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Jobs\15-1349 PortMiami Post-Con\Data\Cross Sites\R2N1\"/>
    </mc:Choice>
  </mc:AlternateContent>
  <bookViews>
    <workbookView xWindow="0" yWindow="0" windowWidth="28800" windowHeight="12135"/>
  </bookViews>
  <sheets>
    <sheet name="CORALS" sheetId="7" r:id="rId1"/>
    <sheet name="SPONGES" sheetId="4" r:id="rId2"/>
    <sheet name="OCTOCORALS" sheetId="8" r:id="rId3"/>
    <sheet name="SUBSTRATE" sheetId="6" r:id="rId4"/>
  </sheets>
  <definedNames>
    <definedName name="_xlnm._FilterDatabase" localSheetId="0" hidden="1">CORALS!$A$1:$AY$91</definedName>
    <definedName name="_xlnm._FilterDatabase" localSheetId="2" hidden="1">OCTOCORALS!$A$1:$AY$71</definedName>
  </definedNames>
  <calcPr calcId="152511"/>
  <pivotCaches>
    <pivotCache cacheId="5" r:id="rId5"/>
    <pivotCache cacheId="6" r:id="rId6"/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8" l="1"/>
  <c r="AF3" i="8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BC91" i="4"/>
  <c r="BB91" i="4"/>
  <c r="BD91" i="4" s="1"/>
  <c r="BC90" i="4"/>
  <c r="BB90" i="4"/>
  <c r="BD90" i="4" s="1"/>
  <c r="BC89" i="4"/>
  <c r="BB89" i="4"/>
  <c r="BD89" i="4" s="1"/>
  <c r="BD88" i="4"/>
  <c r="BC88" i="4"/>
  <c r="BB88" i="4"/>
  <c r="BC87" i="4"/>
  <c r="BD87" i="4" s="1"/>
  <c r="BB87" i="4"/>
  <c r="BC86" i="4"/>
  <c r="BB86" i="4"/>
  <c r="BD86" i="4" s="1"/>
  <c r="BC85" i="4"/>
  <c r="BB85" i="4"/>
  <c r="BD85" i="4" s="1"/>
  <c r="BD84" i="4"/>
  <c r="BC84" i="4"/>
  <c r="BB84" i="4"/>
  <c r="BC83" i="4"/>
  <c r="BD83" i="4" s="1"/>
  <c r="BB83" i="4"/>
  <c r="BC82" i="4"/>
  <c r="BB82" i="4"/>
  <c r="BD82" i="4" s="1"/>
  <c r="BC81" i="4"/>
  <c r="BB81" i="4"/>
  <c r="BD81" i="4" s="1"/>
  <c r="BD80" i="4"/>
  <c r="BC80" i="4"/>
  <c r="BB80" i="4"/>
  <c r="BC79" i="4"/>
  <c r="BD79" i="4" s="1"/>
  <c r="BB79" i="4"/>
  <c r="BC78" i="4"/>
  <c r="BB78" i="4"/>
  <c r="BD78" i="4" s="1"/>
  <c r="BC77" i="4"/>
  <c r="BB77" i="4"/>
  <c r="BD77" i="4" s="1"/>
  <c r="BD76" i="4"/>
  <c r="BC76" i="4"/>
  <c r="BB76" i="4"/>
  <c r="BC75" i="4"/>
  <c r="BD75" i="4" s="1"/>
  <c r="BB75" i="4"/>
  <c r="BC74" i="4"/>
  <c r="BB74" i="4"/>
  <c r="BD74" i="4" s="1"/>
  <c r="BC73" i="4"/>
  <c r="BB73" i="4"/>
  <c r="BD73" i="4" s="1"/>
  <c r="BD72" i="4"/>
  <c r="BC72" i="4"/>
  <c r="BB72" i="4"/>
  <c r="BC71" i="4"/>
  <c r="BD71" i="4" s="1"/>
  <c r="BB71" i="4"/>
  <c r="BC70" i="4"/>
  <c r="BB70" i="4"/>
  <c r="BD70" i="4" s="1"/>
  <c r="BC69" i="4"/>
  <c r="BB69" i="4"/>
  <c r="BD69" i="4" s="1"/>
  <c r="BD68" i="4"/>
  <c r="BC68" i="4"/>
  <c r="BB68" i="4"/>
  <c r="BC67" i="4"/>
  <c r="BD67" i="4" s="1"/>
  <c r="BB67" i="4"/>
  <c r="BC66" i="4"/>
  <c r="BB66" i="4"/>
  <c r="BD66" i="4" s="1"/>
  <c r="BC65" i="4"/>
  <c r="BB65" i="4"/>
  <c r="BD65" i="4" s="1"/>
  <c r="BD64" i="4"/>
  <c r="BC64" i="4"/>
  <c r="BB64" i="4"/>
  <c r="BC63" i="4"/>
  <c r="BD63" i="4" s="1"/>
  <c r="BB63" i="4"/>
  <c r="BC62" i="4"/>
  <c r="BB62" i="4"/>
  <c r="BD62" i="4" s="1"/>
  <c r="BC61" i="4"/>
  <c r="BB61" i="4"/>
  <c r="BD61" i="4" s="1"/>
  <c r="BD60" i="4"/>
  <c r="BC60" i="4"/>
  <c r="BB60" i="4"/>
  <c r="BC59" i="4"/>
  <c r="BD59" i="4" s="1"/>
  <c r="BB59" i="4"/>
  <c r="BC58" i="4"/>
  <c r="BB58" i="4"/>
  <c r="BD58" i="4" s="1"/>
  <c r="BC57" i="4"/>
  <c r="BB57" i="4"/>
  <c r="BD57" i="4" s="1"/>
  <c r="BD56" i="4"/>
  <c r="BC56" i="4"/>
  <c r="BB56" i="4"/>
  <c r="BC55" i="4"/>
  <c r="BD55" i="4" s="1"/>
  <c r="BB55" i="4"/>
  <c r="BC54" i="4"/>
  <c r="BB54" i="4"/>
  <c r="BD54" i="4" s="1"/>
  <c r="BC53" i="4"/>
  <c r="BB53" i="4"/>
  <c r="BD53" i="4" s="1"/>
  <c r="BD52" i="4"/>
  <c r="BC52" i="4"/>
  <c r="BB52" i="4"/>
  <c r="BC51" i="4"/>
  <c r="BB51" i="4"/>
  <c r="BD51" i="4" s="1"/>
  <c r="BC50" i="4"/>
  <c r="BB50" i="4"/>
  <c r="BD50" i="4" s="1"/>
  <c r="BC49" i="4"/>
  <c r="BB49" i="4"/>
  <c r="BD49" i="4" s="1"/>
  <c r="BD48" i="4"/>
  <c r="BC48" i="4"/>
  <c r="BB48" i="4"/>
  <c r="BC47" i="4"/>
  <c r="BB47" i="4"/>
  <c r="BD47" i="4" s="1"/>
  <c r="BC46" i="4"/>
  <c r="BB46" i="4"/>
  <c r="BD46" i="4" s="1"/>
  <c r="BC45" i="4"/>
  <c r="BB45" i="4"/>
  <c r="BD45" i="4" s="1"/>
  <c r="BD44" i="4"/>
  <c r="BC44" i="4"/>
  <c r="BB44" i="4"/>
  <c r="BC43" i="4"/>
  <c r="BB43" i="4"/>
  <c r="BD43" i="4" s="1"/>
  <c r="BC42" i="4"/>
  <c r="BB42" i="4"/>
  <c r="BD42" i="4" s="1"/>
  <c r="BC41" i="4"/>
  <c r="BB41" i="4"/>
  <c r="BD41" i="4" s="1"/>
  <c r="BD40" i="4"/>
  <c r="BC40" i="4"/>
  <c r="BB40" i="4"/>
  <c r="BC39" i="4"/>
  <c r="BB39" i="4"/>
  <c r="BD39" i="4" s="1"/>
  <c r="BC38" i="4"/>
  <c r="BB38" i="4"/>
  <c r="BD38" i="4" s="1"/>
  <c r="BC37" i="4"/>
  <c r="BB37" i="4"/>
  <c r="BD37" i="4" s="1"/>
  <c r="BD36" i="4"/>
  <c r="BC36" i="4"/>
  <c r="BB36" i="4"/>
  <c r="BC35" i="4"/>
  <c r="BB35" i="4"/>
  <c r="BD35" i="4" s="1"/>
  <c r="BB34" i="4"/>
  <c r="BB33" i="4"/>
  <c r="BB32" i="4"/>
  <c r="BB31" i="4"/>
  <c r="BB30" i="4"/>
  <c r="BB29" i="4"/>
  <c r="BB28" i="4"/>
  <c r="BB27" i="4"/>
  <c r="BB26" i="4"/>
  <c r="BB25" i="4"/>
  <c r="BB24" i="4"/>
  <c r="BB23" i="4"/>
  <c r="BB22" i="4"/>
  <c r="BB21" i="4"/>
  <c r="BB20" i="4"/>
  <c r="BB19" i="4"/>
  <c r="BB18" i="4"/>
  <c r="BB17" i="4"/>
  <c r="BB16" i="4"/>
  <c r="BB15" i="4"/>
  <c r="BB14" i="4"/>
  <c r="BB13" i="4"/>
  <c r="BB12" i="4"/>
  <c r="BB11" i="4"/>
  <c r="BB10" i="4"/>
  <c r="BB9" i="4"/>
  <c r="BB8" i="4"/>
  <c r="BB7" i="4"/>
  <c r="BB6" i="4"/>
  <c r="BB5" i="4"/>
  <c r="BB4" i="4"/>
  <c r="BB3" i="4"/>
  <c r="BB2" i="4"/>
  <c r="AY3" i="8"/>
  <c r="AY4" i="8"/>
  <c r="AY5" i="8"/>
  <c r="AY6" i="8"/>
  <c r="AY7" i="8"/>
  <c r="AY8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Y35" i="8"/>
  <c r="AY36" i="8"/>
  <c r="AY37" i="8"/>
  <c r="AY38" i="8"/>
  <c r="AY39" i="8"/>
  <c r="AY40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5" i="8"/>
  <c r="AY66" i="8"/>
  <c r="AY67" i="8"/>
  <c r="AY68" i="8"/>
  <c r="AY69" i="8"/>
  <c r="AY70" i="8"/>
  <c r="AY71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R37" i="8"/>
  <c r="BC37" i="8" s="1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BC40" i="8" s="1"/>
  <c r="BD40" i="8" s="1"/>
  <c r="AV40" i="8"/>
  <c r="AW40" i="8"/>
  <c r="AX40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BC56" i="8" s="1"/>
  <c r="BD56" i="8" s="1"/>
  <c r="AV56" i="8"/>
  <c r="AW56" i="8"/>
  <c r="AX56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BC91" i="8"/>
  <c r="BB91" i="8"/>
  <c r="BC90" i="8"/>
  <c r="BB90" i="8"/>
  <c r="BD90" i="8" s="1"/>
  <c r="BC89" i="8"/>
  <c r="BB89" i="8"/>
  <c r="BD89" i="8" s="1"/>
  <c r="BC88" i="8"/>
  <c r="BB88" i="8"/>
  <c r="BD88" i="8" s="1"/>
  <c r="BC87" i="8"/>
  <c r="BD87" i="8" s="1"/>
  <c r="BB87" i="8"/>
  <c r="BC86" i="8"/>
  <c r="BB86" i="8"/>
  <c r="BD86" i="8" s="1"/>
  <c r="BC85" i="8"/>
  <c r="BB85" i="8"/>
  <c r="BD85" i="8" s="1"/>
  <c r="BD84" i="8"/>
  <c r="BC84" i="8"/>
  <c r="BB84" i="8"/>
  <c r="BC83" i="8"/>
  <c r="BB83" i="8"/>
  <c r="BC82" i="8"/>
  <c r="BB82" i="8"/>
  <c r="BD82" i="8" s="1"/>
  <c r="BC81" i="8"/>
  <c r="BB81" i="8"/>
  <c r="BD81" i="8" s="1"/>
  <c r="BD80" i="8"/>
  <c r="BC80" i="8"/>
  <c r="BB80" i="8"/>
  <c r="BC79" i="8"/>
  <c r="BD79" i="8" s="1"/>
  <c r="BB79" i="8"/>
  <c r="BC78" i="8"/>
  <c r="BB78" i="8"/>
  <c r="BD78" i="8" s="1"/>
  <c r="BC77" i="8"/>
  <c r="BB77" i="8"/>
  <c r="BD77" i="8" s="1"/>
  <c r="BC76" i="8"/>
  <c r="BB76" i="8"/>
  <c r="BD76" i="8" s="1"/>
  <c r="BC75" i="8"/>
  <c r="BB75" i="8"/>
  <c r="BC74" i="8"/>
  <c r="BB74" i="8"/>
  <c r="BD74" i="8" s="1"/>
  <c r="BC73" i="8"/>
  <c r="BB73" i="8"/>
  <c r="BD73" i="8" s="1"/>
  <c r="BC72" i="8"/>
  <c r="BB72" i="8"/>
  <c r="BD72" i="8" s="1"/>
  <c r="BB71" i="8"/>
  <c r="BB70" i="8"/>
  <c r="BB69" i="8"/>
  <c r="BB68" i="8"/>
  <c r="BB67" i="8"/>
  <c r="BB66" i="8"/>
  <c r="BB65" i="8"/>
  <c r="BB64" i="8"/>
  <c r="BB63" i="8"/>
  <c r="BB62" i="8"/>
  <c r="BC61" i="8"/>
  <c r="BB61" i="8"/>
  <c r="BB60" i="8"/>
  <c r="BB59" i="8"/>
  <c r="BB58" i="8"/>
  <c r="BB57" i="8"/>
  <c r="BB56" i="8"/>
  <c r="BB55" i="8"/>
  <c r="BB54" i="8"/>
  <c r="BB53" i="8"/>
  <c r="BB52" i="8"/>
  <c r="BB51" i="8"/>
  <c r="BB50" i="8"/>
  <c r="BB49" i="8"/>
  <c r="BB48" i="8"/>
  <c r="BB47" i="8"/>
  <c r="BB46" i="8"/>
  <c r="BC45" i="8"/>
  <c r="BB45" i="8"/>
  <c r="BB44" i="8"/>
  <c r="BB43" i="8"/>
  <c r="BB42" i="8"/>
  <c r="BB41" i="8"/>
  <c r="BB40" i="8"/>
  <c r="BC39" i="8"/>
  <c r="BD39" i="8" s="1"/>
  <c r="BB39" i="8"/>
  <c r="BB38" i="8"/>
  <c r="BB37" i="8"/>
  <c r="BB36" i="8"/>
  <c r="BB35" i="8"/>
  <c r="BB34" i="8"/>
  <c r="BB33" i="8"/>
  <c r="BB32" i="8"/>
  <c r="BB31" i="8"/>
  <c r="BB30" i="8"/>
  <c r="BB29" i="8"/>
  <c r="BB28" i="8"/>
  <c r="BB27" i="8"/>
  <c r="BB26" i="8"/>
  <c r="BB25" i="8"/>
  <c r="BB24" i="8"/>
  <c r="BB23" i="8"/>
  <c r="BB22" i="8"/>
  <c r="BB21" i="8"/>
  <c r="BB20" i="8"/>
  <c r="BB19" i="8"/>
  <c r="BB18" i="8"/>
  <c r="BB17" i="8"/>
  <c r="BB16" i="8"/>
  <c r="BB15" i="8"/>
  <c r="BB14" i="8"/>
  <c r="BB13" i="8"/>
  <c r="BB12" i="8"/>
  <c r="BB11" i="8"/>
  <c r="BB10" i="8"/>
  <c r="BB9" i="8"/>
  <c r="BB8" i="8"/>
  <c r="BB7" i="8"/>
  <c r="BB6" i="8"/>
  <c r="BB5" i="8"/>
  <c r="BB4" i="8"/>
  <c r="BB3" i="8"/>
  <c r="BB2" i="8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2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65" i="7"/>
  <c r="BB66" i="7"/>
  <c r="BB67" i="7"/>
  <c r="BB68" i="7"/>
  <c r="BB69" i="7"/>
  <c r="BB70" i="7"/>
  <c r="BB71" i="7"/>
  <c r="BB72" i="7"/>
  <c r="BB73" i="7"/>
  <c r="BB74" i="7"/>
  <c r="BB75" i="7"/>
  <c r="BB76" i="7"/>
  <c r="BB77" i="7"/>
  <c r="BB78" i="7"/>
  <c r="BB79" i="7"/>
  <c r="BB80" i="7"/>
  <c r="BB81" i="7"/>
  <c r="BB82" i="7"/>
  <c r="BB83" i="7"/>
  <c r="BB84" i="7"/>
  <c r="BB85" i="7"/>
  <c r="BB86" i="7"/>
  <c r="BB87" i="7"/>
  <c r="BB88" i="7"/>
  <c r="BB89" i="7"/>
  <c r="BB90" i="7"/>
  <c r="BB91" i="7"/>
  <c r="BB35" i="7"/>
  <c r="BB34" i="7"/>
  <c r="BB33" i="7"/>
  <c r="BB32" i="7"/>
  <c r="BB31" i="7"/>
  <c r="BB30" i="7"/>
  <c r="BB29" i="7"/>
  <c r="BB28" i="7"/>
  <c r="BB27" i="7"/>
  <c r="BB26" i="7"/>
  <c r="BB25" i="7"/>
  <c r="BB24" i="7"/>
  <c r="BB23" i="7"/>
  <c r="BB22" i="7"/>
  <c r="BB21" i="7"/>
  <c r="BB20" i="7"/>
  <c r="BB19" i="7"/>
  <c r="BB18" i="7"/>
  <c r="BB17" i="7"/>
  <c r="BB16" i="7"/>
  <c r="BB15" i="7"/>
  <c r="BB14" i="7"/>
  <c r="BB13" i="7"/>
  <c r="BB12" i="7"/>
  <c r="BB11" i="7"/>
  <c r="BB10" i="7"/>
  <c r="BB9" i="7"/>
  <c r="BB8" i="7"/>
  <c r="BB7" i="7"/>
  <c r="BB6" i="7"/>
  <c r="BB5" i="7"/>
  <c r="BB4" i="7"/>
  <c r="BB3" i="7"/>
  <c r="BB2" i="7"/>
  <c r="BC63" i="8" l="1"/>
  <c r="BD63" i="8" s="1"/>
  <c r="BC47" i="8"/>
  <c r="BD47" i="8" s="1"/>
  <c r="BD75" i="8"/>
  <c r="BD91" i="8"/>
  <c r="BD83" i="8"/>
  <c r="BC46" i="8"/>
  <c r="BD46" i="8" s="1"/>
  <c r="BC42" i="8"/>
  <c r="BD42" i="8" s="1"/>
  <c r="BC66" i="8"/>
  <c r="BC62" i="8"/>
  <c r="BD62" i="8" s="1"/>
  <c r="BC58" i="8"/>
  <c r="BD58" i="8" s="1"/>
  <c r="BC50" i="8"/>
  <c r="BD50" i="8" s="1"/>
  <c r="BC70" i="8"/>
  <c r="BD70" i="8" s="1"/>
  <c r="BC54" i="8"/>
  <c r="BD54" i="8" s="1"/>
  <c r="BC38" i="8"/>
  <c r="BD38" i="8" s="1"/>
  <c r="BC57" i="8"/>
  <c r="BD57" i="8" s="1"/>
  <c r="BC71" i="8"/>
  <c r="BD71" i="8" s="1"/>
  <c r="BC67" i="8"/>
  <c r="BD67" i="8" s="1"/>
  <c r="BC59" i="8"/>
  <c r="BD59" i="8" s="1"/>
  <c r="BC51" i="8"/>
  <c r="BD51" i="8" s="1"/>
  <c r="BC35" i="8"/>
  <c r="BD35" i="8" s="1"/>
  <c r="BC68" i="8"/>
  <c r="BD68" i="8" s="1"/>
  <c r="BC64" i="8"/>
  <c r="BD64" i="8" s="1"/>
  <c r="BC60" i="8"/>
  <c r="BD60" i="8" s="1"/>
  <c r="BC52" i="8"/>
  <c r="BD52" i="8" s="1"/>
  <c r="BC48" i="8"/>
  <c r="BD48" i="8" s="1"/>
  <c r="BC44" i="8"/>
  <c r="BD44" i="8" s="1"/>
  <c r="BC36" i="8"/>
  <c r="BD36" i="8" s="1"/>
  <c r="BC55" i="8"/>
  <c r="BD55" i="8" s="1"/>
  <c r="BC43" i="8"/>
  <c r="BD43" i="8" s="1"/>
  <c r="BC69" i="8"/>
  <c r="BC65" i="8"/>
  <c r="BD65" i="8" s="1"/>
  <c r="BC53" i="8"/>
  <c r="BD53" i="8" s="1"/>
  <c r="BC49" i="8"/>
  <c r="BD49" i="8" s="1"/>
  <c r="BC41" i="8"/>
  <c r="BD41" i="8" s="1"/>
  <c r="BD66" i="8"/>
  <c r="BD45" i="8"/>
  <c r="BD61" i="8"/>
  <c r="BD37" i="8"/>
  <c r="BD69" i="8"/>
  <c r="R3" i="7" l="1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BC53" i="7" l="1"/>
  <c r="BD53" i="7" s="1"/>
  <c r="BC29" i="7"/>
  <c r="BD29" i="7" s="1"/>
  <c r="BC21" i="7"/>
  <c r="BD21" i="7" s="1"/>
  <c r="BC13" i="7"/>
  <c r="BD13" i="7" s="1"/>
  <c r="BC9" i="7"/>
  <c r="BD9" i="7" s="1"/>
  <c r="BC61" i="7"/>
  <c r="BD61" i="7" s="1"/>
  <c r="BC85" i="7"/>
  <c r="BD85" i="7" s="1"/>
  <c r="BC81" i="7"/>
  <c r="BD81" i="7" s="1"/>
  <c r="BC77" i="7"/>
  <c r="BD77" i="7" s="1"/>
  <c r="BC73" i="7"/>
  <c r="BD73" i="7" s="1"/>
  <c r="BC41" i="7"/>
  <c r="BD41" i="7" s="1"/>
  <c r="BC90" i="7"/>
  <c r="BD90" i="7" s="1"/>
  <c r="BC86" i="7"/>
  <c r="BD86" i="7" s="1"/>
  <c r="BC82" i="7"/>
  <c r="BD82" i="7" s="1"/>
  <c r="BC78" i="7"/>
  <c r="BD78" i="7" s="1"/>
  <c r="BC74" i="7"/>
  <c r="BD74" i="7" s="1"/>
  <c r="BC70" i="7"/>
  <c r="BD70" i="7" s="1"/>
  <c r="BC66" i="7"/>
  <c r="BD66" i="7" s="1"/>
  <c r="BC62" i="7"/>
  <c r="BD62" i="7" s="1"/>
  <c r="BC58" i="7"/>
  <c r="BD58" i="7" s="1"/>
  <c r="BC54" i="7"/>
  <c r="BD54" i="7" s="1"/>
  <c r="BC50" i="7"/>
  <c r="BD50" i="7" s="1"/>
  <c r="BC46" i="7"/>
  <c r="BD46" i="7" s="1"/>
  <c r="BC42" i="7"/>
  <c r="BD42" i="7" s="1"/>
  <c r="BC38" i="7"/>
  <c r="BD38" i="7" s="1"/>
  <c r="BC34" i="7"/>
  <c r="BD34" i="7" s="1"/>
  <c r="BC30" i="7"/>
  <c r="BD30" i="7" s="1"/>
  <c r="BC26" i="7"/>
  <c r="BD26" i="7" s="1"/>
  <c r="BC22" i="7"/>
  <c r="BD22" i="7" s="1"/>
  <c r="BC18" i="7"/>
  <c r="BD18" i="7" s="1"/>
  <c r="BC14" i="7"/>
  <c r="BD14" i="7" s="1"/>
  <c r="BC10" i="7"/>
  <c r="BD10" i="7" s="1"/>
  <c r="BC6" i="7"/>
  <c r="BD6" i="7" s="1"/>
  <c r="BC69" i="7"/>
  <c r="BD69" i="7" s="1"/>
  <c r="BC65" i="7"/>
  <c r="BD65" i="7" s="1"/>
  <c r="BC49" i="7"/>
  <c r="BD49" i="7" s="1"/>
  <c r="BC33" i="7"/>
  <c r="BD33" i="7" s="1"/>
  <c r="BC17" i="7"/>
  <c r="BD17" i="7" s="1"/>
  <c r="BC88" i="7"/>
  <c r="BD88" i="7" s="1"/>
  <c r="BC84" i="7"/>
  <c r="BD84" i="7" s="1"/>
  <c r="BC80" i="7"/>
  <c r="BD80" i="7" s="1"/>
  <c r="BC76" i="7"/>
  <c r="BD76" i="7" s="1"/>
  <c r="BC72" i="7"/>
  <c r="BD72" i="7" s="1"/>
  <c r="BC68" i="7"/>
  <c r="BD68" i="7" s="1"/>
  <c r="BC64" i="7"/>
  <c r="BD64" i="7" s="1"/>
  <c r="BC60" i="7"/>
  <c r="BD60" i="7" s="1"/>
  <c r="BC56" i="7"/>
  <c r="BD56" i="7" s="1"/>
  <c r="BC52" i="7"/>
  <c r="BD52" i="7" s="1"/>
  <c r="BC48" i="7"/>
  <c r="BD48" i="7" s="1"/>
  <c r="BC44" i="7"/>
  <c r="BD44" i="7" s="1"/>
  <c r="BC40" i="7"/>
  <c r="BD40" i="7" s="1"/>
  <c r="BC36" i="7"/>
  <c r="BD36" i="7" s="1"/>
  <c r="BC32" i="7"/>
  <c r="BD32" i="7" s="1"/>
  <c r="BC28" i="7"/>
  <c r="BD28" i="7" s="1"/>
  <c r="BC24" i="7"/>
  <c r="BD24" i="7" s="1"/>
  <c r="BC20" i="7"/>
  <c r="BD20" i="7" s="1"/>
  <c r="BC16" i="7"/>
  <c r="BD16" i="7" s="1"/>
  <c r="BC12" i="7"/>
  <c r="BD12" i="7" s="1"/>
  <c r="BC8" i="7"/>
  <c r="BD8" i="7" s="1"/>
  <c r="BC4" i="7"/>
  <c r="BD4" i="7" s="1"/>
  <c r="BC89" i="7"/>
  <c r="BD89" i="7" s="1"/>
  <c r="BC57" i="7"/>
  <c r="BD57" i="7" s="1"/>
  <c r="BC45" i="7"/>
  <c r="BD45" i="7" s="1"/>
  <c r="BC37" i="7"/>
  <c r="BD37" i="7" s="1"/>
  <c r="BC25" i="7"/>
  <c r="BD25" i="7" s="1"/>
  <c r="BC5" i="7"/>
  <c r="BD5" i="7" s="1"/>
  <c r="BC91" i="7"/>
  <c r="BD91" i="7" s="1"/>
  <c r="BC87" i="7"/>
  <c r="BD87" i="7" s="1"/>
  <c r="BC83" i="7"/>
  <c r="BD83" i="7" s="1"/>
  <c r="BC79" i="7"/>
  <c r="BD79" i="7" s="1"/>
  <c r="BC75" i="7"/>
  <c r="BD75" i="7" s="1"/>
  <c r="BC71" i="7"/>
  <c r="BD71" i="7" s="1"/>
  <c r="BC67" i="7"/>
  <c r="BD67" i="7" s="1"/>
  <c r="BC63" i="7"/>
  <c r="BD63" i="7" s="1"/>
  <c r="BC59" i="7"/>
  <c r="BD59" i="7" s="1"/>
  <c r="BC55" i="7"/>
  <c r="BD55" i="7" s="1"/>
  <c r="BC51" i="7"/>
  <c r="BD51" i="7" s="1"/>
  <c r="BC47" i="7"/>
  <c r="BD47" i="7" s="1"/>
  <c r="BC43" i="7"/>
  <c r="BD43" i="7" s="1"/>
  <c r="BC39" i="7"/>
  <c r="BD39" i="7" s="1"/>
  <c r="BC35" i="7"/>
  <c r="BD35" i="7" s="1"/>
  <c r="BC31" i="7"/>
  <c r="BD31" i="7" s="1"/>
  <c r="BC27" i="7"/>
  <c r="BD27" i="7" s="1"/>
  <c r="BC23" i="7"/>
  <c r="BD23" i="7" s="1"/>
  <c r="BC19" i="7"/>
  <c r="BD19" i="7" s="1"/>
  <c r="BC15" i="7"/>
  <c r="BD15" i="7" s="1"/>
  <c r="BC11" i="7"/>
  <c r="BD11" i="7" s="1"/>
  <c r="BC7" i="7"/>
  <c r="BD7" i="7" s="1"/>
  <c r="BC3" i="7"/>
  <c r="BD3" i="7" s="1"/>
  <c r="AU2" i="7"/>
  <c r="H104" i="6" l="1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AX34" i="8" l="1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AX4" i="8"/>
  <c r="AW4" i="8"/>
  <c r="AV4" i="8"/>
  <c r="AU4" i="8"/>
  <c r="AT4" i="8"/>
  <c r="AS4" i="8"/>
  <c r="AR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AY2" i="7"/>
  <c r="AX2" i="7"/>
  <c r="AW2" i="7"/>
  <c r="AV2" i="7"/>
  <c r="AT2" i="7"/>
  <c r="AS2" i="7"/>
  <c r="AR2" i="7"/>
  <c r="AQ2" i="7"/>
  <c r="AP2" i="7"/>
  <c r="AO2" i="7"/>
  <c r="AN2" i="7"/>
  <c r="AM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AY2" i="4"/>
  <c r="AX3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2" i="4"/>
  <c r="BC2" i="8" l="1"/>
  <c r="BD2" i="8" s="1"/>
  <c r="BC5" i="8"/>
  <c r="BD5" i="8" s="1"/>
  <c r="BC9" i="8"/>
  <c r="BD9" i="8" s="1"/>
  <c r="BC13" i="8"/>
  <c r="BD13" i="8" s="1"/>
  <c r="BC17" i="8"/>
  <c r="BD17" i="8" s="1"/>
  <c r="BC21" i="8"/>
  <c r="BD21" i="8" s="1"/>
  <c r="BC25" i="8"/>
  <c r="BD25" i="8" s="1"/>
  <c r="BC29" i="8"/>
  <c r="BD29" i="8" s="1"/>
  <c r="BC33" i="8"/>
  <c r="BD33" i="8" s="1"/>
  <c r="BC4" i="8"/>
  <c r="BD4" i="8" s="1"/>
  <c r="BC8" i="8"/>
  <c r="BD8" i="8" s="1"/>
  <c r="BC12" i="8"/>
  <c r="BD12" i="8" s="1"/>
  <c r="BC16" i="8"/>
  <c r="BD16" i="8" s="1"/>
  <c r="BC20" i="8"/>
  <c r="BD20" i="8" s="1"/>
  <c r="BC24" i="8"/>
  <c r="BD24" i="8" s="1"/>
  <c r="BC28" i="8"/>
  <c r="BD28" i="8" s="1"/>
  <c r="BC32" i="8"/>
  <c r="BD32" i="8" s="1"/>
  <c r="BC6" i="8"/>
  <c r="BD6" i="8" s="1"/>
  <c r="BC10" i="8"/>
  <c r="BD10" i="8" s="1"/>
  <c r="BC14" i="8"/>
  <c r="BD14" i="8" s="1"/>
  <c r="BC3" i="8"/>
  <c r="BD3" i="8" s="1"/>
  <c r="BC7" i="8"/>
  <c r="BD7" i="8" s="1"/>
  <c r="BC11" i="8"/>
  <c r="BD11" i="8" s="1"/>
  <c r="BC15" i="8"/>
  <c r="BD15" i="8" s="1"/>
  <c r="BC19" i="8"/>
  <c r="BD19" i="8" s="1"/>
  <c r="BC23" i="8"/>
  <c r="BD23" i="8" s="1"/>
  <c r="BC27" i="8"/>
  <c r="BD27" i="8" s="1"/>
  <c r="BC31" i="8"/>
  <c r="BD31" i="8" s="1"/>
  <c r="BC18" i="8"/>
  <c r="BD18" i="8" s="1"/>
  <c r="BC22" i="8"/>
  <c r="BD22" i="8" s="1"/>
  <c r="BC26" i="8"/>
  <c r="BD26" i="8" s="1"/>
  <c r="BC30" i="8"/>
  <c r="BD30" i="8" s="1"/>
  <c r="BC34" i="8"/>
  <c r="BD34" i="8" s="1"/>
  <c r="BC2" i="7"/>
  <c r="BD2" i="7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AW34" i="4" l="1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BC4" i="4" l="1"/>
  <c r="BD4" i="4" s="1"/>
  <c r="BC6" i="4"/>
  <c r="BD6" i="4" s="1"/>
  <c r="BC9" i="4"/>
  <c r="BD9" i="4" s="1"/>
  <c r="BC14" i="4"/>
  <c r="BD14" i="4" s="1"/>
  <c r="BC2" i="4"/>
  <c r="BD2" i="4" s="1"/>
  <c r="BC5" i="4"/>
  <c r="BD5" i="4" s="1"/>
  <c r="BC7" i="4"/>
  <c r="BD7" i="4" s="1"/>
  <c r="BC10" i="4"/>
  <c r="BD10" i="4" s="1"/>
  <c r="BC11" i="4"/>
  <c r="BD11" i="4" s="1"/>
  <c r="BC12" i="4"/>
  <c r="BD12" i="4" s="1"/>
  <c r="BC15" i="4"/>
  <c r="BD15" i="4" s="1"/>
  <c r="BC16" i="4"/>
  <c r="BD16" i="4" s="1"/>
  <c r="BC17" i="4"/>
  <c r="BD17" i="4" s="1"/>
  <c r="BC18" i="4"/>
  <c r="BD18" i="4" s="1"/>
  <c r="BC19" i="4"/>
  <c r="BD19" i="4" s="1"/>
  <c r="BC20" i="4"/>
  <c r="BD20" i="4" s="1"/>
  <c r="BC21" i="4"/>
  <c r="BD21" i="4" s="1"/>
  <c r="BC22" i="4"/>
  <c r="BD22" i="4" s="1"/>
  <c r="BC23" i="4"/>
  <c r="BD23" i="4" s="1"/>
  <c r="BC24" i="4"/>
  <c r="BD24" i="4" s="1"/>
  <c r="BC25" i="4"/>
  <c r="BD25" i="4" s="1"/>
  <c r="BC26" i="4"/>
  <c r="BD26" i="4" s="1"/>
  <c r="BC27" i="4"/>
  <c r="BD27" i="4" s="1"/>
  <c r="BC28" i="4"/>
  <c r="BD28" i="4" s="1"/>
  <c r="BC29" i="4"/>
  <c r="BD29" i="4" s="1"/>
  <c r="BC30" i="4"/>
  <c r="BD30" i="4" s="1"/>
  <c r="BC31" i="4"/>
  <c r="BD31" i="4" s="1"/>
  <c r="BC32" i="4"/>
  <c r="BD32" i="4" s="1"/>
  <c r="BC33" i="4"/>
  <c r="BD33" i="4" s="1"/>
  <c r="BC34" i="4"/>
  <c r="BD34" i="4" s="1"/>
  <c r="BC3" i="4"/>
  <c r="BD3" i="4" s="1"/>
  <c r="BC8" i="4"/>
  <c r="BD8" i="4" s="1"/>
  <c r="BC13" i="4"/>
  <c r="BD13" i="4" s="1"/>
</calcChain>
</file>

<file path=xl/sharedStrings.xml><?xml version="1.0" encoding="utf-8"?>
<sst xmlns="http://schemas.openxmlformats.org/spreadsheetml/2006/main" count="2159" uniqueCount="189">
  <si>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</si>
  <si>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</si>
  <si>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</si>
  <si>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</si>
  <si>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</si>
  <si>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</si>
  <si>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</si>
  <si>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</si>
  <si>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</si>
  <si>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</si>
  <si>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</si>
  <si>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</si>
  <si>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</si>
  <si>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</si>
  <si>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</si>
  <si>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</si>
  <si>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</si>
  <si>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</si>
  <si>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</si>
  <si>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</si>
  <si>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</si>
  <si>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</si>
  <si>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</si>
  <si>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</si>
  <si>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</si>
  <si>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</si>
  <si>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</si>
  <si>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</si>
  <si>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</si>
  <si>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</si>
  <si>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</si>
  <si>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</si>
  <si>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</si>
  <si>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</si>
  <si>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</si>
  <si>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</si>
  <si>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</si>
  <si>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</si>
  <si>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</si>
  <si>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</si>
  <si>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</si>
  <si>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</si>
  <si>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</si>
  <si>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</si>
  <si>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</si>
  <si>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</si>
  <si>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</si>
  <si>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</si>
  <si>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</si>
  <si>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</si>
  <si>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</si>
  <si>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</si>
  <si>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</si>
  <si>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</si>
  <si>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</si>
  <si>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</si>
  <si>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</si>
  <si>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</si>
  <si>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</si>
  <si>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</si>
  <si>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</si>
  <si>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</si>
  <si>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</si>
  <si>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</si>
  <si>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</si>
  <si>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</si>
  <si>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</si>
  <si>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</si>
  <si>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</si>
  <si>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</si>
  <si>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</si>
  <si>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</si>
  <si>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</si>
  <si>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</si>
  <si>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</si>
  <si>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</si>
  <si>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</si>
  <si>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</si>
  <si>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</si>
  <si>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</si>
  <si>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</si>
  <si>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</si>
  <si>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</si>
  <si>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</si>
  <si>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</si>
  <si>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</si>
  <si>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</si>
  <si>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</si>
  <si>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</si>
  <si>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</si>
  <si>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</si>
  <si>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</si>
  <si>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</si>
  <si>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</si>
  <si>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</si>
  <si>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</si>
  <si>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</si>
  <si>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</si>
  <si>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</si>
  <si>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</si>
  <si>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</si>
  <si>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</si>
  <si>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Reef 2</t>
  </si>
  <si>
    <t>R2N1</t>
  </si>
  <si>
    <t>NS</t>
  </si>
  <si>
    <t>X</t>
  </si>
  <si>
    <t>Fine</t>
  </si>
  <si>
    <t>EW</t>
  </si>
  <si>
    <t>Mixed</t>
  </si>
  <si>
    <t>RF</t>
  </si>
  <si>
    <t>SN</t>
  </si>
  <si>
    <t>SCL</t>
  </si>
  <si>
    <t>Siderastrea siderea</t>
  </si>
  <si>
    <t>Palythoa</t>
  </si>
  <si>
    <t>Orbicella faveolata</t>
  </si>
  <si>
    <t>Stephanocoenia intersepta</t>
  </si>
  <si>
    <t>Coral</t>
  </si>
  <si>
    <t>Meandrina meandrites</t>
  </si>
  <si>
    <t>Porites astreoides</t>
  </si>
  <si>
    <t>Acropora cervicornis</t>
  </si>
  <si>
    <t>Montastrea cavernosa</t>
  </si>
  <si>
    <t>PM,SA,</t>
  </si>
  <si>
    <t>PM,SA,CM,</t>
  </si>
  <si>
    <t>SED,MU,</t>
  </si>
  <si>
    <t>SA,MU,</t>
  </si>
  <si>
    <t>SA,PM,</t>
  </si>
  <si>
    <t>BBA,SA,LOOSE,</t>
  </si>
  <si>
    <t>PBB,PM,BBD,CM,</t>
  </si>
  <si>
    <t>Black Band (BBD)</t>
  </si>
  <si>
    <t xml:space="preserve">SED, </t>
  </si>
  <si>
    <t xml:space="preserve">PBB,PM, </t>
  </si>
  <si>
    <t>SED,PM,PE,CM,AL,</t>
  </si>
  <si>
    <t>PM,LOOSE,</t>
  </si>
  <si>
    <t>PM,PBB,CM,AL,</t>
  </si>
  <si>
    <t>AL,</t>
  </si>
  <si>
    <t>WP</t>
  </si>
  <si>
    <t>35-40</t>
  </si>
  <si>
    <t>Dichocoenia stokesi</t>
  </si>
  <si>
    <t>Solenastrea bournoni</t>
  </si>
  <si>
    <t>Diploria strigosa</t>
  </si>
  <si>
    <t>&lt;5</t>
  </si>
  <si>
    <t>5 to 10</t>
  </si>
  <si>
    <t>PBB,PMB,</t>
  </si>
  <si>
    <t>PBB,PMB,PB,</t>
  </si>
  <si>
    <t>PBB,PMB,RMS,</t>
  </si>
  <si>
    <t>PBB,PMB,CM,</t>
  </si>
  <si>
    <t>PBB,PMB,CM,SA,RMS,</t>
  </si>
  <si>
    <t>PBB,PMB,SA,RMS,PB,CM,</t>
  </si>
  <si>
    <t>PBB,PMB,SA,CM,</t>
  </si>
  <si>
    <t>PBB,PMB,CM,CY,</t>
  </si>
  <si>
    <t>PM,SED,CM,</t>
  </si>
  <si>
    <t>PBB,PMB,RMS,SA,</t>
  </si>
  <si>
    <t>PMB,PBB,CM,</t>
  </si>
  <si>
    <t>PBB,PMB,SA,</t>
  </si>
  <si>
    <t>PBB,PMB,CY,</t>
  </si>
  <si>
    <t>PMB,CM,</t>
  </si>
  <si>
    <t>PMB,CM,RMS,</t>
  </si>
  <si>
    <t>PMB,SA,</t>
  </si>
  <si>
    <t>PBB,PMB,BL,</t>
  </si>
  <si>
    <t>PBB,PMB,CM,AL,</t>
  </si>
  <si>
    <t>MS</t>
  </si>
  <si>
    <t>15-20</t>
  </si>
  <si>
    <t>Octo</t>
  </si>
  <si>
    <t>Plexaura</t>
  </si>
  <si>
    <t>Eunicea</t>
  </si>
  <si>
    <t>Muricea</t>
  </si>
  <si>
    <t>Pseudoplexaura</t>
  </si>
  <si>
    <t>Plexaurella</t>
  </si>
  <si>
    <t>Antillogorgia</t>
  </si>
  <si>
    <t>Gorgonian</t>
  </si>
  <si>
    <t>BBA,SA,PM,</t>
  </si>
  <si>
    <t>BAF,PM,</t>
  </si>
  <si>
    <t>PM,CM,</t>
  </si>
  <si>
    <t>UN,CY,</t>
  </si>
  <si>
    <t>PM,CY,</t>
  </si>
  <si>
    <t>Look for</t>
  </si>
  <si>
    <t># of codes entered</t>
  </si>
  <si>
    <t># codes recorded</t>
  </si>
  <si>
    <t>Check</t>
  </si>
  <si>
    <t>,</t>
  </si>
  <si>
    <t>UM,</t>
  </si>
  <si>
    <t>PM,UM,CM,</t>
  </si>
  <si>
    <t>PMB,UM,RMS,CM,</t>
  </si>
  <si>
    <t>Unknown Partial Mortality (UM)</t>
  </si>
  <si>
    <t>PA,</t>
  </si>
  <si>
    <t>PBB,PMB,PA,</t>
  </si>
  <si>
    <t>PMB,UM,RMS,PA,</t>
  </si>
  <si>
    <t>Pale (PA)</t>
  </si>
  <si>
    <t>Pseudodiploria clivosa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</si>
</sst>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4" xfId="0" applyFont="1" applyFill="1" applyBorder="1"/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ont="1" applyFill="1" applyBorder="1"/>
    <xf numFmtId="0" fontId="0" fillId="4" borderId="3" xfId="0" applyFont="1" applyFill="1" applyBorder="1"/>
    <xf numFmtId="16" fontId="0" fillId="5" borderId="4" xfId="0" applyNumberFormat="1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4" borderId="2" xfId="0" applyFill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164" fontId="0" fillId="5" borderId="4" xfId="0" applyNumberFormat="1" applyFont="1" applyFill="1" applyBorder="1"/>
    <xf numFmtId="0" fontId="0" fillId="5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wrapText="1"/>
    </xf>
    <xf numFmtId="0" fontId="1" fillId="4" borderId="2" xfId="0" applyFont="1" applyFill="1" applyBorder="1"/>
    <xf numFmtId="164" fontId="1" fillId="5" borderId="4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164" fontId="0" fillId="5" borderId="4" xfId="0" applyNumberFormat="1" applyFill="1" applyBorder="1"/>
    <xf numFmtId="16" fontId="0" fillId="5" borderId="2" xfId="0" applyNumberFormat="1" applyFill="1" applyBorder="1"/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</cellXfs>
  <cellStyles count="1">
    <cellStyle name="Normal" xfId="0" builtinId="0"/>
  </cellStyles>
  <dxfs count="14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750694445" createdVersion="5" refreshedVersion="5" minRefreshableVersion="3" recordCount="35">
  <cacheSource type="worksheet">
    <worksheetSource ref="A1:AY1048576" sheet="SPONGE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CordySF" refreshedDate="42632.638974652778" createdVersion="5" refreshedVersion="5" minRefreshableVersion="3" recordCount="35">
  <cacheSource type="worksheet">
    <worksheetSource ref="A1:AY1048576" sheet="OCTO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CordySF" refreshedDate="42641.369883564817" createdVersion="5" refreshedVersion="5" minRefreshableVersion="3" recordCount="90">
  <cacheSource type="worksheet">
    <worksheetSource ref="A1:AY91" sheet="CORALS"/>
  </cacheSource>
  <cacheFields count="51">
    <cacheField name="Assessment Area " numFmtId="0">
      <sharedItems/>
    </cacheField>
    <cacheField name="Station " numFmtId="0">
      <sharedItems/>
    </cacheField>
    <cacheField name="Date" numFmtId="14">
      <sharedItems containsSemiMixedTypes="0" containsNonDate="0" containsDate="1" containsString="0" minDate="2016-09-14T00:00:00" maxDate="2016-09-16T00:00:00"/>
    </cacheField>
    <cacheField name="Observer (initials)" numFmtId="0">
      <sharedItems count="2">
        <s v="RF"/>
        <s v="WP"/>
      </sharedItems>
    </cacheField>
    <cacheField name="Depth (ft)" numFmtId="0">
      <sharedItems containsSemiMixedTypes="0" containsString="0" containsNumber="1" containsInteger="1" minValue="27" maxValue="29"/>
    </cacheField>
    <cacheField name="Visibility (ft)" numFmtId="0">
      <sharedItems containsMixedTypes="1" containsNumber="1" containsInteger="1" minValue="30" maxValue="30"/>
    </cacheField>
    <cacheField name="Temp (F)" numFmtId="0">
      <sharedItems containsSemiMixedTypes="0" containsString="0" containsNumber="1" containsInteger="1" minValue="82" maxValue="84"/>
    </cacheField>
    <cacheField name="Transect (NS or EW)" numFmtId="0">
      <sharedItems/>
    </cacheField>
    <cacheField name="Position (Meter Mark)" numFmtId="164">
      <sharedItems containsSemiMixedTypes="0" containsString="0" containsNumber="1" minValue="0.4" maxValue="49.1"/>
    </cacheField>
    <cacheField name="Organism Type (scl, spo, octo)" numFmtId="0">
      <sharedItems/>
    </cacheField>
    <cacheField name="Species (scl), genera (octo), morph (spo)" numFmtId="0">
      <sharedItems/>
    </cacheField>
    <cacheField name="Size (cm)" numFmtId="0">
      <sharedItems containsSemiMixedTypes="0" containsString="0" containsNumber="1" containsInteger="1" minValue="0" maxValue="60"/>
    </cacheField>
    <cacheField name="Percent Mortality (%)" numFmtId="0">
      <sharedItems containsMixedTypes="1" containsNumber="1" minValue="0" maxValue="100"/>
    </cacheField>
    <cacheField name="Condition Codes (ALL)" numFmtId="0">
      <sharedItems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emiMixedTypes="0" containsString="0" containsNumber="1" containsInteger="1" minValue="0" maxValue="1"/>
    </cacheField>
    <cacheField name="Dusting by sediments (SED)" numFmtId="0">
      <sharedItems containsSemiMixedTypes="0" containsString="0" containsNumber="1" containsInteger="1" minValue="0" maxValue="1"/>
    </cacheField>
    <cacheField name="Sediment accumulation (SA)" numFmtId="0">
      <sharedItems containsSemiMixedTypes="0" containsString="0" containsNumber="1" containsInteger="1" minValue="0" maxValue="1"/>
    </cacheField>
    <cacheField name="Partial burial of base (PBB)" numFmtId="0">
      <sharedItems containsSemiMixedTypes="0" containsString="0" containsNumber="1" containsInteger="1" minValue="0" maxValue="1"/>
    </cacheField>
    <cacheField name="Burial of Base (BBA)" numFmtId="0">
      <sharedItems containsSemiMixedTypes="0" containsString="0" containsNumber="1" containsInteger="1" minValue="0" maxValue="1"/>
    </cacheField>
    <cacheField name="Burial (BUR)" numFmtId="0">
      <sharedItems containsSemiMixedTypes="0" containsString="0" containsNumber="1" containsInteger="1" minValue="0" maxValue="0"/>
    </cacheField>
    <cacheField name="Diseased (DIS)" numFmtId="0">
      <sharedItems containsSemiMixedTypes="0" containsString="0" containsNumber="1" containsInteger="1" minValue="0" maxValue="0"/>
    </cacheField>
    <cacheField name="Bleached (BL)" numFmtId="0">
      <sharedItems containsSemiMixedTypes="0" containsString="0" containsNumber="1" containsInteger="1" minValue="0" maxValue="1"/>
    </cacheField>
    <cacheField name="Partial Mortality (PM)" numFmtId="0">
      <sharedItems containsSemiMixedTypes="0" containsString="0" containsNumber="1" containsInteger="1" minValue="0" maxValue="1"/>
    </cacheField>
    <cacheField name="Partial Mortality &amp; Base (PMB)" numFmtId="0">
      <sharedItems containsSemiMixedTypes="0" containsString="0" containsNumber="1" containsInteger="1" minValue="0" maxValue="1"/>
    </cacheField>
    <cacheField name="Complete Mortality (DEAD)" numFmtId="0">
      <sharedItems containsSemiMixedTypes="0" containsString="0" containsNumber="1" containsInteger="1" minValue="0" maxValue="1"/>
    </cacheField>
    <cacheField name="Basal Attachment Failure (BAF)" numFmtId="0">
      <sharedItems containsSemiMixedTypes="0" containsString="0" containsNumber="1" containsInteger="1" minValue="0" maxValue="0"/>
    </cacheField>
    <cacheField name="Competitive Mortality (CM)" numFmtId="0">
      <sharedItems containsSemiMixedTypes="0" containsString="0" containsNumber="1" containsInteger="1" minValue="0" maxValue="1"/>
    </cacheField>
    <cacheField name="Receeding Margins Syndrome (RMS)" numFmtId="0">
      <sharedItems containsSemiMixedTypes="0" containsString="0" containsNumber="1" containsInteger="1" minValue="0" maxValue="1"/>
    </cacheField>
    <cacheField name="Pale (PA)" numFmtId="0">
      <sharedItems containsSemiMixedTypes="0" containsString="0" containsNumber="1" containsInteger="1" minValue="0" maxValue="1"/>
    </cacheField>
    <cacheField name="Partially Bleached (PB)" numFmtId="0">
      <sharedItems containsSemiMixedTypes="0" containsString="0" containsNumber="1" containsInteger="1" minValue="0" maxValue="1"/>
    </cacheField>
    <cacheField name="Cliona Deletrix (CD)" numFmtId="0">
      <sharedItems containsSemiMixedTypes="0" containsString="0" containsNumber="1" containsInteger="1" minValue="0" maxValue="0"/>
    </cacheField>
    <cacheField name="Fish Bites (FB)" numFmtId="0">
      <sharedItems containsSemiMixedTypes="0" containsString="0" containsNumber="1" containsInteger="1" minValue="0" maxValue="0"/>
    </cacheField>
    <cacheField name="Mucus (MU)" numFmtId="0">
      <sharedItems containsSemiMixedTypes="0" containsString="0" containsNumber="1" containsInteger="1" minValue="0" maxValue="1"/>
    </cacheField>
    <cacheField name="Polyp Extension (PE)" numFmtId="0">
      <sharedItems containsSemiMixedTypes="0" containsString="0" containsNumber="1" containsInteger="1" minValue="0" maxValue="1"/>
    </cacheField>
    <cacheField name="Black Band (BBD)" numFmtId="0">
      <sharedItems containsSemiMixedTypes="0" containsString="0" containsNumber="1" containsInteger="1" minValue="0" maxValue="1"/>
    </cacheField>
    <cacheField name="White Band (WB)" numFmtId="0">
      <sharedItems containsSemiMixedTypes="0" containsString="0" containsNumber="1" containsInteger="1" minValue="0" maxValue="0"/>
    </cacheField>
    <cacheField name="Dark Spot (DS)" numFmtId="0">
      <sharedItems containsSemiMixedTypes="0" containsString="0" containsNumber="1" containsInteger="1" minValue="0" maxValue="0"/>
    </cacheField>
    <cacheField name="Yellow Band (YB)" numFmtId="0">
      <sharedItems containsSemiMixedTypes="0" containsString="0" containsNumber="1" containsInteger="1" minValue="0" maxValue="0"/>
    </cacheField>
    <cacheField name="White Plague (WP)" numFmtId="0">
      <sharedItems containsSemiMixedTypes="0" containsString="0" containsNumber="1" containsInteger="1" minValue="0" maxValue="0"/>
    </cacheField>
    <cacheField name="Unknown Partial Mortality (UM)" numFmtId="0">
      <sharedItems containsSemiMixedTypes="0" containsString="0" containsNumber="1" containsInteger="1" minValue="0" maxValue="1"/>
    </cacheField>
    <cacheField name="Physical Disturbance (PD)" numFmtId="0">
      <sharedItems containsSemiMixedTypes="0" containsString="0" containsNumber="1" containsInteger="1" minValue="0" maxValue="0"/>
    </cacheField>
    <cacheField name="Unknown Condition (UC)" numFmtId="0">
      <sharedItems containsSemiMixedTypes="0" containsString="0" containsNumber="1" containsInteger="1" minValue="0" maxValue="0"/>
    </cacheField>
    <cacheField name="Other types of stress (not sediment)…" numFmtId="0">
      <sharedItems containsSemiMixedTypes="0" containsString="0" containsNumber="1" containsInteger="1" minValue="0" maxValue="0"/>
    </cacheField>
    <cacheField name="Algae (AL)" numFmtId="0">
      <sharedItems containsSemiMixedTypes="0" containsString="0" containsNumber="1" containsInteger="1" minValue="0" maxValue="1"/>
    </cacheField>
    <cacheField name="Toppled Over (TO)" numFmtId="0">
      <sharedItems containsSemiMixedTypes="0" containsString="0" containsNumber="1" containsInteger="1" minValue="0" maxValue="0"/>
    </cacheField>
    <cacheField name="Loose " numFmtId="0">
      <sharedItems containsSemiMixedTypes="0" containsString="0" containsNumber="1" containsInteger="1" minValue="0" maxValue="1"/>
    </cacheField>
    <cacheField name="Cyano (CY)" numFmtId="0">
      <sharedItems containsSemiMixedTypes="0" containsString="0" containsNumber="1" containsInteger="1" minValue="0" maxValue="1"/>
    </cacheField>
    <cacheField name="Broken (BR)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">
  <r>
    <s v="Reef 2"/>
    <s v="R2N1"/>
    <d v="2016-09-15T00:00:00"/>
    <x v="0"/>
    <n v="27"/>
    <n v="30"/>
    <n v="84"/>
    <s v="SN"/>
    <n v="0.9"/>
    <s v="SCL"/>
    <s v="Siderastrea siderea"/>
    <n v="3"/>
    <n v="20"/>
    <s v="PM,SA,CM,"/>
    <m/>
    <m/>
    <s v="UN,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SN"/>
    <n v="4.3"/>
    <s v="SCL"/>
    <s v="Palythoa"/>
    <n v="60"/>
    <n v="0"/>
    <s v="SED,MU,"/>
    <m/>
    <m/>
    <s v="SED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SN"/>
    <n v="4.5999999999999996"/>
    <s v="SCL"/>
    <s v="Palythoa"/>
    <n v="10"/>
    <n v="0"/>
    <s v="SED,MU,"/>
    <m/>
    <m/>
    <s v="SA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SN"/>
    <n v="4.9000000000000004"/>
    <s v="SCL"/>
    <s v="Palythoa"/>
    <n v="22"/>
    <n v="0"/>
    <s v="SA,MU,"/>
    <m/>
    <m/>
    <s v="PBB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SN"/>
    <n v="5"/>
    <s v="SCL"/>
    <s v="Orbicella faveolata"/>
    <n v="23"/>
    <n v="1"/>
    <s v="SA,PM,"/>
    <m/>
    <m/>
    <s v="BBA,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SN"/>
    <n v="5.4"/>
    <s v="SCL"/>
    <s v="Palythoa"/>
    <n v="10"/>
    <n v="0"/>
    <s v="SED,MU,"/>
    <m/>
    <m/>
    <s v="BUR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SN"/>
    <n v="5.5"/>
    <s v="SCL"/>
    <s v="Palythoa"/>
    <n v="4"/>
    <n v="0"/>
    <s v="UN,"/>
    <m/>
    <m/>
    <s v="DIS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SN"/>
    <n v="5.5"/>
    <s v="SCL"/>
    <s v="Palythoa"/>
    <n v="4"/>
    <n v="0"/>
    <s v="UN,"/>
    <m/>
    <m/>
    <s v="BL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SN"/>
    <n v="5.6"/>
    <s v="SCL"/>
    <s v="Palythoa"/>
    <n v="2"/>
    <n v="0"/>
    <s v="UN,"/>
    <m/>
    <m/>
    <s v="PM,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SN"/>
    <n v="6.4"/>
    <s v="SCL"/>
    <s v="Stephanocoenia intersepta"/>
    <n v="4"/>
    <n v="30"/>
    <s v="BBA,SA,LOOSE,"/>
    <m/>
    <m/>
    <s v="PMB,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Reef 2"/>
    <s v="R2N1"/>
    <d v="2016-09-15T00:00:00"/>
    <x v="0"/>
    <n v="27"/>
    <n v="30"/>
    <n v="84"/>
    <s v="SN"/>
    <n v="6.5"/>
    <s v="SCL"/>
    <s v="Stephanocoenia intersepta"/>
    <n v="4"/>
    <n v="40"/>
    <s v="PBB,PM,BBD,CM,"/>
    <m/>
    <m/>
    <s v="DEAD,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SN"/>
    <n v="6.8"/>
    <s v="SCL"/>
    <s v="Stephanocoenia intersepta"/>
    <n v="5"/>
    <n v="0"/>
    <s v="SED, "/>
    <m/>
    <m/>
    <s v="BAF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SN"/>
    <n v="6.8"/>
    <s v="SCL"/>
    <s v="Coral"/>
    <n v="20"/>
    <n v="100"/>
    <s v="DEAD,"/>
    <m/>
    <m/>
    <s v="CM,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SN"/>
    <n v="8.1999999999999993"/>
    <s v="SCL"/>
    <s v="Siderastrea siderea"/>
    <n v="8"/>
    <n v="15"/>
    <s v="PBB,PM, "/>
    <m/>
    <m/>
    <s v="RMS,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SN"/>
    <n v="9.1999999999999993"/>
    <s v="SCL"/>
    <s v="Palythoa"/>
    <n v="8"/>
    <n v="0"/>
    <s v="SED,"/>
    <m/>
    <m/>
    <s v="PA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SN"/>
    <n v="9.3000000000000007"/>
    <s v="SCL"/>
    <s v="Palythoa"/>
    <n v="15"/>
    <n v="0"/>
    <s v="SED,"/>
    <m/>
    <m/>
    <s v="PB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SN"/>
    <n v="9.4"/>
    <s v="SCL"/>
    <s v="Palythoa"/>
    <n v="8"/>
    <n v="0"/>
    <s v="SA,"/>
    <m/>
    <m/>
    <s v="CD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SN"/>
    <n v="10"/>
    <s v="SCL"/>
    <s v="Meandrina meandrites"/>
    <n v="0"/>
    <n v="100"/>
    <s v="DEAD,"/>
    <m/>
    <m/>
    <s v="FB,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SN"/>
    <n v="42.7"/>
    <s v="SCL"/>
    <s v="Porites astreoides"/>
    <n v="12"/>
    <n v="1"/>
    <s v="SED,PM,PE,CM,AL,"/>
    <m/>
    <m/>
    <s v="MU,"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</r>
  <r>
    <s v="Reef 2"/>
    <s v="R2N1"/>
    <d v="2016-09-15T00:00:00"/>
    <x v="0"/>
    <n v="27"/>
    <n v="30"/>
    <n v="84"/>
    <s v="SN"/>
    <n v="43.9"/>
    <s v="SCL"/>
    <s v="Acropora cervicornis"/>
    <n v="14"/>
    <n v="10"/>
    <s v="PM,LOOSE,"/>
    <m/>
    <m/>
    <s v="PE,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Reef 2"/>
    <s v="R2N1"/>
    <d v="2016-09-15T00:00:00"/>
    <x v="0"/>
    <n v="27"/>
    <n v="30"/>
    <n v="84"/>
    <s v="SN"/>
    <n v="43.9"/>
    <s v="SCL"/>
    <s v="Stephanocoenia intersepta"/>
    <n v="5"/>
    <n v="40"/>
    <s v="PBB,"/>
    <m/>
    <m/>
    <s v="BBD,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SN"/>
    <n v="44.6"/>
    <s v="SCL"/>
    <s v="Palythoa"/>
    <n v="15"/>
    <n v="0"/>
    <s v="SA,"/>
    <m/>
    <m/>
    <s v="WB,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SN"/>
    <n v="44.2"/>
    <s v="SCL"/>
    <s v="Coral"/>
    <n v="35"/>
    <n v="100"/>
    <s v="DEAD,"/>
    <m/>
    <m/>
    <s v="DS,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SN"/>
    <n v="44.8"/>
    <s v="SCL"/>
    <s v="Stephanocoenia intersepta"/>
    <n v="20"/>
    <n v="10"/>
    <s v="PM,PBB,CM,AL,"/>
    <m/>
    <m/>
    <s v="YB,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"/>
    <s v="R2N1"/>
    <d v="2016-09-15T00:00:00"/>
    <x v="0"/>
    <n v="27"/>
    <n v="30"/>
    <n v="84"/>
    <s v="SN"/>
    <n v="46"/>
    <s v="SCL"/>
    <s v="Palythoa"/>
    <n v="32"/>
    <n v="0"/>
    <s v="SED,MU,"/>
    <m/>
    <m/>
    <s v="WP,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SN"/>
    <n v="46.9"/>
    <s v="SCL"/>
    <s v="Montastrea cavernosa"/>
    <n v="33"/>
    <n v="100"/>
    <s v="DEAD,"/>
    <m/>
    <m/>
    <s v="UM,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5T00:00:00"/>
    <x v="0"/>
    <n v="27"/>
    <n v="30"/>
    <n v="84"/>
    <s v="SN"/>
    <n v="47.4"/>
    <s v="SCL"/>
    <s v="Siderastrea siderea"/>
    <n v="4"/>
    <n v="0"/>
    <s v="PA,"/>
    <m/>
    <m/>
    <s v="PD,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0.4"/>
    <s v="SCL"/>
    <s v="Siderastrea siderea"/>
    <n v="1"/>
    <n v="5"/>
    <s v="PBB,PMB,"/>
    <m/>
    <m/>
    <s v="UC,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0.7"/>
    <s v="SCL"/>
    <s v="Siderastrea siderea"/>
    <n v="2"/>
    <n v="5"/>
    <s v="PBB,PMB,"/>
    <m/>
    <m/>
    <s v="OTR,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0.8"/>
    <s v="SCL"/>
    <s v="Siderastrea siderea"/>
    <n v="2"/>
    <n v="5"/>
    <s v="PBB,PMB,"/>
    <m/>
    <m/>
    <s v="AL,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1.7"/>
    <s v="SCL"/>
    <s v="Siderastrea siderea"/>
    <n v="4"/>
    <n v="5"/>
    <s v="PBB,PMB,PB,"/>
    <m/>
    <m/>
    <s v="TO,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1.8"/>
    <s v="SCL"/>
    <s v="Montastrea cavernosa"/>
    <n v="14"/>
    <n v="20"/>
    <s v="PBB,PMB,RMS,"/>
    <m/>
    <m/>
    <s v="LOOSE,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.3"/>
    <s v="SCL"/>
    <s v="Dichocoenia stokesi"/>
    <n v="5"/>
    <n v="5"/>
    <s v="PBB,PMB,"/>
    <m/>
    <m/>
    <s v="CY,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.2"/>
    <s v="SCL"/>
    <s v="Coral"/>
    <n v="35"/>
    <n v="100"/>
    <s v="DEAD,"/>
    <m/>
    <m/>
    <s v="BR,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.3"/>
    <s v="SCL"/>
    <s v="Stephanocoenia intersepta"/>
    <n v="10"/>
    <n v="10"/>
    <s v="PBB,PMB,CM,"/>
    <m/>
    <m/>
    <m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5.7"/>
    <s v="SCL"/>
    <s v="Solenastrea bournoni"/>
    <n v="54"/>
    <s v="5 to 10"/>
    <s v="PBB,PMB,CM,SA,RMS,"/>
    <m/>
    <m/>
    <m/>
    <n v="0"/>
    <n v="0"/>
    <n v="1"/>
    <n v="1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6.4"/>
    <s v="SCL"/>
    <s v="Coral"/>
    <n v="18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8.6"/>
    <s v="SCL"/>
    <s v="Pseudodiploria clivosa"/>
    <n v="29"/>
    <n v="20.25"/>
    <s v="PBB,PMB,SA,RMS,PB,CM,"/>
    <m/>
    <m/>
    <m/>
    <n v="0"/>
    <n v="0"/>
    <n v="1"/>
    <n v="1"/>
    <n v="0"/>
    <n v="0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9.9"/>
    <s v="SCL"/>
    <s v="Porites astreoides"/>
    <n v="11"/>
    <n v="20"/>
    <s v="PBB,PMB,CM,"/>
    <m/>
    <m/>
    <m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10.7"/>
    <s v="SCL"/>
    <s v="Porites astreoides"/>
    <n v="13"/>
    <n v="30"/>
    <s v="PBB,PMB,SA,CM,"/>
    <m/>
    <m/>
    <m/>
    <n v="0"/>
    <n v="0"/>
    <n v="1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10.9"/>
    <s v="SCL"/>
    <s v="Stephanocoenia intersepta"/>
    <n v="6"/>
    <n v="50"/>
    <s v="PBB,PMB,CM,CY,"/>
    <m/>
    <m/>
    <m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4T00:00:00"/>
    <x v="1"/>
    <n v="29"/>
    <s v="35-40"/>
    <n v="82"/>
    <s v="EW"/>
    <n v="12.3"/>
    <s v="SCL"/>
    <s v="Siderastrea siderea"/>
    <n v="2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12.6"/>
    <s v="SCL"/>
    <s v="Siderastrea siderea"/>
    <n v="1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12.6"/>
    <s v="SCL"/>
    <s v="Siderastrea siderea"/>
    <n v="1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12.7"/>
    <s v="SCL"/>
    <s v="Diploria strigosa"/>
    <n v="42"/>
    <s v="&lt;5"/>
    <s v="PM,SED,CM,"/>
    <m/>
    <m/>
    <m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15.2"/>
    <s v="SCL"/>
    <s v="Montastrea cavernosa"/>
    <n v="6"/>
    <n v="25"/>
    <s v="PBB,PMB,RMS,SA,"/>
    <m/>
    <m/>
    <m/>
    <n v="0"/>
    <n v="0"/>
    <n v="1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17.100000000000001"/>
    <s v="SCL"/>
    <s v="Stephanocoenia intersepta"/>
    <n v="5"/>
    <n v="30"/>
    <s v="PMB,PBB,CM,"/>
    <m/>
    <m/>
    <m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18"/>
    <s v="SCL"/>
    <s v="Dichocoenia stokesi"/>
    <n v="12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20.9"/>
    <s v="SCL"/>
    <s v="Solenastrea bournoni"/>
    <n v="17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23"/>
    <s v="SCL"/>
    <s v="Siderastrea siderea"/>
    <n v="2"/>
    <n v="5"/>
    <s v="PBB,PMB,SA,"/>
    <m/>
    <m/>
    <m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24.4"/>
    <s v="SCL"/>
    <s v="Siderastrea siderea"/>
    <n v="1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24.4"/>
    <s v="SCL"/>
    <s v="Siderastrea siderea"/>
    <n v="1"/>
    <n v="5"/>
    <s v="PBB,PMB,CY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Reef 2"/>
    <s v="R2N1"/>
    <d v="2016-09-14T00:00:00"/>
    <x v="1"/>
    <n v="29"/>
    <s v="35-40"/>
    <n v="82"/>
    <s v="EW"/>
    <n v="24.7"/>
    <s v="SCL"/>
    <s v="Stephanocoenia intersepta"/>
    <n v="14"/>
    <n v="35"/>
    <s v="PBB,PMB,SA,CM,"/>
    <m/>
    <m/>
    <m/>
    <n v="0"/>
    <n v="0"/>
    <n v="1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25.7"/>
    <s v="SCL"/>
    <s v="Solenastrea bournoni"/>
    <n v="14"/>
    <n v="5"/>
    <s v="PBB,PMB,SA,"/>
    <m/>
    <m/>
    <m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26.4"/>
    <s v="SCL"/>
    <s v="Dichocoenia stokesi"/>
    <n v="9"/>
    <s v="5 to 10"/>
    <s v="PBB,PMB,PA,"/>
    <m/>
    <m/>
    <m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27.1"/>
    <s v="SCL"/>
    <s v="Palythoa"/>
    <n v="5"/>
    <n v="0"/>
    <s v="SA,MU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27.7"/>
    <s v="SCL"/>
    <s v="Dichocoenia stokesi"/>
    <n v="15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27.7"/>
    <s v="SCL"/>
    <s v="Dichocoenia stokesi"/>
    <n v="18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29.2"/>
    <s v="SCL"/>
    <s v="Meandrina meandrites"/>
    <n v="20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29.2"/>
    <s v="SCL"/>
    <s v="Siderastrea siderea"/>
    <n v="2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0.8"/>
    <s v="SCL"/>
    <s v="Siderastrea siderea"/>
    <n v="2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1.5"/>
    <s v="SCL"/>
    <s v="Solenastrea bournoni"/>
    <n v="16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1.6"/>
    <s v="SCL"/>
    <s v="Siderastrea siderea"/>
    <n v="3"/>
    <n v="5"/>
    <s v="PMB,CM,"/>
    <m/>
    <m/>
    <m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2.1"/>
    <s v="SCL"/>
    <s v="Siderastrea siderea"/>
    <n v="2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2.4"/>
    <s v="SCL"/>
    <s v="Siderastrea siderea"/>
    <n v="12"/>
    <n v="35"/>
    <s v="PMB,CM,RMS,"/>
    <m/>
    <m/>
    <m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2.5"/>
    <s v="SCL"/>
    <s v="Siderastrea siderea"/>
    <n v="6"/>
    <n v="5"/>
    <s v="PMB,SA,"/>
    <m/>
    <m/>
    <m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4.4"/>
    <s v="SCL"/>
    <s v="Siderastrea siderea"/>
    <n v="2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4.6"/>
    <s v="SCL"/>
    <s v="Siderastrea siderea"/>
    <n v="3"/>
    <n v="5"/>
    <s v="PBB,PMB,BL,"/>
    <m/>
    <m/>
    <m/>
    <n v="0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5.799999999999997"/>
    <s v="SCL"/>
    <s v="Montastrea cavernosa"/>
    <n v="55"/>
    <n v="95"/>
    <s v="PMB,UM,RMS,PA,"/>
    <m/>
    <m/>
    <m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6.9"/>
    <s v="SCL"/>
    <s v="Stephanocoenia intersepta"/>
    <n v="8"/>
    <s v="5 to 10"/>
    <s v="PBB,PMB,CM,"/>
    <m/>
    <m/>
    <m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7.799999999999997"/>
    <s v="SCL"/>
    <s v="Meandrina meandrites"/>
    <n v="30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7.799999999999997"/>
    <s v="SCL"/>
    <s v="Siderastrea siderea"/>
    <n v="6"/>
    <n v="15"/>
    <s v="PM,UM,CM,"/>
    <m/>
    <m/>
    <m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9"/>
    <s v="SCL"/>
    <s v="Dichocoenia stokesi"/>
    <n v="12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9.200000000000003"/>
    <s v="SCL"/>
    <s v="Dichocoenia stokesi"/>
    <n v="10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39.200000000000003"/>
    <s v="SCL"/>
    <s v="Coral"/>
    <n v="35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0.1"/>
    <s v="SCL"/>
    <s v="Palythoa"/>
    <n v="12"/>
    <n v="0"/>
    <s v="SA,MU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0.1"/>
    <s v="SCL"/>
    <s v="Palythoa"/>
    <n v="15"/>
    <n v="0"/>
    <s v="SA,MU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1.4"/>
    <s v="SCL"/>
    <s v="Stephanocoenia intersepta"/>
    <n v="5"/>
    <n v="50"/>
    <s v="PBB,PMB,CM,AL,"/>
    <m/>
    <m/>
    <m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Reef 2"/>
    <s v="R2N1"/>
    <d v="2016-09-14T00:00:00"/>
    <x v="1"/>
    <n v="29"/>
    <s v="35-40"/>
    <n v="82"/>
    <s v="EW"/>
    <n v="41.7"/>
    <s v="SCL"/>
    <s v="Siderastrea siderea"/>
    <n v="25"/>
    <n v="85"/>
    <s v="LOOSE,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Reef 2"/>
    <s v="R2N1"/>
    <d v="2016-09-14T00:00:00"/>
    <x v="1"/>
    <n v="29"/>
    <s v="35-40"/>
    <n v="82"/>
    <s v="EW"/>
    <n v="42.6"/>
    <s v="SCL"/>
    <s v="Dichocoenia stokesi"/>
    <n v="6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3.9"/>
    <s v="SCL"/>
    <s v="Palythoa"/>
    <n v="18"/>
    <n v="0"/>
    <s v="SA,MU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3.9"/>
    <s v="SCL"/>
    <s v="Palythoa"/>
    <n v="6"/>
    <n v="0"/>
    <s v="SA,"/>
    <m/>
    <m/>
    <m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4.2"/>
    <s v="SCL"/>
    <s v="Dichocoenia stokesi"/>
    <n v="20"/>
    <n v="100"/>
    <s v="DEAD,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6.7"/>
    <s v="SCL"/>
    <s v="Solenastrea bournoni"/>
    <n v="11"/>
    <s v="&lt;5"/>
    <s v="PBB,PMB,PA,"/>
    <m/>
    <m/>
    <m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8.6"/>
    <s v="SCL"/>
    <s v="Siderastrea siderea"/>
    <n v="1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8.6"/>
    <s v="SCL"/>
    <s v="Siderastrea siderea"/>
    <n v="2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8.7"/>
    <s v="SCL"/>
    <s v="Siderastrea siderea"/>
    <n v="3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8.8"/>
    <s v="SCL"/>
    <s v="Siderastrea siderea"/>
    <n v="4"/>
    <n v="35"/>
    <s v="PMB,UM,RMS,CM,"/>
    <m/>
    <m/>
    <m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8.8"/>
    <s v="SCL"/>
    <s v="Siderastrea siderea"/>
    <n v="1"/>
    <n v="5"/>
    <s v="PBB,PMB,"/>
    <m/>
    <m/>
    <m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ef 2"/>
    <s v="R2N1"/>
    <d v="2016-09-14T00:00:00"/>
    <x v="1"/>
    <n v="29"/>
    <s v="35-40"/>
    <n v="82"/>
    <s v="EW"/>
    <n v="49.1"/>
    <s v="SCL"/>
    <s v="Siderastrea siderea"/>
    <n v="3"/>
    <n v="5"/>
    <s v="PBB,PMB,PA,"/>
    <m/>
    <m/>
    <m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G2:BP5" firstHeaderRow="0" firstDataRow="1" firstDataCol="1"/>
  <pivotFields count="51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1">
      <pivotArea field="3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G2:BP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7">
      <pivotArea field="3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G2:BP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3">
      <pivotArea field="3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2"/>
  <sheetViews>
    <sheetView tabSelected="1" zoomScale="80" zoomScaleNormal="80" workbookViewId="0">
      <pane ySplit="1" topLeftCell="A2" activePane="bottomLeft" state="frozen"/>
      <selection activeCell="J1" sqref="J1"/>
      <selection pane="bottomLeft" activeCell="D2" sqref="D2"/>
    </sheetView>
  </sheetViews>
  <sheetFormatPr defaultRowHeight="15"/>
  <cols>
    <col min="1" max="1" width="12" style="21" customWidth="1"/>
    <col min="2" max="2" width="8.140625" style="21" customWidth="1"/>
    <col min="3" max="3" width="10.42578125" style="67" customWidth="1"/>
    <col min="4" max="4" width="9.28515625" style="21" customWidth="1"/>
    <col min="5" max="5" width="7.7109375" style="21" customWidth="1"/>
    <col min="6" max="6" width="9" style="21" customWidth="1"/>
    <col min="7" max="7" width="8" style="21" customWidth="1"/>
    <col min="8" max="8" width="9" style="22" customWidth="1"/>
    <col min="9" max="9" width="10.140625" style="70" customWidth="1"/>
    <col min="10" max="10" width="11.140625" style="24" customWidth="1"/>
    <col min="11" max="11" width="13.42578125" style="24" customWidth="1"/>
    <col min="12" max="12" width="6.42578125" style="24" customWidth="1"/>
    <col min="13" max="13" width="9.42578125" style="24" customWidth="1"/>
    <col min="14" max="14" width="37.42578125" style="25" customWidth="1"/>
    <col min="15" max="15" width="8.5703125" style="26" customWidth="1"/>
    <col min="16" max="16" width="4.140625" style="33" customWidth="1"/>
    <col min="17" max="17" width="7" style="27" customWidth="1"/>
    <col min="18" max="47" width="5.7109375" style="28" customWidth="1"/>
    <col min="48" max="51" width="6.7109375" style="28" customWidth="1"/>
    <col min="53" max="55" width="5.140625" style="75" customWidth="1"/>
    <col min="56" max="56" width="8.7109375" style="75" customWidth="1"/>
    <col min="59" max="59" width="14.140625" customWidth="1"/>
    <col min="60" max="60" width="16" customWidth="1"/>
    <col min="61" max="61" width="21.28515625" customWidth="1"/>
    <col min="62" max="62" width="20.140625" customWidth="1"/>
    <col min="63" max="63" width="23.140625" customWidth="1"/>
    <col min="64" max="64" width="19.28515625" customWidth="1"/>
    <col min="65" max="65" width="16.7109375" customWidth="1"/>
    <col min="66" max="66" width="17.28515625" customWidth="1"/>
    <col min="67" max="67" width="26.42578125" customWidth="1"/>
    <col min="68" max="68" width="20.140625" customWidth="1"/>
    <col min="69" max="69" width="5.85546875" customWidth="1"/>
    <col min="70" max="70" width="6.85546875" customWidth="1"/>
    <col min="71" max="71" width="11.28515625" customWidth="1"/>
    <col min="72" max="72" width="3.85546875" customWidth="1"/>
    <col min="73" max="73" width="6.85546875" customWidth="1"/>
    <col min="74" max="74" width="5.85546875" customWidth="1"/>
    <col min="75" max="75" width="6.85546875" customWidth="1"/>
    <col min="76" max="76" width="11.28515625" customWidth="1"/>
    <col min="77" max="77" width="5.85546875" customWidth="1"/>
    <col min="78" max="78" width="6.85546875" customWidth="1"/>
    <col min="79" max="79" width="5.85546875" customWidth="1"/>
    <col min="80" max="80" width="6.85546875" customWidth="1"/>
    <col min="81" max="81" width="11.28515625" customWidth="1"/>
    <col min="82" max="82" width="34.7109375" customWidth="1"/>
    <col min="83" max="83" width="21.5703125" customWidth="1"/>
    <col min="84" max="84" width="24.5703125" customWidth="1"/>
    <col min="85" max="85" width="35.28515625" customWidth="1"/>
    <col min="86" max="86" width="33.5703125" customWidth="1"/>
    <col min="87" max="87" width="20.42578125" customWidth="1"/>
    <col min="88" max="88" width="24.5703125" customWidth="1"/>
    <col min="89" max="89" width="35.28515625" customWidth="1"/>
    <col min="90" max="90" width="33.5703125" customWidth="1"/>
    <col min="91" max="91" width="20.42578125" customWidth="1"/>
    <col min="92" max="92" width="24.140625" customWidth="1"/>
    <col min="93" max="93" width="34.85546875" customWidth="1"/>
    <col min="94" max="94" width="33.140625" customWidth="1"/>
    <col min="95" max="95" width="20" customWidth="1"/>
    <col min="96" max="96" width="31.140625" bestFit="1" customWidth="1"/>
    <col min="97" max="97" width="41.7109375" bestFit="1" customWidth="1"/>
    <col min="98" max="98" width="40.140625" bestFit="1" customWidth="1"/>
    <col min="99" max="99" width="27" bestFit="1" customWidth="1"/>
    <col min="100" max="100" width="31.140625" bestFit="1" customWidth="1"/>
    <col min="101" max="101" width="41.7109375" bestFit="1" customWidth="1"/>
    <col min="102" max="102" width="40.140625" bestFit="1" customWidth="1"/>
    <col min="103" max="103" width="27" bestFit="1" customWidth="1"/>
    <col min="104" max="104" width="31.140625" bestFit="1" customWidth="1"/>
    <col min="105" max="105" width="41.7109375" bestFit="1" customWidth="1"/>
    <col min="106" max="106" width="40.140625" bestFit="1" customWidth="1"/>
    <col min="107" max="107" width="27" bestFit="1" customWidth="1"/>
    <col min="108" max="108" width="31.140625" bestFit="1" customWidth="1"/>
    <col min="109" max="109" width="41.7109375" bestFit="1" customWidth="1"/>
    <col min="110" max="110" width="40.140625" bestFit="1" customWidth="1"/>
    <col min="111" max="111" width="27" bestFit="1" customWidth="1"/>
    <col min="112" max="112" width="24.140625" bestFit="1" customWidth="1"/>
    <col min="113" max="113" width="34.85546875" bestFit="1" customWidth="1"/>
    <col min="114" max="114" width="33.140625" bestFit="1" customWidth="1"/>
    <col min="115" max="115" width="20" bestFit="1" customWidth="1"/>
    <col min="116" max="116" width="24.5703125" bestFit="1" customWidth="1"/>
    <col min="117" max="117" width="35.28515625" bestFit="1" customWidth="1"/>
    <col min="118" max="118" width="33.5703125" bestFit="1" customWidth="1"/>
    <col min="119" max="119" width="20.42578125" bestFit="1" customWidth="1"/>
    <col min="120" max="120" width="24.5703125" bestFit="1" customWidth="1"/>
    <col min="121" max="121" width="35.28515625" bestFit="1" customWidth="1"/>
    <col min="122" max="122" width="33.5703125" bestFit="1" customWidth="1"/>
    <col min="123" max="123" width="20.42578125" bestFit="1" customWidth="1"/>
    <col min="124" max="124" width="24.140625" bestFit="1" customWidth="1"/>
    <col min="125" max="125" width="34.85546875" bestFit="1" customWidth="1"/>
    <col min="126" max="126" width="33.140625" bestFit="1" customWidth="1"/>
    <col min="127" max="127" width="20" bestFit="1" customWidth="1"/>
    <col min="128" max="128" width="24.5703125" bestFit="1" customWidth="1"/>
    <col min="129" max="129" width="35.28515625" bestFit="1" customWidth="1"/>
    <col min="130" max="130" width="33.5703125" bestFit="1" customWidth="1"/>
    <col min="131" max="131" width="20.42578125" bestFit="1" customWidth="1"/>
    <col min="132" max="132" width="25.7109375" bestFit="1" customWidth="1"/>
    <col min="133" max="133" width="36.28515625" bestFit="1" customWidth="1"/>
    <col min="134" max="134" width="34.7109375" bestFit="1" customWidth="1"/>
    <col min="135" max="135" width="21.5703125" bestFit="1" customWidth="1"/>
    <col min="136" max="136" width="24.5703125" bestFit="1" customWidth="1"/>
    <col min="137" max="137" width="35.28515625" bestFit="1" customWidth="1"/>
    <col min="138" max="138" width="33.5703125" bestFit="1" customWidth="1"/>
    <col min="139" max="139" width="20.42578125" bestFit="1" customWidth="1"/>
    <col min="140" max="140" width="25.7109375" bestFit="1" customWidth="1"/>
    <col min="141" max="141" width="36.28515625" bestFit="1" customWidth="1"/>
    <col min="142" max="142" width="34.7109375" bestFit="1" customWidth="1"/>
    <col min="143" max="143" width="21.5703125" bestFit="1" customWidth="1"/>
    <col min="144" max="144" width="29.140625" bestFit="1" customWidth="1"/>
    <col min="145" max="145" width="39.85546875" bestFit="1" customWidth="1"/>
    <col min="146" max="146" width="38.28515625" bestFit="1" customWidth="1"/>
    <col min="147" max="147" width="25" bestFit="1" customWidth="1"/>
  </cols>
  <sheetData>
    <row r="1" spans="1:68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68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1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187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128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183</v>
      </c>
      <c r="AR1" s="9" t="s">
        <v>40</v>
      </c>
      <c r="AS1" s="9" t="s">
        <v>41</v>
      </c>
      <c r="AT1" s="10" t="s">
        <v>42</v>
      </c>
      <c r="AU1" s="10" t="s">
        <v>43</v>
      </c>
      <c r="AV1" s="29" t="s">
        <v>70</v>
      </c>
      <c r="AW1" s="29" t="s">
        <v>71</v>
      </c>
      <c r="AX1" s="29" t="s">
        <v>100</v>
      </c>
      <c r="AY1" s="29" t="s">
        <v>72</v>
      </c>
      <c r="AZ1" s="11"/>
      <c r="BA1" s="72" t="s">
        <v>175</v>
      </c>
      <c r="BB1" s="72" t="s">
        <v>176</v>
      </c>
      <c r="BC1" s="72" t="s">
        <v>177</v>
      </c>
      <c r="BD1" s="73" t="s">
        <v>178</v>
      </c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pans="1:68" s="45" customFormat="1" ht="30" customHeight="1">
      <c r="A2" s="1" t="s">
        <v>102</v>
      </c>
      <c r="B2" s="1" t="s">
        <v>103</v>
      </c>
      <c r="C2" s="66">
        <v>42628</v>
      </c>
      <c r="D2" s="1" t="s">
        <v>109</v>
      </c>
      <c r="E2" s="1">
        <v>27</v>
      </c>
      <c r="F2" s="1">
        <v>30</v>
      </c>
      <c r="G2" s="1">
        <v>84</v>
      </c>
      <c r="H2" s="2" t="s">
        <v>110</v>
      </c>
      <c r="I2" s="69">
        <v>0.9</v>
      </c>
      <c r="J2" s="64" t="s">
        <v>111</v>
      </c>
      <c r="K2" s="38" t="s">
        <v>112</v>
      </c>
      <c r="L2" s="38">
        <v>3</v>
      </c>
      <c r="M2" s="38">
        <v>20</v>
      </c>
      <c r="N2" s="39" t="s">
        <v>122</v>
      </c>
      <c r="O2" s="40"/>
      <c r="P2" s="41"/>
      <c r="Q2" s="42" t="s">
        <v>44</v>
      </c>
      <c r="R2" s="43">
        <f>IF(ISNUMBER(SEARCH($Q$2,N2)), 1, 0)</f>
        <v>0</v>
      </c>
      <c r="S2" s="43">
        <f>IF(ISNUMBER(SEARCH($Q$3,$N2)), 1, 0)</f>
        <v>0</v>
      </c>
      <c r="T2" s="43">
        <f>IF(ISNUMBER(SEARCH($Q$4,$N2)), 1, 0)</f>
        <v>1</v>
      </c>
      <c r="U2" s="43">
        <f>IF(ISNUMBER(SEARCH($Q$5,$N2)), 1, 0)</f>
        <v>0</v>
      </c>
      <c r="V2" s="43">
        <f>IF(ISNUMBER(SEARCH($Q$6,$N2)), 1, 0)</f>
        <v>0</v>
      </c>
      <c r="W2" s="43">
        <f>IF(ISNUMBER(SEARCH($Q$7,$N2)), 1, 0)</f>
        <v>0</v>
      </c>
      <c r="X2" s="43">
        <f>IF(ISNUMBER(SEARCH($Q$8,$N2)), 1, 0)</f>
        <v>0</v>
      </c>
      <c r="Y2" s="43">
        <f>IF(ISNUMBER(SEARCH($Q$9,$N2)), 1, 0)</f>
        <v>0</v>
      </c>
      <c r="Z2" s="43">
        <f>IF(ISNUMBER(SEARCH($Q$10,$N2)), 1, 0)</f>
        <v>1</v>
      </c>
      <c r="AA2" s="43">
        <f>IF(ISNUMBER(SEARCH($Q$11,$N2)), 1, 0)</f>
        <v>0</v>
      </c>
      <c r="AB2" s="43">
        <f>IF(ISNUMBER(SEARCH($Q$12,$N2)), 1, 0)</f>
        <v>0</v>
      </c>
      <c r="AC2" s="43">
        <f>IF(ISNUMBER(SEARCH($Q$13,$N2)), 1, 0)</f>
        <v>0</v>
      </c>
      <c r="AD2" s="43">
        <f>IF(ISNUMBER(SEARCH($Q$14,$N2)), 1, 0)</f>
        <v>1</v>
      </c>
      <c r="AE2" s="43">
        <f>IF(ISNUMBER(SEARCH($Q$15,$N2)), 1, 0)</f>
        <v>0</v>
      </c>
      <c r="AF2" s="43">
        <f>IF(ISNUMBER(SEARCH($Q$16,$N2)), 1, 0)</f>
        <v>0</v>
      </c>
      <c r="AG2" s="43">
        <f>IF(ISNUMBER(SEARCH($Q$17,$N2)), 1, 0)</f>
        <v>0</v>
      </c>
      <c r="AH2" s="43">
        <f>IF(ISNUMBER(SEARCH($Q$18,$N2)), 1, 0)</f>
        <v>0</v>
      </c>
      <c r="AI2" s="43">
        <f>IF(ISNUMBER(SEARCH($Q$19,$N2)), 1, 0)</f>
        <v>0</v>
      </c>
      <c r="AJ2" s="43">
        <f>IF(ISNUMBER(SEARCH($Q$20,$N2)), 1, 0)</f>
        <v>0</v>
      </c>
      <c r="AK2" s="43">
        <f>IF(ISNUMBER(SEARCH($Q$21,$N2)), 1, 0)</f>
        <v>0</v>
      </c>
      <c r="AL2" s="43">
        <f>IF(ISNUMBER(SEARCH($Q$22,$N2)), 1, 0)</f>
        <v>0</v>
      </c>
      <c r="AM2" s="43">
        <f>IF(ISNUMBER(SEARCH($Q$23,$N2)), 1, 0)</f>
        <v>0</v>
      </c>
      <c r="AN2" s="43">
        <f>IF(ISNUMBER(SEARCH($Q$24,$N2)), 1, 0)</f>
        <v>0</v>
      </c>
      <c r="AO2" s="43">
        <f>IF(ISNUMBER(SEARCH($Q$25,$N2)), 1, 0)</f>
        <v>0</v>
      </c>
      <c r="AP2" s="43">
        <f>IF(ISNUMBER(SEARCH($Q$26,$N2)), 1, 0)</f>
        <v>0</v>
      </c>
      <c r="AQ2" s="43">
        <f>IF(ISNUMBER(SEARCH($Q$27,$N2)), 1, 0)</f>
        <v>0</v>
      </c>
      <c r="AR2" s="43">
        <f>IF(ISNUMBER(SEARCH($Q$28,$N2)), 1, 0)</f>
        <v>0</v>
      </c>
      <c r="AS2" s="43">
        <f>IF(ISNUMBER(SEARCH($Q$29,$N2)), 1, 0)</f>
        <v>0</v>
      </c>
      <c r="AT2" s="43">
        <f>IF(ISNUMBER(SEARCH($Q$30,$N2)), 1, 0)</f>
        <v>0</v>
      </c>
      <c r="AU2" s="43">
        <f>IF(ISNUMBER(SEARCH($Q$31,$N2)), 1, 0)</f>
        <v>0</v>
      </c>
      <c r="AV2" s="44">
        <f>IF(ISNUMBER(SEARCH($Q$32,$N2)), 1, 0)</f>
        <v>0</v>
      </c>
      <c r="AW2" s="44">
        <f>IF(ISNUMBER(SEARCH($Q$33,$N2)), 1, 0)</f>
        <v>0</v>
      </c>
      <c r="AX2" s="44">
        <f>IF(ISNUMBER(SEARCH($Q$34,$N2)), 1, 0)</f>
        <v>0</v>
      </c>
      <c r="AY2" s="43">
        <f>IF(ISNUMBER(SEARCH($Q$35,$N2)), 1, 0)</f>
        <v>0</v>
      </c>
      <c r="BA2" s="74" t="s">
        <v>179</v>
      </c>
      <c r="BB2" s="74">
        <f>LEN($N2)-LEN(SUBSTITUTE($N2,$BA$2,""))</f>
        <v>3</v>
      </c>
      <c r="BC2" s="74">
        <f>SUM(R2:AY2)</f>
        <v>3</v>
      </c>
      <c r="BD2" s="74" t="str">
        <f>IF(BB2=BC2, "OK", "CHECK")</f>
        <v>OK</v>
      </c>
      <c r="BG2" s="46" t="s">
        <v>78</v>
      </c>
      <c r="BH2" s="45" t="s">
        <v>80</v>
      </c>
      <c r="BI2" s="45" t="s">
        <v>82</v>
      </c>
      <c r="BJ2" s="45" t="s">
        <v>83</v>
      </c>
      <c r="BK2" s="45" t="s">
        <v>84</v>
      </c>
      <c r="BL2" s="45" t="s">
        <v>85</v>
      </c>
      <c r="BM2" s="45" t="s">
        <v>81</v>
      </c>
      <c r="BN2" s="45" t="s">
        <v>86</v>
      </c>
      <c r="BO2" s="45" t="s">
        <v>87</v>
      </c>
      <c r="BP2" s="45" t="s">
        <v>88</v>
      </c>
    </row>
    <row r="3" spans="1:68" ht="18">
      <c r="A3" s="1" t="s">
        <v>102</v>
      </c>
      <c r="B3" s="1" t="s">
        <v>103</v>
      </c>
      <c r="C3" s="66">
        <v>42628</v>
      </c>
      <c r="D3" s="1" t="s">
        <v>109</v>
      </c>
      <c r="E3" s="1">
        <v>27</v>
      </c>
      <c r="F3" s="1">
        <v>30</v>
      </c>
      <c r="G3" s="1">
        <v>84</v>
      </c>
      <c r="H3" s="2" t="s">
        <v>110</v>
      </c>
      <c r="I3" s="63">
        <v>4.3</v>
      </c>
      <c r="J3" s="64" t="s">
        <v>111</v>
      </c>
      <c r="K3" s="13" t="s">
        <v>113</v>
      </c>
      <c r="L3" s="13">
        <v>60</v>
      </c>
      <c r="M3" s="13">
        <v>0</v>
      </c>
      <c r="N3" s="14" t="s">
        <v>123</v>
      </c>
      <c r="O3" s="15"/>
      <c r="P3" s="32"/>
      <c r="Q3" s="16" t="s">
        <v>45</v>
      </c>
      <c r="R3" s="43">
        <f t="shared" ref="R3:R66" si="0">IF(ISNUMBER(SEARCH($Q$2,N3)), 1, 0)</f>
        <v>0</v>
      </c>
      <c r="S3" s="43">
        <f t="shared" ref="S3:S66" si="1">IF(ISNUMBER(SEARCH($Q$3,$N3)), 1, 0)</f>
        <v>1</v>
      </c>
      <c r="T3" s="43">
        <f t="shared" ref="T3:T66" si="2">IF(ISNUMBER(SEARCH($Q$4,$N3)), 1, 0)</f>
        <v>0</v>
      </c>
      <c r="U3" s="43">
        <f t="shared" ref="U3:U66" si="3">IF(ISNUMBER(SEARCH($Q$5,$N3)), 1, 0)</f>
        <v>0</v>
      </c>
      <c r="V3" s="43">
        <f t="shared" ref="V3:V66" si="4">IF(ISNUMBER(SEARCH($Q$6,$N3)), 1, 0)</f>
        <v>0</v>
      </c>
      <c r="W3" s="43">
        <f t="shared" ref="W3:W66" si="5">IF(ISNUMBER(SEARCH($Q$7,$N3)), 1, 0)</f>
        <v>0</v>
      </c>
      <c r="X3" s="43">
        <f t="shared" ref="X3:X66" si="6">IF(ISNUMBER(SEARCH($Q$8,$N3)), 1, 0)</f>
        <v>0</v>
      </c>
      <c r="Y3" s="43">
        <f t="shared" ref="Y3:Y66" si="7">IF(ISNUMBER(SEARCH($Q$9,$N3)), 1, 0)</f>
        <v>0</v>
      </c>
      <c r="Z3" s="43">
        <f t="shared" ref="Z3:Z66" si="8">IF(ISNUMBER(SEARCH($Q$10,$N3)), 1, 0)</f>
        <v>0</v>
      </c>
      <c r="AA3" s="43">
        <f t="shared" ref="AA3:AA66" si="9">IF(ISNUMBER(SEARCH($Q$11,$N3)), 1, 0)</f>
        <v>0</v>
      </c>
      <c r="AB3" s="43">
        <f t="shared" ref="AB3:AB66" si="10">IF(ISNUMBER(SEARCH($Q$12,$N3)), 1, 0)</f>
        <v>0</v>
      </c>
      <c r="AC3" s="43">
        <f t="shared" ref="AC3:AC66" si="11">IF(ISNUMBER(SEARCH($Q$13,$N3)), 1, 0)</f>
        <v>0</v>
      </c>
      <c r="AD3" s="43">
        <f t="shared" ref="AD3:AD66" si="12">IF(ISNUMBER(SEARCH($Q$14,$N3)), 1, 0)</f>
        <v>0</v>
      </c>
      <c r="AE3" s="43">
        <f t="shared" ref="AE3:AE66" si="13">IF(ISNUMBER(SEARCH($Q$15,$N3)), 1, 0)</f>
        <v>0</v>
      </c>
      <c r="AF3" s="43">
        <f t="shared" ref="AF3:AF66" si="14">IF(ISNUMBER(SEARCH($Q$16,$N3)), 1, 0)</f>
        <v>0</v>
      </c>
      <c r="AG3" s="43">
        <f t="shared" ref="AG3:AG66" si="15">IF(ISNUMBER(SEARCH($Q$17,$N3)), 1, 0)</f>
        <v>0</v>
      </c>
      <c r="AH3" s="43">
        <f t="shared" ref="AH3:AH66" si="16">IF(ISNUMBER(SEARCH($Q$18,$N3)), 1, 0)</f>
        <v>0</v>
      </c>
      <c r="AI3" s="43">
        <f t="shared" ref="AI3:AI66" si="17">IF(ISNUMBER(SEARCH($Q$19,$N3)), 1, 0)</f>
        <v>0</v>
      </c>
      <c r="AJ3" s="43">
        <f t="shared" ref="AJ3:AJ66" si="18">IF(ISNUMBER(SEARCH($Q$20,$N3)), 1, 0)</f>
        <v>1</v>
      </c>
      <c r="AK3" s="43">
        <f t="shared" ref="AK3:AK34" si="19">IF(ISNUMBER(SEARCH($Q$21,$N3)), 1, 0)</f>
        <v>0</v>
      </c>
      <c r="AL3" s="43">
        <f t="shared" ref="AL3:AL66" si="20">IF(ISNUMBER(SEARCH($Q$22,$N3)), 1, 0)</f>
        <v>0</v>
      </c>
      <c r="AM3" s="43">
        <f t="shared" ref="AM3:AM66" si="21">IF(ISNUMBER(SEARCH($Q$23,$N3)), 1, 0)</f>
        <v>0</v>
      </c>
      <c r="AN3" s="43">
        <f t="shared" ref="AN3:AN66" si="22">IF(ISNUMBER(SEARCH($Q$24,$N3)), 1, 0)</f>
        <v>0</v>
      </c>
      <c r="AO3" s="43">
        <f t="shared" ref="AO3:AO66" si="23">IF(ISNUMBER(SEARCH($Q$25,$N3)), 1, 0)</f>
        <v>0</v>
      </c>
      <c r="AP3" s="43">
        <f t="shared" ref="AP3:AP66" si="24">IF(ISNUMBER(SEARCH($Q$26,$N3)), 1, 0)</f>
        <v>0</v>
      </c>
      <c r="AQ3" s="43">
        <f t="shared" ref="AQ3:AQ66" si="25">IF(ISNUMBER(SEARCH($Q$27,$N3)), 1, 0)</f>
        <v>0</v>
      </c>
      <c r="AR3" s="43">
        <f t="shared" ref="AR3:AR66" si="26">IF(ISNUMBER(SEARCH($Q$28,$N3)), 1, 0)</f>
        <v>0</v>
      </c>
      <c r="AS3" s="43">
        <f t="shared" ref="AS3:AS66" si="27">IF(ISNUMBER(SEARCH($Q$29,$N3)), 1, 0)</f>
        <v>0</v>
      </c>
      <c r="AT3" s="43">
        <f t="shared" ref="AT3:AT66" si="28">IF(ISNUMBER(SEARCH($Q$30,$N3)), 1, 0)</f>
        <v>0</v>
      </c>
      <c r="AU3" s="43">
        <f t="shared" ref="AU3:AU66" si="29">IF(ISNUMBER(SEARCH($Q$31,$N3)), 1, 0)</f>
        <v>0</v>
      </c>
      <c r="AV3" s="44">
        <f t="shared" ref="AV3:AV66" si="30">IF(ISNUMBER(SEARCH($Q$32,$N3)), 1, 0)</f>
        <v>0</v>
      </c>
      <c r="AW3" s="44">
        <f t="shared" ref="AW3:AW66" si="31">IF(ISNUMBER(SEARCH($Q$33,$N3)), 1, 0)</f>
        <v>0</v>
      </c>
      <c r="AX3" s="44">
        <f t="shared" ref="AX3:AX66" si="32">IF(ISNUMBER(SEARCH($Q$34,$N3)), 1, 0)</f>
        <v>0</v>
      </c>
      <c r="AY3" s="43">
        <f t="shared" ref="AY3:AY66" si="33">IF(ISNUMBER(SEARCH($Q$35,$N3)), 1, 0)</f>
        <v>0</v>
      </c>
      <c r="BA3" s="74" t="s">
        <v>179</v>
      </c>
      <c r="BB3" s="74">
        <f t="shared" ref="BB3:BB66" si="34">LEN($N3)-LEN(SUBSTITUTE($N3,$BA$2,""))</f>
        <v>2</v>
      </c>
      <c r="BC3" s="74">
        <f t="shared" ref="BC3:BC35" si="35">SUM(R3:AY3)</f>
        <v>2</v>
      </c>
      <c r="BD3" s="74" t="str">
        <f t="shared" ref="BD3:BD35" si="36">IF(BB3=BC3, "OK", "CHECK")</f>
        <v>OK</v>
      </c>
      <c r="BG3" s="34" t="s">
        <v>109</v>
      </c>
      <c r="BH3" s="35">
        <v>0.1111111111111111</v>
      </c>
      <c r="BI3" s="35">
        <v>0.29629629629629628</v>
      </c>
      <c r="BJ3" s="35">
        <v>0.22222222222222221</v>
      </c>
      <c r="BK3" s="35">
        <v>0.14814814814814814</v>
      </c>
      <c r="BL3" s="35">
        <v>3.7037037037037035E-2</v>
      </c>
      <c r="BM3" s="35">
        <v>0</v>
      </c>
      <c r="BN3" s="35">
        <v>0.25925925925925924</v>
      </c>
      <c r="BO3" s="35">
        <v>0</v>
      </c>
      <c r="BP3" s="35">
        <v>0.14814814814814814</v>
      </c>
    </row>
    <row r="4" spans="1:68" ht="18">
      <c r="A4" s="1" t="s">
        <v>102</v>
      </c>
      <c r="B4" s="1" t="s">
        <v>103</v>
      </c>
      <c r="C4" s="66">
        <v>42628</v>
      </c>
      <c r="D4" s="1" t="s">
        <v>109</v>
      </c>
      <c r="E4" s="1">
        <v>27</v>
      </c>
      <c r="F4" s="1">
        <v>30</v>
      </c>
      <c r="G4" s="1">
        <v>84</v>
      </c>
      <c r="H4" s="2" t="s">
        <v>110</v>
      </c>
      <c r="I4" s="63">
        <v>4.5999999999999996</v>
      </c>
      <c r="J4" s="64" t="s">
        <v>111</v>
      </c>
      <c r="K4" s="13" t="s">
        <v>113</v>
      </c>
      <c r="L4" s="13">
        <v>10</v>
      </c>
      <c r="M4" s="13">
        <v>0</v>
      </c>
      <c r="N4" s="14" t="s">
        <v>123</v>
      </c>
      <c r="O4" s="15"/>
      <c r="P4" s="32"/>
      <c r="Q4" s="16" t="s">
        <v>46</v>
      </c>
      <c r="R4" s="43">
        <f t="shared" si="0"/>
        <v>0</v>
      </c>
      <c r="S4" s="43">
        <f t="shared" si="1"/>
        <v>1</v>
      </c>
      <c r="T4" s="43">
        <f t="shared" si="2"/>
        <v>0</v>
      </c>
      <c r="U4" s="43">
        <f t="shared" si="3"/>
        <v>0</v>
      </c>
      <c r="V4" s="43">
        <f t="shared" si="4"/>
        <v>0</v>
      </c>
      <c r="W4" s="43">
        <f t="shared" si="5"/>
        <v>0</v>
      </c>
      <c r="X4" s="43">
        <f t="shared" si="6"/>
        <v>0</v>
      </c>
      <c r="Y4" s="43">
        <f t="shared" si="7"/>
        <v>0</v>
      </c>
      <c r="Z4" s="43">
        <f t="shared" si="8"/>
        <v>0</v>
      </c>
      <c r="AA4" s="43">
        <f t="shared" si="9"/>
        <v>0</v>
      </c>
      <c r="AB4" s="43">
        <f t="shared" si="10"/>
        <v>0</v>
      </c>
      <c r="AC4" s="43">
        <f t="shared" si="11"/>
        <v>0</v>
      </c>
      <c r="AD4" s="43">
        <f t="shared" si="12"/>
        <v>0</v>
      </c>
      <c r="AE4" s="43">
        <f t="shared" si="13"/>
        <v>0</v>
      </c>
      <c r="AF4" s="43">
        <f t="shared" si="14"/>
        <v>0</v>
      </c>
      <c r="AG4" s="43">
        <f t="shared" si="15"/>
        <v>0</v>
      </c>
      <c r="AH4" s="43">
        <f t="shared" si="16"/>
        <v>0</v>
      </c>
      <c r="AI4" s="43">
        <f t="shared" si="17"/>
        <v>0</v>
      </c>
      <c r="AJ4" s="43">
        <f t="shared" si="18"/>
        <v>1</v>
      </c>
      <c r="AK4" s="43">
        <f t="shared" si="19"/>
        <v>0</v>
      </c>
      <c r="AL4" s="43">
        <f t="shared" si="20"/>
        <v>0</v>
      </c>
      <c r="AM4" s="43">
        <f t="shared" si="21"/>
        <v>0</v>
      </c>
      <c r="AN4" s="43">
        <f t="shared" si="22"/>
        <v>0</v>
      </c>
      <c r="AO4" s="43">
        <f t="shared" si="23"/>
        <v>0</v>
      </c>
      <c r="AP4" s="43">
        <f t="shared" si="24"/>
        <v>0</v>
      </c>
      <c r="AQ4" s="43">
        <f t="shared" si="25"/>
        <v>0</v>
      </c>
      <c r="AR4" s="43">
        <f t="shared" si="26"/>
        <v>0</v>
      </c>
      <c r="AS4" s="43">
        <f t="shared" si="27"/>
        <v>0</v>
      </c>
      <c r="AT4" s="43">
        <f t="shared" si="28"/>
        <v>0</v>
      </c>
      <c r="AU4" s="43">
        <f t="shared" si="29"/>
        <v>0</v>
      </c>
      <c r="AV4" s="44">
        <f t="shared" si="30"/>
        <v>0</v>
      </c>
      <c r="AW4" s="44">
        <f t="shared" si="31"/>
        <v>0</v>
      </c>
      <c r="AX4" s="44">
        <f t="shared" si="32"/>
        <v>0</v>
      </c>
      <c r="AY4" s="43">
        <f t="shared" si="33"/>
        <v>0</v>
      </c>
      <c r="BA4" s="74" t="s">
        <v>179</v>
      </c>
      <c r="BB4" s="74">
        <f t="shared" si="34"/>
        <v>2</v>
      </c>
      <c r="BC4" s="74">
        <f t="shared" si="35"/>
        <v>2</v>
      </c>
      <c r="BD4" s="74" t="str">
        <f t="shared" si="36"/>
        <v>OK</v>
      </c>
      <c r="BG4" s="34" t="s">
        <v>135</v>
      </c>
      <c r="BH4" s="35">
        <v>0</v>
      </c>
      <c r="BI4" s="35">
        <v>1.5873015873015872E-2</v>
      </c>
      <c r="BJ4" s="35">
        <v>0.20634920634920634</v>
      </c>
      <c r="BK4" s="35">
        <v>0.5714285714285714</v>
      </c>
      <c r="BL4" s="35">
        <v>0</v>
      </c>
      <c r="BM4" s="35">
        <v>0</v>
      </c>
      <c r="BN4" s="35">
        <v>3.1746031746031744E-2</v>
      </c>
      <c r="BO4" s="35">
        <v>0.65079365079365081</v>
      </c>
      <c r="BP4" s="35">
        <v>0.22222222222222221</v>
      </c>
    </row>
    <row r="5" spans="1:68" ht="18">
      <c r="A5" s="1" t="s">
        <v>102</v>
      </c>
      <c r="B5" s="1" t="s">
        <v>103</v>
      </c>
      <c r="C5" s="66">
        <v>42628</v>
      </c>
      <c r="D5" s="1" t="s">
        <v>109</v>
      </c>
      <c r="E5" s="1">
        <v>27</v>
      </c>
      <c r="F5" s="1">
        <v>30</v>
      </c>
      <c r="G5" s="1">
        <v>84</v>
      </c>
      <c r="H5" s="2" t="s">
        <v>110</v>
      </c>
      <c r="I5" s="63">
        <v>4.9000000000000004</v>
      </c>
      <c r="J5" s="64" t="s">
        <v>111</v>
      </c>
      <c r="K5" s="13" t="s">
        <v>113</v>
      </c>
      <c r="L5" s="13">
        <v>22</v>
      </c>
      <c r="M5" s="13">
        <v>0</v>
      </c>
      <c r="N5" s="14" t="s">
        <v>124</v>
      </c>
      <c r="O5" s="15"/>
      <c r="P5" s="32"/>
      <c r="Q5" s="16" t="s">
        <v>47</v>
      </c>
      <c r="R5" s="43">
        <f t="shared" si="0"/>
        <v>0</v>
      </c>
      <c r="S5" s="43">
        <f t="shared" si="1"/>
        <v>0</v>
      </c>
      <c r="T5" s="43">
        <f t="shared" si="2"/>
        <v>1</v>
      </c>
      <c r="U5" s="43">
        <f t="shared" si="3"/>
        <v>0</v>
      </c>
      <c r="V5" s="43">
        <f t="shared" si="4"/>
        <v>0</v>
      </c>
      <c r="W5" s="43">
        <f t="shared" si="5"/>
        <v>0</v>
      </c>
      <c r="X5" s="43">
        <f t="shared" si="6"/>
        <v>0</v>
      </c>
      <c r="Y5" s="43">
        <f t="shared" si="7"/>
        <v>0</v>
      </c>
      <c r="Z5" s="43">
        <f t="shared" si="8"/>
        <v>0</v>
      </c>
      <c r="AA5" s="43">
        <f t="shared" si="9"/>
        <v>0</v>
      </c>
      <c r="AB5" s="43">
        <f t="shared" si="10"/>
        <v>0</v>
      </c>
      <c r="AC5" s="43">
        <f t="shared" si="11"/>
        <v>0</v>
      </c>
      <c r="AD5" s="43">
        <f t="shared" si="12"/>
        <v>0</v>
      </c>
      <c r="AE5" s="43">
        <f t="shared" si="13"/>
        <v>0</v>
      </c>
      <c r="AF5" s="43">
        <f t="shared" si="14"/>
        <v>0</v>
      </c>
      <c r="AG5" s="43">
        <f t="shared" si="15"/>
        <v>0</v>
      </c>
      <c r="AH5" s="43">
        <f t="shared" si="16"/>
        <v>0</v>
      </c>
      <c r="AI5" s="43">
        <f t="shared" si="17"/>
        <v>0</v>
      </c>
      <c r="AJ5" s="43">
        <f t="shared" si="18"/>
        <v>1</v>
      </c>
      <c r="AK5" s="43">
        <f t="shared" si="19"/>
        <v>0</v>
      </c>
      <c r="AL5" s="43">
        <f t="shared" si="20"/>
        <v>0</v>
      </c>
      <c r="AM5" s="43">
        <f t="shared" si="21"/>
        <v>0</v>
      </c>
      <c r="AN5" s="43">
        <f t="shared" si="22"/>
        <v>0</v>
      </c>
      <c r="AO5" s="43">
        <f t="shared" si="23"/>
        <v>0</v>
      </c>
      <c r="AP5" s="43">
        <f t="shared" si="24"/>
        <v>0</v>
      </c>
      <c r="AQ5" s="43">
        <f t="shared" si="25"/>
        <v>0</v>
      </c>
      <c r="AR5" s="43">
        <f t="shared" si="26"/>
        <v>0</v>
      </c>
      <c r="AS5" s="43">
        <f t="shared" si="27"/>
        <v>0</v>
      </c>
      <c r="AT5" s="43">
        <f t="shared" si="28"/>
        <v>0</v>
      </c>
      <c r="AU5" s="43">
        <f t="shared" si="29"/>
        <v>0</v>
      </c>
      <c r="AV5" s="44">
        <f t="shared" si="30"/>
        <v>0</v>
      </c>
      <c r="AW5" s="44">
        <f t="shared" si="31"/>
        <v>0</v>
      </c>
      <c r="AX5" s="44">
        <f t="shared" si="32"/>
        <v>0</v>
      </c>
      <c r="AY5" s="43">
        <f t="shared" si="33"/>
        <v>0</v>
      </c>
      <c r="BA5" s="74" t="s">
        <v>179</v>
      </c>
      <c r="BB5" s="74">
        <f t="shared" si="34"/>
        <v>2</v>
      </c>
      <c r="BC5" s="74">
        <f t="shared" si="35"/>
        <v>2</v>
      </c>
      <c r="BD5" s="74" t="str">
        <f t="shared" si="36"/>
        <v>OK</v>
      </c>
      <c r="BG5" s="34" t="s">
        <v>79</v>
      </c>
      <c r="BH5" s="35">
        <v>3.3333333333333333E-2</v>
      </c>
      <c r="BI5" s="35">
        <v>0.1</v>
      </c>
      <c r="BJ5" s="35">
        <v>0.21111111111111111</v>
      </c>
      <c r="BK5" s="35">
        <v>0.44444444444444442</v>
      </c>
      <c r="BL5" s="35">
        <v>1.1111111111111112E-2</v>
      </c>
      <c r="BM5" s="35">
        <v>0</v>
      </c>
      <c r="BN5" s="35">
        <v>0.1</v>
      </c>
      <c r="BO5" s="35">
        <v>0.45555555555555555</v>
      </c>
      <c r="BP5" s="35">
        <v>0.2</v>
      </c>
    </row>
    <row r="6" spans="1:68" ht="18">
      <c r="A6" s="1" t="s">
        <v>102</v>
      </c>
      <c r="B6" s="1" t="s">
        <v>103</v>
      </c>
      <c r="C6" s="66">
        <v>42628</v>
      </c>
      <c r="D6" s="1" t="s">
        <v>109</v>
      </c>
      <c r="E6" s="1">
        <v>27</v>
      </c>
      <c r="F6" s="1">
        <v>30</v>
      </c>
      <c r="G6" s="1">
        <v>84</v>
      </c>
      <c r="H6" s="2" t="s">
        <v>110</v>
      </c>
      <c r="I6" s="63">
        <v>5</v>
      </c>
      <c r="J6" s="64" t="s">
        <v>111</v>
      </c>
      <c r="K6" s="13" t="s">
        <v>114</v>
      </c>
      <c r="L6" s="13">
        <v>23</v>
      </c>
      <c r="M6" s="13">
        <v>1</v>
      </c>
      <c r="N6" s="14" t="s">
        <v>125</v>
      </c>
      <c r="O6" s="15"/>
      <c r="P6" s="32"/>
      <c r="Q6" s="16" t="s">
        <v>48</v>
      </c>
      <c r="R6" s="43">
        <f t="shared" si="0"/>
        <v>0</v>
      </c>
      <c r="S6" s="43">
        <f t="shared" si="1"/>
        <v>0</v>
      </c>
      <c r="T6" s="43">
        <f t="shared" si="2"/>
        <v>1</v>
      </c>
      <c r="U6" s="43">
        <f t="shared" si="3"/>
        <v>0</v>
      </c>
      <c r="V6" s="43">
        <f t="shared" si="4"/>
        <v>0</v>
      </c>
      <c r="W6" s="43">
        <f t="shared" si="5"/>
        <v>0</v>
      </c>
      <c r="X6" s="43">
        <f t="shared" si="6"/>
        <v>0</v>
      </c>
      <c r="Y6" s="43">
        <f t="shared" si="7"/>
        <v>0</v>
      </c>
      <c r="Z6" s="43">
        <f t="shared" si="8"/>
        <v>1</v>
      </c>
      <c r="AA6" s="43">
        <f t="shared" si="9"/>
        <v>0</v>
      </c>
      <c r="AB6" s="43">
        <f t="shared" si="10"/>
        <v>0</v>
      </c>
      <c r="AC6" s="43">
        <f t="shared" si="11"/>
        <v>0</v>
      </c>
      <c r="AD6" s="43">
        <f t="shared" si="12"/>
        <v>0</v>
      </c>
      <c r="AE6" s="43">
        <f t="shared" si="13"/>
        <v>0</v>
      </c>
      <c r="AF6" s="43">
        <f t="shared" si="14"/>
        <v>0</v>
      </c>
      <c r="AG6" s="43">
        <f t="shared" si="15"/>
        <v>0</v>
      </c>
      <c r="AH6" s="43">
        <f t="shared" si="16"/>
        <v>0</v>
      </c>
      <c r="AI6" s="43">
        <f t="shared" si="17"/>
        <v>0</v>
      </c>
      <c r="AJ6" s="43">
        <f t="shared" si="18"/>
        <v>0</v>
      </c>
      <c r="AK6" s="43">
        <f t="shared" si="19"/>
        <v>0</v>
      </c>
      <c r="AL6" s="43">
        <f t="shared" si="20"/>
        <v>0</v>
      </c>
      <c r="AM6" s="43">
        <f t="shared" si="21"/>
        <v>0</v>
      </c>
      <c r="AN6" s="43">
        <f t="shared" si="22"/>
        <v>0</v>
      </c>
      <c r="AO6" s="43">
        <f t="shared" si="23"/>
        <v>0</v>
      </c>
      <c r="AP6" s="43">
        <f t="shared" si="24"/>
        <v>0</v>
      </c>
      <c r="AQ6" s="43">
        <f t="shared" si="25"/>
        <v>0</v>
      </c>
      <c r="AR6" s="43">
        <f t="shared" si="26"/>
        <v>0</v>
      </c>
      <c r="AS6" s="43">
        <f t="shared" si="27"/>
        <v>0</v>
      </c>
      <c r="AT6" s="43">
        <f t="shared" si="28"/>
        <v>0</v>
      </c>
      <c r="AU6" s="43">
        <f t="shared" si="29"/>
        <v>0</v>
      </c>
      <c r="AV6" s="44">
        <f t="shared" si="30"/>
        <v>0</v>
      </c>
      <c r="AW6" s="44">
        <f t="shared" si="31"/>
        <v>0</v>
      </c>
      <c r="AX6" s="44">
        <f t="shared" si="32"/>
        <v>0</v>
      </c>
      <c r="AY6" s="43">
        <f t="shared" si="33"/>
        <v>0</v>
      </c>
      <c r="BA6" s="74" t="s">
        <v>179</v>
      </c>
      <c r="BB6" s="74">
        <f t="shared" si="34"/>
        <v>2</v>
      </c>
      <c r="BC6" s="74">
        <f t="shared" si="35"/>
        <v>2</v>
      </c>
      <c r="BD6" s="74" t="str">
        <f t="shared" si="36"/>
        <v>OK</v>
      </c>
    </row>
    <row r="7" spans="1:68" ht="18">
      <c r="A7" s="1" t="s">
        <v>102</v>
      </c>
      <c r="B7" s="1" t="s">
        <v>103</v>
      </c>
      <c r="C7" s="66">
        <v>42628</v>
      </c>
      <c r="D7" s="1" t="s">
        <v>109</v>
      </c>
      <c r="E7" s="1">
        <v>27</v>
      </c>
      <c r="F7" s="1">
        <v>30</v>
      </c>
      <c r="G7" s="1">
        <v>84</v>
      </c>
      <c r="H7" s="2" t="s">
        <v>110</v>
      </c>
      <c r="I7" s="63">
        <v>5.4</v>
      </c>
      <c r="J7" s="64" t="s">
        <v>111</v>
      </c>
      <c r="K7" s="13" t="s">
        <v>113</v>
      </c>
      <c r="L7" s="13">
        <v>10</v>
      </c>
      <c r="M7" s="13">
        <v>0</v>
      </c>
      <c r="N7" s="14" t="s">
        <v>123</v>
      </c>
      <c r="O7" s="15"/>
      <c r="P7" s="32"/>
      <c r="Q7" s="16" t="s">
        <v>49</v>
      </c>
      <c r="R7" s="43">
        <f t="shared" si="0"/>
        <v>0</v>
      </c>
      <c r="S7" s="43">
        <f t="shared" si="1"/>
        <v>1</v>
      </c>
      <c r="T7" s="43">
        <f t="shared" si="2"/>
        <v>0</v>
      </c>
      <c r="U7" s="43">
        <f t="shared" si="3"/>
        <v>0</v>
      </c>
      <c r="V7" s="43">
        <f t="shared" si="4"/>
        <v>0</v>
      </c>
      <c r="W7" s="43">
        <f t="shared" si="5"/>
        <v>0</v>
      </c>
      <c r="X7" s="43">
        <f t="shared" si="6"/>
        <v>0</v>
      </c>
      <c r="Y7" s="43">
        <f t="shared" si="7"/>
        <v>0</v>
      </c>
      <c r="Z7" s="43">
        <f t="shared" si="8"/>
        <v>0</v>
      </c>
      <c r="AA7" s="43">
        <f t="shared" si="9"/>
        <v>0</v>
      </c>
      <c r="AB7" s="43">
        <f t="shared" si="10"/>
        <v>0</v>
      </c>
      <c r="AC7" s="43">
        <f t="shared" si="11"/>
        <v>0</v>
      </c>
      <c r="AD7" s="43">
        <f t="shared" si="12"/>
        <v>0</v>
      </c>
      <c r="AE7" s="43">
        <f t="shared" si="13"/>
        <v>0</v>
      </c>
      <c r="AF7" s="43">
        <f t="shared" si="14"/>
        <v>0</v>
      </c>
      <c r="AG7" s="43">
        <f t="shared" si="15"/>
        <v>0</v>
      </c>
      <c r="AH7" s="43">
        <f t="shared" si="16"/>
        <v>0</v>
      </c>
      <c r="AI7" s="43">
        <f t="shared" si="17"/>
        <v>0</v>
      </c>
      <c r="AJ7" s="43">
        <f t="shared" si="18"/>
        <v>1</v>
      </c>
      <c r="AK7" s="43">
        <f t="shared" si="19"/>
        <v>0</v>
      </c>
      <c r="AL7" s="43">
        <f t="shared" si="20"/>
        <v>0</v>
      </c>
      <c r="AM7" s="43">
        <f t="shared" si="21"/>
        <v>0</v>
      </c>
      <c r="AN7" s="43">
        <f t="shared" si="22"/>
        <v>0</v>
      </c>
      <c r="AO7" s="43">
        <f t="shared" si="23"/>
        <v>0</v>
      </c>
      <c r="AP7" s="43">
        <f t="shared" si="24"/>
        <v>0</v>
      </c>
      <c r="AQ7" s="43">
        <f t="shared" si="25"/>
        <v>0</v>
      </c>
      <c r="AR7" s="43">
        <f t="shared" si="26"/>
        <v>0</v>
      </c>
      <c r="AS7" s="43">
        <f t="shared" si="27"/>
        <v>0</v>
      </c>
      <c r="AT7" s="43">
        <f t="shared" si="28"/>
        <v>0</v>
      </c>
      <c r="AU7" s="43">
        <f t="shared" si="29"/>
        <v>0</v>
      </c>
      <c r="AV7" s="44">
        <f t="shared" si="30"/>
        <v>0</v>
      </c>
      <c r="AW7" s="44">
        <f t="shared" si="31"/>
        <v>0</v>
      </c>
      <c r="AX7" s="44">
        <f t="shared" si="32"/>
        <v>0</v>
      </c>
      <c r="AY7" s="43">
        <f t="shared" si="33"/>
        <v>0</v>
      </c>
      <c r="BA7" s="74" t="s">
        <v>179</v>
      </c>
      <c r="BB7" s="74">
        <f t="shared" si="34"/>
        <v>2</v>
      </c>
      <c r="BC7" s="74">
        <f t="shared" si="35"/>
        <v>2</v>
      </c>
      <c r="BD7" s="74" t="str">
        <f t="shared" si="36"/>
        <v>OK</v>
      </c>
    </row>
    <row r="8" spans="1:68" ht="18">
      <c r="A8" s="1" t="s">
        <v>102</v>
      </c>
      <c r="B8" s="1" t="s">
        <v>103</v>
      </c>
      <c r="C8" s="66">
        <v>42628</v>
      </c>
      <c r="D8" s="1" t="s">
        <v>109</v>
      </c>
      <c r="E8" s="1">
        <v>27</v>
      </c>
      <c r="F8" s="1">
        <v>30</v>
      </c>
      <c r="G8" s="1">
        <v>84</v>
      </c>
      <c r="H8" s="2" t="s">
        <v>110</v>
      </c>
      <c r="I8" s="63">
        <v>5.5</v>
      </c>
      <c r="J8" s="64" t="s">
        <v>111</v>
      </c>
      <c r="K8" s="13" t="s">
        <v>113</v>
      </c>
      <c r="L8" s="13">
        <v>4</v>
      </c>
      <c r="M8" s="13">
        <v>0</v>
      </c>
      <c r="N8" s="14" t="s">
        <v>44</v>
      </c>
      <c r="O8" s="15"/>
      <c r="P8" s="32"/>
      <c r="Q8" s="16" t="s">
        <v>50</v>
      </c>
      <c r="R8" s="43">
        <f t="shared" si="0"/>
        <v>1</v>
      </c>
      <c r="S8" s="43">
        <f t="shared" si="1"/>
        <v>0</v>
      </c>
      <c r="T8" s="43">
        <f t="shared" si="2"/>
        <v>0</v>
      </c>
      <c r="U8" s="43">
        <f t="shared" si="3"/>
        <v>0</v>
      </c>
      <c r="V8" s="43">
        <f t="shared" si="4"/>
        <v>0</v>
      </c>
      <c r="W8" s="43">
        <f t="shared" si="5"/>
        <v>0</v>
      </c>
      <c r="X8" s="43">
        <f t="shared" si="6"/>
        <v>0</v>
      </c>
      <c r="Y8" s="43">
        <f t="shared" si="7"/>
        <v>0</v>
      </c>
      <c r="Z8" s="43">
        <f t="shared" si="8"/>
        <v>0</v>
      </c>
      <c r="AA8" s="43">
        <f t="shared" si="9"/>
        <v>0</v>
      </c>
      <c r="AB8" s="43">
        <f t="shared" si="10"/>
        <v>0</v>
      </c>
      <c r="AC8" s="43">
        <f t="shared" si="11"/>
        <v>0</v>
      </c>
      <c r="AD8" s="43">
        <f t="shared" si="12"/>
        <v>0</v>
      </c>
      <c r="AE8" s="43">
        <f t="shared" si="13"/>
        <v>0</v>
      </c>
      <c r="AF8" s="43">
        <f t="shared" si="14"/>
        <v>0</v>
      </c>
      <c r="AG8" s="43">
        <f t="shared" si="15"/>
        <v>0</v>
      </c>
      <c r="AH8" s="43">
        <f t="shared" si="16"/>
        <v>0</v>
      </c>
      <c r="AI8" s="43">
        <f t="shared" si="17"/>
        <v>0</v>
      </c>
      <c r="AJ8" s="43">
        <f t="shared" si="18"/>
        <v>0</v>
      </c>
      <c r="AK8" s="43">
        <f t="shared" si="19"/>
        <v>0</v>
      </c>
      <c r="AL8" s="43">
        <f t="shared" si="20"/>
        <v>0</v>
      </c>
      <c r="AM8" s="43">
        <f t="shared" si="21"/>
        <v>0</v>
      </c>
      <c r="AN8" s="43">
        <f t="shared" si="22"/>
        <v>0</v>
      </c>
      <c r="AO8" s="43">
        <f t="shared" si="23"/>
        <v>0</v>
      </c>
      <c r="AP8" s="43">
        <f t="shared" si="24"/>
        <v>0</v>
      </c>
      <c r="AQ8" s="43">
        <f t="shared" si="25"/>
        <v>0</v>
      </c>
      <c r="AR8" s="43">
        <f t="shared" si="26"/>
        <v>0</v>
      </c>
      <c r="AS8" s="43">
        <f t="shared" si="27"/>
        <v>0</v>
      </c>
      <c r="AT8" s="43">
        <f t="shared" si="28"/>
        <v>0</v>
      </c>
      <c r="AU8" s="43">
        <f t="shared" si="29"/>
        <v>0</v>
      </c>
      <c r="AV8" s="44">
        <f t="shared" si="30"/>
        <v>0</v>
      </c>
      <c r="AW8" s="44">
        <f t="shared" si="31"/>
        <v>0</v>
      </c>
      <c r="AX8" s="44">
        <f t="shared" si="32"/>
        <v>0</v>
      </c>
      <c r="AY8" s="43">
        <f t="shared" si="33"/>
        <v>0</v>
      </c>
      <c r="BA8" s="74" t="s">
        <v>179</v>
      </c>
      <c r="BB8" s="74">
        <f t="shared" si="34"/>
        <v>1</v>
      </c>
      <c r="BC8" s="74">
        <f t="shared" si="35"/>
        <v>1</v>
      </c>
      <c r="BD8" s="74" t="str">
        <f t="shared" si="36"/>
        <v>OK</v>
      </c>
    </row>
    <row r="9" spans="1:68" ht="18">
      <c r="A9" s="1" t="s">
        <v>102</v>
      </c>
      <c r="B9" s="1" t="s">
        <v>103</v>
      </c>
      <c r="C9" s="66">
        <v>42628</v>
      </c>
      <c r="D9" s="1" t="s">
        <v>109</v>
      </c>
      <c r="E9" s="1">
        <v>27</v>
      </c>
      <c r="F9" s="1">
        <v>30</v>
      </c>
      <c r="G9" s="1">
        <v>84</v>
      </c>
      <c r="H9" s="2" t="s">
        <v>110</v>
      </c>
      <c r="I9" s="63">
        <v>5.5</v>
      </c>
      <c r="J9" s="64" t="s">
        <v>111</v>
      </c>
      <c r="K9" s="13" t="s">
        <v>113</v>
      </c>
      <c r="L9" s="13">
        <v>4</v>
      </c>
      <c r="M9" s="13">
        <v>0</v>
      </c>
      <c r="N9" s="14" t="s">
        <v>44</v>
      </c>
      <c r="O9" s="15"/>
      <c r="P9" s="32"/>
      <c r="Q9" s="16" t="s">
        <v>51</v>
      </c>
      <c r="R9" s="43">
        <f t="shared" si="0"/>
        <v>1</v>
      </c>
      <c r="S9" s="43">
        <f t="shared" si="1"/>
        <v>0</v>
      </c>
      <c r="T9" s="43">
        <f t="shared" si="2"/>
        <v>0</v>
      </c>
      <c r="U9" s="43">
        <f t="shared" si="3"/>
        <v>0</v>
      </c>
      <c r="V9" s="43">
        <f t="shared" si="4"/>
        <v>0</v>
      </c>
      <c r="W9" s="43">
        <f t="shared" si="5"/>
        <v>0</v>
      </c>
      <c r="X9" s="43">
        <f t="shared" si="6"/>
        <v>0</v>
      </c>
      <c r="Y9" s="43">
        <f t="shared" si="7"/>
        <v>0</v>
      </c>
      <c r="Z9" s="43">
        <f t="shared" si="8"/>
        <v>0</v>
      </c>
      <c r="AA9" s="43">
        <f t="shared" si="9"/>
        <v>0</v>
      </c>
      <c r="AB9" s="43">
        <f t="shared" si="10"/>
        <v>0</v>
      </c>
      <c r="AC9" s="43">
        <f t="shared" si="11"/>
        <v>0</v>
      </c>
      <c r="AD9" s="43">
        <f t="shared" si="12"/>
        <v>0</v>
      </c>
      <c r="AE9" s="43">
        <f t="shared" si="13"/>
        <v>0</v>
      </c>
      <c r="AF9" s="43">
        <f t="shared" si="14"/>
        <v>0</v>
      </c>
      <c r="AG9" s="43">
        <f t="shared" si="15"/>
        <v>0</v>
      </c>
      <c r="AH9" s="43">
        <f t="shared" si="16"/>
        <v>0</v>
      </c>
      <c r="AI9" s="43">
        <f t="shared" si="17"/>
        <v>0</v>
      </c>
      <c r="AJ9" s="43">
        <f t="shared" si="18"/>
        <v>0</v>
      </c>
      <c r="AK9" s="43">
        <f t="shared" si="19"/>
        <v>0</v>
      </c>
      <c r="AL9" s="43">
        <f t="shared" si="20"/>
        <v>0</v>
      </c>
      <c r="AM9" s="43">
        <f t="shared" si="21"/>
        <v>0</v>
      </c>
      <c r="AN9" s="43">
        <f t="shared" si="22"/>
        <v>0</v>
      </c>
      <c r="AO9" s="43">
        <f t="shared" si="23"/>
        <v>0</v>
      </c>
      <c r="AP9" s="43">
        <f t="shared" si="24"/>
        <v>0</v>
      </c>
      <c r="AQ9" s="43">
        <f t="shared" si="25"/>
        <v>0</v>
      </c>
      <c r="AR9" s="43">
        <f t="shared" si="26"/>
        <v>0</v>
      </c>
      <c r="AS9" s="43">
        <f t="shared" si="27"/>
        <v>0</v>
      </c>
      <c r="AT9" s="43">
        <f t="shared" si="28"/>
        <v>0</v>
      </c>
      <c r="AU9" s="43">
        <f t="shared" si="29"/>
        <v>0</v>
      </c>
      <c r="AV9" s="44">
        <f t="shared" si="30"/>
        <v>0</v>
      </c>
      <c r="AW9" s="44">
        <f t="shared" si="31"/>
        <v>0</v>
      </c>
      <c r="AX9" s="44">
        <f t="shared" si="32"/>
        <v>0</v>
      </c>
      <c r="AY9" s="43">
        <f t="shared" si="33"/>
        <v>0</v>
      </c>
      <c r="BA9" s="74" t="s">
        <v>179</v>
      </c>
      <c r="BB9" s="74">
        <f t="shared" si="34"/>
        <v>1</v>
      </c>
      <c r="BC9" s="74">
        <f t="shared" si="35"/>
        <v>1</v>
      </c>
      <c r="BD9" s="74" t="str">
        <f t="shared" si="36"/>
        <v>OK</v>
      </c>
    </row>
    <row r="10" spans="1:68" ht="18">
      <c r="A10" s="1" t="s">
        <v>102</v>
      </c>
      <c r="B10" s="1" t="s">
        <v>103</v>
      </c>
      <c r="C10" s="66">
        <v>42628</v>
      </c>
      <c r="D10" s="1" t="s">
        <v>109</v>
      </c>
      <c r="E10" s="1">
        <v>27</v>
      </c>
      <c r="F10" s="1">
        <v>30</v>
      </c>
      <c r="G10" s="1">
        <v>84</v>
      </c>
      <c r="H10" s="2" t="s">
        <v>110</v>
      </c>
      <c r="I10" s="63">
        <v>5.6</v>
      </c>
      <c r="J10" s="64" t="s">
        <v>111</v>
      </c>
      <c r="K10" s="13" t="s">
        <v>113</v>
      </c>
      <c r="L10" s="13">
        <v>2</v>
      </c>
      <c r="M10" s="13">
        <v>0</v>
      </c>
      <c r="N10" s="14" t="s">
        <v>44</v>
      </c>
      <c r="O10" s="15"/>
      <c r="P10" s="32"/>
      <c r="Q10" s="16" t="s">
        <v>52</v>
      </c>
      <c r="R10" s="43">
        <f t="shared" si="0"/>
        <v>1</v>
      </c>
      <c r="S10" s="43">
        <f t="shared" si="1"/>
        <v>0</v>
      </c>
      <c r="T10" s="43">
        <f t="shared" si="2"/>
        <v>0</v>
      </c>
      <c r="U10" s="43">
        <f t="shared" si="3"/>
        <v>0</v>
      </c>
      <c r="V10" s="43">
        <f t="shared" si="4"/>
        <v>0</v>
      </c>
      <c r="W10" s="43">
        <f t="shared" si="5"/>
        <v>0</v>
      </c>
      <c r="X10" s="43">
        <f t="shared" si="6"/>
        <v>0</v>
      </c>
      <c r="Y10" s="43">
        <f t="shared" si="7"/>
        <v>0</v>
      </c>
      <c r="Z10" s="43">
        <f t="shared" si="8"/>
        <v>0</v>
      </c>
      <c r="AA10" s="43">
        <f t="shared" si="9"/>
        <v>0</v>
      </c>
      <c r="AB10" s="43">
        <f t="shared" si="10"/>
        <v>0</v>
      </c>
      <c r="AC10" s="43">
        <f t="shared" si="11"/>
        <v>0</v>
      </c>
      <c r="AD10" s="43">
        <f t="shared" si="12"/>
        <v>0</v>
      </c>
      <c r="AE10" s="43">
        <f t="shared" si="13"/>
        <v>0</v>
      </c>
      <c r="AF10" s="43">
        <f t="shared" si="14"/>
        <v>0</v>
      </c>
      <c r="AG10" s="43">
        <f t="shared" si="15"/>
        <v>0</v>
      </c>
      <c r="AH10" s="43">
        <f t="shared" si="16"/>
        <v>0</v>
      </c>
      <c r="AI10" s="43">
        <f t="shared" si="17"/>
        <v>0</v>
      </c>
      <c r="AJ10" s="43">
        <f t="shared" si="18"/>
        <v>0</v>
      </c>
      <c r="AK10" s="43">
        <f t="shared" si="19"/>
        <v>0</v>
      </c>
      <c r="AL10" s="43">
        <f t="shared" si="20"/>
        <v>0</v>
      </c>
      <c r="AM10" s="43">
        <f t="shared" si="21"/>
        <v>0</v>
      </c>
      <c r="AN10" s="43">
        <f t="shared" si="22"/>
        <v>0</v>
      </c>
      <c r="AO10" s="43">
        <f t="shared" si="23"/>
        <v>0</v>
      </c>
      <c r="AP10" s="43">
        <f t="shared" si="24"/>
        <v>0</v>
      </c>
      <c r="AQ10" s="43">
        <f t="shared" si="25"/>
        <v>0</v>
      </c>
      <c r="AR10" s="43">
        <f t="shared" si="26"/>
        <v>0</v>
      </c>
      <c r="AS10" s="43">
        <f t="shared" si="27"/>
        <v>0</v>
      </c>
      <c r="AT10" s="43">
        <f t="shared" si="28"/>
        <v>0</v>
      </c>
      <c r="AU10" s="43">
        <f t="shared" si="29"/>
        <v>0</v>
      </c>
      <c r="AV10" s="44">
        <f t="shared" si="30"/>
        <v>0</v>
      </c>
      <c r="AW10" s="44">
        <f t="shared" si="31"/>
        <v>0</v>
      </c>
      <c r="AX10" s="44">
        <f t="shared" si="32"/>
        <v>0</v>
      </c>
      <c r="AY10" s="43">
        <f t="shared" si="33"/>
        <v>0</v>
      </c>
      <c r="BA10" s="74" t="s">
        <v>179</v>
      </c>
      <c r="BB10" s="74">
        <f t="shared" si="34"/>
        <v>1</v>
      </c>
      <c r="BC10" s="74">
        <f t="shared" si="35"/>
        <v>1</v>
      </c>
      <c r="BD10" s="74" t="str">
        <f t="shared" si="36"/>
        <v>OK</v>
      </c>
    </row>
    <row r="11" spans="1:68" ht="18">
      <c r="A11" s="1" t="s">
        <v>102</v>
      </c>
      <c r="B11" s="1" t="s">
        <v>103</v>
      </c>
      <c r="C11" s="66">
        <v>42628</v>
      </c>
      <c r="D11" s="1" t="s">
        <v>109</v>
      </c>
      <c r="E11" s="1">
        <v>27</v>
      </c>
      <c r="F11" s="1">
        <v>30</v>
      </c>
      <c r="G11" s="1">
        <v>84</v>
      </c>
      <c r="H11" s="2" t="s">
        <v>110</v>
      </c>
      <c r="I11" s="63">
        <v>6.4</v>
      </c>
      <c r="J11" s="64" t="s">
        <v>111</v>
      </c>
      <c r="K11" s="13" t="s">
        <v>115</v>
      </c>
      <c r="L11" s="13">
        <v>4</v>
      </c>
      <c r="M11" s="13">
        <v>30</v>
      </c>
      <c r="N11" s="14" t="s">
        <v>126</v>
      </c>
      <c r="O11" s="15"/>
      <c r="P11" s="32"/>
      <c r="Q11" s="16" t="s">
        <v>53</v>
      </c>
      <c r="R11" s="43">
        <f t="shared" si="0"/>
        <v>0</v>
      </c>
      <c r="S11" s="43">
        <f t="shared" si="1"/>
        <v>0</v>
      </c>
      <c r="T11" s="43">
        <f t="shared" si="2"/>
        <v>1</v>
      </c>
      <c r="U11" s="43">
        <f t="shared" si="3"/>
        <v>0</v>
      </c>
      <c r="V11" s="43">
        <f t="shared" si="4"/>
        <v>1</v>
      </c>
      <c r="W11" s="43">
        <f t="shared" si="5"/>
        <v>0</v>
      </c>
      <c r="X11" s="43">
        <f t="shared" si="6"/>
        <v>0</v>
      </c>
      <c r="Y11" s="43">
        <f t="shared" si="7"/>
        <v>0</v>
      </c>
      <c r="Z11" s="43">
        <f t="shared" si="8"/>
        <v>0</v>
      </c>
      <c r="AA11" s="43">
        <f t="shared" si="9"/>
        <v>0</v>
      </c>
      <c r="AB11" s="43">
        <f t="shared" si="10"/>
        <v>0</v>
      </c>
      <c r="AC11" s="43">
        <f t="shared" si="11"/>
        <v>0</v>
      </c>
      <c r="AD11" s="43">
        <f t="shared" si="12"/>
        <v>0</v>
      </c>
      <c r="AE11" s="43">
        <f t="shared" si="13"/>
        <v>0</v>
      </c>
      <c r="AF11" s="43">
        <f t="shared" si="14"/>
        <v>0</v>
      </c>
      <c r="AG11" s="43">
        <f t="shared" si="15"/>
        <v>0</v>
      </c>
      <c r="AH11" s="43">
        <f t="shared" si="16"/>
        <v>0</v>
      </c>
      <c r="AI11" s="43">
        <f t="shared" si="17"/>
        <v>0</v>
      </c>
      <c r="AJ11" s="43">
        <f t="shared" si="18"/>
        <v>0</v>
      </c>
      <c r="AK11" s="43">
        <f t="shared" si="19"/>
        <v>0</v>
      </c>
      <c r="AL11" s="43">
        <f t="shared" si="20"/>
        <v>0</v>
      </c>
      <c r="AM11" s="43">
        <f t="shared" si="21"/>
        <v>0</v>
      </c>
      <c r="AN11" s="43">
        <f t="shared" si="22"/>
        <v>0</v>
      </c>
      <c r="AO11" s="43">
        <f t="shared" si="23"/>
        <v>0</v>
      </c>
      <c r="AP11" s="43">
        <f t="shared" si="24"/>
        <v>0</v>
      </c>
      <c r="AQ11" s="43">
        <f t="shared" si="25"/>
        <v>0</v>
      </c>
      <c r="AR11" s="43">
        <f t="shared" si="26"/>
        <v>0</v>
      </c>
      <c r="AS11" s="43">
        <f t="shared" si="27"/>
        <v>0</v>
      </c>
      <c r="AT11" s="43">
        <f t="shared" si="28"/>
        <v>0</v>
      </c>
      <c r="AU11" s="43">
        <f t="shared" si="29"/>
        <v>0</v>
      </c>
      <c r="AV11" s="44">
        <f t="shared" si="30"/>
        <v>0</v>
      </c>
      <c r="AW11" s="44">
        <f t="shared" si="31"/>
        <v>1</v>
      </c>
      <c r="AX11" s="44">
        <f t="shared" si="32"/>
        <v>0</v>
      </c>
      <c r="AY11" s="43">
        <f t="shared" si="33"/>
        <v>0</v>
      </c>
      <c r="BA11" s="74" t="s">
        <v>179</v>
      </c>
      <c r="BB11" s="74">
        <f t="shared" si="34"/>
        <v>3</v>
      </c>
      <c r="BC11" s="74">
        <f t="shared" si="35"/>
        <v>3</v>
      </c>
      <c r="BD11" s="74" t="str">
        <f t="shared" si="36"/>
        <v>OK</v>
      </c>
    </row>
    <row r="12" spans="1:68" ht="18">
      <c r="A12" s="1" t="s">
        <v>102</v>
      </c>
      <c r="B12" s="1" t="s">
        <v>103</v>
      </c>
      <c r="C12" s="66">
        <v>42628</v>
      </c>
      <c r="D12" s="1" t="s">
        <v>109</v>
      </c>
      <c r="E12" s="1">
        <v>27</v>
      </c>
      <c r="F12" s="1">
        <v>30</v>
      </c>
      <c r="G12" s="1">
        <v>84</v>
      </c>
      <c r="H12" s="2" t="s">
        <v>110</v>
      </c>
      <c r="I12" s="63">
        <v>6.5</v>
      </c>
      <c r="J12" s="64" t="s">
        <v>111</v>
      </c>
      <c r="K12" s="13" t="s">
        <v>115</v>
      </c>
      <c r="L12" s="13">
        <v>4</v>
      </c>
      <c r="M12" s="13">
        <v>40</v>
      </c>
      <c r="N12" s="14" t="s">
        <v>127</v>
      </c>
      <c r="O12" s="15"/>
      <c r="P12" s="32"/>
      <c r="Q12" s="16" t="s">
        <v>54</v>
      </c>
      <c r="R12" s="43">
        <f t="shared" si="0"/>
        <v>0</v>
      </c>
      <c r="S12" s="43">
        <f t="shared" si="1"/>
        <v>0</v>
      </c>
      <c r="T12" s="43">
        <f t="shared" si="2"/>
        <v>0</v>
      </c>
      <c r="U12" s="43">
        <f t="shared" si="3"/>
        <v>1</v>
      </c>
      <c r="V12" s="43">
        <f t="shared" si="4"/>
        <v>0</v>
      </c>
      <c r="W12" s="43">
        <f t="shared" si="5"/>
        <v>0</v>
      </c>
      <c r="X12" s="43">
        <f t="shared" si="6"/>
        <v>0</v>
      </c>
      <c r="Y12" s="43">
        <f t="shared" si="7"/>
        <v>0</v>
      </c>
      <c r="Z12" s="43">
        <f t="shared" si="8"/>
        <v>1</v>
      </c>
      <c r="AA12" s="43">
        <f t="shared" si="9"/>
        <v>0</v>
      </c>
      <c r="AB12" s="43">
        <f t="shared" si="10"/>
        <v>0</v>
      </c>
      <c r="AC12" s="43">
        <f t="shared" si="11"/>
        <v>0</v>
      </c>
      <c r="AD12" s="43">
        <f t="shared" si="12"/>
        <v>1</v>
      </c>
      <c r="AE12" s="43">
        <f t="shared" si="13"/>
        <v>0</v>
      </c>
      <c r="AF12" s="43">
        <f t="shared" si="14"/>
        <v>0</v>
      </c>
      <c r="AG12" s="43">
        <f t="shared" si="15"/>
        <v>0</v>
      </c>
      <c r="AH12" s="43">
        <f t="shared" si="16"/>
        <v>0</v>
      </c>
      <c r="AI12" s="43">
        <f t="shared" si="17"/>
        <v>0</v>
      </c>
      <c r="AJ12" s="43">
        <f t="shared" si="18"/>
        <v>0</v>
      </c>
      <c r="AK12" s="43">
        <f t="shared" si="19"/>
        <v>0</v>
      </c>
      <c r="AL12" s="43">
        <f t="shared" si="20"/>
        <v>1</v>
      </c>
      <c r="AM12" s="43">
        <f t="shared" si="21"/>
        <v>0</v>
      </c>
      <c r="AN12" s="43">
        <f t="shared" si="22"/>
        <v>0</v>
      </c>
      <c r="AO12" s="43">
        <f t="shared" si="23"/>
        <v>0</v>
      </c>
      <c r="AP12" s="43">
        <f t="shared" si="24"/>
        <v>0</v>
      </c>
      <c r="AQ12" s="43">
        <f t="shared" si="25"/>
        <v>0</v>
      </c>
      <c r="AR12" s="43">
        <f t="shared" si="26"/>
        <v>0</v>
      </c>
      <c r="AS12" s="43">
        <f t="shared" si="27"/>
        <v>0</v>
      </c>
      <c r="AT12" s="43">
        <f t="shared" si="28"/>
        <v>0</v>
      </c>
      <c r="AU12" s="43">
        <f t="shared" si="29"/>
        <v>0</v>
      </c>
      <c r="AV12" s="44">
        <f t="shared" si="30"/>
        <v>0</v>
      </c>
      <c r="AW12" s="44">
        <f t="shared" si="31"/>
        <v>0</v>
      </c>
      <c r="AX12" s="44">
        <f t="shared" si="32"/>
        <v>0</v>
      </c>
      <c r="AY12" s="43">
        <f t="shared" si="33"/>
        <v>0</v>
      </c>
      <c r="BA12" s="74" t="s">
        <v>179</v>
      </c>
      <c r="BB12" s="74">
        <f t="shared" si="34"/>
        <v>4</v>
      </c>
      <c r="BC12" s="74">
        <f t="shared" si="35"/>
        <v>4</v>
      </c>
      <c r="BD12" s="74" t="str">
        <f t="shared" si="36"/>
        <v>OK</v>
      </c>
    </row>
    <row r="13" spans="1:68" ht="18">
      <c r="A13" s="1" t="s">
        <v>102</v>
      </c>
      <c r="B13" s="1" t="s">
        <v>103</v>
      </c>
      <c r="C13" s="66">
        <v>42628</v>
      </c>
      <c r="D13" s="1" t="s">
        <v>109</v>
      </c>
      <c r="E13" s="1">
        <v>27</v>
      </c>
      <c r="F13" s="1">
        <v>30</v>
      </c>
      <c r="G13" s="1">
        <v>84</v>
      </c>
      <c r="H13" s="2" t="s">
        <v>110</v>
      </c>
      <c r="I13" s="63">
        <v>6.8</v>
      </c>
      <c r="J13" s="64" t="s">
        <v>111</v>
      </c>
      <c r="K13" s="13" t="s">
        <v>115</v>
      </c>
      <c r="L13" s="13">
        <v>5</v>
      </c>
      <c r="M13" s="13">
        <v>0</v>
      </c>
      <c r="N13" s="14" t="s">
        <v>129</v>
      </c>
      <c r="O13" s="15"/>
      <c r="P13" s="32"/>
      <c r="Q13" s="16" t="s">
        <v>55</v>
      </c>
      <c r="R13" s="43">
        <f t="shared" si="0"/>
        <v>0</v>
      </c>
      <c r="S13" s="43">
        <f t="shared" si="1"/>
        <v>1</v>
      </c>
      <c r="T13" s="43">
        <f t="shared" si="2"/>
        <v>0</v>
      </c>
      <c r="U13" s="43">
        <f t="shared" si="3"/>
        <v>0</v>
      </c>
      <c r="V13" s="43">
        <f t="shared" si="4"/>
        <v>0</v>
      </c>
      <c r="W13" s="43">
        <f t="shared" si="5"/>
        <v>0</v>
      </c>
      <c r="X13" s="43">
        <f t="shared" si="6"/>
        <v>0</v>
      </c>
      <c r="Y13" s="43">
        <f t="shared" si="7"/>
        <v>0</v>
      </c>
      <c r="Z13" s="43">
        <f t="shared" si="8"/>
        <v>0</v>
      </c>
      <c r="AA13" s="43">
        <f t="shared" si="9"/>
        <v>0</v>
      </c>
      <c r="AB13" s="43">
        <f t="shared" si="10"/>
        <v>0</v>
      </c>
      <c r="AC13" s="43">
        <f t="shared" si="11"/>
        <v>0</v>
      </c>
      <c r="AD13" s="43">
        <f t="shared" si="12"/>
        <v>0</v>
      </c>
      <c r="AE13" s="43">
        <f t="shared" si="13"/>
        <v>0</v>
      </c>
      <c r="AF13" s="43">
        <f t="shared" si="14"/>
        <v>0</v>
      </c>
      <c r="AG13" s="43">
        <f t="shared" si="15"/>
        <v>0</v>
      </c>
      <c r="AH13" s="43">
        <f t="shared" si="16"/>
        <v>0</v>
      </c>
      <c r="AI13" s="43">
        <f t="shared" si="17"/>
        <v>0</v>
      </c>
      <c r="AJ13" s="43">
        <f t="shared" si="18"/>
        <v>0</v>
      </c>
      <c r="AK13" s="43">
        <f t="shared" si="19"/>
        <v>0</v>
      </c>
      <c r="AL13" s="43">
        <f t="shared" si="20"/>
        <v>0</v>
      </c>
      <c r="AM13" s="43">
        <f t="shared" si="21"/>
        <v>0</v>
      </c>
      <c r="AN13" s="43">
        <f t="shared" si="22"/>
        <v>0</v>
      </c>
      <c r="AO13" s="43">
        <f t="shared" si="23"/>
        <v>0</v>
      </c>
      <c r="AP13" s="43">
        <f t="shared" si="24"/>
        <v>0</v>
      </c>
      <c r="AQ13" s="43">
        <f t="shared" si="25"/>
        <v>0</v>
      </c>
      <c r="AR13" s="43">
        <f t="shared" si="26"/>
        <v>0</v>
      </c>
      <c r="AS13" s="43">
        <f t="shared" si="27"/>
        <v>0</v>
      </c>
      <c r="AT13" s="43">
        <f t="shared" si="28"/>
        <v>0</v>
      </c>
      <c r="AU13" s="43">
        <f t="shared" si="29"/>
        <v>0</v>
      </c>
      <c r="AV13" s="44">
        <f t="shared" si="30"/>
        <v>0</v>
      </c>
      <c r="AW13" s="44">
        <f t="shared" si="31"/>
        <v>0</v>
      </c>
      <c r="AX13" s="44">
        <f t="shared" si="32"/>
        <v>0</v>
      </c>
      <c r="AY13" s="43">
        <f t="shared" si="33"/>
        <v>0</v>
      </c>
      <c r="BA13" s="74" t="s">
        <v>179</v>
      </c>
      <c r="BB13" s="74">
        <f t="shared" si="34"/>
        <v>1</v>
      </c>
      <c r="BC13" s="74">
        <f t="shared" si="35"/>
        <v>1</v>
      </c>
      <c r="BD13" s="74" t="str">
        <f t="shared" si="36"/>
        <v>OK</v>
      </c>
    </row>
    <row r="14" spans="1:68" ht="18">
      <c r="A14" s="1" t="s">
        <v>102</v>
      </c>
      <c r="B14" s="1" t="s">
        <v>103</v>
      </c>
      <c r="C14" s="66">
        <v>42628</v>
      </c>
      <c r="D14" s="1" t="s">
        <v>109</v>
      </c>
      <c r="E14" s="1">
        <v>27</v>
      </c>
      <c r="F14" s="1">
        <v>30</v>
      </c>
      <c r="G14" s="1">
        <v>84</v>
      </c>
      <c r="H14" s="2" t="s">
        <v>110</v>
      </c>
      <c r="I14" s="63">
        <v>6.8</v>
      </c>
      <c r="J14" s="64" t="s">
        <v>111</v>
      </c>
      <c r="K14" s="13" t="s">
        <v>116</v>
      </c>
      <c r="L14" s="13">
        <v>20</v>
      </c>
      <c r="M14" s="13">
        <v>100</v>
      </c>
      <c r="N14" s="14" t="s">
        <v>54</v>
      </c>
      <c r="O14" s="15"/>
      <c r="P14" s="32"/>
      <c r="Q14" s="16" t="s">
        <v>56</v>
      </c>
      <c r="R14" s="43">
        <f t="shared" si="0"/>
        <v>0</v>
      </c>
      <c r="S14" s="43">
        <f t="shared" si="1"/>
        <v>0</v>
      </c>
      <c r="T14" s="43">
        <f t="shared" si="2"/>
        <v>0</v>
      </c>
      <c r="U14" s="43">
        <f t="shared" si="3"/>
        <v>0</v>
      </c>
      <c r="V14" s="43">
        <f t="shared" si="4"/>
        <v>0</v>
      </c>
      <c r="W14" s="43">
        <f t="shared" si="5"/>
        <v>0</v>
      </c>
      <c r="X14" s="43">
        <f t="shared" si="6"/>
        <v>0</v>
      </c>
      <c r="Y14" s="43">
        <f t="shared" si="7"/>
        <v>0</v>
      </c>
      <c r="Z14" s="43">
        <f t="shared" si="8"/>
        <v>0</v>
      </c>
      <c r="AA14" s="43">
        <f t="shared" si="9"/>
        <v>0</v>
      </c>
      <c r="AB14" s="43">
        <f t="shared" si="10"/>
        <v>1</v>
      </c>
      <c r="AC14" s="43">
        <f t="shared" si="11"/>
        <v>0</v>
      </c>
      <c r="AD14" s="43">
        <f t="shared" si="12"/>
        <v>0</v>
      </c>
      <c r="AE14" s="43">
        <f t="shared" si="13"/>
        <v>0</v>
      </c>
      <c r="AF14" s="43">
        <f t="shared" si="14"/>
        <v>0</v>
      </c>
      <c r="AG14" s="43">
        <f t="shared" si="15"/>
        <v>0</v>
      </c>
      <c r="AH14" s="43">
        <f t="shared" si="16"/>
        <v>0</v>
      </c>
      <c r="AI14" s="43">
        <f t="shared" si="17"/>
        <v>0</v>
      </c>
      <c r="AJ14" s="43">
        <f t="shared" si="18"/>
        <v>0</v>
      </c>
      <c r="AK14" s="43">
        <f t="shared" si="19"/>
        <v>0</v>
      </c>
      <c r="AL14" s="43">
        <f t="shared" si="20"/>
        <v>0</v>
      </c>
      <c r="AM14" s="43">
        <f t="shared" si="21"/>
        <v>0</v>
      </c>
      <c r="AN14" s="43">
        <f t="shared" si="22"/>
        <v>0</v>
      </c>
      <c r="AO14" s="43">
        <f t="shared" si="23"/>
        <v>0</v>
      </c>
      <c r="AP14" s="43">
        <f t="shared" si="24"/>
        <v>0</v>
      </c>
      <c r="AQ14" s="43">
        <f t="shared" si="25"/>
        <v>0</v>
      </c>
      <c r="AR14" s="43">
        <f t="shared" si="26"/>
        <v>0</v>
      </c>
      <c r="AS14" s="43">
        <f t="shared" si="27"/>
        <v>0</v>
      </c>
      <c r="AT14" s="43">
        <f t="shared" si="28"/>
        <v>0</v>
      </c>
      <c r="AU14" s="43">
        <f t="shared" si="29"/>
        <v>0</v>
      </c>
      <c r="AV14" s="44">
        <f t="shared" si="30"/>
        <v>0</v>
      </c>
      <c r="AW14" s="44">
        <f t="shared" si="31"/>
        <v>0</v>
      </c>
      <c r="AX14" s="44">
        <f t="shared" si="32"/>
        <v>0</v>
      </c>
      <c r="AY14" s="43">
        <f t="shared" si="33"/>
        <v>0</v>
      </c>
      <c r="BA14" s="74" t="s">
        <v>179</v>
      </c>
      <c r="BB14" s="74">
        <f t="shared" si="34"/>
        <v>1</v>
      </c>
      <c r="BC14" s="74">
        <f t="shared" si="35"/>
        <v>1</v>
      </c>
      <c r="BD14" s="74" t="str">
        <f t="shared" si="36"/>
        <v>OK</v>
      </c>
    </row>
    <row r="15" spans="1:68" ht="18">
      <c r="A15" s="1" t="s">
        <v>102</v>
      </c>
      <c r="B15" s="1" t="s">
        <v>103</v>
      </c>
      <c r="C15" s="66">
        <v>42628</v>
      </c>
      <c r="D15" s="1" t="s">
        <v>109</v>
      </c>
      <c r="E15" s="1">
        <v>27</v>
      </c>
      <c r="F15" s="1">
        <v>30</v>
      </c>
      <c r="G15" s="1">
        <v>84</v>
      </c>
      <c r="H15" s="2" t="s">
        <v>110</v>
      </c>
      <c r="I15" s="63">
        <v>8.1999999999999993</v>
      </c>
      <c r="J15" s="64" t="s">
        <v>111</v>
      </c>
      <c r="K15" s="13" t="s">
        <v>112</v>
      </c>
      <c r="L15" s="13">
        <v>8</v>
      </c>
      <c r="M15" s="13">
        <v>15</v>
      </c>
      <c r="N15" s="14" t="s">
        <v>130</v>
      </c>
      <c r="O15" s="15"/>
      <c r="P15" s="32"/>
      <c r="Q15" s="16" t="s">
        <v>57</v>
      </c>
      <c r="R15" s="43">
        <f t="shared" si="0"/>
        <v>0</v>
      </c>
      <c r="S15" s="43">
        <f t="shared" si="1"/>
        <v>0</v>
      </c>
      <c r="T15" s="43">
        <f t="shared" si="2"/>
        <v>0</v>
      </c>
      <c r="U15" s="43">
        <f t="shared" si="3"/>
        <v>1</v>
      </c>
      <c r="V15" s="43">
        <f t="shared" si="4"/>
        <v>0</v>
      </c>
      <c r="W15" s="43">
        <f t="shared" si="5"/>
        <v>0</v>
      </c>
      <c r="X15" s="43">
        <f t="shared" si="6"/>
        <v>0</v>
      </c>
      <c r="Y15" s="43">
        <f t="shared" si="7"/>
        <v>0</v>
      </c>
      <c r="Z15" s="43">
        <f t="shared" si="8"/>
        <v>1</v>
      </c>
      <c r="AA15" s="43">
        <f t="shared" si="9"/>
        <v>0</v>
      </c>
      <c r="AB15" s="43">
        <f t="shared" si="10"/>
        <v>0</v>
      </c>
      <c r="AC15" s="43">
        <f t="shared" si="11"/>
        <v>0</v>
      </c>
      <c r="AD15" s="43">
        <f t="shared" si="12"/>
        <v>0</v>
      </c>
      <c r="AE15" s="43">
        <f t="shared" si="13"/>
        <v>0</v>
      </c>
      <c r="AF15" s="43">
        <f t="shared" si="14"/>
        <v>0</v>
      </c>
      <c r="AG15" s="43">
        <f t="shared" si="15"/>
        <v>0</v>
      </c>
      <c r="AH15" s="43">
        <f t="shared" si="16"/>
        <v>0</v>
      </c>
      <c r="AI15" s="43">
        <f t="shared" si="17"/>
        <v>0</v>
      </c>
      <c r="AJ15" s="43">
        <f t="shared" si="18"/>
        <v>0</v>
      </c>
      <c r="AK15" s="43">
        <f t="shared" si="19"/>
        <v>0</v>
      </c>
      <c r="AL15" s="43">
        <f t="shared" si="20"/>
        <v>0</v>
      </c>
      <c r="AM15" s="43">
        <f t="shared" si="21"/>
        <v>0</v>
      </c>
      <c r="AN15" s="43">
        <f t="shared" si="22"/>
        <v>0</v>
      </c>
      <c r="AO15" s="43">
        <f t="shared" si="23"/>
        <v>0</v>
      </c>
      <c r="AP15" s="43">
        <f t="shared" si="24"/>
        <v>0</v>
      </c>
      <c r="AQ15" s="43">
        <f t="shared" si="25"/>
        <v>0</v>
      </c>
      <c r="AR15" s="43">
        <f t="shared" si="26"/>
        <v>0</v>
      </c>
      <c r="AS15" s="43">
        <f t="shared" si="27"/>
        <v>0</v>
      </c>
      <c r="AT15" s="43">
        <f t="shared" si="28"/>
        <v>0</v>
      </c>
      <c r="AU15" s="43">
        <f t="shared" si="29"/>
        <v>0</v>
      </c>
      <c r="AV15" s="44">
        <f t="shared" si="30"/>
        <v>0</v>
      </c>
      <c r="AW15" s="44">
        <f t="shared" si="31"/>
        <v>0</v>
      </c>
      <c r="AX15" s="44">
        <f t="shared" si="32"/>
        <v>0</v>
      </c>
      <c r="AY15" s="43">
        <f t="shared" si="33"/>
        <v>0</v>
      </c>
      <c r="BA15" s="74" t="s">
        <v>179</v>
      </c>
      <c r="BB15" s="74">
        <f t="shared" si="34"/>
        <v>2</v>
      </c>
      <c r="BC15" s="74">
        <f t="shared" si="35"/>
        <v>2</v>
      </c>
      <c r="BD15" s="74" t="str">
        <f t="shared" si="36"/>
        <v>OK</v>
      </c>
    </row>
    <row r="16" spans="1:68" ht="18">
      <c r="A16" s="1" t="s">
        <v>102</v>
      </c>
      <c r="B16" s="1" t="s">
        <v>103</v>
      </c>
      <c r="C16" s="66">
        <v>42628</v>
      </c>
      <c r="D16" s="1" t="s">
        <v>109</v>
      </c>
      <c r="E16" s="1">
        <v>27</v>
      </c>
      <c r="F16" s="1">
        <v>30</v>
      </c>
      <c r="G16" s="1">
        <v>84</v>
      </c>
      <c r="H16" s="2" t="s">
        <v>110</v>
      </c>
      <c r="I16" s="63">
        <v>9.1999999999999993</v>
      </c>
      <c r="J16" s="64" t="s">
        <v>111</v>
      </c>
      <c r="K16" s="13" t="s">
        <v>113</v>
      </c>
      <c r="L16" s="13">
        <v>8</v>
      </c>
      <c r="M16" s="13">
        <v>0</v>
      </c>
      <c r="N16" s="14" t="s">
        <v>45</v>
      </c>
      <c r="O16" s="15"/>
      <c r="P16" s="32"/>
      <c r="Q16" s="16" t="s">
        <v>184</v>
      </c>
      <c r="R16" s="43">
        <f t="shared" si="0"/>
        <v>0</v>
      </c>
      <c r="S16" s="43">
        <f t="shared" si="1"/>
        <v>1</v>
      </c>
      <c r="T16" s="43">
        <f t="shared" si="2"/>
        <v>0</v>
      </c>
      <c r="U16" s="43">
        <f t="shared" si="3"/>
        <v>0</v>
      </c>
      <c r="V16" s="43">
        <f t="shared" si="4"/>
        <v>0</v>
      </c>
      <c r="W16" s="43">
        <f t="shared" si="5"/>
        <v>0</v>
      </c>
      <c r="X16" s="43">
        <f t="shared" si="6"/>
        <v>0</v>
      </c>
      <c r="Y16" s="43">
        <f t="shared" si="7"/>
        <v>0</v>
      </c>
      <c r="Z16" s="43">
        <f t="shared" si="8"/>
        <v>0</v>
      </c>
      <c r="AA16" s="43">
        <f t="shared" si="9"/>
        <v>0</v>
      </c>
      <c r="AB16" s="43">
        <f t="shared" si="10"/>
        <v>0</v>
      </c>
      <c r="AC16" s="43">
        <f t="shared" si="11"/>
        <v>0</v>
      </c>
      <c r="AD16" s="43">
        <f t="shared" si="12"/>
        <v>0</v>
      </c>
      <c r="AE16" s="43">
        <f t="shared" si="13"/>
        <v>0</v>
      </c>
      <c r="AF16" s="43">
        <f t="shared" si="14"/>
        <v>0</v>
      </c>
      <c r="AG16" s="43">
        <f t="shared" si="15"/>
        <v>0</v>
      </c>
      <c r="AH16" s="43">
        <f t="shared" si="16"/>
        <v>0</v>
      </c>
      <c r="AI16" s="43">
        <f t="shared" si="17"/>
        <v>0</v>
      </c>
      <c r="AJ16" s="43">
        <f t="shared" si="18"/>
        <v>0</v>
      </c>
      <c r="AK16" s="43">
        <f t="shared" si="19"/>
        <v>0</v>
      </c>
      <c r="AL16" s="43">
        <f t="shared" si="20"/>
        <v>0</v>
      </c>
      <c r="AM16" s="43">
        <f t="shared" si="21"/>
        <v>0</v>
      </c>
      <c r="AN16" s="43">
        <f t="shared" si="22"/>
        <v>0</v>
      </c>
      <c r="AO16" s="43">
        <f t="shared" si="23"/>
        <v>0</v>
      </c>
      <c r="AP16" s="43">
        <f t="shared" si="24"/>
        <v>0</v>
      </c>
      <c r="AQ16" s="43">
        <f t="shared" si="25"/>
        <v>0</v>
      </c>
      <c r="AR16" s="43">
        <f t="shared" si="26"/>
        <v>0</v>
      </c>
      <c r="AS16" s="43">
        <f t="shared" si="27"/>
        <v>0</v>
      </c>
      <c r="AT16" s="43">
        <f t="shared" si="28"/>
        <v>0</v>
      </c>
      <c r="AU16" s="43">
        <f t="shared" si="29"/>
        <v>0</v>
      </c>
      <c r="AV16" s="44">
        <f t="shared" si="30"/>
        <v>0</v>
      </c>
      <c r="AW16" s="44">
        <f t="shared" si="31"/>
        <v>0</v>
      </c>
      <c r="AX16" s="44">
        <f t="shared" si="32"/>
        <v>0</v>
      </c>
      <c r="AY16" s="43">
        <f t="shared" si="33"/>
        <v>0</v>
      </c>
      <c r="BA16" s="74" t="s">
        <v>179</v>
      </c>
      <c r="BB16" s="74">
        <f t="shared" si="34"/>
        <v>1</v>
      </c>
      <c r="BC16" s="74">
        <f t="shared" si="35"/>
        <v>1</v>
      </c>
      <c r="BD16" s="74" t="str">
        <f t="shared" si="36"/>
        <v>OK</v>
      </c>
    </row>
    <row r="17" spans="1:56" ht="18">
      <c r="A17" s="1" t="s">
        <v>102</v>
      </c>
      <c r="B17" s="1" t="s">
        <v>103</v>
      </c>
      <c r="C17" s="66">
        <v>42628</v>
      </c>
      <c r="D17" s="1" t="s">
        <v>109</v>
      </c>
      <c r="E17" s="1">
        <v>27</v>
      </c>
      <c r="F17" s="1">
        <v>30</v>
      </c>
      <c r="G17" s="1">
        <v>84</v>
      </c>
      <c r="H17" s="2" t="s">
        <v>110</v>
      </c>
      <c r="I17" s="63">
        <v>9.3000000000000007</v>
      </c>
      <c r="J17" s="64" t="s">
        <v>111</v>
      </c>
      <c r="K17" s="13" t="s">
        <v>113</v>
      </c>
      <c r="L17" s="13">
        <v>15</v>
      </c>
      <c r="M17" s="13">
        <v>0</v>
      </c>
      <c r="N17" s="14" t="s">
        <v>45</v>
      </c>
      <c r="O17" s="15"/>
      <c r="P17" s="32"/>
      <c r="Q17" s="16" t="s">
        <v>58</v>
      </c>
      <c r="R17" s="43">
        <f t="shared" si="0"/>
        <v>0</v>
      </c>
      <c r="S17" s="43">
        <f t="shared" si="1"/>
        <v>1</v>
      </c>
      <c r="T17" s="43">
        <f t="shared" si="2"/>
        <v>0</v>
      </c>
      <c r="U17" s="43">
        <f t="shared" si="3"/>
        <v>0</v>
      </c>
      <c r="V17" s="43">
        <f t="shared" si="4"/>
        <v>0</v>
      </c>
      <c r="W17" s="43">
        <f t="shared" si="5"/>
        <v>0</v>
      </c>
      <c r="X17" s="43">
        <f t="shared" si="6"/>
        <v>0</v>
      </c>
      <c r="Y17" s="43">
        <f t="shared" si="7"/>
        <v>0</v>
      </c>
      <c r="Z17" s="43">
        <f t="shared" si="8"/>
        <v>0</v>
      </c>
      <c r="AA17" s="43">
        <f t="shared" si="9"/>
        <v>0</v>
      </c>
      <c r="AB17" s="43">
        <f t="shared" si="10"/>
        <v>0</v>
      </c>
      <c r="AC17" s="43">
        <f t="shared" si="11"/>
        <v>0</v>
      </c>
      <c r="AD17" s="43">
        <f t="shared" si="12"/>
        <v>0</v>
      </c>
      <c r="AE17" s="43">
        <f t="shared" si="13"/>
        <v>0</v>
      </c>
      <c r="AF17" s="43">
        <f t="shared" si="14"/>
        <v>0</v>
      </c>
      <c r="AG17" s="43">
        <f t="shared" si="15"/>
        <v>0</v>
      </c>
      <c r="AH17" s="43">
        <f t="shared" si="16"/>
        <v>0</v>
      </c>
      <c r="AI17" s="43">
        <f t="shared" si="17"/>
        <v>0</v>
      </c>
      <c r="AJ17" s="43">
        <f t="shared" si="18"/>
        <v>0</v>
      </c>
      <c r="AK17" s="43">
        <f t="shared" si="19"/>
        <v>0</v>
      </c>
      <c r="AL17" s="43">
        <f t="shared" si="20"/>
        <v>0</v>
      </c>
      <c r="AM17" s="43">
        <f t="shared" si="21"/>
        <v>0</v>
      </c>
      <c r="AN17" s="43">
        <f t="shared" si="22"/>
        <v>0</v>
      </c>
      <c r="AO17" s="43">
        <f t="shared" si="23"/>
        <v>0</v>
      </c>
      <c r="AP17" s="43">
        <f t="shared" si="24"/>
        <v>0</v>
      </c>
      <c r="AQ17" s="43">
        <f t="shared" si="25"/>
        <v>0</v>
      </c>
      <c r="AR17" s="43">
        <f t="shared" si="26"/>
        <v>0</v>
      </c>
      <c r="AS17" s="43">
        <f t="shared" si="27"/>
        <v>0</v>
      </c>
      <c r="AT17" s="43">
        <f t="shared" si="28"/>
        <v>0</v>
      </c>
      <c r="AU17" s="43">
        <f t="shared" si="29"/>
        <v>0</v>
      </c>
      <c r="AV17" s="44">
        <f t="shared" si="30"/>
        <v>0</v>
      </c>
      <c r="AW17" s="44">
        <f t="shared" si="31"/>
        <v>0</v>
      </c>
      <c r="AX17" s="44">
        <f t="shared" si="32"/>
        <v>0</v>
      </c>
      <c r="AY17" s="43">
        <f t="shared" si="33"/>
        <v>0</v>
      </c>
      <c r="BA17" s="74" t="s">
        <v>179</v>
      </c>
      <c r="BB17" s="74">
        <f t="shared" si="34"/>
        <v>1</v>
      </c>
      <c r="BC17" s="74">
        <f t="shared" si="35"/>
        <v>1</v>
      </c>
      <c r="BD17" s="74" t="str">
        <f t="shared" si="36"/>
        <v>OK</v>
      </c>
    </row>
    <row r="18" spans="1:56" ht="18">
      <c r="A18" s="1" t="s">
        <v>102</v>
      </c>
      <c r="B18" s="1" t="s">
        <v>103</v>
      </c>
      <c r="C18" s="66">
        <v>42628</v>
      </c>
      <c r="D18" s="1" t="s">
        <v>109</v>
      </c>
      <c r="E18" s="1">
        <v>27</v>
      </c>
      <c r="F18" s="1">
        <v>30</v>
      </c>
      <c r="G18" s="1">
        <v>84</v>
      </c>
      <c r="H18" s="2" t="s">
        <v>110</v>
      </c>
      <c r="I18" s="63">
        <v>9.4</v>
      </c>
      <c r="J18" s="64" t="s">
        <v>111</v>
      </c>
      <c r="K18" s="13" t="s">
        <v>113</v>
      </c>
      <c r="L18" s="13">
        <v>8</v>
      </c>
      <c r="M18" s="13">
        <v>0</v>
      </c>
      <c r="N18" s="14" t="s">
        <v>46</v>
      </c>
      <c r="O18" s="15"/>
      <c r="P18" s="32"/>
      <c r="Q18" s="16" t="s">
        <v>59</v>
      </c>
      <c r="R18" s="43">
        <f t="shared" si="0"/>
        <v>0</v>
      </c>
      <c r="S18" s="43">
        <f t="shared" si="1"/>
        <v>0</v>
      </c>
      <c r="T18" s="43">
        <f t="shared" si="2"/>
        <v>1</v>
      </c>
      <c r="U18" s="43">
        <f t="shared" si="3"/>
        <v>0</v>
      </c>
      <c r="V18" s="43">
        <f t="shared" si="4"/>
        <v>0</v>
      </c>
      <c r="W18" s="43">
        <f t="shared" si="5"/>
        <v>0</v>
      </c>
      <c r="X18" s="43">
        <f t="shared" si="6"/>
        <v>0</v>
      </c>
      <c r="Y18" s="43">
        <f t="shared" si="7"/>
        <v>0</v>
      </c>
      <c r="Z18" s="43">
        <f t="shared" si="8"/>
        <v>0</v>
      </c>
      <c r="AA18" s="43">
        <f t="shared" si="9"/>
        <v>0</v>
      </c>
      <c r="AB18" s="43">
        <f t="shared" si="10"/>
        <v>0</v>
      </c>
      <c r="AC18" s="43">
        <f t="shared" si="11"/>
        <v>0</v>
      </c>
      <c r="AD18" s="43">
        <f t="shared" si="12"/>
        <v>0</v>
      </c>
      <c r="AE18" s="43">
        <f t="shared" si="13"/>
        <v>0</v>
      </c>
      <c r="AF18" s="43">
        <f t="shared" si="14"/>
        <v>0</v>
      </c>
      <c r="AG18" s="43">
        <f t="shared" si="15"/>
        <v>0</v>
      </c>
      <c r="AH18" s="43">
        <f t="shared" si="16"/>
        <v>0</v>
      </c>
      <c r="AI18" s="43">
        <f t="shared" si="17"/>
        <v>0</v>
      </c>
      <c r="AJ18" s="43">
        <f t="shared" si="18"/>
        <v>0</v>
      </c>
      <c r="AK18" s="43">
        <f t="shared" si="19"/>
        <v>0</v>
      </c>
      <c r="AL18" s="43">
        <f t="shared" si="20"/>
        <v>0</v>
      </c>
      <c r="AM18" s="43">
        <f t="shared" si="21"/>
        <v>0</v>
      </c>
      <c r="AN18" s="43">
        <f t="shared" si="22"/>
        <v>0</v>
      </c>
      <c r="AO18" s="43">
        <f t="shared" si="23"/>
        <v>0</v>
      </c>
      <c r="AP18" s="43">
        <f t="shared" si="24"/>
        <v>0</v>
      </c>
      <c r="AQ18" s="43">
        <f t="shared" si="25"/>
        <v>0</v>
      </c>
      <c r="AR18" s="43">
        <f t="shared" si="26"/>
        <v>0</v>
      </c>
      <c r="AS18" s="43">
        <f t="shared" si="27"/>
        <v>0</v>
      </c>
      <c r="AT18" s="43">
        <f t="shared" si="28"/>
        <v>0</v>
      </c>
      <c r="AU18" s="43">
        <f t="shared" si="29"/>
        <v>0</v>
      </c>
      <c r="AV18" s="44">
        <f t="shared" si="30"/>
        <v>0</v>
      </c>
      <c r="AW18" s="44">
        <f t="shared" si="31"/>
        <v>0</v>
      </c>
      <c r="AX18" s="44">
        <f t="shared" si="32"/>
        <v>0</v>
      </c>
      <c r="AY18" s="43">
        <f t="shared" si="33"/>
        <v>0</v>
      </c>
      <c r="BA18" s="74" t="s">
        <v>179</v>
      </c>
      <c r="BB18" s="74">
        <f t="shared" si="34"/>
        <v>1</v>
      </c>
      <c r="BC18" s="74">
        <f t="shared" si="35"/>
        <v>1</v>
      </c>
      <c r="BD18" s="74" t="str">
        <f t="shared" si="36"/>
        <v>OK</v>
      </c>
    </row>
    <row r="19" spans="1:56" ht="18">
      <c r="A19" s="1" t="s">
        <v>102</v>
      </c>
      <c r="B19" s="1" t="s">
        <v>103</v>
      </c>
      <c r="C19" s="66">
        <v>42628</v>
      </c>
      <c r="D19" s="1" t="s">
        <v>109</v>
      </c>
      <c r="E19" s="1">
        <v>27</v>
      </c>
      <c r="F19" s="1">
        <v>30</v>
      </c>
      <c r="G19" s="1">
        <v>84</v>
      </c>
      <c r="H19" s="2" t="s">
        <v>110</v>
      </c>
      <c r="I19" s="63">
        <v>10</v>
      </c>
      <c r="J19" s="64" t="s">
        <v>111</v>
      </c>
      <c r="K19" s="13" t="s">
        <v>117</v>
      </c>
      <c r="L19" s="13">
        <v>0</v>
      </c>
      <c r="M19" s="13">
        <v>100</v>
      </c>
      <c r="N19" s="14" t="s">
        <v>54</v>
      </c>
      <c r="O19" s="15"/>
      <c r="P19" s="32"/>
      <c r="Q19" s="16" t="s">
        <v>60</v>
      </c>
      <c r="R19" s="43">
        <f t="shared" si="0"/>
        <v>0</v>
      </c>
      <c r="S19" s="43">
        <f t="shared" si="1"/>
        <v>0</v>
      </c>
      <c r="T19" s="43">
        <f t="shared" si="2"/>
        <v>0</v>
      </c>
      <c r="U19" s="43">
        <f t="shared" si="3"/>
        <v>0</v>
      </c>
      <c r="V19" s="43">
        <f t="shared" si="4"/>
        <v>0</v>
      </c>
      <c r="W19" s="43">
        <f t="shared" si="5"/>
        <v>0</v>
      </c>
      <c r="X19" s="43">
        <f t="shared" si="6"/>
        <v>0</v>
      </c>
      <c r="Y19" s="43">
        <f t="shared" si="7"/>
        <v>0</v>
      </c>
      <c r="Z19" s="43">
        <f t="shared" si="8"/>
        <v>0</v>
      </c>
      <c r="AA19" s="43">
        <f t="shared" si="9"/>
        <v>0</v>
      </c>
      <c r="AB19" s="43">
        <f t="shared" si="10"/>
        <v>1</v>
      </c>
      <c r="AC19" s="43">
        <f t="shared" si="11"/>
        <v>0</v>
      </c>
      <c r="AD19" s="43">
        <f t="shared" si="12"/>
        <v>0</v>
      </c>
      <c r="AE19" s="43">
        <f t="shared" si="13"/>
        <v>0</v>
      </c>
      <c r="AF19" s="43">
        <f t="shared" si="14"/>
        <v>0</v>
      </c>
      <c r="AG19" s="43">
        <f t="shared" si="15"/>
        <v>0</v>
      </c>
      <c r="AH19" s="43">
        <f t="shared" si="16"/>
        <v>0</v>
      </c>
      <c r="AI19" s="43">
        <f t="shared" si="17"/>
        <v>0</v>
      </c>
      <c r="AJ19" s="43">
        <f t="shared" si="18"/>
        <v>0</v>
      </c>
      <c r="AK19" s="43">
        <f t="shared" si="19"/>
        <v>0</v>
      </c>
      <c r="AL19" s="43">
        <f t="shared" si="20"/>
        <v>0</v>
      </c>
      <c r="AM19" s="43">
        <f t="shared" si="21"/>
        <v>0</v>
      </c>
      <c r="AN19" s="43">
        <f t="shared" si="22"/>
        <v>0</v>
      </c>
      <c r="AO19" s="43">
        <f t="shared" si="23"/>
        <v>0</v>
      </c>
      <c r="AP19" s="43">
        <f t="shared" si="24"/>
        <v>0</v>
      </c>
      <c r="AQ19" s="43">
        <f t="shared" si="25"/>
        <v>0</v>
      </c>
      <c r="AR19" s="43">
        <f t="shared" si="26"/>
        <v>0</v>
      </c>
      <c r="AS19" s="43">
        <f t="shared" si="27"/>
        <v>0</v>
      </c>
      <c r="AT19" s="43">
        <f t="shared" si="28"/>
        <v>0</v>
      </c>
      <c r="AU19" s="43">
        <f t="shared" si="29"/>
        <v>0</v>
      </c>
      <c r="AV19" s="44">
        <f t="shared" si="30"/>
        <v>0</v>
      </c>
      <c r="AW19" s="44">
        <f t="shared" si="31"/>
        <v>0</v>
      </c>
      <c r="AX19" s="44">
        <f t="shared" si="32"/>
        <v>0</v>
      </c>
      <c r="AY19" s="43">
        <f t="shared" si="33"/>
        <v>0</v>
      </c>
      <c r="BA19" s="74" t="s">
        <v>179</v>
      </c>
      <c r="BB19" s="74">
        <f t="shared" si="34"/>
        <v>1</v>
      </c>
      <c r="BC19" s="74">
        <f t="shared" si="35"/>
        <v>1</v>
      </c>
      <c r="BD19" s="74" t="str">
        <f t="shared" si="36"/>
        <v>OK</v>
      </c>
    </row>
    <row r="20" spans="1:56" ht="18">
      <c r="A20" s="1" t="s">
        <v>102</v>
      </c>
      <c r="B20" s="1" t="s">
        <v>103</v>
      </c>
      <c r="C20" s="66">
        <v>42628</v>
      </c>
      <c r="D20" s="1" t="s">
        <v>109</v>
      </c>
      <c r="E20" s="1">
        <v>27</v>
      </c>
      <c r="F20" s="1">
        <v>30</v>
      </c>
      <c r="G20" s="1">
        <v>84</v>
      </c>
      <c r="H20" s="2" t="s">
        <v>110</v>
      </c>
      <c r="I20" s="63">
        <v>42.7</v>
      </c>
      <c r="J20" s="64" t="s">
        <v>111</v>
      </c>
      <c r="K20" s="13" t="s">
        <v>118</v>
      </c>
      <c r="L20" s="13">
        <v>12</v>
      </c>
      <c r="M20" s="13">
        <v>1</v>
      </c>
      <c r="N20" s="14" t="s">
        <v>131</v>
      </c>
      <c r="O20" s="15"/>
      <c r="P20" s="32"/>
      <c r="Q20" s="16" t="s">
        <v>61</v>
      </c>
      <c r="R20" s="43">
        <f t="shared" si="0"/>
        <v>0</v>
      </c>
      <c r="S20" s="43">
        <f t="shared" si="1"/>
        <v>1</v>
      </c>
      <c r="T20" s="43">
        <f t="shared" si="2"/>
        <v>0</v>
      </c>
      <c r="U20" s="43">
        <f t="shared" si="3"/>
        <v>0</v>
      </c>
      <c r="V20" s="43">
        <f t="shared" si="4"/>
        <v>0</v>
      </c>
      <c r="W20" s="43">
        <f t="shared" si="5"/>
        <v>0</v>
      </c>
      <c r="X20" s="43">
        <f t="shared" si="6"/>
        <v>0</v>
      </c>
      <c r="Y20" s="43">
        <f t="shared" si="7"/>
        <v>0</v>
      </c>
      <c r="Z20" s="43">
        <f t="shared" si="8"/>
        <v>1</v>
      </c>
      <c r="AA20" s="43">
        <f t="shared" si="9"/>
        <v>0</v>
      </c>
      <c r="AB20" s="43">
        <f t="shared" si="10"/>
        <v>0</v>
      </c>
      <c r="AC20" s="43">
        <f t="shared" si="11"/>
        <v>0</v>
      </c>
      <c r="AD20" s="43">
        <f t="shared" si="12"/>
        <v>1</v>
      </c>
      <c r="AE20" s="43">
        <f t="shared" si="13"/>
        <v>0</v>
      </c>
      <c r="AF20" s="43">
        <f t="shared" si="14"/>
        <v>0</v>
      </c>
      <c r="AG20" s="43">
        <f t="shared" si="15"/>
        <v>0</v>
      </c>
      <c r="AH20" s="43">
        <f t="shared" si="16"/>
        <v>0</v>
      </c>
      <c r="AI20" s="43">
        <f t="shared" si="17"/>
        <v>0</v>
      </c>
      <c r="AJ20" s="43">
        <f t="shared" si="18"/>
        <v>0</v>
      </c>
      <c r="AK20" s="43">
        <f t="shared" si="19"/>
        <v>1</v>
      </c>
      <c r="AL20" s="43">
        <f t="shared" si="20"/>
        <v>0</v>
      </c>
      <c r="AM20" s="43">
        <f t="shared" si="21"/>
        <v>0</v>
      </c>
      <c r="AN20" s="43">
        <f t="shared" si="22"/>
        <v>0</v>
      </c>
      <c r="AO20" s="43">
        <f t="shared" si="23"/>
        <v>0</v>
      </c>
      <c r="AP20" s="43">
        <f t="shared" si="24"/>
        <v>0</v>
      </c>
      <c r="AQ20" s="43">
        <f t="shared" si="25"/>
        <v>0</v>
      </c>
      <c r="AR20" s="43">
        <f t="shared" si="26"/>
        <v>0</v>
      </c>
      <c r="AS20" s="43">
        <f t="shared" si="27"/>
        <v>0</v>
      </c>
      <c r="AT20" s="43">
        <f t="shared" si="28"/>
        <v>0</v>
      </c>
      <c r="AU20" s="43">
        <f t="shared" si="29"/>
        <v>1</v>
      </c>
      <c r="AV20" s="44">
        <f t="shared" si="30"/>
        <v>0</v>
      </c>
      <c r="AW20" s="44">
        <f t="shared" si="31"/>
        <v>0</v>
      </c>
      <c r="AX20" s="44">
        <f t="shared" si="32"/>
        <v>0</v>
      </c>
      <c r="AY20" s="43">
        <f t="shared" si="33"/>
        <v>0</v>
      </c>
      <c r="BA20" s="74" t="s">
        <v>179</v>
      </c>
      <c r="BB20" s="74">
        <f t="shared" si="34"/>
        <v>5</v>
      </c>
      <c r="BC20" s="74">
        <f t="shared" si="35"/>
        <v>5</v>
      </c>
      <c r="BD20" s="74" t="str">
        <f t="shared" si="36"/>
        <v>OK</v>
      </c>
    </row>
    <row r="21" spans="1:56" ht="18">
      <c r="A21" s="1" t="s">
        <v>102</v>
      </c>
      <c r="B21" s="1" t="s">
        <v>103</v>
      </c>
      <c r="C21" s="66">
        <v>42628</v>
      </c>
      <c r="D21" s="1" t="s">
        <v>109</v>
      </c>
      <c r="E21" s="1">
        <v>27</v>
      </c>
      <c r="F21" s="1">
        <v>30</v>
      </c>
      <c r="G21" s="1">
        <v>84</v>
      </c>
      <c r="H21" s="2" t="s">
        <v>110</v>
      </c>
      <c r="I21" s="63">
        <v>43.9</v>
      </c>
      <c r="J21" s="64" t="s">
        <v>111</v>
      </c>
      <c r="K21" s="13" t="s">
        <v>119</v>
      </c>
      <c r="L21" s="13">
        <v>14</v>
      </c>
      <c r="M21" s="13">
        <v>10</v>
      </c>
      <c r="N21" s="14" t="s">
        <v>132</v>
      </c>
      <c r="O21" s="15"/>
      <c r="P21" s="32"/>
      <c r="Q21" s="16" t="s">
        <v>62</v>
      </c>
      <c r="R21" s="43">
        <f t="shared" si="0"/>
        <v>0</v>
      </c>
      <c r="S21" s="43">
        <f t="shared" si="1"/>
        <v>0</v>
      </c>
      <c r="T21" s="43">
        <f t="shared" si="2"/>
        <v>0</v>
      </c>
      <c r="U21" s="43">
        <f t="shared" si="3"/>
        <v>0</v>
      </c>
      <c r="V21" s="43">
        <f t="shared" si="4"/>
        <v>0</v>
      </c>
      <c r="W21" s="43">
        <f t="shared" si="5"/>
        <v>0</v>
      </c>
      <c r="X21" s="43">
        <f t="shared" si="6"/>
        <v>0</v>
      </c>
      <c r="Y21" s="43">
        <f t="shared" si="7"/>
        <v>0</v>
      </c>
      <c r="Z21" s="43">
        <f t="shared" si="8"/>
        <v>1</v>
      </c>
      <c r="AA21" s="43">
        <f t="shared" si="9"/>
        <v>0</v>
      </c>
      <c r="AB21" s="43">
        <f t="shared" si="10"/>
        <v>0</v>
      </c>
      <c r="AC21" s="43">
        <f t="shared" si="11"/>
        <v>0</v>
      </c>
      <c r="AD21" s="43">
        <f t="shared" si="12"/>
        <v>0</v>
      </c>
      <c r="AE21" s="43">
        <f t="shared" si="13"/>
        <v>0</v>
      </c>
      <c r="AF21" s="43">
        <f t="shared" si="14"/>
        <v>0</v>
      </c>
      <c r="AG21" s="43">
        <f t="shared" si="15"/>
        <v>0</v>
      </c>
      <c r="AH21" s="43">
        <f t="shared" si="16"/>
        <v>0</v>
      </c>
      <c r="AI21" s="43">
        <f t="shared" si="17"/>
        <v>0</v>
      </c>
      <c r="AJ21" s="43">
        <f t="shared" si="18"/>
        <v>0</v>
      </c>
      <c r="AK21" s="43">
        <f t="shared" si="19"/>
        <v>0</v>
      </c>
      <c r="AL21" s="43">
        <f t="shared" si="20"/>
        <v>0</v>
      </c>
      <c r="AM21" s="43">
        <f t="shared" si="21"/>
        <v>0</v>
      </c>
      <c r="AN21" s="43">
        <f t="shared" si="22"/>
        <v>0</v>
      </c>
      <c r="AO21" s="43">
        <f t="shared" si="23"/>
        <v>0</v>
      </c>
      <c r="AP21" s="43">
        <f t="shared" si="24"/>
        <v>0</v>
      </c>
      <c r="AQ21" s="43">
        <f t="shared" si="25"/>
        <v>0</v>
      </c>
      <c r="AR21" s="43">
        <f t="shared" si="26"/>
        <v>0</v>
      </c>
      <c r="AS21" s="43">
        <f t="shared" si="27"/>
        <v>0</v>
      </c>
      <c r="AT21" s="43">
        <f t="shared" si="28"/>
        <v>0</v>
      </c>
      <c r="AU21" s="43">
        <f t="shared" si="29"/>
        <v>0</v>
      </c>
      <c r="AV21" s="44">
        <f t="shared" si="30"/>
        <v>0</v>
      </c>
      <c r="AW21" s="44">
        <f t="shared" si="31"/>
        <v>1</v>
      </c>
      <c r="AX21" s="44">
        <f t="shared" si="32"/>
        <v>0</v>
      </c>
      <c r="AY21" s="43">
        <f t="shared" si="33"/>
        <v>0</v>
      </c>
      <c r="BA21" s="74" t="s">
        <v>179</v>
      </c>
      <c r="BB21" s="74">
        <f t="shared" si="34"/>
        <v>2</v>
      </c>
      <c r="BC21" s="74">
        <f t="shared" si="35"/>
        <v>2</v>
      </c>
      <c r="BD21" s="74" t="str">
        <f t="shared" si="36"/>
        <v>OK</v>
      </c>
    </row>
    <row r="22" spans="1:56" ht="18">
      <c r="A22" s="1" t="s">
        <v>102</v>
      </c>
      <c r="B22" s="1" t="s">
        <v>103</v>
      </c>
      <c r="C22" s="66">
        <v>42628</v>
      </c>
      <c r="D22" s="1" t="s">
        <v>109</v>
      </c>
      <c r="E22" s="1">
        <v>27</v>
      </c>
      <c r="F22" s="1">
        <v>30</v>
      </c>
      <c r="G22" s="1">
        <v>84</v>
      </c>
      <c r="H22" s="2" t="s">
        <v>110</v>
      </c>
      <c r="I22" s="63">
        <v>43.9</v>
      </c>
      <c r="J22" s="64" t="s">
        <v>111</v>
      </c>
      <c r="K22" s="13" t="s">
        <v>115</v>
      </c>
      <c r="L22" s="13">
        <v>5</v>
      </c>
      <c r="M22" s="13">
        <v>40</v>
      </c>
      <c r="N22" s="14" t="s">
        <v>47</v>
      </c>
      <c r="O22" s="15"/>
      <c r="P22" s="32"/>
      <c r="Q22" s="16" t="s">
        <v>76</v>
      </c>
      <c r="R22" s="43">
        <f t="shared" si="0"/>
        <v>0</v>
      </c>
      <c r="S22" s="43">
        <f t="shared" si="1"/>
        <v>0</v>
      </c>
      <c r="T22" s="43">
        <f t="shared" si="2"/>
        <v>0</v>
      </c>
      <c r="U22" s="43">
        <f t="shared" si="3"/>
        <v>1</v>
      </c>
      <c r="V22" s="43">
        <f t="shared" si="4"/>
        <v>0</v>
      </c>
      <c r="W22" s="43">
        <f t="shared" si="5"/>
        <v>0</v>
      </c>
      <c r="X22" s="43">
        <f t="shared" si="6"/>
        <v>0</v>
      </c>
      <c r="Y22" s="43">
        <f t="shared" si="7"/>
        <v>0</v>
      </c>
      <c r="Z22" s="43">
        <f t="shared" si="8"/>
        <v>0</v>
      </c>
      <c r="AA22" s="43">
        <f t="shared" si="9"/>
        <v>0</v>
      </c>
      <c r="AB22" s="43">
        <f t="shared" si="10"/>
        <v>0</v>
      </c>
      <c r="AC22" s="43">
        <f t="shared" si="11"/>
        <v>0</v>
      </c>
      <c r="AD22" s="43">
        <f t="shared" si="12"/>
        <v>0</v>
      </c>
      <c r="AE22" s="43">
        <f t="shared" si="13"/>
        <v>0</v>
      </c>
      <c r="AF22" s="43">
        <f t="shared" si="14"/>
        <v>0</v>
      </c>
      <c r="AG22" s="43">
        <f t="shared" si="15"/>
        <v>0</v>
      </c>
      <c r="AH22" s="43">
        <f t="shared" si="16"/>
        <v>0</v>
      </c>
      <c r="AI22" s="43">
        <f t="shared" si="17"/>
        <v>0</v>
      </c>
      <c r="AJ22" s="43">
        <f t="shared" si="18"/>
        <v>0</v>
      </c>
      <c r="AK22" s="43">
        <f t="shared" si="19"/>
        <v>0</v>
      </c>
      <c r="AL22" s="43">
        <f t="shared" si="20"/>
        <v>0</v>
      </c>
      <c r="AM22" s="43">
        <f t="shared" si="21"/>
        <v>0</v>
      </c>
      <c r="AN22" s="43">
        <f t="shared" si="22"/>
        <v>0</v>
      </c>
      <c r="AO22" s="43">
        <f t="shared" si="23"/>
        <v>0</v>
      </c>
      <c r="AP22" s="43">
        <f t="shared" si="24"/>
        <v>0</v>
      </c>
      <c r="AQ22" s="43">
        <f t="shared" si="25"/>
        <v>0</v>
      </c>
      <c r="AR22" s="43">
        <f t="shared" si="26"/>
        <v>0</v>
      </c>
      <c r="AS22" s="43">
        <f t="shared" si="27"/>
        <v>0</v>
      </c>
      <c r="AT22" s="43">
        <f t="shared" si="28"/>
        <v>0</v>
      </c>
      <c r="AU22" s="43">
        <f t="shared" si="29"/>
        <v>0</v>
      </c>
      <c r="AV22" s="44">
        <f t="shared" si="30"/>
        <v>0</v>
      </c>
      <c r="AW22" s="44">
        <f t="shared" si="31"/>
        <v>0</v>
      </c>
      <c r="AX22" s="44">
        <f t="shared" si="32"/>
        <v>0</v>
      </c>
      <c r="AY22" s="43">
        <f t="shared" si="33"/>
        <v>0</v>
      </c>
      <c r="BA22" s="74" t="s">
        <v>179</v>
      </c>
      <c r="BB22" s="74">
        <f t="shared" si="34"/>
        <v>1</v>
      </c>
      <c r="BC22" s="74">
        <f t="shared" si="35"/>
        <v>1</v>
      </c>
      <c r="BD22" s="74" t="str">
        <f t="shared" si="36"/>
        <v>OK</v>
      </c>
    </row>
    <row r="23" spans="1:56" ht="18">
      <c r="A23" s="1" t="s">
        <v>102</v>
      </c>
      <c r="B23" s="1" t="s">
        <v>103</v>
      </c>
      <c r="C23" s="66">
        <v>42628</v>
      </c>
      <c r="D23" s="1" t="s">
        <v>109</v>
      </c>
      <c r="E23" s="1">
        <v>27</v>
      </c>
      <c r="F23" s="1">
        <v>30</v>
      </c>
      <c r="G23" s="1">
        <v>84</v>
      </c>
      <c r="H23" s="2" t="s">
        <v>110</v>
      </c>
      <c r="I23" s="63">
        <v>44.6</v>
      </c>
      <c r="J23" s="64" t="s">
        <v>111</v>
      </c>
      <c r="K23" s="13" t="s">
        <v>113</v>
      </c>
      <c r="L23" s="13">
        <v>15</v>
      </c>
      <c r="M23" s="13">
        <v>0</v>
      </c>
      <c r="N23" s="14" t="s">
        <v>46</v>
      </c>
      <c r="O23" s="15"/>
      <c r="P23" s="32"/>
      <c r="Q23" s="16" t="s">
        <v>63</v>
      </c>
      <c r="R23" s="43">
        <f t="shared" si="0"/>
        <v>0</v>
      </c>
      <c r="S23" s="43">
        <f t="shared" si="1"/>
        <v>0</v>
      </c>
      <c r="T23" s="43">
        <f t="shared" si="2"/>
        <v>1</v>
      </c>
      <c r="U23" s="43">
        <f t="shared" si="3"/>
        <v>0</v>
      </c>
      <c r="V23" s="43">
        <f t="shared" si="4"/>
        <v>0</v>
      </c>
      <c r="W23" s="43">
        <f t="shared" si="5"/>
        <v>0</v>
      </c>
      <c r="X23" s="43">
        <f t="shared" si="6"/>
        <v>0</v>
      </c>
      <c r="Y23" s="43">
        <f t="shared" si="7"/>
        <v>0</v>
      </c>
      <c r="Z23" s="43">
        <f t="shared" si="8"/>
        <v>0</v>
      </c>
      <c r="AA23" s="43">
        <f t="shared" si="9"/>
        <v>0</v>
      </c>
      <c r="AB23" s="43">
        <f t="shared" si="10"/>
        <v>0</v>
      </c>
      <c r="AC23" s="43">
        <f t="shared" si="11"/>
        <v>0</v>
      </c>
      <c r="AD23" s="43">
        <f t="shared" si="12"/>
        <v>0</v>
      </c>
      <c r="AE23" s="43">
        <f t="shared" si="13"/>
        <v>0</v>
      </c>
      <c r="AF23" s="43">
        <f t="shared" si="14"/>
        <v>0</v>
      </c>
      <c r="AG23" s="43">
        <f t="shared" si="15"/>
        <v>0</v>
      </c>
      <c r="AH23" s="43">
        <f t="shared" si="16"/>
        <v>0</v>
      </c>
      <c r="AI23" s="43">
        <f t="shared" si="17"/>
        <v>0</v>
      </c>
      <c r="AJ23" s="43">
        <f t="shared" si="18"/>
        <v>0</v>
      </c>
      <c r="AK23" s="43">
        <f t="shared" si="19"/>
        <v>0</v>
      </c>
      <c r="AL23" s="43">
        <f t="shared" si="20"/>
        <v>0</v>
      </c>
      <c r="AM23" s="43">
        <f t="shared" si="21"/>
        <v>0</v>
      </c>
      <c r="AN23" s="43">
        <f t="shared" si="22"/>
        <v>0</v>
      </c>
      <c r="AO23" s="43">
        <f t="shared" si="23"/>
        <v>0</v>
      </c>
      <c r="AP23" s="43">
        <f t="shared" si="24"/>
        <v>0</v>
      </c>
      <c r="AQ23" s="43">
        <f t="shared" si="25"/>
        <v>0</v>
      </c>
      <c r="AR23" s="43">
        <f t="shared" si="26"/>
        <v>0</v>
      </c>
      <c r="AS23" s="43">
        <f t="shared" si="27"/>
        <v>0</v>
      </c>
      <c r="AT23" s="43">
        <f t="shared" si="28"/>
        <v>0</v>
      </c>
      <c r="AU23" s="43">
        <f t="shared" si="29"/>
        <v>0</v>
      </c>
      <c r="AV23" s="44">
        <f t="shared" si="30"/>
        <v>0</v>
      </c>
      <c r="AW23" s="44">
        <f t="shared" si="31"/>
        <v>0</v>
      </c>
      <c r="AX23" s="44">
        <f t="shared" si="32"/>
        <v>0</v>
      </c>
      <c r="AY23" s="43">
        <f t="shared" si="33"/>
        <v>0</v>
      </c>
      <c r="BA23" s="74" t="s">
        <v>179</v>
      </c>
      <c r="BB23" s="74">
        <f t="shared" si="34"/>
        <v>1</v>
      </c>
      <c r="BC23" s="74">
        <f t="shared" si="35"/>
        <v>1</v>
      </c>
      <c r="BD23" s="74" t="str">
        <f t="shared" si="36"/>
        <v>OK</v>
      </c>
    </row>
    <row r="24" spans="1:56" ht="18">
      <c r="A24" s="1" t="s">
        <v>102</v>
      </c>
      <c r="B24" s="1" t="s">
        <v>103</v>
      </c>
      <c r="C24" s="66">
        <v>42628</v>
      </c>
      <c r="D24" s="1" t="s">
        <v>109</v>
      </c>
      <c r="E24" s="1">
        <v>27</v>
      </c>
      <c r="F24" s="1">
        <v>30</v>
      </c>
      <c r="G24" s="1">
        <v>84</v>
      </c>
      <c r="H24" s="2" t="s">
        <v>110</v>
      </c>
      <c r="I24" s="63">
        <v>44.2</v>
      </c>
      <c r="J24" s="64" t="s">
        <v>111</v>
      </c>
      <c r="K24" s="13" t="s">
        <v>116</v>
      </c>
      <c r="L24" s="13">
        <v>35</v>
      </c>
      <c r="M24" s="13">
        <v>100</v>
      </c>
      <c r="N24" s="14" t="s">
        <v>54</v>
      </c>
      <c r="O24" s="15"/>
      <c r="P24" s="32"/>
      <c r="Q24" s="16" t="s">
        <v>64</v>
      </c>
      <c r="R24" s="43">
        <f t="shared" si="0"/>
        <v>0</v>
      </c>
      <c r="S24" s="43">
        <f t="shared" si="1"/>
        <v>0</v>
      </c>
      <c r="T24" s="43">
        <f t="shared" si="2"/>
        <v>0</v>
      </c>
      <c r="U24" s="43">
        <f t="shared" si="3"/>
        <v>0</v>
      </c>
      <c r="V24" s="43">
        <f t="shared" si="4"/>
        <v>0</v>
      </c>
      <c r="W24" s="43">
        <f t="shared" si="5"/>
        <v>0</v>
      </c>
      <c r="X24" s="43">
        <f t="shared" si="6"/>
        <v>0</v>
      </c>
      <c r="Y24" s="43">
        <f t="shared" si="7"/>
        <v>0</v>
      </c>
      <c r="Z24" s="43">
        <f t="shared" si="8"/>
        <v>0</v>
      </c>
      <c r="AA24" s="43">
        <f t="shared" si="9"/>
        <v>0</v>
      </c>
      <c r="AB24" s="43">
        <f t="shared" si="10"/>
        <v>1</v>
      </c>
      <c r="AC24" s="43">
        <f t="shared" si="11"/>
        <v>0</v>
      </c>
      <c r="AD24" s="43">
        <f t="shared" si="12"/>
        <v>0</v>
      </c>
      <c r="AE24" s="43">
        <f t="shared" si="13"/>
        <v>0</v>
      </c>
      <c r="AF24" s="43">
        <f t="shared" si="14"/>
        <v>0</v>
      </c>
      <c r="AG24" s="43">
        <f t="shared" si="15"/>
        <v>0</v>
      </c>
      <c r="AH24" s="43">
        <f t="shared" si="16"/>
        <v>0</v>
      </c>
      <c r="AI24" s="43">
        <f t="shared" si="17"/>
        <v>0</v>
      </c>
      <c r="AJ24" s="43">
        <f t="shared" si="18"/>
        <v>0</v>
      </c>
      <c r="AK24" s="43">
        <f t="shared" si="19"/>
        <v>0</v>
      </c>
      <c r="AL24" s="43">
        <f t="shared" si="20"/>
        <v>0</v>
      </c>
      <c r="AM24" s="43">
        <f t="shared" si="21"/>
        <v>0</v>
      </c>
      <c r="AN24" s="43">
        <f t="shared" si="22"/>
        <v>0</v>
      </c>
      <c r="AO24" s="43">
        <f t="shared" si="23"/>
        <v>0</v>
      </c>
      <c r="AP24" s="43">
        <f t="shared" si="24"/>
        <v>0</v>
      </c>
      <c r="AQ24" s="43">
        <f t="shared" si="25"/>
        <v>0</v>
      </c>
      <c r="AR24" s="43">
        <f t="shared" si="26"/>
        <v>0</v>
      </c>
      <c r="AS24" s="43">
        <f t="shared" si="27"/>
        <v>0</v>
      </c>
      <c r="AT24" s="43">
        <f t="shared" si="28"/>
        <v>0</v>
      </c>
      <c r="AU24" s="43">
        <f t="shared" si="29"/>
        <v>0</v>
      </c>
      <c r="AV24" s="44">
        <f t="shared" si="30"/>
        <v>0</v>
      </c>
      <c r="AW24" s="44">
        <f t="shared" si="31"/>
        <v>0</v>
      </c>
      <c r="AX24" s="44">
        <f t="shared" si="32"/>
        <v>0</v>
      </c>
      <c r="AY24" s="43">
        <f t="shared" si="33"/>
        <v>0</v>
      </c>
      <c r="BA24" s="74" t="s">
        <v>179</v>
      </c>
      <c r="BB24" s="74">
        <f t="shared" si="34"/>
        <v>1</v>
      </c>
      <c r="BC24" s="74">
        <f t="shared" si="35"/>
        <v>1</v>
      </c>
      <c r="BD24" s="74" t="str">
        <f t="shared" si="36"/>
        <v>OK</v>
      </c>
    </row>
    <row r="25" spans="1:56" ht="18">
      <c r="A25" s="1" t="s">
        <v>102</v>
      </c>
      <c r="B25" s="1" t="s">
        <v>103</v>
      </c>
      <c r="C25" s="66">
        <v>42628</v>
      </c>
      <c r="D25" s="1" t="s">
        <v>109</v>
      </c>
      <c r="E25" s="1">
        <v>27</v>
      </c>
      <c r="F25" s="1">
        <v>30</v>
      </c>
      <c r="G25" s="1">
        <v>84</v>
      </c>
      <c r="H25" s="2" t="s">
        <v>110</v>
      </c>
      <c r="I25" s="63">
        <v>44.8</v>
      </c>
      <c r="J25" s="64" t="s">
        <v>111</v>
      </c>
      <c r="K25" s="13" t="s">
        <v>115</v>
      </c>
      <c r="L25" s="13">
        <v>20</v>
      </c>
      <c r="M25" s="13">
        <v>10</v>
      </c>
      <c r="N25" s="14" t="s">
        <v>133</v>
      </c>
      <c r="O25" s="15"/>
      <c r="P25" s="32"/>
      <c r="Q25" s="16" t="s">
        <v>65</v>
      </c>
      <c r="R25" s="43">
        <f t="shared" si="0"/>
        <v>0</v>
      </c>
      <c r="S25" s="43">
        <f t="shared" si="1"/>
        <v>0</v>
      </c>
      <c r="T25" s="43">
        <f t="shared" si="2"/>
        <v>0</v>
      </c>
      <c r="U25" s="43">
        <f t="shared" si="3"/>
        <v>1</v>
      </c>
      <c r="V25" s="43">
        <f t="shared" si="4"/>
        <v>0</v>
      </c>
      <c r="W25" s="43">
        <f t="shared" si="5"/>
        <v>0</v>
      </c>
      <c r="X25" s="43">
        <f t="shared" si="6"/>
        <v>0</v>
      </c>
      <c r="Y25" s="43">
        <f t="shared" si="7"/>
        <v>0</v>
      </c>
      <c r="Z25" s="43">
        <f t="shared" si="8"/>
        <v>1</v>
      </c>
      <c r="AA25" s="43">
        <f t="shared" si="9"/>
        <v>0</v>
      </c>
      <c r="AB25" s="43">
        <f t="shared" si="10"/>
        <v>0</v>
      </c>
      <c r="AC25" s="43">
        <f t="shared" si="11"/>
        <v>0</v>
      </c>
      <c r="AD25" s="43">
        <f t="shared" si="12"/>
        <v>1</v>
      </c>
      <c r="AE25" s="43">
        <f t="shared" si="13"/>
        <v>0</v>
      </c>
      <c r="AF25" s="43">
        <f t="shared" si="14"/>
        <v>0</v>
      </c>
      <c r="AG25" s="43">
        <f t="shared" si="15"/>
        <v>0</v>
      </c>
      <c r="AH25" s="43">
        <f t="shared" si="16"/>
        <v>0</v>
      </c>
      <c r="AI25" s="43">
        <f t="shared" si="17"/>
        <v>0</v>
      </c>
      <c r="AJ25" s="43">
        <f t="shared" si="18"/>
        <v>0</v>
      </c>
      <c r="AK25" s="43">
        <f t="shared" si="19"/>
        <v>0</v>
      </c>
      <c r="AL25" s="43">
        <f t="shared" si="20"/>
        <v>0</v>
      </c>
      <c r="AM25" s="43">
        <f t="shared" si="21"/>
        <v>0</v>
      </c>
      <c r="AN25" s="43">
        <f t="shared" si="22"/>
        <v>0</v>
      </c>
      <c r="AO25" s="43">
        <f t="shared" si="23"/>
        <v>0</v>
      </c>
      <c r="AP25" s="43">
        <f t="shared" si="24"/>
        <v>0</v>
      </c>
      <c r="AQ25" s="43">
        <f t="shared" si="25"/>
        <v>0</v>
      </c>
      <c r="AR25" s="43">
        <f t="shared" si="26"/>
        <v>0</v>
      </c>
      <c r="AS25" s="43">
        <f t="shared" si="27"/>
        <v>0</v>
      </c>
      <c r="AT25" s="43">
        <f t="shared" si="28"/>
        <v>0</v>
      </c>
      <c r="AU25" s="43">
        <f t="shared" si="29"/>
        <v>1</v>
      </c>
      <c r="AV25" s="44">
        <f t="shared" si="30"/>
        <v>0</v>
      </c>
      <c r="AW25" s="44">
        <f t="shared" si="31"/>
        <v>0</v>
      </c>
      <c r="AX25" s="44">
        <f t="shared" si="32"/>
        <v>0</v>
      </c>
      <c r="AY25" s="43">
        <f t="shared" si="33"/>
        <v>0</v>
      </c>
      <c r="BA25" s="74" t="s">
        <v>179</v>
      </c>
      <c r="BB25" s="74">
        <f t="shared" si="34"/>
        <v>4</v>
      </c>
      <c r="BC25" s="74">
        <f t="shared" si="35"/>
        <v>4</v>
      </c>
      <c r="BD25" s="74" t="str">
        <f t="shared" si="36"/>
        <v>OK</v>
      </c>
    </row>
    <row r="26" spans="1:56" ht="18">
      <c r="A26" s="1" t="s">
        <v>102</v>
      </c>
      <c r="B26" s="1" t="s">
        <v>103</v>
      </c>
      <c r="C26" s="66">
        <v>42628</v>
      </c>
      <c r="D26" s="1" t="s">
        <v>109</v>
      </c>
      <c r="E26" s="1">
        <v>27</v>
      </c>
      <c r="F26" s="1">
        <v>30</v>
      </c>
      <c r="G26" s="1">
        <v>84</v>
      </c>
      <c r="H26" s="2" t="s">
        <v>110</v>
      </c>
      <c r="I26" s="63">
        <v>46</v>
      </c>
      <c r="J26" s="64" t="s">
        <v>111</v>
      </c>
      <c r="K26" s="13" t="s">
        <v>113</v>
      </c>
      <c r="L26" s="13">
        <v>32</v>
      </c>
      <c r="M26" s="13">
        <v>0</v>
      </c>
      <c r="N26" s="14" t="s">
        <v>123</v>
      </c>
      <c r="O26" s="15"/>
      <c r="P26" s="32"/>
      <c r="Q26" s="16" t="s">
        <v>66</v>
      </c>
      <c r="R26" s="43">
        <f t="shared" si="0"/>
        <v>0</v>
      </c>
      <c r="S26" s="43">
        <f t="shared" si="1"/>
        <v>1</v>
      </c>
      <c r="T26" s="43">
        <f t="shared" si="2"/>
        <v>0</v>
      </c>
      <c r="U26" s="43">
        <f t="shared" si="3"/>
        <v>0</v>
      </c>
      <c r="V26" s="43">
        <f t="shared" si="4"/>
        <v>0</v>
      </c>
      <c r="W26" s="43">
        <f t="shared" si="5"/>
        <v>0</v>
      </c>
      <c r="X26" s="43">
        <f t="shared" si="6"/>
        <v>0</v>
      </c>
      <c r="Y26" s="43">
        <f t="shared" si="7"/>
        <v>0</v>
      </c>
      <c r="Z26" s="43">
        <f t="shared" si="8"/>
        <v>0</v>
      </c>
      <c r="AA26" s="43">
        <f t="shared" si="9"/>
        <v>0</v>
      </c>
      <c r="AB26" s="43">
        <f t="shared" si="10"/>
        <v>0</v>
      </c>
      <c r="AC26" s="43">
        <f t="shared" si="11"/>
        <v>0</v>
      </c>
      <c r="AD26" s="43">
        <f t="shared" si="12"/>
        <v>0</v>
      </c>
      <c r="AE26" s="43">
        <f t="shared" si="13"/>
        <v>0</v>
      </c>
      <c r="AF26" s="43">
        <f t="shared" si="14"/>
        <v>0</v>
      </c>
      <c r="AG26" s="43">
        <f t="shared" si="15"/>
        <v>0</v>
      </c>
      <c r="AH26" s="43">
        <f t="shared" si="16"/>
        <v>0</v>
      </c>
      <c r="AI26" s="43">
        <f t="shared" si="17"/>
        <v>0</v>
      </c>
      <c r="AJ26" s="43">
        <f t="shared" si="18"/>
        <v>1</v>
      </c>
      <c r="AK26" s="43">
        <f t="shared" si="19"/>
        <v>0</v>
      </c>
      <c r="AL26" s="43">
        <f t="shared" si="20"/>
        <v>0</v>
      </c>
      <c r="AM26" s="43">
        <f t="shared" si="21"/>
        <v>0</v>
      </c>
      <c r="AN26" s="43">
        <f t="shared" si="22"/>
        <v>0</v>
      </c>
      <c r="AO26" s="43">
        <f t="shared" si="23"/>
        <v>0</v>
      </c>
      <c r="AP26" s="43">
        <f t="shared" si="24"/>
        <v>0</v>
      </c>
      <c r="AQ26" s="43">
        <f t="shared" si="25"/>
        <v>0</v>
      </c>
      <c r="AR26" s="43">
        <f t="shared" si="26"/>
        <v>0</v>
      </c>
      <c r="AS26" s="43">
        <f t="shared" si="27"/>
        <v>0</v>
      </c>
      <c r="AT26" s="43">
        <f t="shared" si="28"/>
        <v>0</v>
      </c>
      <c r="AU26" s="43">
        <f t="shared" si="29"/>
        <v>0</v>
      </c>
      <c r="AV26" s="44">
        <f t="shared" si="30"/>
        <v>0</v>
      </c>
      <c r="AW26" s="44">
        <f t="shared" si="31"/>
        <v>0</v>
      </c>
      <c r="AX26" s="44">
        <f t="shared" si="32"/>
        <v>0</v>
      </c>
      <c r="AY26" s="43">
        <f t="shared" si="33"/>
        <v>0</v>
      </c>
      <c r="BA26" s="74" t="s">
        <v>179</v>
      </c>
      <c r="BB26" s="74">
        <f t="shared" si="34"/>
        <v>2</v>
      </c>
      <c r="BC26" s="74">
        <f t="shared" si="35"/>
        <v>2</v>
      </c>
      <c r="BD26" s="74" t="str">
        <f t="shared" si="36"/>
        <v>OK</v>
      </c>
    </row>
    <row r="27" spans="1:56" ht="18">
      <c r="A27" s="1" t="s">
        <v>102</v>
      </c>
      <c r="B27" s="1" t="s">
        <v>103</v>
      </c>
      <c r="C27" s="66">
        <v>42628</v>
      </c>
      <c r="D27" s="1" t="s">
        <v>109</v>
      </c>
      <c r="E27" s="1">
        <v>27</v>
      </c>
      <c r="F27" s="1">
        <v>30</v>
      </c>
      <c r="G27" s="1">
        <v>84</v>
      </c>
      <c r="H27" s="2" t="s">
        <v>110</v>
      </c>
      <c r="I27" s="63">
        <v>46.9</v>
      </c>
      <c r="J27" s="64" t="s">
        <v>111</v>
      </c>
      <c r="K27" s="13" t="s">
        <v>120</v>
      </c>
      <c r="L27" s="13">
        <v>33</v>
      </c>
      <c r="M27" s="13">
        <v>100</v>
      </c>
      <c r="N27" s="14" t="s">
        <v>54</v>
      </c>
      <c r="O27" s="15"/>
      <c r="P27" s="32"/>
      <c r="Q27" s="16" t="s">
        <v>180</v>
      </c>
      <c r="R27" s="43">
        <f t="shared" si="0"/>
        <v>0</v>
      </c>
      <c r="S27" s="43">
        <f t="shared" si="1"/>
        <v>0</v>
      </c>
      <c r="T27" s="43">
        <f t="shared" si="2"/>
        <v>0</v>
      </c>
      <c r="U27" s="43">
        <f t="shared" si="3"/>
        <v>0</v>
      </c>
      <c r="V27" s="43">
        <f t="shared" si="4"/>
        <v>0</v>
      </c>
      <c r="W27" s="43">
        <f t="shared" si="5"/>
        <v>0</v>
      </c>
      <c r="X27" s="43">
        <f t="shared" si="6"/>
        <v>0</v>
      </c>
      <c r="Y27" s="43">
        <f t="shared" si="7"/>
        <v>0</v>
      </c>
      <c r="Z27" s="43">
        <f t="shared" si="8"/>
        <v>0</v>
      </c>
      <c r="AA27" s="43">
        <f t="shared" si="9"/>
        <v>0</v>
      </c>
      <c r="AB27" s="43">
        <f t="shared" si="10"/>
        <v>1</v>
      </c>
      <c r="AC27" s="43">
        <f t="shared" si="11"/>
        <v>0</v>
      </c>
      <c r="AD27" s="43">
        <f t="shared" si="12"/>
        <v>0</v>
      </c>
      <c r="AE27" s="43">
        <f t="shared" si="13"/>
        <v>0</v>
      </c>
      <c r="AF27" s="43">
        <f t="shared" si="14"/>
        <v>0</v>
      </c>
      <c r="AG27" s="43">
        <f t="shared" si="15"/>
        <v>0</v>
      </c>
      <c r="AH27" s="43">
        <f t="shared" si="16"/>
        <v>0</v>
      </c>
      <c r="AI27" s="43">
        <f t="shared" si="17"/>
        <v>0</v>
      </c>
      <c r="AJ27" s="43">
        <f t="shared" si="18"/>
        <v>0</v>
      </c>
      <c r="AK27" s="43">
        <f t="shared" si="19"/>
        <v>0</v>
      </c>
      <c r="AL27" s="43">
        <f t="shared" si="20"/>
        <v>0</v>
      </c>
      <c r="AM27" s="43">
        <f t="shared" si="21"/>
        <v>0</v>
      </c>
      <c r="AN27" s="43">
        <f t="shared" si="22"/>
        <v>0</v>
      </c>
      <c r="AO27" s="43">
        <f t="shared" si="23"/>
        <v>0</v>
      </c>
      <c r="AP27" s="43">
        <f t="shared" si="24"/>
        <v>0</v>
      </c>
      <c r="AQ27" s="43">
        <f t="shared" si="25"/>
        <v>0</v>
      </c>
      <c r="AR27" s="43">
        <f t="shared" si="26"/>
        <v>0</v>
      </c>
      <c r="AS27" s="43">
        <f t="shared" si="27"/>
        <v>0</v>
      </c>
      <c r="AT27" s="43">
        <f t="shared" si="28"/>
        <v>0</v>
      </c>
      <c r="AU27" s="43">
        <f t="shared" si="29"/>
        <v>0</v>
      </c>
      <c r="AV27" s="44">
        <f t="shared" si="30"/>
        <v>0</v>
      </c>
      <c r="AW27" s="44">
        <f t="shared" si="31"/>
        <v>0</v>
      </c>
      <c r="AX27" s="44">
        <f t="shared" si="32"/>
        <v>0</v>
      </c>
      <c r="AY27" s="43">
        <f t="shared" si="33"/>
        <v>0</v>
      </c>
      <c r="BA27" s="74" t="s">
        <v>179</v>
      </c>
      <c r="BB27" s="74">
        <f t="shared" si="34"/>
        <v>1</v>
      </c>
      <c r="BC27" s="74">
        <f t="shared" si="35"/>
        <v>1</v>
      </c>
      <c r="BD27" s="74" t="str">
        <f t="shared" si="36"/>
        <v>OK</v>
      </c>
    </row>
    <row r="28" spans="1:56" ht="18">
      <c r="A28" s="1" t="s">
        <v>102</v>
      </c>
      <c r="B28" s="1" t="s">
        <v>103</v>
      </c>
      <c r="C28" s="66">
        <v>42628</v>
      </c>
      <c r="D28" s="1" t="s">
        <v>109</v>
      </c>
      <c r="E28" s="1">
        <v>27</v>
      </c>
      <c r="F28" s="1">
        <v>30</v>
      </c>
      <c r="G28" s="1">
        <v>84</v>
      </c>
      <c r="H28" s="2" t="s">
        <v>110</v>
      </c>
      <c r="I28" s="63">
        <v>47.4</v>
      </c>
      <c r="J28" s="64" t="s">
        <v>111</v>
      </c>
      <c r="K28" s="13" t="s">
        <v>112</v>
      </c>
      <c r="L28" s="13">
        <v>4</v>
      </c>
      <c r="M28" s="13">
        <v>0</v>
      </c>
      <c r="N28" s="14" t="s">
        <v>184</v>
      </c>
      <c r="O28" s="15"/>
      <c r="P28" s="32"/>
      <c r="Q28" s="16" t="s">
        <v>67</v>
      </c>
      <c r="R28" s="43">
        <f t="shared" si="0"/>
        <v>0</v>
      </c>
      <c r="S28" s="43">
        <f t="shared" si="1"/>
        <v>0</v>
      </c>
      <c r="T28" s="43">
        <f t="shared" si="2"/>
        <v>0</v>
      </c>
      <c r="U28" s="43">
        <f t="shared" si="3"/>
        <v>0</v>
      </c>
      <c r="V28" s="43">
        <f t="shared" si="4"/>
        <v>0</v>
      </c>
      <c r="W28" s="43">
        <f t="shared" si="5"/>
        <v>0</v>
      </c>
      <c r="X28" s="43">
        <f t="shared" si="6"/>
        <v>0</v>
      </c>
      <c r="Y28" s="43">
        <f t="shared" si="7"/>
        <v>0</v>
      </c>
      <c r="Z28" s="43">
        <f t="shared" si="8"/>
        <v>0</v>
      </c>
      <c r="AA28" s="43">
        <f t="shared" si="9"/>
        <v>0</v>
      </c>
      <c r="AB28" s="43">
        <f t="shared" si="10"/>
        <v>0</v>
      </c>
      <c r="AC28" s="43">
        <f t="shared" si="11"/>
        <v>0</v>
      </c>
      <c r="AD28" s="43">
        <f t="shared" si="12"/>
        <v>0</v>
      </c>
      <c r="AE28" s="43">
        <f t="shared" si="13"/>
        <v>0</v>
      </c>
      <c r="AF28" s="43">
        <f t="shared" si="14"/>
        <v>1</v>
      </c>
      <c r="AG28" s="43">
        <f t="shared" si="15"/>
        <v>0</v>
      </c>
      <c r="AH28" s="43">
        <f t="shared" si="16"/>
        <v>0</v>
      </c>
      <c r="AI28" s="43">
        <f t="shared" si="17"/>
        <v>0</v>
      </c>
      <c r="AJ28" s="43">
        <f t="shared" si="18"/>
        <v>0</v>
      </c>
      <c r="AK28" s="43">
        <f t="shared" si="19"/>
        <v>0</v>
      </c>
      <c r="AL28" s="43">
        <f t="shared" si="20"/>
        <v>0</v>
      </c>
      <c r="AM28" s="43">
        <f t="shared" si="21"/>
        <v>0</v>
      </c>
      <c r="AN28" s="43">
        <f t="shared" si="22"/>
        <v>0</v>
      </c>
      <c r="AO28" s="43">
        <f t="shared" si="23"/>
        <v>0</v>
      </c>
      <c r="AP28" s="43">
        <f t="shared" si="24"/>
        <v>0</v>
      </c>
      <c r="AQ28" s="43">
        <f t="shared" si="25"/>
        <v>0</v>
      </c>
      <c r="AR28" s="43">
        <f t="shared" si="26"/>
        <v>0</v>
      </c>
      <c r="AS28" s="43">
        <f t="shared" si="27"/>
        <v>0</v>
      </c>
      <c r="AT28" s="43">
        <f t="shared" si="28"/>
        <v>0</v>
      </c>
      <c r="AU28" s="43">
        <f t="shared" si="29"/>
        <v>0</v>
      </c>
      <c r="AV28" s="44">
        <f t="shared" si="30"/>
        <v>0</v>
      </c>
      <c r="AW28" s="44">
        <f t="shared" si="31"/>
        <v>0</v>
      </c>
      <c r="AX28" s="44">
        <f t="shared" si="32"/>
        <v>0</v>
      </c>
      <c r="AY28" s="43">
        <f t="shared" si="33"/>
        <v>0</v>
      </c>
      <c r="BA28" s="74" t="s">
        <v>179</v>
      </c>
      <c r="BB28" s="74">
        <f t="shared" si="34"/>
        <v>1</v>
      </c>
      <c r="BC28" s="74">
        <f t="shared" si="35"/>
        <v>1</v>
      </c>
      <c r="BD28" s="74" t="str">
        <f t="shared" si="36"/>
        <v>OK</v>
      </c>
    </row>
    <row r="29" spans="1:56" ht="18">
      <c r="A29" s="1" t="s">
        <v>102</v>
      </c>
      <c r="B29" s="1" t="s">
        <v>103</v>
      </c>
      <c r="C29" s="66">
        <v>42627</v>
      </c>
      <c r="D29" s="1" t="s">
        <v>135</v>
      </c>
      <c r="E29" s="1">
        <v>29</v>
      </c>
      <c r="F29" s="1" t="s">
        <v>136</v>
      </c>
      <c r="G29" s="1">
        <v>82</v>
      </c>
      <c r="H29" s="65" t="s">
        <v>107</v>
      </c>
      <c r="I29" s="63">
        <v>0.4</v>
      </c>
      <c r="J29" s="64" t="s">
        <v>111</v>
      </c>
      <c r="K29" s="13" t="s">
        <v>112</v>
      </c>
      <c r="L29" s="13">
        <v>1</v>
      </c>
      <c r="M29" s="13">
        <v>5</v>
      </c>
      <c r="N29" s="14" t="s">
        <v>142</v>
      </c>
      <c r="O29" s="15"/>
      <c r="P29" s="32"/>
      <c r="Q29" s="16" t="s">
        <v>68</v>
      </c>
      <c r="R29" s="43">
        <f t="shared" si="0"/>
        <v>0</v>
      </c>
      <c r="S29" s="43">
        <f t="shared" si="1"/>
        <v>0</v>
      </c>
      <c r="T29" s="43">
        <f t="shared" si="2"/>
        <v>0</v>
      </c>
      <c r="U29" s="43">
        <f t="shared" si="3"/>
        <v>1</v>
      </c>
      <c r="V29" s="43">
        <f t="shared" si="4"/>
        <v>0</v>
      </c>
      <c r="W29" s="43">
        <f t="shared" si="5"/>
        <v>0</v>
      </c>
      <c r="X29" s="43">
        <f t="shared" si="6"/>
        <v>0</v>
      </c>
      <c r="Y29" s="43">
        <f t="shared" si="7"/>
        <v>0</v>
      </c>
      <c r="Z29" s="43">
        <f t="shared" si="8"/>
        <v>0</v>
      </c>
      <c r="AA29" s="43">
        <f t="shared" si="9"/>
        <v>1</v>
      </c>
      <c r="AB29" s="43">
        <f t="shared" si="10"/>
        <v>0</v>
      </c>
      <c r="AC29" s="43">
        <f t="shared" si="11"/>
        <v>0</v>
      </c>
      <c r="AD29" s="43">
        <f t="shared" si="12"/>
        <v>0</v>
      </c>
      <c r="AE29" s="43">
        <f t="shared" si="13"/>
        <v>0</v>
      </c>
      <c r="AF29" s="43">
        <f t="shared" si="14"/>
        <v>0</v>
      </c>
      <c r="AG29" s="43">
        <f t="shared" si="15"/>
        <v>0</v>
      </c>
      <c r="AH29" s="43">
        <f t="shared" si="16"/>
        <v>0</v>
      </c>
      <c r="AI29" s="43">
        <f t="shared" si="17"/>
        <v>0</v>
      </c>
      <c r="AJ29" s="43">
        <f t="shared" si="18"/>
        <v>0</v>
      </c>
      <c r="AK29" s="43">
        <f t="shared" si="19"/>
        <v>0</v>
      </c>
      <c r="AL29" s="43">
        <f t="shared" si="20"/>
        <v>0</v>
      </c>
      <c r="AM29" s="43">
        <f t="shared" si="21"/>
        <v>0</v>
      </c>
      <c r="AN29" s="43">
        <f t="shared" si="22"/>
        <v>0</v>
      </c>
      <c r="AO29" s="43">
        <f t="shared" si="23"/>
        <v>0</v>
      </c>
      <c r="AP29" s="43">
        <f t="shared" si="24"/>
        <v>0</v>
      </c>
      <c r="AQ29" s="43">
        <f t="shared" si="25"/>
        <v>0</v>
      </c>
      <c r="AR29" s="43">
        <f t="shared" si="26"/>
        <v>0</v>
      </c>
      <c r="AS29" s="43">
        <f t="shared" si="27"/>
        <v>0</v>
      </c>
      <c r="AT29" s="43">
        <f t="shared" si="28"/>
        <v>0</v>
      </c>
      <c r="AU29" s="43">
        <f t="shared" si="29"/>
        <v>0</v>
      </c>
      <c r="AV29" s="44">
        <f t="shared" si="30"/>
        <v>0</v>
      </c>
      <c r="AW29" s="44">
        <f t="shared" si="31"/>
        <v>0</v>
      </c>
      <c r="AX29" s="44">
        <f t="shared" si="32"/>
        <v>0</v>
      </c>
      <c r="AY29" s="43">
        <f t="shared" si="33"/>
        <v>0</v>
      </c>
      <c r="BA29" s="74" t="s">
        <v>179</v>
      </c>
      <c r="BB29" s="74">
        <f t="shared" si="34"/>
        <v>2</v>
      </c>
      <c r="BC29" s="74">
        <f t="shared" si="35"/>
        <v>2</v>
      </c>
      <c r="BD29" s="74" t="str">
        <f t="shared" si="36"/>
        <v>OK</v>
      </c>
    </row>
    <row r="30" spans="1:56" ht="18">
      <c r="A30" s="1" t="s">
        <v>102</v>
      </c>
      <c r="B30" s="1" t="s">
        <v>103</v>
      </c>
      <c r="C30" s="66">
        <v>42627</v>
      </c>
      <c r="D30" s="1" t="s">
        <v>135</v>
      </c>
      <c r="E30" s="1">
        <v>29</v>
      </c>
      <c r="F30" s="1" t="s">
        <v>136</v>
      </c>
      <c r="G30" s="1">
        <v>82</v>
      </c>
      <c r="H30" s="65" t="s">
        <v>107</v>
      </c>
      <c r="I30" s="63">
        <v>0.7</v>
      </c>
      <c r="J30" s="64" t="s">
        <v>111</v>
      </c>
      <c r="K30" s="13" t="s">
        <v>112</v>
      </c>
      <c r="L30" s="13">
        <v>2</v>
      </c>
      <c r="M30" s="13">
        <v>5</v>
      </c>
      <c r="N30" s="14" t="s">
        <v>142</v>
      </c>
      <c r="O30" s="15"/>
      <c r="P30" s="32"/>
      <c r="Q30" s="16" t="s">
        <v>69</v>
      </c>
      <c r="R30" s="43">
        <f t="shared" si="0"/>
        <v>0</v>
      </c>
      <c r="S30" s="43">
        <f t="shared" si="1"/>
        <v>0</v>
      </c>
      <c r="T30" s="43">
        <f t="shared" si="2"/>
        <v>0</v>
      </c>
      <c r="U30" s="43">
        <f t="shared" si="3"/>
        <v>1</v>
      </c>
      <c r="V30" s="43">
        <f t="shared" si="4"/>
        <v>0</v>
      </c>
      <c r="W30" s="43">
        <f t="shared" si="5"/>
        <v>0</v>
      </c>
      <c r="X30" s="43">
        <f t="shared" si="6"/>
        <v>0</v>
      </c>
      <c r="Y30" s="43">
        <f t="shared" si="7"/>
        <v>0</v>
      </c>
      <c r="Z30" s="43">
        <f t="shared" si="8"/>
        <v>0</v>
      </c>
      <c r="AA30" s="43">
        <f t="shared" si="9"/>
        <v>1</v>
      </c>
      <c r="AB30" s="43">
        <f t="shared" si="10"/>
        <v>0</v>
      </c>
      <c r="AC30" s="43">
        <f t="shared" si="11"/>
        <v>0</v>
      </c>
      <c r="AD30" s="43">
        <f t="shared" si="12"/>
        <v>0</v>
      </c>
      <c r="AE30" s="43">
        <f t="shared" si="13"/>
        <v>0</v>
      </c>
      <c r="AF30" s="43">
        <f t="shared" si="14"/>
        <v>0</v>
      </c>
      <c r="AG30" s="43">
        <f t="shared" si="15"/>
        <v>0</v>
      </c>
      <c r="AH30" s="43">
        <f t="shared" si="16"/>
        <v>0</v>
      </c>
      <c r="AI30" s="43">
        <f t="shared" si="17"/>
        <v>0</v>
      </c>
      <c r="AJ30" s="43">
        <f t="shared" si="18"/>
        <v>0</v>
      </c>
      <c r="AK30" s="43">
        <f t="shared" si="19"/>
        <v>0</v>
      </c>
      <c r="AL30" s="43">
        <f t="shared" si="20"/>
        <v>0</v>
      </c>
      <c r="AM30" s="43">
        <f t="shared" si="21"/>
        <v>0</v>
      </c>
      <c r="AN30" s="43">
        <f t="shared" si="22"/>
        <v>0</v>
      </c>
      <c r="AO30" s="43">
        <f t="shared" si="23"/>
        <v>0</v>
      </c>
      <c r="AP30" s="43">
        <f t="shared" si="24"/>
        <v>0</v>
      </c>
      <c r="AQ30" s="43">
        <f t="shared" si="25"/>
        <v>0</v>
      </c>
      <c r="AR30" s="43">
        <f t="shared" si="26"/>
        <v>0</v>
      </c>
      <c r="AS30" s="43">
        <f t="shared" si="27"/>
        <v>0</v>
      </c>
      <c r="AT30" s="43">
        <f t="shared" si="28"/>
        <v>0</v>
      </c>
      <c r="AU30" s="43">
        <f t="shared" si="29"/>
        <v>0</v>
      </c>
      <c r="AV30" s="44">
        <f t="shared" si="30"/>
        <v>0</v>
      </c>
      <c r="AW30" s="44">
        <f t="shared" si="31"/>
        <v>0</v>
      </c>
      <c r="AX30" s="44">
        <f t="shared" si="32"/>
        <v>0</v>
      </c>
      <c r="AY30" s="43">
        <f t="shared" si="33"/>
        <v>0</v>
      </c>
      <c r="BA30" s="74" t="s">
        <v>179</v>
      </c>
      <c r="BB30" s="74">
        <f t="shared" si="34"/>
        <v>2</v>
      </c>
      <c r="BC30" s="74">
        <f t="shared" si="35"/>
        <v>2</v>
      </c>
      <c r="BD30" s="74" t="str">
        <f t="shared" si="36"/>
        <v>OK</v>
      </c>
    </row>
    <row r="31" spans="1:56" ht="18">
      <c r="A31" s="1" t="s">
        <v>102</v>
      </c>
      <c r="B31" s="1" t="s">
        <v>103</v>
      </c>
      <c r="C31" s="66">
        <v>42627</v>
      </c>
      <c r="D31" s="1" t="s">
        <v>135</v>
      </c>
      <c r="E31" s="1">
        <v>29</v>
      </c>
      <c r="F31" s="1" t="s">
        <v>136</v>
      </c>
      <c r="G31" s="1">
        <v>82</v>
      </c>
      <c r="H31" s="65" t="s">
        <v>107</v>
      </c>
      <c r="I31" s="70">
        <v>0.8</v>
      </c>
      <c r="J31" s="64" t="s">
        <v>111</v>
      </c>
      <c r="K31" s="24" t="s">
        <v>112</v>
      </c>
      <c r="L31" s="24">
        <v>2</v>
      </c>
      <c r="M31" s="24">
        <v>5</v>
      </c>
      <c r="N31" s="25" t="s">
        <v>142</v>
      </c>
      <c r="Q31" s="27" t="s">
        <v>134</v>
      </c>
      <c r="R31" s="43">
        <f t="shared" si="0"/>
        <v>0</v>
      </c>
      <c r="S31" s="43">
        <f t="shared" si="1"/>
        <v>0</v>
      </c>
      <c r="T31" s="43">
        <f t="shared" si="2"/>
        <v>0</v>
      </c>
      <c r="U31" s="43">
        <f t="shared" si="3"/>
        <v>1</v>
      </c>
      <c r="V31" s="43">
        <f t="shared" si="4"/>
        <v>0</v>
      </c>
      <c r="W31" s="43">
        <f t="shared" si="5"/>
        <v>0</v>
      </c>
      <c r="X31" s="43">
        <f t="shared" si="6"/>
        <v>0</v>
      </c>
      <c r="Y31" s="43">
        <f t="shared" si="7"/>
        <v>0</v>
      </c>
      <c r="Z31" s="43">
        <f t="shared" si="8"/>
        <v>0</v>
      </c>
      <c r="AA31" s="43">
        <f t="shared" si="9"/>
        <v>1</v>
      </c>
      <c r="AB31" s="43">
        <f t="shared" si="10"/>
        <v>0</v>
      </c>
      <c r="AC31" s="43">
        <f t="shared" si="11"/>
        <v>0</v>
      </c>
      <c r="AD31" s="43">
        <f t="shared" si="12"/>
        <v>0</v>
      </c>
      <c r="AE31" s="43">
        <f t="shared" si="13"/>
        <v>0</v>
      </c>
      <c r="AF31" s="43">
        <f t="shared" si="14"/>
        <v>0</v>
      </c>
      <c r="AG31" s="43">
        <f t="shared" si="15"/>
        <v>0</v>
      </c>
      <c r="AH31" s="43">
        <f t="shared" si="16"/>
        <v>0</v>
      </c>
      <c r="AI31" s="43">
        <f t="shared" si="17"/>
        <v>0</v>
      </c>
      <c r="AJ31" s="43">
        <f t="shared" si="18"/>
        <v>0</v>
      </c>
      <c r="AK31" s="43">
        <f t="shared" si="19"/>
        <v>0</v>
      </c>
      <c r="AL31" s="43">
        <f t="shared" si="20"/>
        <v>0</v>
      </c>
      <c r="AM31" s="43">
        <f t="shared" si="21"/>
        <v>0</v>
      </c>
      <c r="AN31" s="43">
        <f t="shared" si="22"/>
        <v>0</v>
      </c>
      <c r="AO31" s="43">
        <f t="shared" si="23"/>
        <v>0</v>
      </c>
      <c r="AP31" s="43">
        <f t="shared" si="24"/>
        <v>0</v>
      </c>
      <c r="AQ31" s="43">
        <f t="shared" si="25"/>
        <v>0</v>
      </c>
      <c r="AR31" s="43">
        <f t="shared" si="26"/>
        <v>0</v>
      </c>
      <c r="AS31" s="43">
        <f t="shared" si="27"/>
        <v>0</v>
      </c>
      <c r="AT31" s="43">
        <f t="shared" si="28"/>
        <v>0</v>
      </c>
      <c r="AU31" s="43">
        <f t="shared" si="29"/>
        <v>0</v>
      </c>
      <c r="AV31" s="44">
        <f t="shared" si="30"/>
        <v>0</v>
      </c>
      <c r="AW31" s="44">
        <f t="shared" si="31"/>
        <v>0</v>
      </c>
      <c r="AX31" s="44">
        <f t="shared" si="32"/>
        <v>0</v>
      </c>
      <c r="AY31" s="43">
        <f t="shared" si="33"/>
        <v>0</v>
      </c>
      <c r="BA31" s="74" t="s">
        <v>179</v>
      </c>
      <c r="BB31" s="74">
        <f t="shared" si="34"/>
        <v>2</v>
      </c>
      <c r="BC31" s="74">
        <f t="shared" si="35"/>
        <v>2</v>
      </c>
      <c r="BD31" s="74" t="str">
        <f t="shared" si="36"/>
        <v>OK</v>
      </c>
    </row>
    <row r="32" spans="1:56" ht="18">
      <c r="A32" s="1" t="s">
        <v>102</v>
      </c>
      <c r="B32" s="1" t="s">
        <v>103</v>
      </c>
      <c r="C32" s="66">
        <v>42627</v>
      </c>
      <c r="D32" s="1" t="s">
        <v>135</v>
      </c>
      <c r="E32" s="1">
        <v>29</v>
      </c>
      <c r="F32" s="1" t="s">
        <v>136</v>
      </c>
      <c r="G32" s="1">
        <v>82</v>
      </c>
      <c r="H32" s="65" t="s">
        <v>107</v>
      </c>
      <c r="I32" s="70">
        <v>1.7</v>
      </c>
      <c r="J32" s="64" t="s">
        <v>111</v>
      </c>
      <c r="K32" s="24" t="s">
        <v>112</v>
      </c>
      <c r="L32" s="24">
        <v>4</v>
      </c>
      <c r="M32" s="24">
        <v>5</v>
      </c>
      <c r="N32" s="25" t="s">
        <v>143</v>
      </c>
      <c r="Q32" s="27" t="s">
        <v>73</v>
      </c>
      <c r="R32" s="43">
        <f t="shared" si="0"/>
        <v>0</v>
      </c>
      <c r="S32" s="43">
        <f t="shared" si="1"/>
        <v>0</v>
      </c>
      <c r="T32" s="43">
        <f t="shared" si="2"/>
        <v>0</v>
      </c>
      <c r="U32" s="43">
        <f t="shared" si="3"/>
        <v>1</v>
      </c>
      <c r="V32" s="43">
        <f t="shared" si="4"/>
        <v>0</v>
      </c>
      <c r="W32" s="43">
        <f t="shared" si="5"/>
        <v>0</v>
      </c>
      <c r="X32" s="43">
        <f t="shared" si="6"/>
        <v>0</v>
      </c>
      <c r="Y32" s="43">
        <f t="shared" si="7"/>
        <v>0</v>
      </c>
      <c r="Z32" s="43">
        <f t="shared" si="8"/>
        <v>0</v>
      </c>
      <c r="AA32" s="43">
        <f t="shared" si="9"/>
        <v>1</v>
      </c>
      <c r="AB32" s="43">
        <f t="shared" si="10"/>
        <v>0</v>
      </c>
      <c r="AC32" s="43">
        <f t="shared" si="11"/>
        <v>0</v>
      </c>
      <c r="AD32" s="43">
        <f t="shared" si="12"/>
        <v>0</v>
      </c>
      <c r="AE32" s="43">
        <f t="shared" si="13"/>
        <v>0</v>
      </c>
      <c r="AF32" s="43">
        <f t="shared" si="14"/>
        <v>0</v>
      </c>
      <c r="AG32" s="43">
        <f t="shared" si="15"/>
        <v>1</v>
      </c>
      <c r="AH32" s="43">
        <f t="shared" si="16"/>
        <v>0</v>
      </c>
      <c r="AI32" s="43">
        <f t="shared" si="17"/>
        <v>0</v>
      </c>
      <c r="AJ32" s="43">
        <f t="shared" si="18"/>
        <v>0</v>
      </c>
      <c r="AK32" s="43">
        <f t="shared" si="19"/>
        <v>0</v>
      </c>
      <c r="AL32" s="43">
        <f t="shared" si="20"/>
        <v>0</v>
      </c>
      <c r="AM32" s="43">
        <f t="shared" si="21"/>
        <v>0</v>
      </c>
      <c r="AN32" s="43">
        <f t="shared" si="22"/>
        <v>0</v>
      </c>
      <c r="AO32" s="43">
        <f t="shared" si="23"/>
        <v>0</v>
      </c>
      <c r="AP32" s="43">
        <f t="shared" si="24"/>
        <v>0</v>
      </c>
      <c r="AQ32" s="43">
        <f t="shared" si="25"/>
        <v>0</v>
      </c>
      <c r="AR32" s="43">
        <f t="shared" si="26"/>
        <v>0</v>
      </c>
      <c r="AS32" s="43">
        <f t="shared" si="27"/>
        <v>0</v>
      </c>
      <c r="AT32" s="43">
        <f t="shared" si="28"/>
        <v>0</v>
      </c>
      <c r="AU32" s="43">
        <f t="shared" si="29"/>
        <v>0</v>
      </c>
      <c r="AV32" s="44">
        <f t="shared" si="30"/>
        <v>0</v>
      </c>
      <c r="AW32" s="44">
        <f t="shared" si="31"/>
        <v>0</v>
      </c>
      <c r="AX32" s="44">
        <f t="shared" si="32"/>
        <v>0</v>
      </c>
      <c r="AY32" s="43">
        <f t="shared" si="33"/>
        <v>0</v>
      </c>
      <c r="BA32" s="74" t="s">
        <v>179</v>
      </c>
      <c r="BB32" s="74">
        <f t="shared" si="34"/>
        <v>3</v>
      </c>
      <c r="BC32" s="74">
        <f t="shared" si="35"/>
        <v>3</v>
      </c>
      <c r="BD32" s="74" t="str">
        <f t="shared" si="36"/>
        <v>OK</v>
      </c>
    </row>
    <row r="33" spans="1:56" ht="18">
      <c r="A33" s="1" t="s">
        <v>102</v>
      </c>
      <c r="B33" s="1" t="s">
        <v>103</v>
      </c>
      <c r="C33" s="66">
        <v>42627</v>
      </c>
      <c r="D33" s="1" t="s">
        <v>135</v>
      </c>
      <c r="E33" s="1">
        <v>29</v>
      </c>
      <c r="F33" s="1" t="s">
        <v>136</v>
      </c>
      <c r="G33" s="1">
        <v>82</v>
      </c>
      <c r="H33" s="65" t="s">
        <v>107</v>
      </c>
      <c r="I33" s="70">
        <v>1.8</v>
      </c>
      <c r="J33" s="64" t="s">
        <v>111</v>
      </c>
      <c r="K33" s="24" t="s">
        <v>120</v>
      </c>
      <c r="L33" s="24">
        <v>14</v>
      </c>
      <c r="M33" s="24">
        <v>20</v>
      </c>
      <c r="N33" s="25" t="s">
        <v>144</v>
      </c>
      <c r="Q33" s="27" t="s">
        <v>74</v>
      </c>
      <c r="R33" s="43">
        <f t="shared" si="0"/>
        <v>0</v>
      </c>
      <c r="S33" s="43">
        <f t="shared" si="1"/>
        <v>0</v>
      </c>
      <c r="T33" s="43">
        <f t="shared" si="2"/>
        <v>0</v>
      </c>
      <c r="U33" s="43">
        <f t="shared" si="3"/>
        <v>1</v>
      </c>
      <c r="V33" s="43">
        <f t="shared" si="4"/>
        <v>0</v>
      </c>
      <c r="W33" s="43">
        <f t="shared" si="5"/>
        <v>0</v>
      </c>
      <c r="X33" s="43">
        <f t="shared" si="6"/>
        <v>0</v>
      </c>
      <c r="Y33" s="43">
        <f t="shared" si="7"/>
        <v>0</v>
      </c>
      <c r="Z33" s="43">
        <f t="shared" si="8"/>
        <v>0</v>
      </c>
      <c r="AA33" s="43">
        <f t="shared" si="9"/>
        <v>1</v>
      </c>
      <c r="AB33" s="43">
        <f t="shared" si="10"/>
        <v>0</v>
      </c>
      <c r="AC33" s="43">
        <f t="shared" si="11"/>
        <v>0</v>
      </c>
      <c r="AD33" s="43">
        <f t="shared" si="12"/>
        <v>0</v>
      </c>
      <c r="AE33" s="43">
        <f t="shared" si="13"/>
        <v>1</v>
      </c>
      <c r="AF33" s="43">
        <f t="shared" si="14"/>
        <v>0</v>
      </c>
      <c r="AG33" s="43">
        <f t="shared" si="15"/>
        <v>0</v>
      </c>
      <c r="AH33" s="43">
        <f t="shared" si="16"/>
        <v>0</v>
      </c>
      <c r="AI33" s="43">
        <f t="shared" si="17"/>
        <v>0</v>
      </c>
      <c r="AJ33" s="43">
        <f t="shared" si="18"/>
        <v>0</v>
      </c>
      <c r="AK33" s="43">
        <f t="shared" si="19"/>
        <v>0</v>
      </c>
      <c r="AL33" s="43">
        <f t="shared" si="20"/>
        <v>0</v>
      </c>
      <c r="AM33" s="43">
        <f t="shared" si="21"/>
        <v>0</v>
      </c>
      <c r="AN33" s="43">
        <f t="shared" si="22"/>
        <v>0</v>
      </c>
      <c r="AO33" s="43">
        <f t="shared" si="23"/>
        <v>0</v>
      </c>
      <c r="AP33" s="43">
        <f t="shared" si="24"/>
        <v>0</v>
      </c>
      <c r="AQ33" s="43">
        <f t="shared" si="25"/>
        <v>0</v>
      </c>
      <c r="AR33" s="43">
        <f t="shared" si="26"/>
        <v>0</v>
      </c>
      <c r="AS33" s="43">
        <f t="shared" si="27"/>
        <v>0</v>
      </c>
      <c r="AT33" s="43">
        <f t="shared" si="28"/>
        <v>0</v>
      </c>
      <c r="AU33" s="43">
        <f t="shared" si="29"/>
        <v>0</v>
      </c>
      <c r="AV33" s="44">
        <f t="shared" si="30"/>
        <v>0</v>
      </c>
      <c r="AW33" s="44">
        <f t="shared" si="31"/>
        <v>0</v>
      </c>
      <c r="AX33" s="44">
        <f t="shared" si="32"/>
        <v>0</v>
      </c>
      <c r="AY33" s="43">
        <f t="shared" si="33"/>
        <v>0</v>
      </c>
      <c r="BA33" s="74" t="s">
        <v>179</v>
      </c>
      <c r="BB33" s="74">
        <f t="shared" si="34"/>
        <v>3</v>
      </c>
      <c r="BC33" s="74">
        <f t="shared" si="35"/>
        <v>3</v>
      </c>
      <c r="BD33" s="74" t="str">
        <f t="shared" si="36"/>
        <v>OK</v>
      </c>
    </row>
    <row r="34" spans="1:56" ht="18">
      <c r="A34" s="1" t="s">
        <v>102</v>
      </c>
      <c r="B34" s="1" t="s">
        <v>103</v>
      </c>
      <c r="C34" s="66">
        <v>42627</v>
      </c>
      <c r="D34" s="1" t="s">
        <v>135</v>
      </c>
      <c r="E34" s="1">
        <v>29</v>
      </c>
      <c r="F34" s="1" t="s">
        <v>136</v>
      </c>
      <c r="G34" s="1">
        <v>82</v>
      </c>
      <c r="H34" s="65" t="s">
        <v>107</v>
      </c>
      <c r="I34" s="70">
        <v>3.3</v>
      </c>
      <c r="J34" s="64" t="s">
        <v>111</v>
      </c>
      <c r="K34" s="24" t="s">
        <v>137</v>
      </c>
      <c r="L34" s="24">
        <v>5</v>
      </c>
      <c r="M34" s="24">
        <v>5</v>
      </c>
      <c r="N34" s="25" t="s">
        <v>142</v>
      </c>
      <c r="Q34" s="27" t="s">
        <v>101</v>
      </c>
      <c r="R34" s="43">
        <f t="shared" si="0"/>
        <v>0</v>
      </c>
      <c r="S34" s="43">
        <f t="shared" si="1"/>
        <v>0</v>
      </c>
      <c r="T34" s="43">
        <f t="shared" si="2"/>
        <v>0</v>
      </c>
      <c r="U34" s="43">
        <f t="shared" si="3"/>
        <v>1</v>
      </c>
      <c r="V34" s="43">
        <f t="shared" si="4"/>
        <v>0</v>
      </c>
      <c r="W34" s="43">
        <f t="shared" si="5"/>
        <v>0</v>
      </c>
      <c r="X34" s="43">
        <f t="shared" si="6"/>
        <v>0</v>
      </c>
      <c r="Y34" s="43">
        <f t="shared" si="7"/>
        <v>0</v>
      </c>
      <c r="Z34" s="43">
        <f t="shared" si="8"/>
        <v>0</v>
      </c>
      <c r="AA34" s="43">
        <f t="shared" si="9"/>
        <v>1</v>
      </c>
      <c r="AB34" s="43">
        <f t="shared" si="10"/>
        <v>0</v>
      </c>
      <c r="AC34" s="43">
        <f t="shared" si="11"/>
        <v>0</v>
      </c>
      <c r="AD34" s="43">
        <f t="shared" si="12"/>
        <v>0</v>
      </c>
      <c r="AE34" s="43">
        <f t="shared" si="13"/>
        <v>0</v>
      </c>
      <c r="AF34" s="43">
        <f t="shared" si="14"/>
        <v>0</v>
      </c>
      <c r="AG34" s="43">
        <f t="shared" si="15"/>
        <v>0</v>
      </c>
      <c r="AH34" s="43">
        <f t="shared" si="16"/>
        <v>0</v>
      </c>
      <c r="AI34" s="43">
        <f t="shared" si="17"/>
        <v>0</v>
      </c>
      <c r="AJ34" s="43">
        <f t="shared" si="18"/>
        <v>0</v>
      </c>
      <c r="AK34" s="43">
        <f t="shared" si="19"/>
        <v>0</v>
      </c>
      <c r="AL34" s="43">
        <f t="shared" si="20"/>
        <v>0</v>
      </c>
      <c r="AM34" s="43">
        <f t="shared" si="21"/>
        <v>0</v>
      </c>
      <c r="AN34" s="43">
        <f t="shared" si="22"/>
        <v>0</v>
      </c>
      <c r="AO34" s="43">
        <f t="shared" si="23"/>
        <v>0</v>
      </c>
      <c r="AP34" s="43">
        <f t="shared" si="24"/>
        <v>0</v>
      </c>
      <c r="AQ34" s="43">
        <f t="shared" si="25"/>
        <v>0</v>
      </c>
      <c r="AR34" s="43">
        <f t="shared" si="26"/>
        <v>0</v>
      </c>
      <c r="AS34" s="43">
        <f t="shared" si="27"/>
        <v>0</v>
      </c>
      <c r="AT34" s="43">
        <f t="shared" si="28"/>
        <v>0</v>
      </c>
      <c r="AU34" s="43">
        <f t="shared" si="29"/>
        <v>0</v>
      </c>
      <c r="AV34" s="44">
        <f t="shared" si="30"/>
        <v>0</v>
      </c>
      <c r="AW34" s="44">
        <f t="shared" si="31"/>
        <v>0</v>
      </c>
      <c r="AX34" s="44">
        <f t="shared" si="32"/>
        <v>0</v>
      </c>
      <c r="AY34" s="43">
        <f t="shared" si="33"/>
        <v>0</v>
      </c>
      <c r="BA34" s="74" t="s">
        <v>179</v>
      </c>
      <c r="BB34" s="74">
        <f t="shared" si="34"/>
        <v>2</v>
      </c>
      <c r="BC34" s="74">
        <f t="shared" si="35"/>
        <v>2</v>
      </c>
      <c r="BD34" s="74" t="str">
        <f t="shared" si="36"/>
        <v>OK</v>
      </c>
    </row>
    <row r="35" spans="1:56" ht="18">
      <c r="A35" s="1" t="s">
        <v>102</v>
      </c>
      <c r="B35" s="1" t="s">
        <v>103</v>
      </c>
      <c r="C35" s="66">
        <v>42627</v>
      </c>
      <c r="D35" s="1" t="s">
        <v>135</v>
      </c>
      <c r="E35" s="1">
        <v>29</v>
      </c>
      <c r="F35" s="1" t="s">
        <v>136</v>
      </c>
      <c r="G35" s="1">
        <v>82</v>
      </c>
      <c r="H35" s="65" t="s">
        <v>107</v>
      </c>
      <c r="I35" s="70">
        <v>4.2</v>
      </c>
      <c r="J35" s="64" t="s">
        <v>111</v>
      </c>
      <c r="K35" s="24" t="s">
        <v>116</v>
      </c>
      <c r="L35" s="24">
        <v>35</v>
      </c>
      <c r="M35" s="24">
        <v>100</v>
      </c>
      <c r="N35" s="25" t="s">
        <v>54</v>
      </c>
      <c r="Q35" s="27" t="s">
        <v>75</v>
      </c>
      <c r="R35" s="43">
        <f t="shared" si="0"/>
        <v>0</v>
      </c>
      <c r="S35" s="43">
        <f t="shared" si="1"/>
        <v>0</v>
      </c>
      <c r="T35" s="43">
        <f t="shared" si="2"/>
        <v>0</v>
      </c>
      <c r="U35" s="43">
        <f t="shared" si="3"/>
        <v>0</v>
      </c>
      <c r="V35" s="43">
        <f t="shared" si="4"/>
        <v>0</v>
      </c>
      <c r="W35" s="43">
        <f t="shared" si="5"/>
        <v>0</v>
      </c>
      <c r="X35" s="43">
        <f t="shared" si="6"/>
        <v>0</v>
      </c>
      <c r="Y35" s="43">
        <f t="shared" si="7"/>
        <v>0</v>
      </c>
      <c r="Z35" s="43">
        <f t="shared" si="8"/>
        <v>0</v>
      </c>
      <c r="AA35" s="43">
        <f t="shared" si="9"/>
        <v>0</v>
      </c>
      <c r="AB35" s="43">
        <f t="shared" si="10"/>
        <v>1</v>
      </c>
      <c r="AC35" s="43">
        <f t="shared" si="11"/>
        <v>0</v>
      </c>
      <c r="AD35" s="43">
        <f t="shared" si="12"/>
        <v>0</v>
      </c>
      <c r="AE35" s="43">
        <f t="shared" si="13"/>
        <v>0</v>
      </c>
      <c r="AF35" s="43">
        <f t="shared" si="14"/>
        <v>0</v>
      </c>
      <c r="AG35" s="43">
        <f t="shared" si="15"/>
        <v>0</v>
      </c>
      <c r="AH35" s="43">
        <f t="shared" si="16"/>
        <v>0</v>
      </c>
      <c r="AI35" s="43">
        <f t="shared" si="17"/>
        <v>0</v>
      </c>
      <c r="AJ35" s="43">
        <f t="shared" si="18"/>
        <v>0</v>
      </c>
      <c r="AK35" s="43">
        <f t="shared" ref="AK35:AK66" si="37">IF(ISNUMBER(SEARCH($Q$21,$N35)), 1, 0)</f>
        <v>0</v>
      </c>
      <c r="AL35" s="43">
        <f t="shared" si="20"/>
        <v>0</v>
      </c>
      <c r="AM35" s="43">
        <f t="shared" si="21"/>
        <v>0</v>
      </c>
      <c r="AN35" s="43">
        <f t="shared" si="22"/>
        <v>0</v>
      </c>
      <c r="AO35" s="43">
        <f t="shared" si="23"/>
        <v>0</v>
      </c>
      <c r="AP35" s="43">
        <f t="shared" si="24"/>
        <v>0</v>
      </c>
      <c r="AQ35" s="43">
        <f t="shared" si="25"/>
        <v>0</v>
      </c>
      <c r="AR35" s="43">
        <f t="shared" si="26"/>
        <v>0</v>
      </c>
      <c r="AS35" s="43">
        <f t="shared" si="27"/>
        <v>0</v>
      </c>
      <c r="AT35" s="43">
        <f t="shared" si="28"/>
        <v>0</v>
      </c>
      <c r="AU35" s="43">
        <f t="shared" si="29"/>
        <v>0</v>
      </c>
      <c r="AV35" s="44">
        <f t="shared" si="30"/>
        <v>0</v>
      </c>
      <c r="AW35" s="44">
        <f t="shared" si="31"/>
        <v>0</v>
      </c>
      <c r="AX35" s="44">
        <f t="shared" si="32"/>
        <v>0</v>
      </c>
      <c r="AY35" s="43">
        <f t="shared" si="33"/>
        <v>0</v>
      </c>
      <c r="BA35" s="74" t="s">
        <v>179</v>
      </c>
      <c r="BB35" s="74">
        <f t="shared" si="34"/>
        <v>1</v>
      </c>
      <c r="BC35" s="74">
        <f t="shared" si="35"/>
        <v>1</v>
      </c>
      <c r="BD35" s="74" t="str">
        <f t="shared" si="36"/>
        <v>OK</v>
      </c>
    </row>
    <row r="36" spans="1:56" ht="18">
      <c r="A36" s="1" t="s">
        <v>102</v>
      </c>
      <c r="B36" s="1" t="s">
        <v>103</v>
      </c>
      <c r="C36" s="66">
        <v>42627</v>
      </c>
      <c r="D36" s="1" t="s">
        <v>135</v>
      </c>
      <c r="E36" s="1">
        <v>29</v>
      </c>
      <c r="F36" s="1" t="s">
        <v>136</v>
      </c>
      <c r="G36" s="1">
        <v>82</v>
      </c>
      <c r="H36" s="65" t="s">
        <v>107</v>
      </c>
      <c r="I36" s="70">
        <v>4.3</v>
      </c>
      <c r="J36" s="64" t="s">
        <v>111</v>
      </c>
      <c r="K36" s="24" t="s">
        <v>115</v>
      </c>
      <c r="L36" s="24">
        <v>10</v>
      </c>
      <c r="M36" s="24">
        <v>10</v>
      </c>
      <c r="N36" s="25" t="s">
        <v>145</v>
      </c>
      <c r="R36" s="43">
        <f t="shared" si="0"/>
        <v>0</v>
      </c>
      <c r="S36" s="43">
        <f t="shared" si="1"/>
        <v>0</v>
      </c>
      <c r="T36" s="43">
        <f t="shared" si="2"/>
        <v>0</v>
      </c>
      <c r="U36" s="43">
        <f t="shared" si="3"/>
        <v>1</v>
      </c>
      <c r="V36" s="43">
        <f t="shared" si="4"/>
        <v>0</v>
      </c>
      <c r="W36" s="43">
        <f t="shared" si="5"/>
        <v>0</v>
      </c>
      <c r="X36" s="43">
        <f t="shared" si="6"/>
        <v>0</v>
      </c>
      <c r="Y36" s="43">
        <f t="shared" si="7"/>
        <v>0</v>
      </c>
      <c r="Z36" s="43">
        <f t="shared" si="8"/>
        <v>0</v>
      </c>
      <c r="AA36" s="43">
        <f t="shared" si="9"/>
        <v>1</v>
      </c>
      <c r="AB36" s="43">
        <f t="shared" si="10"/>
        <v>0</v>
      </c>
      <c r="AC36" s="43">
        <f t="shared" si="11"/>
        <v>0</v>
      </c>
      <c r="AD36" s="43">
        <f t="shared" si="12"/>
        <v>1</v>
      </c>
      <c r="AE36" s="43">
        <f t="shared" si="13"/>
        <v>0</v>
      </c>
      <c r="AF36" s="43">
        <f t="shared" si="14"/>
        <v>0</v>
      </c>
      <c r="AG36" s="43">
        <f t="shared" si="15"/>
        <v>0</v>
      </c>
      <c r="AH36" s="43">
        <f t="shared" si="16"/>
        <v>0</v>
      </c>
      <c r="AI36" s="43">
        <f t="shared" si="17"/>
        <v>0</v>
      </c>
      <c r="AJ36" s="43">
        <f t="shared" si="18"/>
        <v>0</v>
      </c>
      <c r="AK36" s="43">
        <f t="shared" si="37"/>
        <v>0</v>
      </c>
      <c r="AL36" s="43">
        <f t="shared" si="20"/>
        <v>0</v>
      </c>
      <c r="AM36" s="43">
        <f t="shared" si="21"/>
        <v>0</v>
      </c>
      <c r="AN36" s="43">
        <f t="shared" si="22"/>
        <v>0</v>
      </c>
      <c r="AO36" s="43">
        <f t="shared" si="23"/>
        <v>0</v>
      </c>
      <c r="AP36" s="43">
        <f t="shared" si="24"/>
        <v>0</v>
      </c>
      <c r="AQ36" s="43">
        <f t="shared" si="25"/>
        <v>0</v>
      </c>
      <c r="AR36" s="43">
        <f t="shared" si="26"/>
        <v>0</v>
      </c>
      <c r="AS36" s="43">
        <f t="shared" si="27"/>
        <v>0</v>
      </c>
      <c r="AT36" s="43">
        <f t="shared" si="28"/>
        <v>0</v>
      </c>
      <c r="AU36" s="43">
        <f t="shared" si="29"/>
        <v>0</v>
      </c>
      <c r="AV36" s="44">
        <f t="shared" si="30"/>
        <v>0</v>
      </c>
      <c r="AW36" s="44">
        <f t="shared" si="31"/>
        <v>0</v>
      </c>
      <c r="AX36" s="44">
        <f t="shared" si="32"/>
        <v>0</v>
      </c>
      <c r="AY36" s="43">
        <f t="shared" si="33"/>
        <v>0</v>
      </c>
      <c r="BA36" s="74" t="s">
        <v>179</v>
      </c>
      <c r="BB36" s="74">
        <f t="shared" si="34"/>
        <v>3</v>
      </c>
      <c r="BC36" s="74">
        <f t="shared" ref="BC36:BC91" si="38">SUM(R36:AY36)</f>
        <v>3</v>
      </c>
      <c r="BD36" s="74" t="str">
        <f t="shared" ref="BD36:BD91" si="39">IF(BB36=BC36, "OK", "CHECK")</f>
        <v>OK</v>
      </c>
    </row>
    <row r="37" spans="1:56" ht="18">
      <c r="A37" s="1" t="s">
        <v>102</v>
      </c>
      <c r="B37" s="1" t="s">
        <v>103</v>
      </c>
      <c r="C37" s="66">
        <v>42627</v>
      </c>
      <c r="D37" s="1" t="s">
        <v>135</v>
      </c>
      <c r="E37" s="1">
        <v>29</v>
      </c>
      <c r="F37" s="1" t="s">
        <v>136</v>
      </c>
      <c r="G37" s="1">
        <v>82</v>
      </c>
      <c r="H37" s="65" t="s">
        <v>107</v>
      </c>
      <c r="I37" s="70">
        <v>5.7</v>
      </c>
      <c r="J37" s="64" t="s">
        <v>111</v>
      </c>
      <c r="K37" s="24" t="s">
        <v>138</v>
      </c>
      <c r="L37" s="24">
        <v>54</v>
      </c>
      <c r="M37" s="71" t="s">
        <v>141</v>
      </c>
      <c r="N37" s="25" t="s">
        <v>146</v>
      </c>
      <c r="R37" s="43">
        <f t="shared" si="0"/>
        <v>0</v>
      </c>
      <c r="S37" s="43">
        <f t="shared" si="1"/>
        <v>0</v>
      </c>
      <c r="T37" s="43">
        <f t="shared" si="2"/>
        <v>1</v>
      </c>
      <c r="U37" s="43">
        <f t="shared" si="3"/>
        <v>1</v>
      </c>
      <c r="V37" s="43">
        <f t="shared" si="4"/>
        <v>0</v>
      </c>
      <c r="W37" s="43">
        <f t="shared" si="5"/>
        <v>0</v>
      </c>
      <c r="X37" s="43">
        <f t="shared" si="6"/>
        <v>0</v>
      </c>
      <c r="Y37" s="43">
        <f t="shared" si="7"/>
        <v>0</v>
      </c>
      <c r="Z37" s="43">
        <f t="shared" si="8"/>
        <v>0</v>
      </c>
      <c r="AA37" s="43">
        <f t="shared" si="9"/>
        <v>1</v>
      </c>
      <c r="AB37" s="43">
        <f t="shared" si="10"/>
        <v>0</v>
      </c>
      <c r="AC37" s="43">
        <f t="shared" si="11"/>
        <v>0</v>
      </c>
      <c r="AD37" s="43">
        <f t="shared" si="12"/>
        <v>1</v>
      </c>
      <c r="AE37" s="43">
        <f t="shared" si="13"/>
        <v>1</v>
      </c>
      <c r="AF37" s="43">
        <f t="shared" si="14"/>
        <v>0</v>
      </c>
      <c r="AG37" s="43">
        <f t="shared" si="15"/>
        <v>0</v>
      </c>
      <c r="AH37" s="43">
        <f t="shared" si="16"/>
        <v>0</v>
      </c>
      <c r="AI37" s="43">
        <f t="shared" si="17"/>
        <v>0</v>
      </c>
      <c r="AJ37" s="43">
        <f t="shared" si="18"/>
        <v>0</v>
      </c>
      <c r="AK37" s="43">
        <f t="shared" si="37"/>
        <v>0</v>
      </c>
      <c r="AL37" s="43">
        <f t="shared" si="20"/>
        <v>0</v>
      </c>
      <c r="AM37" s="43">
        <f t="shared" si="21"/>
        <v>0</v>
      </c>
      <c r="AN37" s="43">
        <f t="shared" si="22"/>
        <v>0</v>
      </c>
      <c r="AO37" s="43">
        <f t="shared" si="23"/>
        <v>0</v>
      </c>
      <c r="AP37" s="43">
        <f t="shared" si="24"/>
        <v>0</v>
      </c>
      <c r="AQ37" s="43">
        <f t="shared" si="25"/>
        <v>0</v>
      </c>
      <c r="AR37" s="43">
        <f t="shared" si="26"/>
        <v>0</v>
      </c>
      <c r="AS37" s="43">
        <f t="shared" si="27"/>
        <v>0</v>
      </c>
      <c r="AT37" s="43">
        <f t="shared" si="28"/>
        <v>0</v>
      </c>
      <c r="AU37" s="43">
        <f t="shared" si="29"/>
        <v>0</v>
      </c>
      <c r="AV37" s="44">
        <f t="shared" si="30"/>
        <v>0</v>
      </c>
      <c r="AW37" s="44">
        <f t="shared" si="31"/>
        <v>0</v>
      </c>
      <c r="AX37" s="44">
        <f t="shared" si="32"/>
        <v>0</v>
      </c>
      <c r="AY37" s="43">
        <f t="shared" si="33"/>
        <v>0</v>
      </c>
      <c r="BA37" s="74" t="s">
        <v>179</v>
      </c>
      <c r="BB37" s="74">
        <f t="shared" si="34"/>
        <v>5</v>
      </c>
      <c r="BC37" s="74">
        <f t="shared" si="38"/>
        <v>5</v>
      </c>
      <c r="BD37" s="74" t="str">
        <f t="shared" si="39"/>
        <v>OK</v>
      </c>
    </row>
    <row r="38" spans="1:56" ht="18">
      <c r="A38" s="1" t="s">
        <v>102</v>
      </c>
      <c r="B38" s="1" t="s">
        <v>103</v>
      </c>
      <c r="C38" s="66">
        <v>42627</v>
      </c>
      <c r="D38" s="1" t="s">
        <v>135</v>
      </c>
      <c r="E38" s="1">
        <v>29</v>
      </c>
      <c r="F38" s="1" t="s">
        <v>136</v>
      </c>
      <c r="G38" s="1">
        <v>82</v>
      </c>
      <c r="H38" s="65" t="s">
        <v>107</v>
      </c>
      <c r="I38" s="70">
        <v>6.4</v>
      </c>
      <c r="J38" s="64" t="s">
        <v>111</v>
      </c>
      <c r="K38" s="24" t="s">
        <v>116</v>
      </c>
      <c r="L38" s="24">
        <v>18</v>
      </c>
      <c r="M38" s="24">
        <v>100</v>
      </c>
      <c r="N38" s="25" t="s">
        <v>54</v>
      </c>
      <c r="R38" s="43">
        <f t="shared" si="0"/>
        <v>0</v>
      </c>
      <c r="S38" s="43">
        <f t="shared" si="1"/>
        <v>0</v>
      </c>
      <c r="T38" s="43">
        <f t="shared" si="2"/>
        <v>0</v>
      </c>
      <c r="U38" s="43">
        <f t="shared" si="3"/>
        <v>0</v>
      </c>
      <c r="V38" s="43">
        <f t="shared" si="4"/>
        <v>0</v>
      </c>
      <c r="W38" s="43">
        <f t="shared" si="5"/>
        <v>0</v>
      </c>
      <c r="X38" s="43">
        <f t="shared" si="6"/>
        <v>0</v>
      </c>
      <c r="Y38" s="43">
        <f t="shared" si="7"/>
        <v>0</v>
      </c>
      <c r="Z38" s="43">
        <f t="shared" si="8"/>
        <v>0</v>
      </c>
      <c r="AA38" s="43">
        <f t="shared" si="9"/>
        <v>0</v>
      </c>
      <c r="AB38" s="43">
        <f t="shared" si="10"/>
        <v>1</v>
      </c>
      <c r="AC38" s="43">
        <f t="shared" si="11"/>
        <v>0</v>
      </c>
      <c r="AD38" s="43">
        <f t="shared" si="12"/>
        <v>0</v>
      </c>
      <c r="AE38" s="43">
        <f t="shared" si="13"/>
        <v>0</v>
      </c>
      <c r="AF38" s="43">
        <f t="shared" si="14"/>
        <v>0</v>
      </c>
      <c r="AG38" s="43">
        <f t="shared" si="15"/>
        <v>0</v>
      </c>
      <c r="AH38" s="43">
        <f t="shared" si="16"/>
        <v>0</v>
      </c>
      <c r="AI38" s="43">
        <f t="shared" si="17"/>
        <v>0</v>
      </c>
      <c r="AJ38" s="43">
        <f t="shared" si="18"/>
        <v>0</v>
      </c>
      <c r="AK38" s="43">
        <f t="shared" si="37"/>
        <v>0</v>
      </c>
      <c r="AL38" s="43">
        <f t="shared" si="20"/>
        <v>0</v>
      </c>
      <c r="AM38" s="43">
        <f t="shared" si="21"/>
        <v>0</v>
      </c>
      <c r="AN38" s="43">
        <f t="shared" si="22"/>
        <v>0</v>
      </c>
      <c r="AO38" s="43">
        <f t="shared" si="23"/>
        <v>0</v>
      </c>
      <c r="AP38" s="43">
        <f t="shared" si="24"/>
        <v>0</v>
      </c>
      <c r="AQ38" s="43">
        <f t="shared" si="25"/>
        <v>0</v>
      </c>
      <c r="AR38" s="43">
        <f t="shared" si="26"/>
        <v>0</v>
      </c>
      <c r="AS38" s="43">
        <f t="shared" si="27"/>
        <v>0</v>
      </c>
      <c r="AT38" s="43">
        <f t="shared" si="28"/>
        <v>0</v>
      </c>
      <c r="AU38" s="43">
        <f t="shared" si="29"/>
        <v>0</v>
      </c>
      <c r="AV38" s="44">
        <f t="shared" si="30"/>
        <v>0</v>
      </c>
      <c r="AW38" s="44">
        <f t="shared" si="31"/>
        <v>0</v>
      </c>
      <c r="AX38" s="44">
        <f t="shared" si="32"/>
        <v>0</v>
      </c>
      <c r="AY38" s="43">
        <f t="shared" si="33"/>
        <v>0</v>
      </c>
      <c r="BA38" s="74" t="s">
        <v>179</v>
      </c>
      <c r="BB38" s="74">
        <f t="shared" si="34"/>
        <v>1</v>
      </c>
      <c r="BC38" s="74">
        <f t="shared" si="38"/>
        <v>1</v>
      </c>
      <c r="BD38" s="74" t="str">
        <f t="shared" si="39"/>
        <v>OK</v>
      </c>
    </row>
    <row r="39" spans="1:56" ht="18">
      <c r="A39" s="1" t="s">
        <v>102</v>
      </c>
      <c r="B39" s="1" t="s">
        <v>103</v>
      </c>
      <c r="C39" s="66">
        <v>42627</v>
      </c>
      <c r="D39" s="1" t="s">
        <v>135</v>
      </c>
      <c r="E39" s="1">
        <v>29</v>
      </c>
      <c r="F39" s="1" t="s">
        <v>136</v>
      </c>
      <c r="G39" s="1">
        <v>82</v>
      </c>
      <c r="H39" s="65" t="s">
        <v>107</v>
      </c>
      <c r="I39" s="70">
        <v>8.6</v>
      </c>
      <c r="J39" s="64" t="s">
        <v>111</v>
      </c>
      <c r="K39" s="24" t="s">
        <v>188</v>
      </c>
      <c r="L39" s="24">
        <v>29</v>
      </c>
      <c r="M39" s="24">
        <v>20.25</v>
      </c>
      <c r="N39" s="25" t="s">
        <v>147</v>
      </c>
      <c r="R39" s="43">
        <f t="shared" si="0"/>
        <v>0</v>
      </c>
      <c r="S39" s="43">
        <f t="shared" si="1"/>
        <v>0</v>
      </c>
      <c r="T39" s="43">
        <f t="shared" si="2"/>
        <v>1</v>
      </c>
      <c r="U39" s="43">
        <f t="shared" si="3"/>
        <v>1</v>
      </c>
      <c r="V39" s="43">
        <f t="shared" si="4"/>
        <v>0</v>
      </c>
      <c r="W39" s="43">
        <f t="shared" si="5"/>
        <v>0</v>
      </c>
      <c r="X39" s="43">
        <f t="shared" si="6"/>
        <v>0</v>
      </c>
      <c r="Y39" s="43">
        <f t="shared" si="7"/>
        <v>0</v>
      </c>
      <c r="Z39" s="43">
        <f t="shared" si="8"/>
        <v>0</v>
      </c>
      <c r="AA39" s="43">
        <f t="shared" si="9"/>
        <v>1</v>
      </c>
      <c r="AB39" s="43">
        <f t="shared" si="10"/>
        <v>0</v>
      </c>
      <c r="AC39" s="43">
        <f t="shared" si="11"/>
        <v>0</v>
      </c>
      <c r="AD39" s="43">
        <f t="shared" si="12"/>
        <v>1</v>
      </c>
      <c r="AE39" s="43">
        <f t="shared" si="13"/>
        <v>1</v>
      </c>
      <c r="AF39" s="43">
        <f t="shared" si="14"/>
        <v>0</v>
      </c>
      <c r="AG39" s="43">
        <f t="shared" si="15"/>
        <v>1</v>
      </c>
      <c r="AH39" s="43">
        <f t="shared" si="16"/>
        <v>0</v>
      </c>
      <c r="AI39" s="43">
        <f t="shared" si="17"/>
        <v>0</v>
      </c>
      <c r="AJ39" s="43">
        <f t="shared" si="18"/>
        <v>0</v>
      </c>
      <c r="AK39" s="43">
        <f t="shared" si="37"/>
        <v>0</v>
      </c>
      <c r="AL39" s="43">
        <f t="shared" si="20"/>
        <v>0</v>
      </c>
      <c r="AM39" s="43">
        <f t="shared" si="21"/>
        <v>0</v>
      </c>
      <c r="AN39" s="43">
        <f t="shared" si="22"/>
        <v>0</v>
      </c>
      <c r="AO39" s="43">
        <f t="shared" si="23"/>
        <v>0</v>
      </c>
      <c r="AP39" s="43">
        <f t="shared" si="24"/>
        <v>0</v>
      </c>
      <c r="AQ39" s="43">
        <f t="shared" si="25"/>
        <v>0</v>
      </c>
      <c r="AR39" s="43">
        <f t="shared" si="26"/>
        <v>0</v>
      </c>
      <c r="AS39" s="43">
        <f t="shared" si="27"/>
        <v>0</v>
      </c>
      <c r="AT39" s="43">
        <f t="shared" si="28"/>
        <v>0</v>
      </c>
      <c r="AU39" s="43">
        <f t="shared" si="29"/>
        <v>0</v>
      </c>
      <c r="AV39" s="44">
        <f t="shared" si="30"/>
        <v>0</v>
      </c>
      <c r="AW39" s="44">
        <f t="shared" si="31"/>
        <v>0</v>
      </c>
      <c r="AX39" s="44">
        <f t="shared" si="32"/>
        <v>0</v>
      </c>
      <c r="AY39" s="43">
        <f t="shared" si="33"/>
        <v>0</v>
      </c>
      <c r="BA39" s="74" t="s">
        <v>179</v>
      </c>
      <c r="BB39" s="74">
        <f t="shared" si="34"/>
        <v>6</v>
      </c>
      <c r="BC39" s="74">
        <f t="shared" si="38"/>
        <v>6</v>
      </c>
      <c r="BD39" s="74" t="str">
        <f t="shared" si="39"/>
        <v>OK</v>
      </c>
    </row>
    <row r="40" spans="1:56" ht="18">
      <c r="A40" s="1" t="s">
        <v>102</v>
      </c>
      <c r="B40" s="1" t="s">
        <v>103</v>
      </c>
      <c r="C40" s="66">
        <v>42627</v>
      </c>
      <c r="D40" s="1" t="s">
        <v>135</v>
      </c>
      <c r="E40" s="1">
        <v>29</v>
      </c>
      <c r="F40" s="1" t="s">
        <v>136</v>
      </c>
      <c r="G40" s="1">
        <v>82</v>
      </c>
      <c r="H40" s="65" t="s">
        <v>107</v>
      </c>
      <c r="I40" s="70">
        <v>9.9</v>
      </c>
      <c r="J40" s="64" t="s">
        <v>111</v>
      </c>
      <c r="K40" s="24" t="s">
        <v>118</v>
      </c>
      <c r="L40" s="24">
        <v>11</v>
      </c>
      <c r="M40" s="24">
        <v>20</v>
      </c>
      <c r="N40" s="25" t="s">
        <v>145</v>
      </c>
      <c r="R40" s="43">
        <f t="shared" si="0"/>
        <v>0</v>
      </c>
      <c r="S40" s="43">
        <f t="shared" si="1"/>
        <v>0</v>
      </c>
      <c r="T40" s="43">
        <f t="shared" si="2"/>
        <v>0</v>
      </c>
      <c r="U40" s="43">
        <f t="shared" si="3"/>
        <v>1</v>
      </c>
      <c r="V40" s="43">
        <f t="shared" si="4"/>
        <v>0</v>
      </c>
      <c r="W40" s="43">
        <f t="shared" si="5"/>
        <v>0</v>
      </c>
      <c r="X40" s="43">
        <f t="shared" si="6"/>
        <v>0</v>
      </c>
      <c r="Y40" s="43">
        <f t="shared" si="7"/>
        <v>0</v>
      </c>
      <c r="Z40" s="43">
        <f t="shared" si="8"/>
        <v>0</v>
      </c>
      <c r="AA40" s="43">
        <f t="shared" si="9"/>
        <v>1</v>
      </c>
      <c r="AB40" s="43">
        <f t="shared" si="10"/>
        <v>0</v>
      </c>
      <c r="AC40" s="43">
        <f t="shared" si="11"/>
        <v>0</v>
      </c>
      <c r="AD40" s="43">
        <f t="shared" si="12"/>
        <v>1</v>
      </c>
      <c r="AE40" s="43">
        <f t="shared" si="13"/>
        <v>0</v>
      </c>
      <c r="AF40" s="43">
        <f t="shared" si="14"/>
        <v>0</v>
      </c>
      <c r="AG40" s="43">
        <f t="shared" si="15"/>
        <v>0</v>
      </c>
      <c r="AH40" s="43">
        <f t="shared" si="16"/>
        <v>0</v>
      </c>
      <c r="AI40" s="43">
        <f t="shared" si="17"/>
        <v>0</v>
      </c>
      <c r="AJ40" s="43">
        <f t="shared" si="18"/>
        <v>0</v>
      </c>
      <c r="AK40" s="43">
        <f t="shared" si="37"/>
        <v>0</v>
      </c>
      <c r="AL40" s="43">
        <f t="shared" si="20"/>
        <v>0</v>
      </c>
      <c r="AM40" s="43">
        <f t="shared" si="21"/>
        <v>0</v>
      </c>
      <c r="AN40" s="43">
        <f t="shared" si="22"/>
        <v>0</v>
      </c>
      <c r="AO40" s="43">
        <f t="shared" si="23"/>
        <v>0</v>
      </c>
      <c r="AP40" s="43">
        <f t="shared" si="24"/>
        <v>0</v>
      </c>
      <c r="AQ40" s="43">
        <f t="shared" si="25"/>
        <v>0</v>
      </c>
      <c r="AR40" s="43">
        <f t="shared" si="26"/>
        <v>0</v>
      </c>
      <c r="AS40" s="43">
        <f t="shared" si="27"/>
        <v>0</v>
      </c>
      <c r="AT40" s="43">
        <f t="shared" si="28"/>
        <v>0</v>
      </c>
      <c r="AU40" s="43">
        <f t="shared" si="29"/>
        <v>0</v>
      </c>
      <c r="AV40" s="44">
        <f t="shared" si="30"/>
        <v>0</v>
      </c>
      <c r="AW40" s="44">
        <f t="shared" si="31"/>
        <v>0</v>
      </c>
      <c r="AX40" s="44">
        <f t="shared" si="32"/>
        <v>0</v>
      </c>
      <c r="AY40" s="43">
        <f t="shared" si="33"/>
        <v>0</v>
      </c>
      <c r="BA40" s="74" t="s">
        <v>179</v>
      </c>
      <c r="BB40" s="74">
        <f t="shared" si="34"/>
        <v>3</v>
      </c>
      <c r="BC40" s="74">
        <f t="shared" si="38"/>
        <v>3</v>
      </c>
      <c r="BD40" s="74" t="str">
        <f t="shared" si="39"/>
        <v>OK</v>
      </c>
    </row>
    <row r="41" spans="1:56" ht="18">
      <c r="A41" s="1" t="s">
        <v>102</v>
      </c>
      <c r="B41" s="1" t="s">
        <v>103</v>
      </c>
      <c r="C41" s="66">
        <v>42627</v>
      </c>
      <c r="D41" s="1" t="s">
        <v>135</v>
      </c>
      <c r="E41" s="1">
        <v>29</v>
      </c>
      <c r="F41" s="1" t="s">
        <v>136</v>
      </c>
      <c r="G41" s="1">
        <v>82</v>
      </c>
      <c r="H41" s="65" t="s">
        <v>107</v>
      </c>
      <c r="I41" s="70">
        <v>10.7</v>
      </c>
      <c r="J41" s="64" t="s">
        <v>111</v>
      </c>
      <c r="K41" s="24" t="s">
        <v>118</v>
      </c>
      <c r="L41" s="24">
        <v>13</v>
      </c>
      <c r="M41" s="24">
        <v>30</v>
      </c>
      <c r="N41" s="25" t="s">
        <v>148</v>
      </c>
      <c r="R41" s="43">
        <f t="shared" si="0"/>
        <v>0</v>
      </c>
      <c r="S41" s="43">
        <f t="shared" si="1"/>
        <v>0</v>
      </c>
      <c r="T41" s="43">
        <f t="shared" si="2"/>
        <v>1</v>
      </c>
      <c r="U41" s="43">
        <f t="shared" si="3"/>
        <v>1</v>
      </c>
      <c r="V41" s="43">
        <f t="shared" si="4"/>
        <v>0</v>
      </c>
      <c r="W41" s="43">
        <f t="shared" si="5"/>
        <v>0</v>
      </c>
      <c r="X41" s="43">
        <f t="shared" si="6"/>
        <v>0</v>
      </c>
      <c r="Y41" s="43">
        <f t="shared" si="7"/>
        <v>0</v>
      </c>
      <c r="Z41" s="43">
        <f t="shared" si="8"/>
        <v>0</v>
      </c>
      <c r="AA41" s="43">
        <f t="shared" si="9"/>
        <v>1</v>
      </c>
      <c r="AB41" s="43">
        <f t="shared" si="10"/>
        <v>0</v>
      </c>
      <c r="AC41" s="43">
        <f t="shared" si="11"/>
        <v>0</v>
      </c>
      <c r="AD41" s="43">
        <f t="shared" si="12"/>
        <v>1</v>
      </c>
      <c r="AE41" s="43">
        <f t="shared" si="13"/>
        <v>0</v>
      </c>
      <c r="AF41" s="43">
        <f t="shared" si="14"/>
        <v>0</v>
      </c>
      <c r="AG41" s="43">
        <f t="shared" si="15"/>
        <v>0</v>
      </c>
      <c r="AH41" s="43">
        <f t="shared" si="16"/>
        <v>0</v>
      </c>
      <c r="AI41" s="43">
        <f t="shared" si="17"/>
        <v>0</v>
      </c>
      <c r="AJ41" s="43">
        <f t="shared" si="18"/>
        <v>0</v>
      </c>
      <c r="AK41" s="43">
        <f t="shared" si="37"/>
        <v>0</v>
      </c>
      <c r="AL41" s="43">
        <f t="shared" si="20"/>
        <v>0</v>
      </c>
      <c r="AM41" s="43">
        <f t="shared" si="21"/>
        <v>0</v>
      </c>
      <c r="AN41" s="43">
        <f t="shared" si="22"/>
        <v>0</v>
      </c>
      <c r="AO41" s="43">
        <f t="shared" si="23"/>
        <v>0</v>
      </c>
      <c r="AP41" s="43">
        <f t="shared" si="24"/>
        <v>0</v>
      </c>
      <c r="AQ41" s="43">
        <f t="shared" si="25"/>
        <v>0</v>
      </c>
      <c r="AR41" s="43">
        <f t="shared" si="26"/>
        <v>0</v>
      </c>
      <c r="AS41" s="43">
        <f t="shared" si="27"/>
        <v>0</v>
      </c>
      <c r="AT41" s="43">
        <f t="shared" si="28"/>
        <v>0</v>
      </c>
      <c r="AU41" s="43">
        <f t="shared" si="29"/>
        <v>0</v>
      </c>
      <c r="AV41" s="44">
        <f t="shared" si="30"/>
        <v>0</v>
      </c>
      <c r="AW41" s="44">
        <f t="shared" si="31"/>
        <v>0</v>
      </c>
      <c r="AX41" s="44">
        <f t="shared" si="32"/>
        <v>0</v>
      </c>
      <c r="AY41" s="43">
        <f t="shared" si="33"/>
        <v>0</v>
      </c>
      <c r="BA41" s="74" t="s">
        <v>179</v>
      </c>
      <c r="BB41" s="74">
        <f t="shared" si="34"/>
        <v>4</v>
      </c>
      <c r="BC41" s="74">
        <f t="shared" si="38"/>
        <v>4</v>
      </c>
      <c r="BD41" s="74" t="str">
        <f t="shared" si="39"/>
        <v>OK</v>
      </c>
    </row>
    <row r="42" spans="1:56" ht="18">
      <c r="A42" s="1" t="s">
        <v>102</v>
      </c>
      <c r="B42" s="1" t="s">
        <v>103</v>
      </c>
      <c r="C42" s="66">
        <v>42627</v>
      </c>
      <c r="D42" s="1" t="s">
        <v>135</v>
      </c>
      <c r="E42" s="1">
        <v>29</v>
      </c>
      <c r="F42" s="1" t="s">
        <v>136</v>
      </c>
      <c r="G42" s="1">
        <v>82</v>
      </c>
      <c r="H42" s="65" t="s">
        <v>107</v>
      </c>
      <c r="I42" s="70">
        <v>10.9</v>
      </c>
      <c r="J42" s="64" t="s">
        <v>111</v>
      </c>
      <c r="K42" s="24" t="s">
        <v>115</v>
      </c>
      <c r="L42" s="24">
        <v>6</v>
      </c>
      <c r="M42" s="24">
        <v>50</v>
      </c>
      <c r="N42" s="25" t="s">
        <v>149</v>
      </c>
      <c r="R42" s="43">
        <f t="shared" si="0"/>
        <v>0</v>
      </c>
      <c r="S42" s="43">
        <f t="shared" si="1"/>
        <v>0</v>
      </c>
      <c r="T42" s="43">
        <f t="shared" si="2"/>
        <v>0</v>
      </c>
      <c r="U42" s="43">
        <f t="shared" si="3"/>
        <v>1</v>
      </c>
      <c r="V42" s="43">
        <f t="shared" si="4"/>
        <v>0</v>
      </c>
      <c r="W42" s="43">
        <f t="shared" si="5"/>
        <v>0</v>
      </c>
      <c r="X42" s="43">
        <f t="shared" si="6"/>
        <v>0</v>
      </c>
      <c r="Y42" s="43">
        <f t="shared" si="7"/>
        <v>0</v>
      </c>
      <c r="Z42" s="43">
        <f t="shared" si="8"/>
        <v>0</v>
      </c>
      <c r="AA42" s="43">
        <f t="shared" si="9"/>
        <v>1</v>
      </c>
      <c r="AB42" s="43">
        <f t="shared" si="10"/>
        <v>0</v>
      </c>
      <c r="AC42" s="43">
        <f t="shared" si="11"/>
        <v>0</v>
      </c>
      <c r="AD42" s="43">
        <f t="shared" si="12"/>
        <v>1</v>
      </c>
      <c r="AE42" s="43">
        <f t="shared" si="13"/>
        <v>0</v>
      </c>
      <c r="AF42" s="43">
        <f t="shared" si="14"/>
        <v>0</v>
      </c>
      <c r="AG42" s="43">
        <f t="shared" si="15"/>
        <v>0</v>
      </c>
      <c r="AH42" s="43">
        <f t="shared" si="16"/>
        <v>0</v>
      </c>
      <c r="AI42" s="43">
        <f t="shared" si="17"/>
        <v>0</v>
      </c>
      <c r="AJ42" s="43">
        <f t="shared" si="18"/>
        <v>0</v>
      </c>
      <c r="AK42" s="43">
        <f t="shared" si="37"/>
        <v>0</v>
      </c>
      <c r="AL42" s="43">
        <f t="shared" si="20"/>
        <v>0</v>
      </c>
      <c r="AM42" s="43">
        <f t="shared" si="21"/>
        <v>0</v>
      </c>
      <c r="AN42" s="43">
        <f t="shared" si="22"/>
        <v>0</v>
      </c>
      <c r="AO42" s="43">
        <f t="shared" si="23"/>
        <v>0</v>
      </c>
      <c r="AP42" s="43">
        <f t="shared" si="24"/>
        <v>0</v>
      </c>
      <c r="AQ42" s="43">
        <f t="shared" si="25"/>
        <v>0</v>
      </c>
      <c r="AR42" s="43">
        <f t="shared" si="26"/>
        <v>0</v>
      </c>
      <c r="AS42" s="43">
        <f t="shared" si="27"/>
        <v>0</v>
      </c>
      <c r="AT42" s="43">
        <f t="shared" si="28"/>
        <v>0</v>
      </c>
      <c r="AU42" s="43">
        <f t="shared" si="29"/>
        <v>0</v>
      </c>
      <c r="AV42" s="44">
        <f t="shared" si="30"/>
        <v>0</v>
      </c>
      <c r="AW42" s="44">
        <f t="shared" si="31"/>
        <v>0</v>
      </c>
      <c r="AX42" s="44">
        <f t="shared" si="32"/>
        <v>1</v>
      </c>
      <c r="AY42" s="43">
        <f t="shared" si="33"/>
        <v>0</v>
      </c>
      <c r="BA42" s="74" t="s">
        <v>179</v>
      </c>
      <c r="BB42" s="74">
        <f t="shared" si="34"/>
        <v>4</v>
      </c>
      <c r="BC42" s="74">
        <f t="shared" si="38"/>
        <v>4</v>
      </c>
      <c r="BD42" s="74" t="str">
        <f t="shared" si="39"/>
        <v>OK</v>
      </c>
    </row>
    <row r="43" spans="1:56" ht="18">
      <c r="A43" s="1" t="s">
        <v>102</v>
      </c>
      <c r="B43" s="1" t="s">
        <v>103</v>
      </c>
      <c r="C43" s="66">
        <v>42627</v>
      </c>
      <c r="D43" s="1" t="s">
        <v>135</v>
      </c>
      <c r="E43" s="1">
        <v>29</v>
      </c>
      <c r="F43" s="1" t="s">
        <v>136</v>
      </c>
      <c r="G43" s="1">
        <v>82</v>
      </c>
      <c r="H43" s="65" t="s">
        <v>107</v>
      </c>
      <c r="I43" s="70">
        <v>12.3</v>
      </c>
      <c r="J43" s="64" t="s">
        <v>111</v>
      </c>
      <c r="K43" s="24" t="s">
        <v>112</v>
      </c>
      <c r="L43" s="24">
        <v>2</v>
      </c>
      <c r="M43" s="24">
        <v>5</v>
      </c>
      <c r="N43" s="25" t="s">
        <v>142</v>
      </c>
      <c r="R43" s="43">
        <f t="shared" si="0"/>
        <v>0</v>
      </c>
      <c r="S43" s="43">
        <f t="shared" si="1"/>
        <v>0</v>
      </c>
      <c r="T43" s="43">
        <f t="shared" si="2"/>
        <v>0</v>
      </c>
      <c r="U43" s="43">
        <f t="shared" si="3"/>
        <v>1</v>
      </c>
      <c r="V43" s="43">
        <f t="shared" si="4"/>
        <v>0</v>
      </c>
      <c r="W43" s="43">
        <f t="shared" si="5"/>
        <v>0</v>
      </c>
      <c r="X43" s="43">
        <f t="shared" si="6"/>
        <v>0</v>
      </c>
      <c r="Y43" s="43">
        <f t="shared" si="7"/>
        <v>0</v>
      </c>
      <c r="Z43" s="43">
        <f t="shared" si="8"/>
        <v>0</v>
      </c>
      <c r="AA43" s="43">
        <f t="shared" si="9"/>
        <v>1</v>
      </c>
      <c r="AB43" s="43">
        <f t="shared" si="10"/>
        <v>0</v>
      </c>
      <c r="AC43" s="43">
        <f t="shared" si="11"/>
        <v>0</v>
      </c>
      <c r="AD43" s="43">
        <f t="shared" si="12"/>
        <v>0</v>
      </c>
      <c r="AE43" s="43">
        <f t="shared" si="13"/>
        <v>0</v>
      </c>
      <c r="AF43" s="43">
        <f t="shared" si="14"/>
        <v>0</v>
      </c>
      <c r="AG43" s="43">
        <f t="shared" si="15"/>
        <v>0</v>
      </c>
      <c r="AH43" s="43">
        <f t="shared" si="16"/>
        <v>0</v>
      </c>
      <c r="AI43" s="43">
        <f t="shared" si="17"/>
        <v>0</v>
      </c>
      <c r="AJ43" s="43">
        <f t="shared" si="18"/>
        <v>0</v>
      </c>
      <c r="AK43" s="43">
        <f t="shared" si="37"/>
        <v>0</v>
      </c>
      <c r="AL43" s="43">
        <f t="shared" si="20"/>
        <v>0</v>
      </c>
      <c r="AM43" s="43">
        <f t="shared" si="21"/>
        <v>0</v>
      </c>
      <c r="AN43" s="43">
        <f t="shared" si="22"/>
        <v>0</v>
      </c>
      <c r="AO43" s="43">
        <f t="shared" si="23"/>
        <v>0</v>
      </c>
      <c r="AP43" s="43">
        <f t="shared" si="24"/>
        <v>0</v>
      </c>
      <c r="AQ43" s="43">
        <f t="shared" si="25"/>
        <v>0</v>
      </c>
      <c r="AR43" s="43">
        <f t="shared" si="26"/>
        <v>0</v>
      </c>
      <c r="AS43" s="43">
        <f t="shared" si="27"/>
        <v>0</v>
      </c>
      <c r="AT43" s="43">
        <f t="shared" si="28"/>
        <v>0</v>
      </c>
      <c r="AU43" s="43">
        <f t="shared" si="29"/>
        <v>0</v>
      </c>
      <c r="AV43" s="44">
        <f t="shared" si="30"/>
        <v>0</v>
      </c>
      <c r="AW43" s="44">
        <f t="shared" si="31"/>
        <v>0</v>
      </c>
      <c r="AX43" s="44">
        <f t="shared" si="32"/>
        <v>0</v>
      </c>
      <c r="AY43" s="43">
        <f t="shared" si="33"/>
        <v>0</v>
      </c>
      <c r="BA43" s="74" t="s">
        <v>179</v>
      </c>
      <c r="BB43" s="74">
        <f t="shared" si="34"/>
        <v>2</v>
      </c>
      <c r="BC43" s="74">
        <f t="shared" si="38"/>
        <v>2</v>
      </c>
      <c r="BD43" s="74" t="str">
        <f t="shared" si="39"/>
        <v>OK</v>
      </c>
    </row>
    <row r="44" spans="1:56" ht="18">
      <c r="A44" s="1" t="s">
        <v>102</v>
      </c>
      <c r="B44" s="1" t="s">
        <v>103</v>
      </c>
      <c r="C44" s="66">
        <v>42627</v>
      </c>
      <c r="D44" s="1" t="s">
        <v>135</v>
      </c>
      <c r="E44" s="1">
        <v>29</v>
      </c>
      <c r="F44" s="1" t="s">
        <v>136</v>
      </c>
      <c r="G44" s="1">
        <v>82</v>
      </c>
      <c r="H44" s="65" t="s">
        <v>107</v>
      </c>
      <c r="I44" s="70">
        <v>12.6</v>
      </c>
      <c r="J44" s="64" t="s">
        <v>111</v>
      </c>
      <c r="K44" s="24" t="s">
        <v>112</v>
      </c>
      <c r="L44" s="24">
        <v>1</v>
      </c>
      <c r="M44" s="24">
        <v>5</v>
      </c>
      <c r="N44" s="25" t="s">
        <v>142</v>
      </c>
      <c r="R44" s="43">
        <f t="shared" si="0"/>
        <v>0</v>
      </c>
      <c r="S44" s="43">
        <f t="shared" si="1"/>
        <v>0</v>
      </c>
      <c r="T44" s="43">
        <f t="shared" si="2"/>
        <v>0</v>
      </c>
      <c r="U44" s="43">
        <f t="shared" si="3"/>
        <v>1</v>
      </c>
      <c r="V44" s="43">
        <f t="shared" si="4"/>
        <v>0</v>
      </c>
      <c r="W44" s="43">
        <f t="shared" si="5"/>
        <v>0</v>
      </c>
      <c r="X44" s="43">
        <f t="shared" si="6"/>
        <v>0</v>
      </c>
      <c r="Y44" s="43">
        <f t="shared" si="7"/>
        <v>0</v>
      </c>
      <c r="Z44" s="43">
        <f t="shared" si="8"/>
        <v>0</v>
      </c>
      <c r="AA44" s="43">
        <f t="shared" si="9"/>
        <v>1</v>
      </c>
      <c r="AB44" s="43">
        <f t="shared" si="10"/>
        <v>0</v>
      </c>
      <c r="AC44" s="43">
        <f t="shared" si="11"/>
        <v>0</v>
      </c>
      <c r="AD44" s="43">
        <f t="shared" si="12"/>
        <v>0</v>
      </c>
      <c r="AE44" s="43">
        <f t="shared" si="13"/>
        <v>0</v>
      </c>
      <c r="AF44" s="43">
        <f t="shared" si="14"/>
        <v>0</v>
      </c>
      <c r="AG44" s="43">
        <f t="shared" si="15"/>
        <v>0</v>
      </c>
      <c r="AH44" s="43">
        <f t="shared" si="16"/>
        <v>0</v>
      </c>
      <c r="AI44" s="43">
        <f t="shared" si="17"/>
        <v>0</v>
      </c>
      <c r="AJ44" s="43">
        <f t="shared" si="18"/>
        <v>0</v>
      </c>
      <c r="AK44" s="43">
        <f t="shared" si="37"/>
        <v>0</v>
      </c>
      <c r="AL44" s="43">
        <f t="shared" si="20"/>
        <v>0</v>
      </c>
      <c r="AM44" s="43">
        <f t="shared" si="21"/>
        <v>0</v>
      </c>
      <c r="AN44" s="43">
        <f t="shared" si="22"/>
        <v>0</v>
      </c>
      <c r="AO44" s="43">
        <f t="shared" si="23"/>
        <v>0</v>
      </c>
      <c r="AP44" s="43">
        <f t="shared" si="24"/>
        <v>0</v>
      </c>
      <c r="AQ44" s="43">
        <f t="shared" si="25"/>
        <v>0</v>
      </c>
      <c r="AR44" s="43">
        <f t="shared" si="26"/>
        <v>0</v>
      </c>
      <c r="AS44" s="43">
        <f t="shared" si="27"/>
        <v>0</v>
      </c>
      <c r="AT44" s="43">
        <f t="shared" si="28"/>
        <v>0</v>
      </c>
      <c r="AU44" s="43">
        <f t="shared" si="29"/>
        <v>0</v>
      </c>
      <c r="AV44" s="44">
        <f t="shared" si="30"/>
        <v>0</v>
      </c>
      <c r="AW44" s="44">
        <f t="shared" si="31"/>
        <v>0</v>
      </c>
      <c r="AX44" s="44">
        <f t="shared" si="32"/>
        <v>0</v>
      </c>
      <c r="AY44" s="43">
        <f t="shared" si="33"/>
        <v>0</v>
      </c>
      <c r="BA44" s="74" t="s">
        <v>179</v>
      </c>
      <c r="BB44" s="74">
        <f t="shared" si="34"/>
        <v>2</v>
      </c>
      <c r="BC44" s="74">
        <f t="shared" si="38"/>
        <v>2</v>
      </c>
      <c r="BD44" s="74" t="str">
        <f t="shared" si="39"/>
        <v>OK</v>
      </c>
    </row>
    <row r="45" spans="1:56" ht="18">
      <c r="A45" s="1" t="s">
        <v>102</v>
      </c>
      <c r="B45" s="1" t="s">
        <v>103</v>
      </c>
      <c r="C45" s="66">
        <v>42627</v>
      </c>
      <c r="D45" s="1" t="s">
        <v>135</v>
      </c>
      <c r="E45" s="1">
        <v>29</v>
      </c>
      <c r="F45" s="1" t="s">
        <v>136</v>
      </c>
      <c r="G45" s="1">
        <v>82</v>
      </c>
      <c r="H45" s="65" t="s">
        <v>107</v>
      </c>
      <c r="I45" s="70">
        <v>12.6</v>
      </c>
      <c r="J45" s="64" t="s">
        <v>111</v>
      </c>
      <c r="K45" s="24" t="s">
        <v>112</v>
      </c>
      <c r="L45" s="24">
        <v>1</v>
      </c>
      <c r="M45" s="24">
        <v>5</v>
      </c>
      <c r="N45" s="25" t="s">
        <v>142</v>
      </c>
      <c r="R45" s="43">
        <f t="shared" si="0"/>
        <v>0</v>
      </c>
      <c r="S45" s="43">
        <f t="shared" si="1"/>
        <v>0</v>
      </c>
      <c r="T45" s="43">
        <f t="shared" si="2"/>
        <v>0</v>
      </c>
      <c r="U45" s="43">
        <f t="shared" si="3"/>
        <v>1</v>
      </c>
      <c r="V45" s="43">
        <f t="shared" si="4"/>
        <v>0</v>
      </c>
      <c r="W45" s="43">
        <f t="shared" si="5"/>
        <v>0</v>
      </c>
      <c r="X45" s="43">
        <f t="shared" si="6"/>
        <v>0</v>
      </c>
      <c r="Y45" s="43">
        <f t="shared" si="7"/>
        <v>0</v>
      </c>
      <c r="Z45" s="43">
        <f t="shared" si="8"/>
        <v>0</v>
      </c>
      <c r="AA45" s="43">
        <f t="shared" si="9"/>
        <v>1</v>
      </c>
      <c r="AB45" s="43">
        <f t="shared" si="10"/>
        <v>0</v>
      </c>
      <c r="AC45" s="43">
        <f t="shared" si="11"/>
        <v>0</v>
      </c>
      <c r="AD45" s="43">
        <f t="shared" si="12"/>
        <v>0</v>
      </c>
      <c r="AE45" s="43">
        <f t="shared" si="13"/>
        <v>0</v>
      </c>
      <c r="AF45" s="43">
        <f t="shared" si="14"/>
        <v>0</v>
      </c>
      <c r="AG45" s="43">
        <f t="shared" si="15"/>
        <v>0</v>
      </c>
      <c r="AH45" s="43">
        <f t="shared" si="16"/>
        <v>0</v>
      </c>
      <c r="AI45" s="43">
        <f t="shared" si="17"/>
        <v>0</v>
      </c>
      <c r="AJ45" s="43">
        <f t="shared" si="18"/>
        <v>0</v>
      </c>
      <c r="AK45" s="43">
        <f t="shared" si="37"/>
        <v>0</v>
      </c>
      <c r="AL45" s="43">
        <f t="shared" si="20"/>
        <v>0</v>
      </c>
      <c r="AM45" s="43">
        <f t="shared" si="21"/>
        <v>0</v>
      </c>
      <c r="AN45" s="43">
        <f t="shared" si="22"/>
        <v>0</v>
      </c>
      <c r="AO45" s="43">
        <f t="shared" si="23"/>
        <v>0</v>
      </c>
      <c r="AP45" s="43">
        <f t="shared" si="24"/>
        <v>0</v>
      </c>
      <c r="AQ45" s="43">
        <f t="shared" si="25"/>
        <v>0</v>
      </c>
      <c r="AR45" s="43">
        <f t="shared" si="26"/>
        <v>0</v>
      </c>
      <c r="AS45" s="43">
        <f t="shared" si="27"/>
        <v>0</v>
      </c>
      <c r="AT45" s="43">
        <f t="shared" si="28"/>
        <v>0</v>
      </c>
      <c r="AU45" s="43">
        <f t="shared" si="29"/>
        <v>0</v>
      </c>
      <c r="AV45" s="44">
        <f t="shared" si="30"/>
        <v>0</v>
      </c>
      <c r="AW45" s="44">
        <f t="shared" si="31"/>
        <v>0</v>
      </c>
      <c r="AX45" s="44">
        <f t="shared" si="32"/>
        <v>0</v>
      </c>
      <c r="AY45" s="43">
        <f t="shared" si="33"/>
        <v>0</v>
      </c>
      <c r="BA45" s="74" t="s">
        <v>179</v>
      </c>
      <c r="BB45" s="74">
        <f t="shared" si="34"/>
        <v>2</v>
      </c>
      <c r="BC45" s="74">
        <f t="shared" si="38"/>
        <v>2</v>
      </c>
      <c r="BD45" s="74" t="str">
        <f t="shared" si="39"/>
        <v>OK</v>
      </c>
    </row>
    <row r="46" spans="1:56" ht="18">
      <c r="A46" s="1" t="s">
        <v>102</v>
      </c>
      <c r="B46" s="1" t="s">
        <v>103</v>
      </c>
      <c r="C46" s="66">
        <v>42627</v>
      </c>
      <c r="D46" s="1" t="s">
        <v>135</v>
      </c>
      <c r="E46" s="1">
        <v>29</v>
      </c>
      <c r="F46" s="1" t="s">
        <v>136</v>
      </c>
      <c r="G46" s="1">
        <v>82</v>
      </c>
      <c r="H46" s="65" t="s">
        <v>107</v>
      </c>
      <c r="I46" s="70">
        <v>12.7</v>
      </c>
      <c r="J46" s="64" t="s">
        <v>111</v>
      </c>
      <c r="K46" s="24" t="s">
        <v>139</v>
      </c>
      <c r="L46" s="24">
        <v>42</v>
      </c>
      <c r="M46" s="24" t="s">
        <v>140</v>
      </c>
      <c r="N46" s="25" t="s">
        <v>150</v>
      </c>
      <c r="R46" s="43">
        <f t="shared" si="0"/>
        <v>0</v>
      </c>
      <c r="S46" s="43">
        <f t="shared" si="1"/>
        <v>1</v>
      </c>
      <c r="T46" s="43">
        <f t="shared" si="2"/>
        <v>0</v>
      </c>
      <c r="U46" s="43">
        <f t="shared" si="3"/>
        <v>0</v>
      </c>
      <c r="V46" s="43">
        <f t="shared" si="4"/>
        <v>0</v>
      </c>
      <c r="W46" s="43">
        <f t="shared" si="5"/>
        <v>0</v>
      </c>
      <c r="X46" s="43">
        <f t="shared" si="6"/>
        <v>0</v>
      </c>
      <c r="Y46" s="43">
        <f t="shared" si="7"/>
        <v>0</v>
      </c>
      <c r="Z46" s="43">
        <f t="shared" si="8"/>
        <v>1</v>
      </c>
      <c r="AA46" s="43">
        <f t="shared" si="9"/>
        <v>0</v>
      </c>
      <c r="AB46" s="43">
        <f t="shared" si="10"/>
        <v>0</v>
      </c>
      <c r="AC46" s="43">
        <f t="shared" si="11"/>
        <v>0</v>
      </c>
      <c r="AD46" s="43">
        <f t="shared" si="12"/>
        <v>1</v>
      </c>
      <c r="AE46" s="43">
        <f t="shared" si="13"/>
        <v>0</v>
      </c>
      <c r="AF46" s="43">
        <f t="shared" si="14"/>
        <v>0</v>
      </c>
      <c r="AG46" s="43">
        <f t="shared" si="15"/>
        <v>0</v>
      </c>
      <c r="AH46" s="43">
        <f t="shared" si="16"/>
        <v>0</v>
      </c>
      <c r="AI46" s="43">
        <f t="shared" si="17"/>
        <v>0</v>
      </c>
      <c r="AJ46" s="43">
        <f t="shared" si="18"/>
        <v>0</v>
      </c>
      <c r="AK46" s="43">
        <f t="shared" si="37"/>
        <v>0</v>
      </c>
      <c r="AL46" s="43">
        <f t="shared" si="20"/>
        <v>0</v>
      </c>
      <c r="AM46" s="43">
        <f t="shared" si="21"/>
        <v>0</v>
      </c>
      <c r="AN46" s="43">
        <f t="shared" si="22"/>
        <v>0</v>
      </c>
      <c r="AO46" s="43">
        <f t="shared" si="23"/>
        <v>0</v>
      </c>
      <c r="AP46" s="43">
        <f t="shared" si="24"/>
        <v>0</v>
      </c>
      <c r="AQ46" s="43">
        <f t="shared" si="25"/>
        <v>0</v>
      </c>
      <c r="AR46" s="43">
        <f t="shared" si="26"/>
        <v>0</v>
      </c>
      <c r="AS46" s="43">
        <f t="shared" si="27"/>
        <v>0</v>
      </c>
      <c r="AT46" s="43">
        <f t="shared" si="28"/>
        <v>0</v>
      </c>
      <c r="AU46" s="43">
        <f t="shared" si="29"/>
        <v>0</v>
      </c>
      <c r="AV46" s="44">
        <f t="shared" si="30"/>
        <v>0</v>
      </c>
      <c r="AW46" s="44">
        <f t="shared" si="31"/>
        <v>0</v>
      </c>
      <c r="AX46" s="44">
        <f t="shared" si="32"/>
        <v>0</v>
      </c>
      <c r="AY46" s="43">
        <f t="shared" si="33"/>
        <v>0</v>
      </c>
      <c r="BA46" s="74" t="s">
        <v>179</v>
      </c>
      <c r="BB46" s="74">
        <f t="shared" si="34"/>
        <v>3</v>
      </c>
      <c r="BC46" s="74">
        <f t="shared" si="38"/>
        <v>3</v>
      </c>
      <c r="BD46" s="74" t="str">
        <f t="shared" si="39"/>
        <v>OK</v>
      </c>
    </row>
    <row r="47" spans="1:56" ht="18">
      <c r="A47" s="1" t="s">
        <v>102</v>
      </c>
      <c r="B47" s="1" t="s">
        <v>103</v>
      </c>
      <c r="C47" s="66">
        <v>42627</v>
      </c>
      <c r="D47" s="1" t="s">
        <v>135</v>
      </c>
      <c r="E47" s="1">
        <v>29</v>
      </c>
      <c r="F47" s="1" t="s">
        <v>136</v>
      </c>
      <c r="G47" s="1">
        <v>82</v>
      </c>
      <c r="H47" s="65" t="s">
        <v>107</v>
      </c>
      <c r="I47" s="70">
        <v>15.2</v>
      </c>
      <c r="J47" s="64" t="s">
        <v>111</v>
      </c>
      <c r="K47" s="24" t="s">
        <v>120</v>
      </c>
      <c r="L47" s="24">
        <v>6</v>
      </c>
      <c r="M47" s="24">
        <v>25</v>
      </c>
      <c r="N47" s="25" t="s">
        <v>151</v>
      </c>
      <c r="R47" s="43">
        <f t="shared" si="0"/>
        <v>0</v>
      </c>
      <c r="S47" s="43">
        <f t="shared" si="1"/>
        <v>0</v>
      </c>
      <c r="T47" s="43">
        <f t="shared" si="2"/>
        <v>1</v>
      </c>
      <c r="U47" s="43">
        <f t="shared" si="3"/>
        <v>1</v>
      </c>
      <c r="V47" s="43">
        <f t="shared" si="4"/>
        <v>0</v>
      </c>
      <c r="W47" s="43">
        <f t="shared" si="5"/>
        <v>0</v>
      </c>
      <c r="X47" s="43">
        <f t="shared" si="6"/>
        <v>0</v>
      </c>
      <c r="Y47" s="43">
        <f t="shared" si="7"/>
        <v>0</v>
      </c>
      <c r="Z47" s="43">
        <f t="shared" si="8"/>
        <v>0</v>
      </c>
      <c r="AA47" s="43">
        <f t="shared" si="9"/>
        <v>1</v>
      </c>
      <c r="AB47" s="43">
        <f t="shared" si="10"/>
        <v>0</v>
      </c>
      <c r="AC47" s="43">
        <f t="shared" si="11"/>
        <v>0</v>
      </c>
      <c r="AD47" s="43">
        <f t="shared" si="12"/>
        <v>0</v>
      </c>
      <c r="AE47" s="43">
        <f t="shared" si="13"/>
        <v>1</v>
      </c>
      <c r="AF47" s="43">
        <f t="shared" si="14"/>
        <v>0</v>
      </c>
      <c r="AG47" s="43">
        <f t="shared" si="15"/>
        <v>0</v>
      </c>
      <c r="AH47" s="43">
        <f t="shared" si="16"/>
        <v>0</v>
      </c>
      <c r="AI47" s="43">
        <f t="shared" si="17"/>
        <v>0</v>
      </c>
      <c r="AJ47" s="43">
        <f t="shared" si="18"/>
        <v>0</v>
      </c>
      <c r="AK47" s="43">
        <f t="shared" si="37"/>
        <v>0</v>
      </c>
      <c r="AL47" s="43">
        <f t="shared" si="20"/>
        <v>0</v>
      </c>
      <c r="AM47" s="43">
        <f t="shared" si="21"/>
        <v>0</v>
      </c>
      <c r="AN47" s="43">
        <f t="shared" si="22"/>
        <v>0</v>
      </c>
      <c r="AO47" s="43">
        <f t="shared" si="23"/>
        <v>0</v>
      </c>
      <c r="AP47" s="43">
        <f t="shared" si="24"/>
        <v>0</v>
      </c>
      <c r="AQ47" s="43">
        <f t="shared" si="25"/>
        <v>0</v>
      </c>
      <c r="AR47" s="43">
        <f t="shared" si="26"/>
        <v>0</v>
      </c>
      <c r="AS47" s="43">
        <f t="shared" si="27"/>
        <v>0</v>
      </c>
      <c r="AT47" s="43">
        <f t="shared" si="28"/>
        <v>0</v>
      </c>
      <c r="AU47" s="43">
        <f t="shared" si="29"/>
        <v>0</v>
      </c>
      <c r="AV47" s="44">
        <f t="shared" si="30"/>
        <v>0</v>
      </c>
      <c r="AW47" s="44">
        <f t="shared" si="31"/>
        <v>0</v>
      </c>
      <c r="AX47" s="44">
        <f t="shared" si="32"/>
        <v>0</v>
      </c>
      <c r="AY47" s="43">
        <f t="shared" si="33"/>
        <v>0</v>
      </c>
      <c r="BA47" s="74" t="s">
        <v>179</v>
      </c>
      <c r="BB47" s="74">
        <f t="shared" si="34"/>
        <v>4</v>
      </c>
      <c r="BC47" s="74">
        <f t="shared" si="38"/>
        <v>4</v>
      </c>
      <c r="BD47" s="74" t="str">
        <f t="shared" si="39"/>
        <v>OK</v>
      </c>
    </row>
    <row r="48" spans="1:56" ht="18">
      <c r="A48" s="1" t="s">
        <v>102</v>
      </c>
      <c r="B48" s="1" t="s">
        <v>103</v>
      </c>
      <c r="C48" s="66">
        <v>42627</v>
      </c>
      <c r="D48" s="1" t="s">
        <v>135</v>
      </c>
      <c r="E48" s="1">
        <v>29</v>
      </c>
      <c r="F48" s="1" t="s">
        <v>136</v>
      </c>
      <c r="G48" s="1">
        <v>82</v>
      </c>
      <c r="H48" s="65" t="s">
        <v>107</v>
      </c>
      <c r="I48" s="70">
        <v>17.100000000000001</v>
      </c>
      <c r="J48" s="64" t="s">
        <v>111</v>
      </c>
      <c r="K48" s="24" t="s">
        <v>115</v>
      </c>
      <c r="L48" s="24">
        <v>5</v>
      </c>
      <c r="M48" s="24">
        <v>30</v>
      </c>
      <c r="N48" s="25" t="s">
        <v>152</v>
      </c>
      <c r="R48" s="43">
        <f t="shared" si="0"/>
        <v>0</v>
      </c>
      <c r="S48" s="43">
        <f t="shared" si="1"/>
        <v>0</v>
      </c>
      <c r="T48" s="43">
        <f t="shared" si="2"/>
        <v>0</v>
      </c>
      <c r="U48" s="43">
        <f t="shared" si="3"/>
        <v>1</v>
      </c>
      <c r="V48" s="43">
        <f t="shared" si="4"/>
        <v>0</v>
      </c>
      <c r="W48" s="43">
        <f t="shared" si="5"/>
        <v>0</v>
      </c>
      <c r="X48" s="43">
        <f t="shared" si="6"/>
        <v>0</v>
      </c>
      <c r="Y48" s="43">
        <f t="shared" si="7"/>
        <v>0</v>
      </c>
      <c r="Z48" s="43">
        <f t="shared" si="8"/>
        <v>0</v>
      </c>
      <c r="AA48" s="43">
        <f t="shared" si="9"/>
        <v>1</v>
      </c>
      <c r="AB48" s="43">
        <f t="shared" si="10"/>
        <v>0</v>
      </c>
      <c r="AC48" s="43">
        <f t="shared" si="11"/>
        <v>0</v>
      </c>
      <c r="AD48" s="43">
        <f t="shared" si="12"/>
        <v>1</v>
      </c>
      <c r="AE48" s="43">
        <f t="shared" si="13"/>
        <v>0</v>
      </c>
      <c r="AF48" s="43">
        <f t="shared" si="14"/>
        <v>0</v>
      </c>
      <c r="AG48" s="43">
        <f t="shared" si="15"/>
        <v>0</v>
      </c>
      <c r="AH48" s="43">
        <f t="shared" si="16"/>
        <v>0</v>
      </c>
      <c r="AI48" s="43">
        <f t="shared" si="17"/>
        <v>0</v>
      </c>
      <c r="AJ48" s="43">
        <f t="shared" si="18"/>
        <v>0</v>
      </c>
      <c r="AK48" s="43">
        <f t="shared" si="37"/>
        <v>0</v>
      </c>
      <c r="AL48" s="43">
        <f t="shared" si="20"/>
        <v>0</v>
      </c>
      <c r="AM48" s="43">
        <f t="shared" si="21"/>
        <v>0</v>
      </c>
      <c r="AN48" s="43">
        <f t="shared" si="22"/>
        <v>0</v>
      </c>
      <c r="AO48" s="43">
        <f t="shared" si="23"/>
        <v>0</v>
      </c>
      <c r="AP48" s="43">
        <f t="shared" si="24"/>
        <v>0</v>
      </c>
      <c r="AQ48" s="43">
        <f t="shared" si="25"/>
        <v>0</v>
      </c>
      <c r="AR48" s="43">
        <f t="shared" si="26"/>
        <v>0</v>
      </c>
      <c r="AS48" s="43">
        <f t="shared" si="27"/>
        <v>0</v>
      </c>
      <c r="AT48" s="43">
        <f t="shared" si="28"/>
        <v>0</v>
      </c>
      <c r="AU48" s="43">
        <f t="shared" si="29"/>
        <v>0</v>
      </c>
      <c r="AV48" s="44">
        <f t="shared" si="30"/>
        <v>0</v>
      </c>
      <c r="AW48" s="44">
        <f t="shared" si="31"/>
        <v>0</v>
      </c>
      <c r="AX48" s="44">
        <f t="shared" si="32"/>
        <v>0</v>
      </c>
      <c r="AY48" s="43">
        <f t="shared" si="33"/>
        <v>0</v>
      </c>
      <c r="BA48" s="74" t="s">
        <v>179</v>
      </c>
      <c r="BB48" s="74">
        <f t="shared" si="34"/>
        <v>3</v>
      </c>
      <c r="BC48" s="74">
        <f t="shared" si="38"/>
        <v>3</v>
      </c>
      <c r="BD48" s="74" t="str">
        <f t="shared" si="39"/>
        <v>OK</v>
      </c>
    </row>
    <row r="49" spans="1:56" ht="18">
      <c r="A49" s="1" t="s">
        <v>102</v>
      </c>
      <c r="B49" s="1" t="s">
        <v>103</v>
      </c>
      <c r="C49" s="66">
        <v>42627</v>
      </c>
      <c r="D49" s="1" t="s">
        <v>135</v>
      </c>
      <c r="E49" s="1">
        <v>29</v>
      </c>
      <c r="F49" s="1" t="s">
        <v>136</v>
      </c>
      <c r="G49" s="1">
        <v>82</v>
      </c>
      <c r="H49" s="65" t="s">
        <v>107</v>
      </c>
      <c r="I49" s="70">
        <v>18</v>
      </c>
      <c r="J49" s="64" t="s">
        <v>111</v>
      </c>
      <c r="K49" s="24" t="s">
        <v>137</v>
      </c>
      <c r="L49" s="24">
        <v>12</v>
      </c>
      <c r="M49" s="24">
        <v>100</v>
      </c>
      <c r="N49" s="25" t="s">
        <v>54</v>
      </c>
      <c r="R49" s="43">
        <f t="shared" si="0"/>
        <v>0</v>
      </c>
      <c r="S49" s="43">
        <f t="shared" si="1"/>
        <v>0</v>
      </c>
      <c r="T49" s="43">
        <f t="shared" si="2"/>
        <v>0</v>
      </c>
      <c r="U49" s="43">
        <f t="shared" si="3"/>
        <v>0</v>
      </c>
      <c r="V49" s="43">
        <f t="shared" si="4"/>
        <v>0</v>
      </c>
      <c r="W49" s="43">
        <f t="shared" si="5"/>
        <v>0</v>
      </c>
      <c r="X49" s="43">
        <f t="shared" si="6"/>
        <v>0</v>
      </c>
      <c r="Y49" s="43">
        <f t="shared" si="7"/>
        <v>0</v>
      </c>
      <c r="Z49" s="43">
        <f t="shared" si="8"/>
        <v>0</v>
      </c>
      <c r="AA49" s="43">
        <f t="shared" si="9"/>
        <v>0</v>
      </c>
      <c r="AB49" s="43">
        <f t="shared" si="10"/>
        <v>1</v>
      </c>
      <c r="AC49" s="43">
        <f t="shared" si="11"/>
        <v>0</v>
      </c>
      <c r="AD49" s="43">
        <f t="shared" si="12"/>
        <v>0</v>
      </c>
      <c r="AE49" s="43">
        <f t="shared" si="13"/>
        <v>0</v>
      </c>
      <c r="AF49" s="43">
        <f t="shared" si="14"/>
        <v>0</v>
      </c>
      <c r="AG49" s="43">
        <f t="shared" si="15"/>
        <v>0</v>
      </c>
      <c r="AH49" s="43">
        <f t="shared" si="16"/>
        <v>0</v>
      </c>
      <c r="AI49" s="43">
        <f t="shared" si="17"/>
        <v>0</v>
      </c>
      <c r="AJ49" s="43">
        <f t="shared" si="18"/>
        <v>0</v>
      </c>
      <c r="AK49" s="43">
        <f t="shared" si="37"/>
        <v>0</v>
      </c>
      <c r="AL49" s="43">
        <f t="shared" si="20"/>
        <v>0</v>
      </c>
      <c r="AM49" s="43">
        <f t="shared" si="21"/>
        <v>0</v>
      </c>
      <c r="AN49" s="43">
        <f t="shared" si="22"/>
        <v>0</v>
      </c>
      <c r="AO49" s="43">
        <f t="shared" si="23"/>
        <v>0</v>
      </c>
      <c r="AP49" s="43">
        <f t="shared" si="24"/>
        <v>0</v>
      </c>
      <c r="AQ49" s="43">
        <f t="shared" si="25"/>
        <v>0</v>
      </c>
      <c r="AR49" s="43">
        <f t="shared" si="26"/>
        <v>0</v>
      </c>
      <c r="AS49" s="43">
        <f t="shared" si="27"/>
        <v>0</v>
      </c>
      <c r="AT49" s="43">
        <f t="shared" si="28"/>
        <v>0</v>
      </c>
      <c r="AU49" s="43">
        <f t="shared" si="29"/>
        <v>0</v>
      </c>
      <c r="AV49" s="44">
        <f t="shared" si="30"/>
        <v>0</v>
      </c>
      <c r="AW49" s="44">
        <f t="shared" si="31"/>
        <v>0</v>
      </c>
      <c r="AX49" s="44">
        <f t="shared" si="32"/>
        <v>0</v>
      </c>
      <c r="AY49" s="43">
        <f t="shared" si="33"/>
        <v>0</v>
      </c>
      <c r="BA49" s="74" t="s">
        <v>179</v>
      </c>
      <c r="BB49" s="74">
        <f t="shared" si="34"/>
        <v>1</v>
      </c>
      <c r="BC49" s="74">
        <f t="shared" si="38"/>
        <v>1</v>
      </c>
      <c r="BD49" s="74" t="str">
        <f t="shared" si="39"/>
        <v>OK</v>
      </c>
    </row>
    <row r="50" spans="1:56" ht="18">
      <c r="A50" s="1" t="s">
        <v>102</v>
      </c>
      <c r="B50" s="1" t="s">
        <v>103</v>
      </c>
      <c r="C50" s="66">
        <v>42627</v>
      </c>
      <c r="D50" s="1" t="s">
        <v>135</v>
      </c>
      <c r="E50" s="1">
        <v>29</v>
      </c>
      <c r="F50" s="1" t="s">
        <v>136</v>
      </c>
      <c r="G50" s="1">
        <v>82</v>
      </c>
      <c r="H50" s="65" t="s">
        <v>107</v>
      </c>
      <c r="I50" s="70">
        <v>20.9</v>
      </c>
      <c r="J50" s="64" t="s">
        <v>111</v>
      </c>
      <c r="K50" s="24" t="s">
        <v>138</v>
      </c>
      <c r="L50" s="24">
        <v>17</v>
      </c>
      <c r="M50" s="24">
        <v>100</v>
      </c>
      <c r="N50" s="25" t="s">
        <v>54</v>
      </c>
      <c r="R50" s="43">
        <f t="shared" si="0"/>
        <v>0</v>
      </c>
      <c r="S50" s="43">
        <f t="shared" si="1"/>
        <v>0</v>
      </c>
      <c r="T50" s="43">
        <f t="shared" si="2"/>
        <v>0</v>
      </c>
      <c r="U50" s="43">
        <f t="shared" si="3"/>
        <v>0</v>
      </c>
      <c r="V50" s="43">
        <f t="shared" si="4"/>
        <v>0</v>
      </c>
      <c r="W50" s="43">
        <f t="shared" si="5"/>
        <v>0</v>
      </c>
      <c r="X50" s="43">
        <f t="shared" si="6"/>
        <v>0</v>
      </c>
      <c r="Y50" s="43">
        <f t="shared" si="7"/>
        <v>0</v>
      </c>
      <c r="Z50" s="43">
        <f t="shared" si="8"/>
        <v>0</v>
      </c>
      <c r="AA50" s="43">
        <f t="shared" si="9"/>
        <v>0</v>
      </c>
      <c r="AB50" s="43">
        <f t="shared" si="10"/>
        <v>1</v>
      </c>
      <c r="AC50" s="43">
        <f t="shared" si="11"/>
        <v>0</v>
      </c>
      <c r="AD50" s="43">
        <f t="shared" si="12"/>
        <v>0</v>
      </c>
      <c r="AE50" s="43">
        <f t="shared" si="13"/>
        <v>0</v>
      </c>
      <c r="AF50" s="43">
        <f t="shared" si="14"/>
        <v>0</v>
      </c>
      <c r="AG50" s="43">
        <f t="shared" si="15"/>
        <v>0</v>
      </c>
      <c r="AH50" s="43">
        <f t="shared" si="16"/>
        <v>0</v>
      </c>
      <c r="AI50" s="43">
        <f t="shared" si="17"/>
        <v>0</v>
      </c>
      <c r="AJ50" s="43">
        <f t="shared" si="18"/>
        <v>0</v>
      </c>
      <c r="AK50" s="43">
        <f t="shared" si="37"/>
        <v>0</v>
      </c>
      <c r="AL50" s="43">
        <f t="shared" si="20"/>
        <v>0</v>
      </c>
      <c r="AM50" s="43">
        <f t="shared" si="21"/>
        <v>0</v>
      </c>
      <c r="AN50" s="43">
        <f t="shared" si="22"/>
        <v>0</v>
      </c>
      <c r="AO50" s="43">
        <f t="shared" si="23"/>
        <v>0</v>
      </c>
      <c r="AP50" s="43">
        <f t="shared" si="24"/>
        <v>0</v>
      </c>
      <c r="AQ50" s="43">
        <f t="shared" si="25"/>
        <v>0</v>
      </c>
      <c r="AR50" s="43">
        <f t="shared" si="26"/>
        <v>0</v>
      </c>
      <c r="AS50" s="43">
        <f t="shared" si="27"/>
        <v>0</v>
      </c>
      <c r="AT50" s="43">
        <f t="shared" si="28"/>
        <v>0</v>
      </c>
      <c r="AU50" s="43">
        <f t="shared" si="29"/>
        <v>0</v>
      </c>
      <c r="AV50" s="44">
        <f t="shared" si="30"/>
        <v>0</v>
      </c>
      <c r="AW50" s="44">
        <f t="shared" si="31"/>
        <v>0</v>
      </c>
      <c r="AX50" s="44">
        <f t="shared" si="32"/>
        <v>0</v>
      </c>
      <c r="AY50" s="43">
        <f t="shared" si="33"/>
        <v>0</v>
      </c>
      <c r="BA50" s="74" t="s">
        <v>179</v>
      </c>
      <c r="BB50" s="74">
        <f t="shared" si="34"/>
        <v>1</v>
      </c>
      <c r="BC50" s="74">
        <f t="shared" si="38"/>
        <v>1</v>
      </c>
      <c r="BD50" s="74" t="str">
        <f t="shared" si="39"/>
        <v>OK</v>
      </c>
    </row>
    <row r="51" spans="1:56" ht="18">
      <c r="A51" s="1" t="s">
        <v>102</v>
      </c>
      <c r="B51" s="1" t="s">
        <v>103</v>
      </c>
      <c r="C51" s="66">
        <v>42627</v>
      </c>
      <c r="D51" s="1" t="s">
        <v>135</v>
      </c>
      <c r="E51" s="1">
        <v>29</v>
      </c>
      <c r="F51" s="1" t="s">
        <v>136</v>
      </c>
      <c r="G51" s="1">
        <v>82</v>
      </c>
      <c r="H51" s="65" t="s">
        <v>107</v>
      </c>
      <c r="I51" s="70">
        <v>23</v>
      </c>
      <c r="J51" s="64" t="s">
        <v>111</v>
      </c>
      <c r="K51" s="24" t="s">
        <v>112</v>
      </c>
      <c r="L51" s="24">
        <v>2</v>
      </c>
      <c r="M51" s="24">
        <v>5</v>
      </c>
      <c r="N51" s="25" t="s">
        <v>153</v>
      </c>
      <c r="R51" s="43">
        <f t="shared" si="0"/>
        <v>0</v>
      </c>
      <c r="S51" s="43">
        <f t="shared" si="1"/>
        <v>0</v>
      </c>
      <c r="T51" s="43">
        <f t="shared" si="2"/>
        <v>1</v>
      </c>
      <c r="U51" s="43">
        <f t="shared" si="3"/>
        <v>1</v>
      </c>
      <c r="V51" s="43">
        <f t="shared" si="4"/>
        <v>0</v>
      </c>
      <c r="W51" s="43">
        <f t="shared" si="5"/>
        <v>0</v>
      </c>
      <c r="X51" s="43">
        <f t="shared" si="6"/>
        <v>0</v>
      </c>
      <c r="Y51" s="43">
        <f t="shared" si="7"/>
        <v>0</v>
      </c>
      <c r="Z51" s="43">
        <f t="shared" si="8"/>
        <v>0</v>
      </c>
      <c r="AA51" s="43">
        <f t="shared" si="9"/>
        <v>1</v>
      </c>
      <c r="AB51" s="43">
        <f t="shared" si="10"/>
        <v>0</v>
      </c>
      <c r="AC51" s="43">
        <f t="shared" si="11"/>
        <v>0</v>
      </c>
      <c r="AD51" s="43">
        <f t="shared" si="12"/>
        <v>0</v>
      </c>
      <c r="AE51" s="43">
        <f t="shared" si="13"/>
        <v>0</v>
      </c>
      <c r="AF51" s="43">
        <f t="shared" si="14"/>
        <v>0</v>
      </c>
      <c r="AG51" s="43">
        <f t="shared" si="15"/>
        <v>0</v>
      </c>
      <c r="AH51" s="43">
        <f t="shared" si="16"/>
        <v>0</v>
      </c>
      <c r="AI51" s="43">
        <f t="shared" si="17"/>
        <v>0</v>
      </c>
      <c r="AJ51" s="43">
        <f t="shared" si="18"/>
        <v>0</v>
      </c>
      <c r="AK51" s="43">
        <f t="shared" si="37"/>
        <v>0</v>
      </c>
      <c r="AL51" s="43">
        <f t="shared" si="20"/>
        <v>0</v>
      </c>
      <c r="AM51" s="43">
        <f t="shared" si="21"/>
        <v>0</v>
      </c>
      <c r="AN51" s="43">
        <f t="shared" si="22"/>
        <v>0</v>
      </c>
      <c r="AO51" s="43">
        <f t="shared" si="23"/>
        <v>0</v>
      </c>
      <c r="AP51" s="43">
        <f t="shared" si="24"/>
        <v>0</v>
      </c>
      <c r="AQ51" s="43">
        <f t="shared" si="25"/>
        <v>0</v>
      </c>
      <c r="AR51" s="43">
        <f t="shared" si="26"/>
        <v>0</v>
      </c>
      <c r="AS51" s="43">
        <f t="shared" si="27"/>
        <v>0</v>
      </c>
      <c r="AT51" s="43">
        <f t="shared" si="28"/>
        <v>0</v>
      </c>
      <c r="AU51" s="43">
        <f t="shared" si="29"/>
        <v>0</v>
      </c>
      <c r="AV51" s="44">
        <f t="shared" si="30"/>
        <v>0</v>
      </c>
      <c r="AW51" s="44">
        <f t="shared" si="31"/>
        <v>0</v>
      </c>
      <c r="AX51" s="44">
        <f t="shared" si="32"/>
        <v>0</v>
      </c>
      <c r="AY51" s="43">
        <f t="shared" si="33"/>
        <v>0</v>
      </c>
      <c r="BA51" s="74" t="s">
        <v>179</v>
      </c>
      <c r="BB51" s="74">
        <f t="shared" si="34"/>
        <v>3</v>
      </c>
      <c r="BC51" s="74">
        <f t="shared" si="38"/>
        <v>3</v>
      </c>
      <c r="BD51" s="74" t="str">
        <f t="shared" si="39"/>
        <v>OK</v>
      </c>
    </row>
    <row r="52" spans="1:56" ht="18">
      <c r="A52" s="1" t="s">
        <v>102</v>
      </c>
      <c r="B52" s="1" t="s">
        <v>103</v>
      </c>
      <c r="C52" s="66">
        <v>42627</v>
      </c>
      <c r="D52" s="1" t="s">
        <v>135</v>
      </c>
      <c r="E52" s="1">
        <v>29</v>
      </c>
      <c r="F52" s="1" t="s">
        <v>136</v>
      </c>
      <c r="G52" s="1">
        <v>82</v>
      </c>
      <c r="H52" s="65" t="s">
        <v>107</v>
      </c>
      <c r="I52" s="70">
        <v>24.4</v>
      </c>
      <c r="J52" s="64" t="s">
        <v>111</v>
      </c>
      <c r="K52" s="24" t="s">
        <v>112</v>
      </c>
      <c r="L52" s="24">
        <v>1</v>
      </c>
      <c r="M52" s="24">
        <v>5</v>
      </c>
      <c r="N52" s="25" t="s">
        <v>142</v>
      </c>
      <c r="R52" s="43">
        <f t="shared" si="0"/>
        <v>0</v>
      </c>
      <c r="S52" s="43">
        <f t="shared" si="1"/>
        <v>0</v>
      </c>
      <c r="T52" s="43">
        <f t="shared" si="2"/>
        <v>0</v>
      </c>
      <c r="U52" s="43">
        <f t="shared" si="3"/>
        <v>1</v>
      </c>
      <c r="V52" s="43">
        <f t="shared" si="4"/>
        <v>0</v>
      </c>
      <c r="W52" s="43">
        <f t="shared" si="5"/>
        <v>0</v>
      </c>
      <c r="X52" s="43">
        <f t="shared" si="6"/>
        <v>0</v>
      </c>
      <c r="Y52" s="43">
        <f t="shared" si="7"/>
        <v>0</v>
      </c>
      <c r="Z52" s="43">
        <f t="shared" si="8"/>
        <v>0</v>
      </c>
      <c r="AA52" s="43">
        <f t="shared" si="9"/>
        <v>1</v>
      </c>
      <c r="AB52" s="43">
        <f t="shared" si="10"/>
        <v>0</v>
      </c>
      <c r="AC52" s="43">
        <f t="shared" si="11"/>
        <v>0</v>
      </c>
      <c r="AD52" s="43">
        <f t="shared" si="12"/>
        <v>0</v>
      </c>
      <c r="AE52" s="43">
        <f t="shared" si="13"/>
        <v>0</v>
      </c>
      <c r="AF52" s="43">
        <f t="shared" si="14"/>
        <v>0</v>
      </c>
      <c r="AG52" s="43">
        <f t="shared" si="15"/>
        <v>0</v>
      </c>
      <c r="AH52" s="43">
        <f t="shared" si="16"/>
        <v>0</v>
      </c>
      <c r="AI52" s="43">
        <f t="shared" si="17"/>
        <v>0</v>
      </c>
      <c r="AJ52" s="43">
        <f t="shared" si="18"/>
        <v>0</v>
      </c>
      <c r="AK52" s="43">
        <f t="shared" si="37"/>
        <v>0</v>
      </c>
      <c r="AL52" s="43">
        <f t="shared" si="20"/>
        <v>0</v>
      </c>
      <c r="AM52" s="43">
        <f t="shared" si="21"/>
        <v>0</v>
      </c>
      <c r="AN52" s="43">
        <f t="shared" si="22"/>
        <v>0</v>
      </c>
      <c r="AO52" s="43">
        <f t="shared" si="23"/>
        <v>0</v>
      </c>
      <c r="AP52" s="43">
        <f t="shared" si="24"/>
        <v>0</v>
      </c>
      <c r="AQ52" s="43">
        <f t="shared" si="25"/>
        <v>0</v>
      </c>
      <c r="AR52" s="43">
        <f t="shared" si="26"/>
        <v>0</v>
      </c>
      <c r="AS52" s="43">
        <f t="shared" si="27"/>
        <v>0</v>
      </c>
      <c r="AT52" s="43">
        <f t="shared" si="28"/>
        <v>0</v>
      </c>
      <c r="AU52" s="43">
        <f t="shared" si="29"/>
        <v>0</v>
      </c>
      <c r="AV52" s="44">
        <f t="shared" si="30"/>
        <v>0</v>
      </c>
      <c r="AW52" s="44">
        <f t="shared" si="31"/>
        <v>0</v>
      </c>
      <c r="AX52" s="44">
        <f t="shared" si="32"/>
        <v>0</v>
      </c>
      <c r="AY52" s="43">
        <f t="shared" si="33"/>
        <v>0</v>
      </c>
      <c r="BA52" s="74" t="s">
        <v>179</v>
      </c>
      <c r="BB52" s="74">
        <f t="shared" si="34"/>
        <v>2</v>
      </c>
      <c r="BC52" s="74">
        <f t="shared" si="38"/>
        <v>2</v>
      </c>
      <c r="BD52" s="74" t="str">
        <f t="shared" si="39"/>
        <v>OK</v>
      </c>
    </row>
    <row r="53" spans="1:56" ht="18">
      <c r="A53" s="1" t="s">
        <v>102</v>
      </c>
      <c r="B53" s="1" t="s">
        <v>103</v>
      </c>
      <c r="C53" s="66">
        <v>42627</v>
      </c>
      <c r="D53" s="1" t="s">
        <v>135</v>
      </c>
      <c r="E53" s="1">
        <v>29</v>
      </c>
      <c r="F53" s="1" t="s">
        <v>136</v>
      </c>
      <c r="G53" s="1">
        <v>82</v>
      </c>
      <c r="H53" s="65" t="s">
        <v>107</v>
      </c>
      <c r="I53" s="70">
        <v>24.4</v>
      </c>
      <c r="J53" s="64" t="s">
        <v>111</v>
      </c>
      <c r="K53" s="24" t="s">
        <v>112</v>
      </c>
      <c r="L53" s="24">
        <v>1</v>
      </c>
      <c r="M53" s="24">
        <v>5</v>
      </c>
      <c r="N53" s="25" t="s">
        <v>154</v>
      </c>
      <c r="R53" s="43">
        <f t="shared" si="0"/>
        <v>0</v>
      </c>
      <c r="S53" s="43">
        <f t="shared" si="1"/>
        <v>0</v>
      </c>
      <c r="T53" s="43">
        <f t="shared" si="2"/>
        <v>0</v>
      </c>
      <c r="U53" s="43">
        <f t="shared" si="3"/>
        <v>1</v>
      </c>
      <c r="V53" s="43">
        <f t="shared" si="4"/>
        <v>0</v>
      </c>
      <c r="W53" s="43">
        <f t="shared" si="5"/>
        <v>0</v>
      </c>
      <c r="X53" s="43">
        <f t="shared" si="6"/>
        <v>0</v>
      </c>
      <c r="Y53" s="43">
        <f t="shared" si="7"/>
        <v>0</v>
      </c>
      <c r="Z53" s="43">
        <f t="shared" si="8"/>
        <v>0</v>
      </c>
      <c r="AA53" s="43">
        <f t="shared" si="9"/>
        <v>1</v>
      </c>
      <c r="AB53" s="43">
        <f t="shared" si="10"/>
        <v>0</v>
      </c>
      <c r="AC53" s="43">
        <f t="shared" si="11"/>
        <v>0</v>
      </c>
      <c r="AD53" s="43">
        <f t="shared" si="12"/>
        <v>0</v>
      </c>
      <c r="AE53" s="43">
        <f t="shared" si="13"/>
        <v>0</v>
      </c>
      <c r="AF53" s="43">
        <f t="shared" si="14"/>
        <v>0</v>
      </c>
      <c r="AG53" s="43">
        <f t="shared" si="15"/>
        <v>0</v>
      </c>
      <c r="AH53" s="43">
        <f t="shared" si="16"/>
        <v>0</v>
      </c>
      <c r="AI53" s="43">
        <f t="shared" si="17"/>
        <v>0</v>
      </c>
      <c r="AJ53" s="43">
        <f t="shared" si="18"/>
        <v>0</v>
      </c>
      <c r="AK53" s="43">
        <f t="shared" si="37"/>
        <v>0</v>
      </c>
      <c r="AL53" s="43">
        <f t="shared" si="20"/>
        <v>0</v>
      </c>
      <c r="AM53" s="43">
        <f t="shared" si="21"/>
        <v>0</v>
      </c>
      <c r="AN53" s="43">
        <f t="shared" si="22"/>
        <v>0</v>
      </c>
      <c r="AO53" s="43">
        <f t="shared" si="23"/>
        <v>0</v>
      </c>
      <c r="AP53" s="43">
        <f t="shared" si="24"/>
        <v>0</v>
      </c>
      <c r="AQ53" s="43">
        <f t="shared" si="25"/>
        <v>0</v>
      </c>
      <c r="AR53" s="43">
        <f t="shared" si="26"/>
        <v>0</v>
      </c>
      <c r="AS53" s="43">
        <f t="shared" si="27"/>
        <v>0</v>
      </c>
      <c r="AT53" s="43">
        <f t="shared" si="28"/>
        <v>0</v>
      </c>
      <c r="AU53" s="43">
        <f t="shared" si="29"/>
        <v>0</v>
      </c>
      <c r="AV53" s="44">
        <f t="shared" si="30"/>
        <v>0</v>
      </c>
      <c r="AW53" s="44">
        <f t="shared" si="31"/>
        <v>0</v>
      </c>
      <c r="AX53" s="44">
        <f t="shared" si="32"/>
        <v>1</v>
      </c>
      <c r="AY53" s="43">
        <f t="shared" si="33"/>
        <v>0</v>
      </c>
      <c r="BA53" s="74" t="s">
        <v>179</v>
      </c>
      <c r="BB53" s="74">
        <f t="shared" si="34"/>
        <v>3</v>
      </c>
      <c r="BC53" s="74">
        <f t="shared" si="38"/>
        <v>3</v>
      </c>
      <c r="BD53" s="74" t="str">
        <f t="shared" si="39"/>
        <v>OK</v>
      </c>
    </row>
    <row r="54" spans="1:56" ht="18">
      <c r="A54" s="1" t="s">
        <v>102</v>
      </c>
      <c r="B54" s="1" t="s">
        <v>103</v>
      </c>
      <c r="C54" s="66">
        <v>42627</v>
      </c>
      <c r="D54" s="1" t="s">
        <v>135</v>
      </c>
      <c r="E54" s="1">
        <v>29</v>
      </c>
      <c r="F54" s="1" t="s">
        <v>136</v>
      </c>
      <c r="G54" s="1">
        <v>82</v>
      </c>
      <c r="H54" s="65" t="s">
        <v>107</v>
      </c>
      <c r="I54" s="70">
        <v>24.7</v>
      </c>
      <c r="J54" s="64" t="s">
        <v>111</v>
      </c>
      <c r="K54" s="24" t="s">
        <v>115</v>
      </c>
      <c r="L54" s="24">
        <v>14</v>
      </c>
      <c r="M54" s="24">
        <v>35</v>
      </c>
      <c r="N54" s="25" t="s">
        <v>148</v>
      </c>
      <c r="R54" s="43">
        <f t="shared" si="0"/>
        <v>0</v>
      </c>
      <c r="S54" s="43">
        <f t="shared" si="1"/>
        <v>0</v>
      </c>
      <c r="T54" s="43">
        <f t="shared" si="2"/>
        <v>1</v>
      </c>
      <c r="U54" s="43">
        <f t="shared" si="3"/>
        <v>1</v>
      </c>
      <c r="V54" s="43">
        <f t="shared" si="4"/>
        <v>0</v>
      </c>
      <c r="W54" s="43">
        <f t="shared" si="5"/>
        <v>0</v>
      </c>
      <c r="X54" s="43">
        <f t="shared" si="6"/>
        <v>0</v>
      </c>
      <c r="Y54" s="43">
        <f t="shared" si="7"/>
        <v>0</v>
      </c>
      <c r="Z54" s="43">
        <f t="shared" si="8"/>
        <v>0</v>
      </c>
      <c r="AA54" s="43">
        <f t="shared" si="9"/>
        <v>1</v>
      </c>
      <c r="AB54" s="43">
        <f t="shared" si="10"/>
        <v>0</v>
      </c>
      <c r="AC54" s="43">
        <f t="shared" si="11"/>
        <v>0</v>
      </c>
      <c r="AD54" s="43">
        <f t="shared" si="12"/>
        <v>1</v>
      </c>
      <c r="AE54" s="43">
        <f t="shared" si="13"/>
        <v>0</v>
      </c>
      <c r="AF54" s="43">
        <f t="shared" si="14"/>
        <v>0</v>
      </c>
      <c r="AG54" s="43">
        <f t="shared" si="15"/>
        <v>0</v>
      </c>
      <c r="AH54" s="43">
        <f t="shared" si="16"/>
        <v>0</v>
      </c>
      <c r="AI54" s="43">
        <f t="shared" si="17"/>
        <v>0</v>
      </c>
      <c r="AJ54" s="43">
        <f t="shared" si="18"/>
        <v>0</v>
      </c>
      <c r="AK54" s="43">
        <f t="shared" si="37"/>
        <v>0</v>
      </c>
      <c r="AL54" s="43">
        <f t="shared" si="20"/>
        <v>0</v>
      </c>
      <c r="AM54" s="43">
        <f t="shared" si="21"/>
        <v>0</v>
      </c>
      <c r="AN54" s="43">
        <f t="shared" si="22"/>
        <v>0</v>
      </c>
      <c r="AO54" s="43">
        <f t="shared" si="23"/>
        <v>0</v>
      </c>
      <c r="AP54" s="43">
        <f t="shared" si="24"/>
        <v>0</v>
      </c>
      <c r="AQ54" s="43">
        <f t="shared" si="25"/>
        <v>0</v>
      </c>
      <c r="AR54" s="43">
        <f t="shared" si="26"/>
        <v>0</v>
      </c>
      <c r="AS54" s="43">
        <f t="shared" si="27"/>
        <v>0</v>
      </c>
      <c r="AT54" s="43">
        <f t="shared" si="28"/>
        <v>0</v>
      </c>
      <c r="AU54" s="43">
        <f t="shared" si="29"/>
        <v>0</v>
      </c>
      <c r="AV54" s="44">
        <f t="shared" si="30"/>
        <v>0</v>
      </c>
      <c r="AW54" s="44">
        <f t="shared" si="31"/>
        <v>0</v>
      </c>
      <c r="AX54" s="44">
        <f t="shared" si="32"/>
        <v>0</v>
      </c>
      <c r="AY54" s="43">
        <f t="shared" si="33"/>
        <v>0</v>
      </c>
      <c r="BA54" s="74" t="s">
        <v>179</v>
      </c>
      <c r="BB54" s="74">
        <f t="shared" si="34"/>
        <v>4</v>
      </c>
      <c r="BC54" s="74">
        <f t="shared" si="38"/>
        <v>4</v>
      </c>
      <c r="BD54" s="74" t="str">
        <f t="shared" si="39"/>
        <v>OK</v>
      </c>
    </row>
    <row r="55" spans="1:56" ht="18">
      <c r="A55" s="1" t="s">
        <v>102</v>
      </c>
      <c r="B55" s="1" t="s">
        <v>103</v>
      </c>
      <c r="C55" s="66">
        <v>42627</v>
      </c>
      <c r="D55" s="1" t="s">
        <v>135</v>
      </c>
      <c r="E55" s="1">
        <v>29</v>
      </c>
      <c r="F55" s="1" t="s">
        <v>136</v>
      </c>
      <c r="G55" s="1">
        <v>82</v>
      </c>
      <c r="H55" s="65" t="s">
        <v>107</v>
      </c>
      <c r="I55" s="70">
        <v>25.7</v>
      </c>
      <c r="J55" s="64" t="s">
        <v>111</v>
      </c>
      <c r="K55" s="24" t="s">
        <v>138</v>
      </c>
      <c r="L55" s="24">
        <v>14</v>
      </c>
      <c r="M55" s="24">
        <v>5</v>
      </c>
      <c r="N55" s="25" t="s">
        <v>153</v>
      </c>
      <c r="R55" s="43">
        <f t="shared" si="0"/>
        <v>0</v>
      </c>
      <c r="S55" s="43">
        <f t="shared" si="1"/>
        <v>0</v>
      </c>
      <c r="T55" s="43">
        <f t="shared" si="2"/>
        <v>1</v>
      </c>
      <c r="U55" s="43">
        <f t="shared" si="3"/>
        <v>1</v>
      </c>
      <c r="V55" s="43">
        <f t="shared" si="4"/>
        <v>0</v>
      </c>
      <c r="W55" s="43">
        <f t="shared" si="5"/>
        <v>0</v>
      </c>
      <c r="X55" s="43">
        <f t="shared" si="6"/>
        <v>0</v>
      </c>
      <c r="Y55" s="43">
        <f t="shared" si="7"/>
        <v>0</v>
      </c>
      <c r="Z55" s="43">
        <f t="shared" si="8"/>
        <v>0</v>
      </c>
      <c r="AA55" s="43">
        <f t="shared" si="9"/>
        <v>1</v>
      </c>
      <c r="AB55" s="43">
        <f t="shared" si="10"/>
        <v>0</v>
      </c>
      <c r="AC55" s="43">
        <f t="shared" si="11"/>
        <v>0</v>
      </c>
      <c r="AD55" s="43">
        <f t="shared" si="12"/>
        <v>0</v>
      </c>
      <c r="AE55" s="43">
        <f t="shared" si="13"/>
        <v>0</v>
      </c>
      <c r="AF55" s="43">
        <f t="shared" si="14"/>
        <v>0</v>
      </c>
      <c r="AG55" s="43">
        <f t="shared" si="15"/>
        <v>0</v>
      </c>
      <c r="AH55" s="43">
        <f t="shared" si="16"/>
        <v>0</v>
      </c>
      <c r="AI55" s="43">
        <f t="shared" si="17"/>
        <v>0</v>
      </c>
      <c r="AJ55" s="43">
        <f t="shared" si="18"/>
        <v>0</v>
      </c>
      <c r="AK55" s="43">
        <f t="shared" si="37"/>
        <v>0</v>
      </c>
      <c r="AL55" s="43">
        <f t="shared" si="20"/>
        <v>0</v>
      </c>
      <c r="AM55" s="43">
        <f t="shared" si="21"/>
        <v>0</v>
      </c>
      <c r="AN55" s="43">
        <f t="shared" si="22"/>
        <v>0</v>
      </c>
      <c r="AO55" s="43">
        <f t="shared" si="23"/>
        <v>0</v>
      </c>
      <c r="AP55" s="43">
        <f t="shared" si="24"/>
        <v>0</v>
      </c>
      <c r="AQ55" s="43">
        <f t="shared" si="25"/>
        <v>0</v>
      </c>
      <c r="AR55" s="43">
        <f t="shared" si="26"/>
        <v>0</v>
      </c>
      <c r="AS55" s="43">
        <f t="shared" si="27"/>
        <v>0</v>
      </c>
      <c r="AT55" s="43">
        <f t="shared" si="28"/>
        <v>0</v>
      </c>
      <c r="AU55" s="43">
        <f t="shared" si="29"/>
        <v>0</v>
      </c>
      <c r="AV55" s="44">
        <f t="shared" si="30"/>
        <v>0</v>
      </c>
      <c r="AW55" s="44">
        <f t="shared" si="31"/>
        <v>0</v>
      </c>
      <c r="AX55" s="44">
        <f t="shared" si="32"/>
        <v>0</v>
      </c>
      <c r="AY55" s="43">
        <f t="shared" si="33"/>
        <v>0</v>
      </c>
      <c r="BA55" s="74" t="s">
        <v>179</v>
      </c>
      <c r="BB55" s="74">
        <f t="shared" si="34"/>
        <v>3</v>
      </c>
      <c r="BC55" s="74">
        <f t="shared" si="38"/>
        <v>3</v>
      </c>
      <c r="BD55" s="74" t="str">
        <f t="shared" si="39"/>
        <v>OK</v>
      </c>
    </row>
    <row r="56" spans="1:56" ht="18">
      <c r="A56" s="1" t="s">
        <v>102</v>
      </c>
      <c r="B56" s="1" t="s">
        <v>103</v>
      </c>
      <c r="C56" s="66">
        <v>42627</v>
      </c>
      <c r="D56" s="1" t="s">
        <v>135</v>
      </c>
      <c r="E56" s="1">
        <v>29</v>
      </c>
      <c r="F56" s="1" t="s">
        <v>136</v>
      </c>
      <c r="G56" s="1">
        <v>82</v>
      </c>
      <c r="H56" s="65" t="s">
        <v>107</v>
      </c>
      <c r="I56" s="70">
        <v>26.4</v>
      </c>
      <c r="J56" s="64" t="s">
        <v>111</v>
      </c>
      <c r="K56" s="24" t="s">
        <v>137</v>
      </c>
      <c r="L56" s="24">
        <v>9</v>
      </c>
      <c r="M56" s="71" t="s">
        <v>141</v>
      </c>
      <c r="N56" s="25" t="s">
        <v>185</v>
      </c>
      <c r="R56" s="43">
        <f t="shared" si="0"/>
        <v>0</v>
      </c>
      <c r="S56" s="43">
        <f t="shared" si="1"/>
        <v>0</v>
      </c>
      <c r="T56" s="43">
        <f t="shared" si="2"/>
        <v>0</v>
      </c>
      <c r="U56" s="43">
        <f t="shared" si="3"/>
        <v>1</v>
      </c>
      <c r="V56" s="43">
        <f t="shared" si="4"/>
        <v>0</v>
      </c>
      <c r="W56" s="43">
        <f t="shared" si="5"/>
        <v>0</v>
      </c>
      <c r="X56" s="43">
        <f t="shared" si="6"/>
        <v>0</v>
      </c>
      <c r="Y56" s="43">
        <f t="shared" si="7"/>
        <v>0</v>
      </c>
      <c r="Z56" s="43">
        <f t="shared" si="8"/>
        <v>0</v>
      </c>
      <c r="AA56" s="43">
        <f t="shared" si="9"/>
        <v>1</v>
      </c>
      <c r="AB56" s="43">
        <f t="shared" si="10"/>
        <v>0</v>
      </c>
      <c r="AC56" s="43">
        <f t="shared" si="11"/>
        <v>0</v>
      </c>
      <c r="AD56" s="43">
        <f t="shared" si="12"/>
        <v>0</v>
      </c>
      <c r="AE56" s="43">
        <f t="shared" si="13"/>
        <v>0</v>
      </c>
      <c r="AF56" s="43">
        <f t="shared" si="14"/>
        <v>1</v>
      </c>
      <c r="AG56" s="43">
        <f t="shared" si="15"/>
        <v>0</v>
      </c>
      <c r="AH56" s="43">
        <f t="shared" si="16"/>
        <v>0</v>
      </c>
      <c r="AI56" s="43">
        <f t="shared" si="17"/>
        <v>0</v>
      </c>
      <c r="AJ56" s="43">
        <f t="shared" si="18"/>
        <v>0</v>
      </c>
      <c r="AK56" s="43">
        <f t="shared" si="37"/>
        <v>0</v>
      </c>
      <c r="AL56" s="43">
        <f t="shared" si="20"/>
        <v>0</v>
      </c>
      <c r="AM56" s="43">
        <f t="shared" si="21"/>
        <v>0</v>
      </c>
      <c r="AN56" s="43">
        <f t="shared" si="22"/>
        <v>0</v>
      </c>
      <c r="AO56" s="43">
        <f t="shared" si="23"/>
        <v>0</v>
      </c>
      <c r="AP56" s="43">
        <f t="shared" si="24"/>
        <v>0</v>
      </c>
      <c r="AQ56" s="43">
        <f t="shared" si="25"/>
        <v>0</v>
      </c>
      <c r="AR56" s="43">
        <f t="shared" si="26"/>
        <v>0</v>
      </c>
      <c r="AS56" s="43">
        <f t="shared" si="27"/>
        <v>0</v>
      </c>
      <c r="AT56" s="43">
        <f t="shared" si="28"/>
        <v>0</v>
      </c>
      <c r="AU56" s="43">
        <f t="shared" si="29"/>
        <v>0</v>
      </c>
      <c r="AV56" s="44">
        <f t="shared" si="30"/>
        <v>0</v>
      </c>
      <c r="AW56" s="44">
        <f t="shared" si="31"/>
        <v>0</v>
      </c>
      <c r="AX56" s="44">
        <f t="shared" si="32"/>
        <v>0</v>
      </c>
      <c r="AY56" s="43">
        <f t="shared" si="33"/>
        <v>0</v>
      </c>
      <c r="BA56" s="74" t="s">
        <v>179</v>
      </c>
      <c r="BB56" s="74">
        <f t="shared" si="34"/>
        <v>3</v>
      </c>
      <c r="BC56" s="74">
        <f t="shared" si="38"/>
        <v>3</v>
      </c>
      <c r="BD56" s="74" t="str">
        <f t="shared" si="39"/>
        <v>OK</v>
      </c>
    </row>
    <row r="57" spans="1:56" ht="18">
      <c r="A57" s="1" t="s">
        <v>102</v>
      </c>
      <c r="B57" s="1" t="s">
        <v>103</v>
      </c>
      <c r="C57" s="66">
        <v>42627</v>
      </c>
      <c r="D57" s="1" t="s">
        <v>135</v>
      </c>
      <c r="E57" s="1">
        <v>29</v>
      </c>
      <c r="F57" s="1" t="s">
        <v>136</v>
      </c>
      <c r="G57" s="1">
        <v>82</v>
      </c>
      <c r="H57" s="65" t="s">
        <v>107</v>
      </c>
      <c r="I57" s="70">
        <v>27.1</v>
      </c>
      <c r="J57" s="64" t="s">
        <v>111</v>
      </c>
      <c r="K57" s="24" t="s">
        <v>113</v>
      </c>
      <c r="L57" s="24">
        <v>5</v>
      </c>
      <c r="M57" s="24">
        <v>0</v>
      </c>
      <c r="N57" s="25" t="s">
        <v>124</v>
      </c>
      <c r="R57" s="43">
        <f t="shared" si="0"/>
        <v>0</v>
      </c>
      <c r="S57" s="43">
        <f t="shared" si="1"/>
        <v>0</v>
      </c>
      <c r="T57" s="43">
        <f t="shared" si="2"/>
        <v>1</v>
      </c>
      <c r="U57" s="43">
        <f t="shared" si="3"/>
        <v>0</v>
      </c>
      <c r="V57" s="43">
        <f t="shared" si="4"/>
        <v>0</v>
      </c>
      <c r="W57" s="43">
        <f t="shared" si="5"/>
        <v>0</v>
      </c>
      <c r="X57" s="43">
        <f t="shared" si="6"/>
        <v>0</v>
      </c>
      <c r="Y57" s="43">
        <f t="shared" si="7"/>
        <v>0</v>
      </c>
      <c r="Z57" s="43">
        <f t="shared" si="8"/>
        <v>0</v>
      </c>
      <c r="AA57" s="43">
        <f t="shared" si="9"/>
        <v>0</v>
      </c>
      <c r="AB57" s="43">
        <f t="shared" si="10"/>
        <v>0</v>
      </c>
      <c r="AC57" s="43">
        <f t="shared" si="11"/>
        <v>0</v>
      </c>
      <c r="AD57" s="43">
        <f t="shared" si="12"/>
        <v>0</v>
      </c>
      <c r="AE57" s="43">
        <f t="shared" si="13"/>
        <v>0</v>
      </c>
      <c r="AF57" s="43">
        <f t="shared" si="14"/>
        <v>0</v>
      </c>
      <c r="AG57" s="43">
        <f t="shared" si="15"/>
        <v>0</v>
      </c>
      <c r="AH57" s="43">
        <f t="shared" si="16"/>
        <v>0</v>
      </c>
      <c r="AI57" s="43">
        <f t="shared" si="17"/>
        <v>0</v>
      </c>
      <c r="AJ57" s="43">
        <f t="shared" si="18"/>
        <v>1</v>
      </c>
      <c r="AK57" s="43">
        <f t="shared" si="37"/>
        <v>0</v>
      </c>
      <c r="AL57" s="43">
        <f t="shared" si="20"/>
        <v>0</v>
      </c>
      <c r="AM57" s="43">
        <f t="shared" si="21"/>
        <v>0</v>
      </c>
      <c r="AN57" s="43">
        <f t="shared" si="22"/>
        <v>0</v>
      </c>
      <c r="AO57" s="43">
        <f t="shared" si="23"/>
        <v>0</v>
      </c>
      <c r="AP57" s="43">
        <f t="shared" si="24"/>
        <v>0</v>
      </c>
      <c r="AQ57" s="43">
        <f t="shared" si="25"/>
        <v>0</v>
      </c>
      <c r="AR57" s="43">
        <f t="shared" si="26"/>
        <v>0</v>
      </c>
      <c r="AS57" s="43">
        <f t="shared" si="27"/>
        <v>0</v>
      </c>
      <c r="AT57" s="43">
        <f t="shared" si="28"/>
        <v>0</v>
      </c>
      <c r="AU57" s="43">
        <f t="shared" si="29"/>
        <v>0</v>
      </c>
      <c r="AV57" s="44">
        <f t="shared" si="30"/>
        <v>0</v>
      </c>
      <c r="AW57" s="44">
        <f t="shared" si="31"/>
        <v>0</v>
      </c>
      <c r="AX57" s="44">
        <f t="shared" si="32"/>
        <v>0</v>
      </c>
      <c r="AY57" s="43">
        <f t="shared" si="33"/>
        <v>0</v>
      </c>
      <c r="BA57" s="74" t="s">
        <v>179</v>
      </c>
      <c r="BB57" s="74">
        <f t="shared" si="34"/>
        <v>2</v>
      </c>
      <c r="BC57" s="74">
        <f t="shared" si="38"/>
        <v>2</v>
      </c>
      <c r="BD57" s="74" t="str">
        <f t="shared" si="39"/>
        <v>OK</v>
      </c>
    </row>
    <row r="58" spans="1:56" ht="18">
      <c r="A58" s="1" t="s">
        <v>102</v>
      </c>
      <c r="B58" s="1" t="s">
        <v>103</v>
      </c>
      <c r="C58" s="66">
        <v>42627</v>
      </c>
      <c r="D58" s="1" t="s">
        <v>135</v>
      </c>
      <c r="E58" s="1">
        <v>29</v>
      </c>
      <c r="F58" s="1" t="s">
        <v>136</v>
      </c>
      <c r="G58" s="1">
        <v>82</v>
      </c>
      <c r="H58" s="65" t="s">
        <v>107</v>
      </c>
      <c r="I58" s="70">
        <v>27.7</v>
      </c>
      <c r="J58" s="64" t="s">
        <v>111</v>
      </c>
      <c r="K58" s="24" t="s">
        <v>137</v>
      </c>
      <c r="L58" s="24">
        <v>15</v>
      </c>
      <c r="M58" s="24">
        <v>100</v>
      </c>
      <c r="N58" s="25" t="s">
        <v>54</v>
      </c>
      <c r="R58" s="43">
        <f t="shared" si="0"/>
        <v>0</v>
      </c>
      <c r="S58" s="43">
        <f t="shared" si="1"/>
        <v>0</v>
      </c>
      <c r="T58" s="43">
        <f t="shared" si="2"/>
        <v>0</v>
      </c>
      <c r="U58" s="43">
        <f t="shared" si="3"/>
        <v>0</v>
      </c>
      <c r="V58" s="43">
        <f t="shared" si="4"/>
        <v>0</v>
      </c>
      <c r="W58" s="43">
        <f t="shared" si="5"/>
        <v>0</v>
      </c>
      <c r="X58" s="43">
        <f t="shared" si="6"/>
        <v>0</v>
      </c>
      <c r="Y58" s="43">
        <f t="shared" si="7"/>
        <v>0</v>
      </c>
      <c r="Z58" s="43">
        <f t="shared" si="8"/>
        <v>0</v>
      </c>
      <c r="AA58" s="43">
        <f t="shared" si="9"/>
        <v>0</v>
      </c>
      <c r="AB58" s="43">
        <f t="shared" si="10"/>
        <v>1</v>
      </c>
      <c r="AC58" s="43">
        <f t="shared" si="11"/>
        <v>0</v>
      </c>
      <c r="AD58" s="43">
        <f t="shared" si="12"/>
        <v>0</v>
      </c>
      <c r="AE58" s="43">
        <f t="shared" si="13"/>
        <v>0</v>
      </c>
      <c r="AF58" s="43">
        <f t="shared" si="14"/>
        <v>0</v>
      </c>
      <c r="AG58" s="43">
        <f t="shared" si="15"/>
        <v>0</v>
      </c>
      <c r="AH58" s="43">
        <f t="shared" si="16"/>
        <v>0</v>
      </c>
      <c r="AI58" s="43">
        <f t="shared" si="17"/>
        <v>0</v>
      </c>
      <c r="AJ58" s="43">
        <f t="shared" si="18"/>
        <v>0</v>
      </c>
      <c r="AK58" s="43">
        <f t="shared" si="37"/>
        <v>0</v>
      </c>
      <c r="AL58" s="43">
        <f t="shared" si="20"/>
        <v>0</v>
      </c>
      <c r="AM58" s="43">
        <f t="shared" si="21"/>
        <v>0</v>
      </c>
      <c r="AN58" s="43">
        <f t="shared" si="22"/>
        <v>0</v>
      </c>
      <c r="AO58" s="43">
        <f t="shared" si="23"/>
        <v>0</v>
      </c>
      <c r="AP58" s="43">
        <f t="shared" si="24"/>
        <v>0</v>
      </c>
      <c r="AQ58" s="43">
        <f t="shared" si="25"/>
        <v>0</v>
      </c>
      <c r="AR58" s="43">
        <f t="shared" si="26"/>
        <v>0</v>
      </c>
      <c r="AS58" s="43">
        <f t="shared" si="27"/>
        <v>0</v>
      </c>
      <c r="AT58" s="43">
        <f t="shared" si="28"/>
        <v>0</v>
      </c>
      <c r="AU58" s="43">
        <f t="shared" si="29"/>
        <v>0</v>
      </c>
      <c r="AV58" s="44">
        <f t="shared" si="30"/>
        <v>0</v>
      </c>
      <c r="AW58" s="44">
        <f t="shared" si="31"/>
        <v>0</v>
      </c>
      <c r="AX58" s="44">
        <f t="shared" si="32"/>
        <v>0</v>
      </c>
      <c r="AY58" s="43">
        <f t="shared" si="33"/>
        <v>0</v>
      </c>
      <c r="BA58" s="74" t="s">
        <v>179</v>
      </c>
      <c r="BB58" s="74">
        <f t="shared" si="34"/>
        <v>1</v>
      </c>
      <c r="BC58" s="74">
        <f t="shared" si="38"/>
        <v>1</v>
      </c>
      <c r="BD58" s="74" t="str">
        <f t="shared" si="39"/>
        <v>OK</v>
      </c>
    </row>
    <row r="59" spans="1:56" ht="18">
      <c r="A59" s="1" t="s">
        <v>102</v>
      </c>
      <c r="B59" s="1" t="s">
        <v>103</v>
      </c>
      <c r="C59" s="66">
        <v>42627</v>
      </c>
      <c r="D59" s="1" t="s">
        <v>135</v>
      </c>
      <c r="E59" s="1">
        <v>29</v>
      </c>
      <c r="F59" s="1" t="s">
        <v>136</v>
      </c>
      <c r="G59" s="1">
        <v>82</v>
      </c>
      <c r="H59" s="65" t="s">
        <v>107</v>
      </c>
      <c r="I59" s="70">
        <v>27.7</v>
      </c>
      <c r="J59" s="64" t="s">
        <v>111</v>
      </c>
      <c r="K59" s="24" t="s">
        <v>137</v>
      </c>
      <c r="L59" s="24">
        <v>18</v>
      </c>
      <c r="M59" s="24">
        <v>100</v>
      </c>
      <c r="N59" s="25" t="s">
        <v>54</v>
      </c>
      <c r="R59" s="43">
        <f t="shared" si="0"/>
        <v>0</v>
      </c>
      <c r="S59" s="43">
        <f t="shared" si="1"/>
        <v>0</v>
      </c>
      <c r="T59" s="43">
        <f t="shared" si="2"/>
        <v>0</v>
      </c>
      <c r="U59" s="43">
        <f t="shared" si="3"/>
        <v>0</v>
      </c>
      <c r="V59" s="43">
        <f t="shared" si="4"/>
        <v>0</v>
      </c>
      <c r="W59" s="43">
        <f t="shared" si="5"/>
        <v>0</v>
      </c>
      <c r="X59" s="43">
        <f t="shared" si="6"/>
        <v>0</v>
      </c>
      <c r="Y59" s="43">
        <f t="shared" si="7"/>
        <v>0</v>
      </c>
      <c r="Z59" s="43">
        <f t="shared" si="8"/>
        <v>0</v>
      </c>
      <c r="AA59" s="43">
        <f t="shared" si="9"/>
        <v>0</v>
      </c>
      <c r="AB59" s="43">
        <f t="shared" si="10"/>
        <v>1</v>
      </c>
      <c r="AC59" s="43">
        <f t="shared" si="11"/>
        <v>0</v>
      </c>
      <c r="AD59" s="43">
        <f t="shared" si="12"/>
        <v>0</v>
      </c>
      <c r="AE59" s="43">
        <f t="shared" si="13"/>
        <v>0</v>
      </c>
      <c r="AF59" s="43">
        <f t="shared" si="14"/>
        <v>0</v>
      </c>
      <c r="AG59" s="43">
        <f t="shared" si="15"/>
        <v>0</v>
      </c>
      <c r="AH59" s="43">
        <f t="shared" si="16"/>
        <v>0</v>
      </c>
      <c r="AI59" s="43">
        <f t="shared" si="17"/>
        <v>0</v>
      </c>
      <c r="AJ59" s="43">
        <f t="shared" si="18"/>
        <v>0</v>
      </c>
      <c r="AK59" s="43">
        <f t="shared" si="37"/>
        <v>0</v>
      </c>
      <c r="AL59" s="43">
        <f t="shared" si="20"/>
        <v>0</v>
      </c>
      <c r="AM59" s="43">
        <f t="shared" si="21"/>
        <v>0</v>
      </c>
      <c r="AN59" s="43">
        <f t="shared" si="22"/>
        <v>0</v>
      </c>
      <c r="AO59" s="43">
        <f t="shared" si="23"/>
        <v>0</v>
      </c>
      <c r="AP59" s="43">
        <f t="shared" si="24"/>
        <v>0</v>
      </c>
      <c r="AQ59" s="43">
        <f t="shared" si="25"/>
        <v>0</v>
      </c>
      <c r="AR59" s="43">
        <f t="shared" si="26"/>
        <v>0</v>
      </c>
      <c r="AS59" s="43">
        <f t="shared" si="27"/>
        <v>0</v>
      </c>
      <c r="AT59" s="43">
        <f t="shared" si="28"/>
        <v>0</v>
      </c>
      <c r="AU59" s="43">
        <f t="shared" si="29"/>
        <v>0</v>
      </c>
      <c r="AV59" s="44">
        <f t="shared" si="30"/>
        <v>0</v>
      </c>
      <c r="AW59" s="44">
        <f t="shared" si="31"/>
        <v>0</v>
      </c>
      <c r="AX59" s="44">
        <f t="shared" si="32"/>
        <v>0</v>
      </c>
      <c r="AY59" s="43">
        <f t="shared" si="33"/>
        <v>0</v>
      </c>
      <c r="BA59" s="74" t="s">
        <v>179</v>
      </c>
      <c r="BB59" s="74">
        <f t="shared" si="34"/>
        <v>1</v>
      </c>
      <c r="BC59" s="74">
        <f t="shared" si="38"/>
        <v>1</v>
      </c>
      <c r="BD59" s="74" t="str">
        <f t="shared" si="39"/>
        <v>OK</v>
      </c>
    </row>
    <row r="60" spans="1:56" ht="18">
      <c r="A60" s="1" t="s">
        <v>102</v>
      </c>
      <c r="B60" s="1" t="s">
        <v>103</v>
      </c>
      <c r="C60" s="66">
        <v>42627</v>
      </c>
      <c r="D60" s="1" t="s">
        <v>135</v>
      </c>
      <c r="E60" s="1">
        <v>29</v>
      </c>
      <c r="F60" s="1" t="s">
        <v>136</v>
      </c>
      <c r="G60" s="1">
        <v>82</v>
      </c>
      <c r="H60" s="65" t="s">
        <v>107</v>
      </c>
      <c r="I60" s="70">
        <v>29.2</v>
      </c>
      <c r="J60" s="64" t="s">
        <v>111</v>
      </c>
      <c r="K60" s="24" t="s">
        <v>117</v>
      </c>
      <c r="L60" s="24">
        <v>20</v>
      </c>
      <c r="M60" s="24">
        <v>100</v>
      </c>
      <c r="N60" s="25" t="s">
        <v>54</v>
      </c>
      <c r="R60" s="43">
        <f t="shared" si="0"/>
        <v>0</v>
      </c>
      <c r="S60" s="43">
        <f t="shared" si="1"/>
        <v>0</v>
      </c>
      <c r="T60" s="43">
        <f t="shared" si="2"/>
        <v>0</v>
      </c>
      <c r="U60" s="43">
        <f t="shared" si="3"/>
        <v>0</v>
      </c>
      <c r="V60" s="43">
        <f t="shared" si="4"/>
        <v>0</v>
      </c>
      <c r="W60" s="43">
        <f t="shared" si="5"/>
        <v>0</v>
      </c>
      <c r="X60" s="43">
        <f t="shared" si="6"/>
        <v>0</v>
      </c>
      <c r="Y60" s="43">
        <f t="shared" si="7"/>
        <v>0</v>
      </c>
      <c r="Z60" s="43">
        <f t="shared" si="8"/>
        <v>0</v>
      </c>
      <c r="AA60" s="43">
        <f t="shared" si="9"/>
        <v>0</v>
      </c>
      <c r="AB60" s="43">
        <f t="shared" si="10"/>
        <v>1</v>
      </c>
      <c r="AC60" s="43">
        <f t="shared" si="11"/>
        <v>0</v>
      </c>
      <c r="AD60" s="43">
        <f t="shared" si="12"/>
        <v>0</v>
      </c>
      <c r="AE60" s="43">
        <f t="shared" si="13"/>
        <v>0</v>
      </c>
      <c r="AF60" s="43">
        <f t="shared" si="14"/>
        <v>0</v>
      </c>
      <c r="AG60" s="43">
        <f t="shared" si="15"/>
        <v>0</v>
      </c>
      <c r="AH60" s="43">
        <f t="shared" si="16"/>
        <v>0</v>
      </c>
      <c r="AI60" s="43">
        <f t="shared" si="17"/>
        <v>0</v>
      </c>
      <c r="AJ60" s="43">
        <f t="shared" si="18"/>
        <v>0</v>
      </c>
      <c r="AK60" s="43">
        <f t="shared" si="37"/>
        <v>0</v>
      </c>
      <c r="AL60" s="43">
        <f t="shared" si="20"/>
        <v>0</v>
      </c>
      <c r="AM60" s="43">
        <f t="shared" si="21"/>
        <v>0</v>
      </c>
      <c r="AN60" s="43">
        <f t="shared" si="22"/>
        <v>0</v>
      </c>
      <c r="AO60" s="43">
        <f t="shared" si="23"/>
        <v>0</v>
      </c>
      <c r="AP60" s="43">
        <f t="shared" si="24"/>
        <v>0</v>
      </c>
      <c r="AQ60" s="43">
        <f t="shared" si="25"/>
        <v>0</v>
      </c>
      <c r="AR60" s="43">
        <f t="shared" si="26"/>
        <v>0</v>
      </c>
      <c r="AS60" s="43">
        <f t="shared" si="27"/>
        <v>0</v>
      </c>
      <c r="AT60" s="43">
        <f t="shared" si="28"/>
        <v>0</v>
      </c>
      <c r="AU60" s="43">
        <f t="shared" si="29"/>
        <v>0</v>
      </c>
      <c r="AV60" s="44">
        <f t="shared" si="30"/>
        <v>0</v>
      </c>
      <c r="AW60" s="44">
        <f t="shared" si="31"/>
        <v>0</v>
      </c>
      <c r="AX60" s="44">
        <f t="shared" si="32"/>
        <v>0</v>
      </c>
      <c r="AY60" s="43">
        <f t="shared" si="33"/>
        <v>0</v>
      </c>
      <c r="BA60" s="74" t="s">
        <v>179</v>
      </c>
      <c r="BB60" s="74">
        <f t="shared" si="34"/>
        <v>1</v>
      </c>
      <c r="BC60" s="74">
        <f t="shared" si="38"/>
        <v>1</v>
      </c>
      <c r="BD60" s="74" t="str">
        <f t="shared" si="39"/>
        <v>OK</v>
      </c>
    </row>
    <row r="61" spans="1:56" ht="18">
      <c r="A61" s="1" t="s">
        <v>102</v>
      </c>
      <c r="B61" s="1" t="s">
        <v>103</v>
      </c>
      <c r="C61" s="66">
        <v>42627</v>
      </c>
      <c r="D61" s="1" t="s">
        <v>135</v>
      </c>
      <c r="E61" s="1">
        <v>29</v>
      </c>
      <c r="F61" s="1" t="s">
        <v>136</v>
      </c>
      <c r="G61" s="1">
        <v>82</v>
      </c>
      <c r="H61" s="65" t="s">
        <v>107</v>
      </c>
      <c r="I61" s="70">
        <v>29.2</v>
      </c>
      <c r="J61" s="64" t="s">
        <v>111</v>
      </c>
      <c r="K61" s="24" t="s">
        <v>112</v>
      </c>
      <c r="L61" s="24">
        <v>2</v>
      </c>
      <c r="M61" s="24">
        <v>5</v>
      </c>
      <c r="N61" s="25" t="s">
        <v>142</v>
      </c>
      <c r="R61" s="43">
        <f t="shared" si="0"/>
        <v>0</v>
      </c>
      <c r="S61" s="43">
        <f t="shared" si="1"/>
        <v>0</v>
      </c>
      <c r="T61" s="43">
        <f t="shared" si="2"/>
        <v>0</v>
      </c>
      <c r="U61" s="43">
        <f t="shared" si="3"/>
        <v>1</v>
      </c>
      <c r="V61" s="43">
        <f t="shared" si="4"/>
        <v>0</v>
      </c>
      <c r="W61" s="43">
        <f t="shared" si="5"/>
        <v>0</v>
      </c>
      <c r="X61" s="43">
        <f t="shared" si="6"/>
        <v>0</v>
      </c>
      <c r="Y61" s="43">
        <f t="shared" si="7"/>
        <v>0</v>
      </c>
      <c r="Z61" s="43">
        <f t="shared" si="8"/>
        <v>0</v>
      </c>
      <c r="AA61" s="43">
        <f t="shared" si="9"/>
        <v>1</v>
      </c>
      <c r="AB61" s="43">
        <f t="shared" si="10"/>
        <v>0</v>
      </c>
      <c r="AC61" s="43">
        <f t="shared" si="11"/>
        <v>0</v>
      </c>
      <c r="AD61" s="43">
        <f t="shared" si="12"/>
        <v>0</v>
      </c>
      <c r="AE61" s="43">
        <f t="shared" si="13"/>
        <v>0</v>
      </c>
      <c r="AF61" s="43">
        <f t="shared" si="14"/>
        <v>0</v>
      </c>
      <c r="AG61" s="43">
        <f t="shared" si="15"/>
        <v>0</v>
      </c>
      <c r="AH61" s="43">
        <f t="shared" si="16"/>
        <v>0</v>
      </c>
      <c r="AI61" s="43">
        <f t="shared" si="17"/>
        <v>0</v>
      </c>
      <c r="AJ61" s="43">
        <f t="shared" si="18"/>
        <v>0</v>
      </c>
      <c r="AK61" s="43">
        <f t="shared" si="37"/>
        <v>0</v>
      </c>
      <c r="AL61" s="43">
        <f t="shared" si="20"/>
        <v>0</v>
      </c>
      <c r="AM61" s="43">
        <f t="shared" si="21"/>
        <v>0</v>
      </c>
      <c r="AN61" s="43">
        <f t="shared" si="22"/>
        <v>0</v>
      </c>
      <c r="AO61" s="43">
        <f t="shared" si="23"/>
        <v>0</v>
      </c>
      <c r="AP61" s="43">
        <f t="shared" si="24"/>
        <v>0</v>
      </c>
      <c r="AQ61" s="43">
        <f t="shared" si="25"/>
        <v>0</v>
      </c>
      <c r="AR61" s="43">
        <f t="shared" si="26"/>
        <v>0</v>
      </c>
      <c r="AS61" s="43">
        <f t="shared" si="27"/>
        <v>0</v>
      </c>
      <c r="AT61" s="43">
        <f t="shared" si="28"/>
        <v>0</v>
      </c>
      <c r="AU61" s="43">
        <f t="shared" si="29"/>
        <v>0</v>
      </c>
      <c r="AV61" s="44">
        <f t="shared" si="30"/>
        <v>0</v>
      </c>
      <c r="AW61" s="44">
        <f t="shared" si="31"/>
        <v>0</v>
      </c>
      <c r="AX61" s="44">
        <f t="shared" si="32"/>
        <v>0</v>
      </c>
      <c r="AY61" s="43">
        <f t="shared" si="33"/>
        <v>0</v>
      </c>
      <c r="BA61" s="74" t="s">
        <v>179</v>
      </c>
      <c r="BB61" s="74">
        <f t="shared" si="34"/>
        <v>2</v>
      </c>
      <c r="BC61" s="74">
        <f t="shared" si="38"/>
        <v>2</v>
      </c>
      <c r="BD61" s="74" t="str">
        <f t="shared" si="39"/>
        <v>OK</v>
      </c>
    </row>
    <row r="62" spans="1:56" ht="18">
      <c r="A62" s="1" t="s">
        <v>102</v>
      </c>
      <c r="B62" s="1" t="s">
        <v>103</v>
      </c>
      <c r="C62" s="66">
        <v>42627</v>
      </c>
      <c r="D62" s="1" t="s">
        <v>135</v>
      </c>
      <c r="E62" s="1">
        <v>29</v>
      </c>
      <c r="F62" s="1" t="s">
        <v>136</v>
      </c>
      <c r="G62" s="1">
        <v>82</v>
      </c>
      <c r="H62" s="65" t="s">
        <v>107</v>
      </c>
      <c r="I62" s="70">
        <v>30.8</v>
      </c>
      <c r="J62" s="64" t="s">
        <v>111</v>
      </c>
      <c r="K62" s="24" t="s">
        <v>112</v>
      </c>
      <c r="L62" s="24">
        <v>2</v>
      </c>
      <c r="M62" s="24">
        <v>5</v>
      </c>
      <c r="N62" s="25" t="s">
        <v>142</v>
      </c>
      <c r="R62" s="43">
        <f t="shared" si="0"/>
        <v>0</v>
      </c>
      <c r="S62" s="43">
        <f t="shared" si="1"/>
        <v>0</v>
      </c>
      <c r="T62" s="43">
        <f t="shared" si="2"/>
        <v>0</v>
      </c>
      <c r="U62" s="43">
        <f t="shared" si="3"/>
        <v>1</v>
      </c>
      <c r="V62" s="43">
        <f t="shared" si="4"/>
        <v>0</v>
      </c>
      <c r="W62" s="43">
        <f t="shared" si="5"/>
        <v>0</v>
      </c>
      <c r="X62" s="43">
        <f t="shared" si="6"/>
        <v>0</v>
      </c>
      <c r="Y62" s="43">
        <f t="shared" si="7"/>
        <v>0</v>
      </c>
      <c r="Z62" s="43">
        <f t="shared" si="8"/>
        <v>0</v>
      </c>
      <c r="AA62" s="43">
        <f t="shared" si="9"/>
        <v>1</v>
      </c>
      <c r="AB62" s="43">
        <f t="shared" si="10"/>
        <v>0</v>
      </c>
      <c r="AC62" s="43">
        <f t="shared" si="11"/>
        <v>0</v>
      </c>
      <c r="AD62" s="43">
        <f t="shared" si="12"/>
        <v>0</v>
      </c>
      <c r="AE62" s="43">
        <f t="shared" si="13"/>
        <v>0</v>
      </c>
      <c r="AF62" s="43">
        <f t="shared" si="14"/>
        <v>0</v>
      </c>
      <c r="AG62" s="43">
        <f t="shared" si="15"/>
        <v>0</v>
      </c>
      <c r="AH62" s="43">
        <f t="shared" si="16"/>
        <v>0</v>
      </c>
      <c r="AI62" s="43">
        <f t="shared" si="17"/>
        <v>0</v>
      </c>
      <c r="AJ62" s="43">
        <f t="shared" si="18"/>
        <v>0</v>
      </c>
      <c r="AK62" s="43">
        <f t="shared" si="37"/>
        <v>0</v>
      </c>
      <c r="AL62" s="43">
        <f t="shared" si="20"/>
        <v>0</v>
      </c>
      <c r="AM62" s="43">
        <f t="shared" si="21"/>
        <v>0</v>
      </c>
      <c r="AN62" s="43">
        <f t="shared" si="22"/>
        <v>0</v>
      </c>
      <c r="AO62" s="43">
        <f t="shared" si="23"/>
        <v>0</v>
      </c>
      <c r="AP62" s="43">
        <f t="shared" si="24"/>
        <v>0</v>
      </c>
      <c r="AQ62" s="43">
        <f t="shared" si="25"/>
        <v>0</v>
      </c>
      <c r="AR62" s="43">
        <f t="shared" si="26"/>
        <v>0</v>
      </c>
      <c r="AS62" s="43">
        <f t="shared" si="27"/>
        <v>0</v>
      </c>
      <c r="AT62" s="43">
        <f t="shared" si="28"/>
        <v>0</v>
      </c>
      <c r="AU62" s="43">
        <f t="shared" si="29"/>
        <v>0</v>
      </c>
      <c r="AV62" s="44">
        <f t="shared" si="30"/>
        <v>0</v>
      </c>
      <c r="AW62" s="44">
        <f t="shared" si="31"/>
        <v>0</v>
      </c>
      <c r="AX62" s="44">
        <f t="shared" si="32"/>
        <v>0</v>
      </c>
      <c r="AY62" s="43">
        <f t="shared" si="33"/>
        <v>0</v>
      </c>
      <c r="BA62" s="74" t="s">
        <v>179</v>
      </c>
      <c r="BB62" s="74">
        <f t="shared" si="34"/>
        <v>2</v>
      </c>
      <c r="BC62" s="74">
        <f t="shared" si="38"/>
        <v>2</v>
      </c>
      <c r="BD62" s="74" t="str">
        <f t="shared" si="39"/>
        <v>OK</v>
      </c>
    </row>
    <row r="63" spans="1:56" ht="18">
      <c r="A63" s="1" t="s">
        <v>102</v>
      </c>
      <c r="B63" s="1" t="s">
        <v>103</v>
      </c>
      <c r="C63" s="66">
        <v>42627</v>
      </c>
      <c r="D63" s="1" t="s">
        <v>135</v>
      </c>
      <c r="E63" s="1">
        <v>29</v>
      </c>
      <c r="F63" s="1" t="s">
        <v>136</v>
      </c>
      <c r="G63" s="1">
        <v>82</v>
      </c>
      <c r="H63" s="65" t="s">
        <v>107</v>
      </c>
      <c r="I63" s="70">
        <v>31.5</v>
      </c>
      <c r="J63" s="64" t="s">
        <v>111</v>
      </c>
      <c r="K63" s="24" t="s">
        <v>138</v>
      </c>
      <c r="L63" s="24">
        <v>16</v>
      </c>
      <c r="M63" s="24">
        <v>100</v>
      </c>
      <c r="N63" s="25" t="s">
        <v>54</v>
      </c>
      <c r="R63" s="43">
        <f t="shared" si="0"/>
        <v>0</v>
      </c>
      <c r="S63" s="43">
        <f t="shared" si="1"/>
        <v>0</v>
      </c>
      <c r="T63" s="43">
        <f t="shared" si="2"/>
        <v>0</v>
      </c>
      <c r="U63" s="43">
        <f t="shared" si="3"/>
        <v>0</v>
      </c>
      <c r="V63" s="43">
        <f t="shared" si="4"/>
        <v>0</v>
      </c>
      <c r="W63" s="43">
        <f t="shared" si="5"/>
        <v>0</v>
      </c>
      <c r="X63" s="43">
        <f t="shared" si="6"/>
        <v>0</v>
      </c>
      <c r="Y63" s="43">
        <f t="shared" si="7"/>
        <v>0</v>
      </c>
      <c r="Z63" s="43">
        <f t="shared" si="8"/>
        <v>0</v>
      </c>
      <c r="AA63" s="43">
        <f t="shared" si="9"/>
        <v>0</v>
      </c>
      <c r="AB63" s="43">
        <f t="shared" si="10"/>
        <v>1</v>
      </c>
      <c r="AC63" s="43">
        <f t="shared" si="11"/>
        <v>0</v>
      </c>
      <c r="AD63" s="43">
        <f t="shared" si="12"/>
        <v>0</v>
      </c>
      <c r="AE63" s="43">
        <f t="shared" si="13"/>
        <v>0</v>
      </c>
      <c r="AF63" s="43">
        <f t="shared" si="14"/>
        <v>0</v>
      </c>
      <c r="AG63" s="43">
        <f t="shared" si="15"/>
        <v>0</v>
      </c>
      <c r="AH63" s="43">
        <f t="shared" si="16"/>
        <v>0</v>
      </c>
      <c r="AI63" s="43">
        <f t="shared" si="17"/>
        <v>0</v>
      </c>
      <c r="AJ63" s="43">
        <f t="shared" si="18"/>
        <v>0</v>
      </c>
      <c r="AK63" s="43">
        <f t="shared" si="37"/>
        <v>0</v>
      </c>
      <c r="AL63" s="43">
        <f t="shared" si="20"/>
        <v>0</v>
      </c>
      <c r="AM63" s="43">
        <f t="shared" si="21"/>
        <v>0</v>
      </c>
      <c r="AN63" s="43">
        <f t="shared" si="22"/>
        <v>0</v>
      </c>
      <c r="AO63" s="43">
        <f t="shared" si="23"/>
        <v>0</v>
      </c>
      <c r="AP63" s="43">
        <f t="shared" si="24"/>
        <v>0</v>
      </c>
      <c r="AQ63" s="43">
        <f t="shared" si="25"/>
        <v>0</v>
      </c>
      <c r="AR63" s="43">
        <f t="shared" si="26"/>
        <v>0</v>
      </c>
      <c r="AS63" s="43">
        <f t="shared" si="27"/>
        <v>0</v>
      </c>
      <c r="AT63" s="43">
        <f t="shared" si="28"/>
        <v>0</v>
      </c>
      <c r="AU63" s="43">
        <f t="shared" si="29"/>
        <v>0</v>
      </c>
      <c r="AV63" s="44">
        <f t="shared" si="30"/>
        <v>0</v>
      </c>
      <c r="AW63" s="44">
        <f t="shared" si="31"/>
        <v>0</v>
      </c>
      <c r="AX63" s="44">
        <f t="shared" si="32"/>
        <v>0</v>
      </c>
      <c r="AY63" s="43">
        <f t="shared" si="33"/>
        <v>0</v>
      </c>
      <c r="BA63" s="74" t="s">
        <v>179</v>
      </c>
      <c r="BB63" s="74">
        <f t="shared" si="34"/>
        <v>1</v>
      </c>
      <c r="BC63" s="74">
        <f t="shared" si="38"/>
        <v>1</v>
      </c>
      <c r="BD63" s="74" t="str">
        <f t="shared" si="39"/>
        <v>OK</v>
      </c>
    </row>
    <row r="64" spans="1:56" ht="18">
      <c r="A64" s="1" t="s">
        <v>102</v>
      </c>
      <c r="B64" s="1" t="s">
        <v>103</v>
      </c>
      <c r="C64" s="66">
        <v>42627</v>
      </c>
      <c r="D64" s="1" t="s">
        <v>135</v>
      </c>
      <c r="E64" s="1">
        <v>29</v>
      </c>
      <c r="F64" s="1" t="s">
        <v>136</v>
      </c>
      <c r="G64" s="1">
        <v>82</v>
      </c>
      <c r="H64" s="65" t="s">
        <v>107</v>
      </c>
      <c r="I64" s="70">
        <v>31.6</v>
      </c>
      <c r="J64" s="64" t="s">
        <v>111</v>
      </c>
      <c r="K64" s="24" t="s">
        <v>112</v>
      </c>
      <c r="L64" s="24">
        <v>3</v>
      </c>
      <c r="M64" s="24">
        <v>5</v>
      </c>
      <c r="N64" s="25" t="s">
        <v>155</v>
      </c>
      <c r="R64" s="43">
        <f t="shared" si="0"/>
        <v>0</v>
      </c>
      <c r="S64" s="43">
        <f t="shared" si="1"/>
        <v>0</v>
      </c>
      <c r="T64" s="43">
        <f t="shared" si="2"/>
        <v>0</v>
      </c>
      <c r="U64" s="43">
        <f t="shared" si="3"/>
        <v>0</v>
      </c>
      <c r="V64" s="43">
        <f t="shared" si="4"/>
        <v>0</v>
      </c>
      <c r="W64" s="43">
        <f t="shared" si="5"/>
        <v>0</v>
      </c>
      <c r="X64" s="43">
        <f t="shared" si="6"/>
        <v>0</v>
      </c>
      <c r="Y64" s="43">
        <f t="shared" si="7"/>
        <v>0</v>
      </c>
      <c r="Z64" s="43">
        <f t="shared" si="8"/>
        <v>0</v>
      </c>
      <c r="AA64" s="43">
        <f t="shared" si="9"/>
        <v>1</v>
      </c>
      <c r="AB64" s="43">
        <f t="shared" si="10"/>
        <v>0</v>
      </c>
      <c r="AC64" s="43">
        <f t="shared" si="11"/>
        <v>0</v>
      </c>
      <c r="AD64" s="43">
        <f t="shared" si="12"/>
        <v>1</v>
      </c>
      <c r="AE64" s="43">
        <f t="shared" si="13"/>
        <v>0</v>
      </c>
      <c r="AF64" s="43">
        <f t="shared" si="14"/>
        <v>0</v>
      </c>
      <c r="AG64" s="43">
        <f t="shared" si="15"/>
        <v>0</v>
      </c>
      <c r="AH64" s="43">
        <f t="shared" si="16"/>
        <v>0</v>
      </c>
      <c r="AI64" s="43">
        <f t="shared" si="17"/>
        <v>0</v>
      </c>
      <c r="AJ64" s="43">
        <f t="shared" si="18"/>
        <v>0</v>
      </c>
      <c r="AK64" s="43">
        <f t="shared" si="37"/>
        <v>0</v>
      </c>
      <c r="AL64" s="43">
        <f t="shared" si="20"/>
        <v>0</v>
      </c>
      <c r="AM64" s="43">
        <f t="shared" si="21"/>
        <v>0</v>
      </c>
      <c r="AN64" s="43">
        <f t="shared" si="22"/>
        <v>0</v>
      </c>
      <c r="AO64" s="43">
        <f t="shared" si="23"/>
        <v>0</v>
      </c>
      <c r="AP64" s="43">
        <f t="shared" si="24"/>
        <v>0</v>
      </c>
      <c r="AQ64" s="43">
        <f t="shared" si="25"/>
        <v>0</v>
      </c>
      <c r="AR64" s="43">
        <f t="shared" si="26"/>
        <v>0</v>
      </c>
      <c r="AS64" s="43">
        <f t="shared" si="27"/>
        <v>0</v>
      </c>
      <c r="AT64" s="43">
        <f t="shared" si="28"/>
        <v>0</v>
      </c>
      <c r="AU64" s="43">
        <f t="shared" si="29"/>
        <v>0</v>
      </c>
      <c r="AV64" s="44">
        <f t="shared" si="30"/>
        <v>0</v>
      </c>
      <c r="AW64" s="44">
        <f t="shared" si="31"/>
        <v>0</v>
      </c>
      <c r="AX64" s="44">
        <f t="shared" si="32"/>
        <v>0</v>
      </c>
      <c r="AY64" s="43">
        <f t="shared" si="33"/>
        <v>0</v>
      </c>
      <c r="BA64" s="74" t="s">
        <v>179</v>
      </c>
      <c r="BB64" s="74">
        <f t="shared" si="34"/>
        <v>2</v>
      </c>
      <c r="BC64" s="74">
        <f t="shared" si="38"/>
        <v>2</v>
      </c>
      <c r="BD64" s="74" t="str">
        <f t="shared" si="39"/>
        <v>OK</v>
      </c>
    </row>
    <row r="65" spans="1:56" ht="18">
      <c r="A65" s="1" t="s">
        <v>102</v>
      </c>
      <c r="B65" s="1" t="s">
        <v>103</v>
      </c>
      <c r="C65" s="66">
        <v>42627</v>
      </c>
      <c r="D65" s="1" t="s">
        <v>135</v>
      </c>
      <c r="E65" s="1">
        <v>29</v>
      </c>
      <c r="F65" s="1" t="s">
        <v>136</v>
      </c>
      <c r="G65" s="1">
        <v>82</v>
      </c>
      <c r="H65" s="65" t="s">
        <v>107</v>
      </c>
      <c r="I65" s="70">
        <v>32.1</v>
      </c>
      <c r="J65" s="64" t="s">
        <v>111</v>
      </c>
      <c r="K65" s="24" t="s">
        <v>112</v>
      </c>
      <c r="L65" s="24">
        <v>2</v>
      </c>
      <c r="M65" s="24">
        <v>5</v>
      </c>
      <c r="N65" s="25" t="s">
        <v>142</v>
      </c>
      <c r="R65" s="43">
        <f t="shared" si="0"/>
        <v>0</v>
      </c>
      <c r="S65" s="43">
        <f t="shared" si="1"/>
        <v>0</v>
      </c>
      <c r="T65" s="43">
        <f t="shared" si="2"/>
        <v>0</v>
      </c>
      <c r="U65" s="43">
        <f t="shared" si="3"/>
        <v>1</v>
      </c>
      <c r="V65" s="43">
        <f t="shared" si="4"/>
        <v>0</v>
      </c>
      <c r="W65" s="43">
        <f t="shared" si="5"/>
        <v>0</v>
      </c>
      <c r="X65" s="43">
        <f t="shared" si="6"/>
        <v>0</v>
      </c>
      <c r="Y65" s="43">
        <f t="shared" si="7"/>
        <v>0</v>
      </c>
      <c r="Z65" s="43">
        <f t="shared" si="8"/>
        <v>0</v>
      </c>
      <c r="AA65" s="43">
        <f t="shared" si="9"/>
        <v>1</v>
      </c>
      <c r="AB65" s="43">
        <f t="shared" si="10"/>
        <v>0</v>
      </c>
      <c r="AC65" s="43">
        <f t="shared" si="11"/>
        <v>0</v>
      </c>
      <c r="AD65" s="43">
        <f t="shared" si="12"/>
        <v>0</v>
      </c>
      <c r="AE65" s="43">
        <f t="shared" si="13"/>
        <v>0</v>
      </c>
      <c r="AF65" s="43">
        <f t="shared" si="14"/>
        <v>0</v>
      </c>
      <c r="AG65" s="43">
        <f t="shared" si="15"/>
        <v>0</v>
      </c>
      <c r="AH65" s="43">
        <f t="shared" si="16"/>
        <v>0</v>
      </c>
      <c r="AI65" s="43">
        <f t="shared" si="17"/>
        <v>0</v>
      </c>
      <c r="AJ65" s="43">
        <f t="shared" si="18"/>
        <v>0</v>
      </c>
      <c r="AK65" s="43">
        <f t="shared" si="37"/>
        <v>0</v>
      </c>
      <c r="AL65" s="43">
        <f t="shared" si="20"/>
        <v>0</v>
      </c>
      <c r="AM65" s="43">
        <f t="shared" si="21"/>
        <v>0</v>
      </c>
      <c r="AN65" s="43">
        <f t="shared" si="22"/>
        <v>0</v>
      </c>
      <c r="AO65" s="43">
        <f t="shared" si="23"/>
        <v>0</v>
      </c>
      <c r="AP65" s="43">
        <f t="shared" si="24"/>
        <v>0</v>
      </c>
      <c r="AQ65" s="43">
        <f t="shared" si="25"/>
        <v>0</v>
      </c>
      <c r="AR65" s="43">
        <f t="shared" si="26"/>
        <v>0</v>
      </c>
      <c r="AS65" s="43">
        <f t="shared" si="27"/>
        <v>0</v>
      </c>
      <c r="AT65" s="43">
        <f t="shared" si="28"/>
        <v>0</v>
      </c>
      <c r="AU65" s="43">
        <f t="shared" si="29"/>
        <v>0</v>
      </c>
      <c r="AV65" s="44">
        <f t="shared" si="30"/>
        <v>0</v>
      </c>
      <c r="AW65" s="44">
        <f t="shared" si="31"/>
        <v>0</v>
      </c>
      <c r="AX65" s="44">
        <f t="shared" si="32"/>
        <v>0</v>
      </c>
      <c r="AY65" s="43">
        <f t="shared" si="33"/>
        <v>0</v>
      </c>
      <c r="BA65" s="74" t="s">
        <v>179</v>
      </c>
      <c r="BB65" s="74">
        <f t="shared" si="34"/>
        <v>2</v>
      </c>
      <c r="BC65" s="74">
        <f t="shared" si="38"/>
        <v>2</v>
      </c>
      <c r="BD65" s="74" t="str">
        <f t="shared" si="39"/>
        <v>OK</v>
      </c>
    </row>
    <row r="66" spans="1:56" ht="18">
      <c r="A66" s="1" t="s">
        <v>102</v>
      </c>
      <c r="B66" s="1" t="s">
        <v>103</v>
      </c>
      <c r="C66" s="66">
        <v>42627</v>
      </c>
      <c r="D66" s="1" t="s">
        <v>135</v>
      </c>
      <c r="E66" s="1">
        <v>29</v>
      </c>
      <c r="F66" s="1" t="s">
        <v>136</v>
      </c>
      <c r="G66" s="1">
        <v>82</v>
      </c>
      <c r="H66" s="65" t="s">
        <v>107</v>
      </c>
      <c r="I66" s="70">
        <v>32.4</v>
      </c>
      <c r="J66" s="64" t="s">
        <v>111</v>
      </c>
      <c r="K66" s="24" t="s">
        <v>112</v>
      </c>
      <c r="L66" s="24">
        <v>12</v>
      </c>
      <c r="M66" s="24">
        <v>35</v>
      </c>
      <c r="N66" s="25" t="s">
        <v>156</v>
      </c>
      <c r="R66" s="43">
        <f t="shared" si="0"/>
        <v>0</v>
      </c>
      <c r="S66" s="43">
        <f t="shared" si="1"/>
        <v>0</v>
      </c>
      <c r="T66" s="43">
        <f t="shared" si="2"/>
        <v>0</v>
      </c>
      <c r="U66" s="43">
        <f t="shared" si="3"/>
        <v>0</v>
      </c>
      <c r="V66" s="43">
        <f t="shared" si="4"/>
        <v>0</v>
      </c>
      <c r="W66" s="43">
        <f t="shared" si="5"/>
        <v>0</v>
      </c>
      <c r="X66" s="43">
        <f t="shared" si="6"/>
        <v>0</v>
      </c>
      <c r="Y66" s="43">
        <f t="shared" si="7"/>
        <v>0</v>
      </c>
      <c r="Z66" s="43">
        <f t="shared" si="8"/>
        <v>0</v>
      </c>
      <c r="AA66" s="43">
        <f t="shared" si="9"/>
        <v>1</v>
      </c>
      <c r="AB66" s="43">
        <f t="shared" si="10"/>
        <v>0</v>
      </c>
      <c r="AC66" s="43">
        <f t="shared" si="11"/>
        <v>0</v>
      </c>
      <c r="AD66" s="43">
        <f t="shared" si="12"/>
        <v>1</v>
      </c>
      <c r="AE66" s="43">
        <f t="shared" si="13"/>
        <v>1</v>
      </c>
      <c r="AF66" s="43">
        <f t="shared" si="14"/>
        <v>0</v>
      </c>
      <c r="AG66" s="43">
        <f t="shared" si="15"/>
        <v>0</v>
      </c>
      <c r="AH66" s="43">
        <f t="shared" si="16"/>
        <v>0</v>
      </c>
      <c r="AI66" s="43">
        <f t="shared" si="17"/>
        <v>0</v>
      </c>
      <c r="AJ66" s="43">
        <f t="shared" si="18"/>
        <v>0</v>
      </c>
      <c r="AK66" s="43">
        <f t="shared" si="37"/>
        <v>0</v>
      </c>
      <c r="AL66" s="43">
        <f t="shared" si="20"/>
        <v>0</v>
      </c>
      <c r="AM66" s="43">
        <f t="shared" si="21"/>
        <v>0</v>
      </c>
      <c r="AN66" s="43">
        <f t="shared" si="22"/>
        <v>0</v>
      </c>
      <c r="AO66" s="43">
        <f t="shared" si="23"/>
        <v>0</v>
      </c>
      <c r="AP66" s="43">
        <f t="shared" si="24"/>
        <v>0</v>
      </c>
      <c r="AQ66" s="43">
        <f t="shared" si="25"/>
        <v>0</v>
      </c>
      <c r="AR66" s="43">
        <f t="shared" si="26"/>
        <v>0</v>
      </c>
      <c r="AS66" s="43">
        <f t="shared" si="27"/>
        <v>0</v>
      </c>
      <c r="AT66" s="43">
        <f t="shared" si="28"/>
        <v>0</v>
      </c>
      <c r="AU66" s="43">
        <f t="shared" si="29"/>
        <v>0</v>
      </c>
      <c r="AV66" s="44">
        <f t="shared" si="30"/>
        <v>0</v>
      </c>
      <c r="AW66" s="44">
        <f t="shared" si="31"/>
        <v>0</v>
      </c>
      <c r="AX66" s="44">
        <f t="shared" si="32"/>
        <v>0</v>
      </c>
      <c r="AY66" s="43">
        <f t="shared" si="33"/>
        <v>0</v>
      </c>
      <c r="BA66" s="74" t="s">
        <v>179</v>
      </c>
      <c r="BB66" s="74">
        <f t="shared" si="34"/>
        <v>3</v>
      </c>
      <c r="BC66" s="74">
        <f t="shared" si="38"/>
        <v>3</v>
      </c>
      <c r="BD66" s="74" t="str">
        <f t="shared" si="39"/>
        <v>OK</v>
      </c>
    </row>
    <row r="67" spans="1:56" ht="18">
      <c r="A67" s="1" t="s">
        <v>102</v>
      </c>
      <c r="B67" s="1" t="s">
        <v>103</v>
      </c>
      <c r="C67" s="66">
        <v>42627</v>
      </c>
      <c r="D67" s="1" t="s">
        <v>135</v>
      </c>
      <c r="E67" s="1">
        <v>29</v>
      </c>
      <c r="F67" s="1" t="s">
        <v>136</v>
      </c>
      <c r="G67" s="1">
        <v>82</v>
      </c>
      <c r="H67" s="65" t="s">
        <v>107</v>
      </c>
      <c r="I67" s="70">
        <v>32.5</v>
      </c>
      <c r="J67" s="64" t="s">
        <v>111</v>
      </c>
      <c r="K67" s="24" t="s">
        <v>112</v>
      </c>
      <c r="L67" s="24">
        <v>6</v>
      </c>
      <c r="M67" s="24">
        <v>5</v>
      </c>
      <c r="N67" s="25" t="s">
        <v>157</v>
      </c>
      <c r="R67" s="43">
        <f t="shared" ref="R67:R91" si="40">IF(ISNUMBER(SEARCH($Q$2,N67)), 1, 0)</f>
        <v>0</v>
      </c>
      <c r="S67" s="43">
        <f t="shared" ref="S67:S91" si="41">IF(ISNUMBER(SEARCH($Q$3,$N67)), 1, 0)</f>
        <v>0</v>
      </c>
      <c r="T67" s="43">
        <f t="shared" ref="T67:T91" si="42">IF(ISNUMBER(SEARCH($Q$4,$N67)), 1, 0)</f>
        <v>1</v>
      </c>
      <c r="U67" s="43">
        <f t="shared" ref="U67:U91" si="43">IF(ISNUMBER(SEARCH($Q$5,$N67)), 1, 0)</f>
        <v>0</v>
      </c>
      <c r="V67" s="43">
        <f t="shared" ref="V67:V91" si="44">IF(ISNUMBER(SEARCH($Q$6,$N67)), 1, 0)</f>
        <v>0</v>
      </c>
      <c r="W67" s="43">
        <f t="shared" ref="W67:W91" si="45">IF(ISNUMBER(SEARCH($Q$7,$N67)), 1, 0)</f>
        <v>0</v>
      </c>
      <c r="X67" s="43">
        <f t="shared" ref="X67:X91" si="46">IF(ISNUMBER(SEARCH($Q$8,$N67)), 1, 0)</f>
        <v>0</v>
      </c>
      <c r="Y67" s="43">
        <f t="shared" ref="Y67:Y91" si="47">IF(ISNUMBER(SEARCH($Q$9,$N67)), 1, 0)</f>
        <v>0</v>
      </c>
      <c r="Z67" s="43">
        <f t="shared" ref="Z67:Z91" si="48">IF(ISNUMBER(SEARCH($Q$10,$N67)), 1, 0)</f>
        <v>0</v>
      </c>
      <c r="AA67" s="43">
        <f t="shared" ref="AA67:AA91" si="49">IF(ISNUMBER(SEARCH($Q$11,$N67)), 1, 0)</f>
        <v>1</v>
      </c>
      <c r="AB67" s="43">
        <f t="shared" ref="AB67:AB91" si="50">IF(ISNUMBER(SEARCH($Q$12,$N67)), 1, 0)</f>
        <v>0</v>
      </c>
      <c r="AC67" s="43">
        <f t="shared" ref="AC67:AC91" si="51">IF(ISNUMBER(SEARCH($Q$13,$N67)), 1, 0)</f>
        <v>0</v>
      </c>
      <c r="AD67" s="43">
        <f t="shared" ref="AD67:AD91" si="52">IF(ISNUMBER(SEARCH($Q$14,$N67)), 1, 0)</f>
        <v>0</v>
      </c>
      <c r="AE67" s="43">
        <f t="shared" ref="AE67:AE91" si="53">IF(ISNUMBER(SEARCH($Q$15,$N67)), 1, 0)</f>
        <v>0</v>
      </c>
      <c r="AF67" s="43">
        <f t="shared" ref="AF67:AF91" si="54">IF(ISNUMBER(SEARCH($Q$16,$N67)), 1, 0)</f>
        <v>0</v>
      </c>
      <c r="AG67" s="43">
        <f t="shared" ref="AG67:AG91" si="55">IF(ISNUMBER(SEARCH($Q$17,$N67)), 1, 0)</f>
        <v>0</v>
      </c>
      <c r="AH67" s="43">
        <f t="shared" ref="AH67:AH91" si="56">IF(ISNUMBER(SEARCH($Q$18,$N67)), 1, 0)</f>
        <v>0</v>
      </c>
      <c r="AI67" s="43">
        <f t="shared" ref="AI67:AI91" si="57">IF(ISNUMBER(SEARCH($Q$19,$N67)), 1, 0)</f>
        <v>0</v>
      </c>
      <c r="AJ67" s="43">
        <f t="shared" ref="AJ67:AJ91" si="58">IF(ISNUMBER(SEARCH($Q$20,$N67)), 1, 0)</f>
        <v>0</v>
      </c>
      <c r="AK67" s="43">
        <f t="shared" ref="AK67:AK91" si="59">IF(ISNUMBER(SEARCH($Q$21,$N67)), 1, 0)</f>
        <v>0</v>
      </c>
      <c r="AL67" s="43">
        <f t="shared" ref="AL67:AL91" si="60">IF(ISNUMBER(SEARCH($Q$22,$N67)), 1, 0)</f>
        <v>0</v>
      </c>
      <c r="AM67" s="43">
        <f t="shared" ref="AM67:AM91" si="61">IF(ISNUMBER(SEARCH($Q$23,$N67)), 1, 0)</f>
        <v>0</v>
      </c>
      <c r="AN67" s="43">
        <f t="shared" ref="AN67:AN91" si="62">IF(ISNUMBER(SEARCH($Q$24,$N67)), 1, 0)</f>
        <v>0</v>
      </c>
      <c r="AO67" s="43">
        <f t="shared" ref="AO67:AO91" si="63">IF(ISNUMBER(SEARCH($Q$25,$N67)), 1, 0)</f>
        <v>0</v>
      </c>
      <c r="AP67" s="43">
        <f t="shared" ref="AP67:AP91" si="64">IF(ISNUMBER(SEARCH($Q$26,$N67)), 1, 0)</f>
        <v>0</v>
      </c>
      <c r="AQ67" s="43">
        <f t="shared" ref="AQ67:AQ91" si="65">IF(ISNUMBER(SEARCH($Q$27,$N67)), 1, 0)</f>
        <v>0</v>
      </c>
      <c r="AR67" s="43">
        <f t="shared" ref="AR67:AR91" si="66">IF(ISNUMBER(SEARCH($Q$28,$N67)), 1, 0)</f>
        <v>0</v>
      </c>
      <c r="AS67" s="43">
        <f t="shared" ref="AS67:AS91" si="67">IF(ISNUMBER(SEARCH($Q$29,$N67)), 1, 0)</f>
        <v>0</v>
      </c>
      <c r="AT67" s="43">
        <f t="shared" ref="AT67:AT91" si="68">IF(ISNUMBER(SEARCH($Q$30,$N67)), 1, 0)</f>
        <v>0</v>
      </c>
      <c r="AU67" s="43">
        <f t="shared" ref="AU67:AU91" si="69">IF(ISNUMBER(SEARCH($Q$31,$N67)), 1, 0)</f>
        <v>0</v>
      </c>
      <c r="AV67" s="44">
        <f t="shared" ref="AV67:AV91" si="70">IF(ISNUMBER(SEARCH($Q$32,$N67)), 1, 0)</f>
        <v>0</v>
      </c>
      <c r="AW67" s="44">
        <f t="shared" ref="AW67:AW91" si="71">IF(ISNUMBER(SEARCH($Q$33,$N67)), 1, 0)</f>
        <v>0</v>
      </c>
      <c r="AX67" s="44">
        <f t="shared" ref="AX67:AX91" si="72">IF(ISNUMBER(SEARCH($Q$34,$N67)), 1, 0)</f>
        <v>0</v>
      </c>
      <c r="AY67" s="43">
        <f t="shared" ref="AY67:AY91" si="73">IF(ISNUMBER(SEARCH($Q$35,$N67)), 1, 0)</f>
        <v>0</v>
      </c>
      <c r="BA67" s="74" t="s">
        <v>179</v>
      </c>
      <c r="BB67" s="74">
        <f t="shared" ref="BB67:BB91" si="74">LEN($N67)-LEN(SUBSTITUTE($N67,$BA$2,""))</f>
        <v>2</v>
      </c>
      <c r="BC67" s="74">
        <f t="shared" si="38"/>
        <v>2</v>
      </c>
      <c r="BD67" s="74" t="str">
        <f t="shared" si="39"/>
        <v>OK</v>
      </c>
    </row>
    <row r="68" spans="1:56" ht="18">
      <c r="A68" s="1" t="s">
        <v>102</v>
      </c>
      <c r="B68" s="1" t="s">
        <v>103</v>
      </c>
      <c r="C68" s="66">
        <v>42627</v>
      </c>
      <c r="D68" s="1" t="s">
        <v>135</v>
      </c>
      <c r="E68" s="1">
        <v>29</v>
      </c>
      <c r="F68" s="1" t="s">
        <v>136</v>
      </c>
      <c r="G68" s="1">
        <v>82</v>
      </c>
      <c r="H68" s="65" t="s">
        <v>107</v>
      </c>
      <c r="I68" s="70">
        <v>34.4</v>
      </c>
      <c r="J68" s="64" t="s">
        <v>111</v>
      </c>
      <c r="K68" s="24" t="s">
        <v>112</v>
      </c>
      <c r="L68" s="24">
        <v>2</v>
      </c>
      <c r="M68" s="24">
        <v>5</v>
      </c>
      <c r="N68" s="25" t="s">
        <v>142</v>
      </c>
      <c r="R68" s="43">
        <f t="shared" si="40"/>
        <v>0</v>
      </c>
      <c r="S68" s="43">
        <f t="shared" si="41"/>
        <v>0</v>
      </c>
      <c r="T68" s="43">
        <f t="shared" si="42"/>
        <v>0</v>
      </c>
      <c r="U68" s="43">
        <f t="shared" si="43"/>
        <v>1</v>
      </c>
      <c r="V68" s="43">
        <f t="shared" si="44"/>
        <v>0</v>
      </c>
      <c r="W68" s="43">
        <f t="shared" si="45"/>
        <v>0</v>
      </c>
      <c r="X68" s="43">
        <f t="shared" si="46"/>
        <v>0</v>
      </c>
      <c r="Y68" s="43">
        <f t="shared" si="47"/>
        <v>0</v>
      </c>
      <c r="Z68" s="43">
        <f t="shared" si="48"/>
        <v>0</v>
      </c>
      <c r="AA68" s="43">
        <f t="shared" si="49"/>
        <v>1</v>
      </c>
      <c r="AB68" s="43">
        <f t="shared" si="50"/>
        <v>0</v>
      </c>
      <c r="AC68" s="43">
        <f t="shared" si="51"/>
        <v>0</v>
      </c>
      <c r="AD68" s="43">
        <f t="shared" si="52"/>
        <v>0</v>
      </c>
      <c r="AE68" s="43">
        <f t="shared" si="53"/>
        <v>0</v>
      </c>
      <c r="AF68" s="43">
        <f t="shared" si="54"/>
        <v>0</v>
      </c>
      <c r="AG68" s="43">
        <f t="shared" si="55"/>
        <v>0</v>
      </c>
      <c r="AH68" s="43">
        <f t="shared" si="56"/>
        <v>0</v>
      </c>
      <c r="AI68" s="43">
        <f t="shared" si="57"/>
        <v>0</v>
      </c>
      <c r="AJ68" s="43">
        <f t="shared" si="58"/>
        <v>0</v>
      </c>
      <c r="AK68" s="43">
        <f t="shared" si="59"/>
        <v>0</v>
      </c>
      <c r="AL68" s="43">
        <f t="shared" si="60"/>
        <v>0</v>
      </c>
      <c r="AM68" s="43">
        <f t="shared" si="61"/>
        <v>0</v>
      </c>
      <c r="AN68" s="43">
        <f t="shared" si="62"/>
        <v>0</v>
      </c>
      <c r="AO68" s="43">
        <f t="shared" si="63"/>
        <v>0</v>
      </c>
      <c r="AP68" s="43">
        <f t="shared" si="64"/>
        <v>0</v>
      </c>
      <c r="AQ68" s="43">
        <f t="shared" si="65"/>
        <v>0</v>
      </c>
      <c r="AR68" s="43">
        <f t="shared" si="66"/>
        <v>0</v>
      </c>
      <c r="AS68" s="43">
        <f t="shared" si="67"/>
        <v>0</v>
      </c>
      <c r="AT68" s="43">
        <f t="shared" si="68"/>
        <v>0</v>
      </c>
      <c r="AU68" s="43">
        <f t="shared" si="69"/>
        <v>0</v>
      </c>
      <c r="AV68" s="44">
        <f t="shared" si="70"/>
        <v>0</v>
      </c>
      <c r="AW68" s="44">
        <f t="shared" si="71"/>
        <v>0</v>
      </c>
      <c r="AX68" s="44">
        <f t="shared" si="72"/>
        <v>0</v>
      </c>
      <c r="AY68" s="43">
        <f t="shared" si="73"/>
        <v>0</v>
      </c>
      <c r="BA68" s="74" t="s">
        <v>179</v>
      </c>
      <c r="BB68" s="74">
        <f t="shared" si="74"/>
        <v>2</v>
      </c>
      <c r="BC68" s="74">
        <f t="shared" si="38"/>
        <v>2</v>
      </c>
      <c r="BD68" s="74" t="str">
        <f t="shared" si="39"/>
        <v>OK</v>
      </c>
    </row>
    <row r="69" spans="1:56" ht="18">
      <c r="A69" s="1" t="s">
        <v>102</v>
      </c>
      <c r="B69" s="1" t="s">
        <v>103</v>
      </c>
      <c r="C69" s="66">
        <v>42627</v>
      </c>
      <c r="D69" s="1" t="s">
        <v>135</v>
      </c>
      <c r="E69" s="1">
        <v>29</v>
      </c>
      <c r="F69" s="1" t="s">
        <v>136</v>
      </c>
      <c r="G69" s="1">
        <v>82</v>
      </c>
      <c r="H69" s="65" t="s">
        <v>107</v>
      </c>
      <c r="I69" s="70">
        <v>34.6</v>
      </c>
      <c r="J69" s="64" t="s">
        <v>111</v>
      </c>
      <c r="K69" s="24" t="s">
        <v>112</v>
      </c>
      <c r="L69" s="24">
        <v>3</v>
      </c>
      <c r="M69" s="24">
        <v>5</v>
      </c>
      <c r="N69" s="25" t="s">
        <v>158</v>
      </c>
      <c r="R69" s="43">
        <f t="shared" si="40"/>
        <v>0</v>
      </c>
      <c r="S69" s="43">
        <f t="shared" si="41"/>
        <v>0</v>
      </c>
      <c r="T69" s="43">
        <f t="shared" si="42"/>
        <v>0</v>
      </c>
      <c r="U69" s="43">
        <f t="shared" si="43"/>
        <v>1</v>
      </c>
      <c r="V69" s="43">
        <f t="shared" si="44"/>
        <v>0</v>
      </c>
      <c r="W69" s="43">
        <f t="shared" si="45"/>
        <v>0</v>
      </c>
      <c r="X69" s="43">
        <f t="shared" si="46"/>
        <v>0</v>
      </c>
      <c r="Y69" s="43">
        <f t="shared" si="47"/>
        <v>1</v>
      </c>
      <c r="Z69" s="43">
        <f t="shared" si="48"/>
        <v>0</v>
      </c>
      <c r="AA69" s="43">
        <f t="shared" si="49"/>
        <v>1</v>
      </c>
      <c r="AB69" s="43">
        <f t="shared" si="50"/>
        <v>0</v>
      </c>
      <c r="AC69" s="43">
        <f t="shared" si="51"/>
        <v>0</v>
      </c>
      <c r="AD69" s="43">
        <f t="shared" si="52"/>
        <v>0</v>
      </c>
      <c r="AE69" s="43">
        <f t="shared" si="53"/>
        <v>0</v>
      </c>
      <c r="AF69" s="43">
        <f t="shared" si="54"/>
        <v>0</v>
      </c>
      <c r="AG69" s="43">
        <f t="shared" si="55"/>
        <v>0</v>
      </c>
      <c r="AH69" s="43">
        <f t="shared" si="56"/>
        <v>0</v>
      </c>
      <c r="AI69" s="43">
        <f t="shared" si="57"/>
        <v>0</v>
      </c>
      <c r="AJ69" s="43">
        <f t="shared" si="58"/>
        <v>0</v>
      </c>
      <c r="AK69" s="43">
        <f t="shared" si="59"/>
        <v>0</v>
      </c>
      <c r="AL69" s="43">
        <f t="shared" si="60"/>
        <v>0</v>
      </c>
      <c r="AM69" s="43">
        <f t="shared" si="61"/>
        <v>0</v>
      </c>
      <c r="AN69" s="43">
        <f t="shared" si="62"/>
        <v>0</v>
      </c>
      <c r="AO69" s="43">
        <f t="shared" si="63"/>
        <v>0</v>
      </c>
      <c r="AP69" s="43">
        <f t="shared" si="64"/>
        <v>0</v>
      </c>
      <c r="AQ69" s="43">
        <f t="shared" si="65"/>
        <v>0</v>
      </c>
      <c r="AR69" s="43">
        <f t="shared" si="66"/>
        <v>0</v>
      </c>
      <c r="AS69" s="43">
        <f t="shared" si="67"/>
        <v>0</v>
      </c>
      <c r="AT69" s="43">
        <f t="shared" si="68"/>
        <v>0</v>
      </c>
      <c r="AU69" s="43">
        <f t="shared" si="69"/>
        <v>0</v>
      </c>
      <c r="AV69" s="44">
        <f t="shared" si="70"/>
        <v>0</v>
      </c>
      <c r="AW69" s="44">
        <f t="shared" si="71"/>
        <v>0</v>
      </c>
      <c r="AX69" s="44">
        <f t="shared" si="72"/>
        <v>0</v>
      </c>
      <c r="AY69" s="43">
        <f t="shared" si="73"/>
        <v>0</v>
      </c>
      <c r="BA69" s="74" t="s">
        <v>179</v>
      </c>
      <c r="BB69" s="74">
        <f t="shared" si="74"/>
        <v>3</v>
      </c>
      <c r="BC69" s="74">
        <f t="shared" si="38"/>
        <v>3</v>
      </c>
      <c r="BD69" s="74" t="str">
        <f t="shared" si="39"/>
        <v>OK</v>
      </c>
    </row>
    <row r="70" spans="1:56" ht="18">
      <c r="A70" s="1" t="s">
        <v>102</v>
      </c>
      <c r="B70" s="1" t="s">
        <v>103</v>
      </c>
      <c r="C70" s="66">
        <v>42627</v>
      </c>
      <c r="D70" s="1" t="s">
        <v>135</v>
      </c>
      <c r="E70" s="1">
        <v>29</v>
      </c>
      <c r="F70" s="1" t="s">
        <v>136</v>
      </c>
      <c r="G70" s="1">
        <v>82</v>
      </c>
      <c r="H70" s="65" t="s">
        <v>107</v>
      </c>
      <c r="I70" s="70">
        <v>35.799999999999997</v>
      </c>
      <c r="J70" s="64" t="s">
        <v>111</v>
      </c>
      <c r="K70" s="24" t="s">
        <v>120</v>
      </c>
      <c r="L70" s="24">
        <v>55</v>
      </c>
      <c r="M70" s="24">
        <v>95</v>
      </c>
      <c r="N70" s="25" t="s">
        <v>186</v>
      </c>
      <c r="R70" s="43">
        <f t="shared" si="40"/>
        <v>0</v>
      </c>
      <c r="S70" s="43">
        <f t="shared" si="41"/>
        <v>0</v>
      </c>
      <c r="T70" s="43">
        <f t="shared" si="42"/>
        <v>0</v>
      </c>
      <c r="U70" s="43">
        <f t="shared" si="43"/>
        <v>0</v>
      </c>
      <c r="V70" s="43">
        <f t="shared" si="44"/>
        <v>0</v>
      </c>
      <c r="W70" s="43">
        <f t="shared" si="45"/>
        <v>0</v>
      </c>
      <c r="X70" s="43">
        <f t="shared" si="46"/>
        <v>0</v>
      </c>
      <c r="Y70" s="43">
        <f t="shared" si="47"/>
        <v>0</v>
      </c>
      <c r="Z70" s="43">
        <f t="shared" si="48"/>
        <v>0</v>
      </c>
      <c r="AA70" s="43">
        <f t="shared" si="49"/>
        <v>1</v>
      </c>
      <c r="AB70" s="43">
        <f t="shared" si="50"/>
        <v>0</v>
      </c>
      <c r="AC70" s="43">
        <f t="shared" si="51"/>
        <v>0</v>
      </c>
      <c r="AD70" s="43">
        <f t="shared" si="52"/>
        <v>0</v>
      </c>
      <c r="AE70" s="43">
        <f t="shared" si="53"/>
        <v>1</v>
      </c>
      <c r="AF70" s="43">
        <f t="shared" si="54"/>
        <v>1</v>
      </c>
      <c r="AG70" s="43">
        <f t="shared" si="55"/>
        <v>0</v>
      </c>
      <c r="AH70" s="43">
        <f t="shared" si="56"/>
        <v>0</v>
      </c>
      <c r="AI70" s="43">
        <f t="shared" si="57"/>
        <v>0</v>
      </c>
      <c r="AJ70" s="43">
        <f t="shared" si="58"/>
        <v>0</v>
      </c>
      <c r="AK70" s="43">
        <f t="shared" si="59"/>
        <v>0</v>
      </c>
      <c r="AL70" s="43">
        <f t="shared" si="60"/>
        <v>0</v>
      </c>
      <c r="AM70" s="43">
        <f t="shared" si="61"/>
        <v>0</v>
      </c>
      <c r="AN70" s="43">
        <f t="shared" si="62"/>
        <v>0</v>
      </c>
      <c r="AO70" s="43">
        <f t="shared" si="63"/>
        <v>0</v>
      </c>
      <c r="AP70" s="43">
        <f t="shared" si="64"/>
        <v>0</v>
      </c>
      <c r="AQ70" s="43">
        <f t="shared" si="65"/>
        <v>1</v>
      </c>
      <c r="AR70" s="43">
        <f t="shared" si="66"/>
        <v>0</v>
      </c>
      <c r="AS70" s="43">
        <f t="shared" si="67"/>
        <v>0</v>
      </c>
      <c r="AT70" s="43">
        <f t="shared" si="68"/>
        <v>0</v>
      </c>
      <c r="AU70" s="43">
        <f t="shared" si="69"/>
        <v>0</v>
      </c>
      <c r="AV70" s="44">
        <f t="shared" si="70"/>
        <v>0</v>
      </c>
      <c r="AW70" s="44">
        <f t="shared" si="71"/>
        <v>0</v>
      </c>
      <c r="AX70" s="44">
        <f t="shared" si="72"/>
        <v>0</v>
      </c>
      <c r="AY70" s="43">
        <f t="shared" si="73"/>
        <v>0</v>
      </c>
      <c r="BA70" s="74" t="s">
        <v>179</v>
      </c>
      <c r="BB70" s="74">
        <f t="shared" si="74"/>
        <v>4</v>
      </c>
      <c r="BC70" s="74">
        <f t="shared" si="38"/>
        <v>4</v>
      </c>
      <c r="BD70" s="74" t="str">
        <f t="shared" si="39"/>
        <v>OK</v>
      </c>
    </row>
    <row r="71" spans="1:56" ht="18">
      <c r="A71" s="1" t="s">
        <v>102</v>
      </c>
      <c r="B71" s="1" t="s">
        <v>103</v>
      </c>
      <c r="C71" s="66">
        <v>42627</v>
      </c>
      <c r="D71" s="1" t="s">
        <v>135</v>
      </c>
      <c r="E71" s="1">
        <v>29</v>
      </c>
      <c r="F71" s="1" t="s">
        <v>136</v>
      </c>
      <c r="G71" s="1">
        <v>82</v>
      </c>
      <c r="H71" s="65" t="s">
        <v>107</v>
      </c>
      <c r="I71" s="70">
        <v>36.9</v>
      </c>
      <c r="J71" s="64" t="s">
        <v>111</v>
      </c>
      <c r="K71" s="24" t="s">
        <v>115</v>
      </c>
      <c r="L71" s="24">
        <v>8</v>
      </c>
      <c r="M71" s="24" t="s">
        <v>141</v>
      </c>
      <c r="N71" s="25" t="s">
        <v>145</v>
      </c>
      <c r="R71" s="43">
        <f t="shared" si="40"/>
        <v>0</v>
      </c>
      <c r="S71" s="43">
        <f t="shared" si="41"/>
        <v>0</v>
      </c>
      <c r="T71" s="43">
        <f t="shared" si="42"/>
        <v>0</v>
      </c>
      <c r="U71" s="43">
        <f t="shared" si="43"/>
        <v>1</v>
      </c>
      <c r="V71" s="43">
        <f t="shared" si="44"/>
        <v>0</v>
      </c>
      <c r="W71" s="43">
        <f t="shared" si="45"/>
        <v>0</v>
      </c>
      <c r="X71" s="43">
        <f t="shared" si="46"/>
        <v>0</v>
      </c>
      <c r="Y71" s="43">
        <f t="shared" si="47"/>
        <v>0</v>
      </c>
      <c r="Z71" s="43">
        <f t="shared" si="48"/>
        <v>0</v>
      </c>
      <c r="AA71" s="43">
        <f t="shared" si="49"/>
        <v>1</v>
      </c>
      <c r="AB71" s="43">
        <f t="shared" si="50"/>
        <v>0</v>
      </c>
      <c r="AC71" s="43">
        <f t="shared" si="51"/>
        <v>0</v>
      </c>
      <c r="AD71" s="43">
        <f t="shared" si="52"/>
        <v>1</v>
      </c>
      <c r="AE71" s="43">
        <f t="shared" si="53"/>
        <v>0</v>
      </c>
      <c r="AF71" s="43">
        <f t="shared" si="54"/>
        <v>0</v>
      </c>
      <c r="AG71" s="43">
        <f t="shared" si="55"/>
        <v>0</v>
      </c>
      <c r="AH71" s="43">
        <f t="shared" si="56"/>
        <v>0</v>
      </c>
      <c r="AI71" s="43">
        <f t="shared" si="57"/>
        <v>0</v>
      </c>
      <c r="AJ71" s="43">
        <f t="shared" si="58"/>
        <v>0</v>
      </c>
      <c r="AK71" s="43">
        <f t="shared" si="59"/>
        <v>0</v>
      </c>
      <c r="AL71" s="43">
        <f t="shared" si="60"/>
        <v>0</v>
      </c>
      <c r="AM71" s="43">
        <f t="shared" si="61"/>
        <v>0</v>
      </c>
      <c r="AN71" s="43">
        <f t="shared" si="62"/>
        <v>0</v>
      </c>
      <c r="AO71" s="43">
        <f t="shared" si="63"/>
        <v>0</v>
      </c>
      <c r="AP71" s="43">
        <f t="shared" si="64"/>
        <v>0</v>
      </c>
      <c r="AQ71" s="43">
        <f t="shared" si="65"/>
        <v>0</v>
      </c>
      <c r="AR71" s="43">
        <f t="shared" si="66"/>
        <v>0</v>
      </c>
      <c r="AS71" s="43">
        <f t="shared" si="67"/>
        <v>0</v>
      </c>
      <c r="AT71" s="43">
        <f t="shared" si="68"/>
        <v>0</v>
      </c>
      <c r="AU71" s="43">
        <f t="shared" si="69"/>
        <v>0</v>
      </c>
      <c r="AV71" s="44">
        <f t="shared" si="70"/>
        <v>0</v>
      </c>
      <c r="AW71" s="44">
        <f t="shared" si="71"/>
        <v>0</v>
      </c>
      <c r="AX71" s="44">
        <f t="shared" si="72"/>
        <v>0</v>
      </c>
      <c r="AY71" s="43">
        <f t="shared" si="73"/>
        <v>0</v>
      </c>
      <c r="BA71" s="74" t="s">
        <v>179</v>
      </c>
      <c r="BB71" s="74">
        <f t="shared" si="74"/>
        <v>3</v>
      </c>
      <c r="BC71" s="74">
        <f t="shared" si="38"/>
        <v>3</v>
      </c>
      <c r="BD71" s="74" t="str">
        <f t="shared" si="39"/>
        <v>OK</v>
      </c>
    </row>
    <row r="72" spans="1:56" ht="18">
      <c r="A72" s="1" t="s">
        <v>102</v>
      </c>
      <c r="B72" s="1" t="s">
        <v>103</v>
      </c>
      <c r="C72" s="66">
        <v>42627</v>
      </c>
      <c r="D72" s="1" t="s">
        <v>135</v>
      </c>
      <c r="E72" s="1">
        <v>29</v>
      </c>
      <c r="F72" s="1" t="s">
        <v>136</v>
      </c>
      <c r="G72" s="1">
        <v>82</v>
      </c>
      <c r="H72" s="65" t="s">
        <v>107</v>
      </c>
      <c r="I72" s="70">
        <v>37.799999999999997</v>
      </c>
      <c r="J72" s="64" t="s">
        <v>111</v>
      </c>
      <c r="K72" s="24" t="s">
        <v>117</v>
      </c>
      <c r="L72" s="24">
        <v>30</v>
      </c>
      <c r="M72" s="24">
        <v>100</v>
      </c>
      <c r="N72" s="25" t="s">
        <v>54</v>
      </c>
      <c r="R72" s="43">
        <f t="shared" si="40"/>
        <v>0</v>
      </c>
      <c r="S72" s="43">
        <f t="shared" si="41"/>
        <v>0</v>
      </c>
      <c r="T72" s="43">
        <f t="shared" si="42"/>
        <v>0</v>
      </c>
      <c r="U72" s="43">
        <f t="shared" si="43"/>
        <v>0</v>
      </c>
      <c r="V72" s="43">
        <f t="shared" si="44"/>
        <v>0</v>
      </c>
      <c r="W72" s="43">
        <f t="shared" si="45"/>
        <v>0</v>
      </c>
      <c r="X72" s="43">
        <f t="shared" si="46"/>
        <v>0</v>
      </c>
      <c r="Y72" s="43">
        <f t="shared" si="47"/>
        <v>0</v>
      </c>
      <c r="Z72" s="43">
        <f t="shared" si="48"/>
        <v>0</v>
      </c>
      <c r="AA72" s="43">
        <f t="shared" si="49"/>
        <v>0</v>
      </c>
      <c r="AB72" s="43">
        <f t="shared" si="50"/>
        <v>1</v>
      </c>
      <c r="AC72" s="43">
        <f t="shared" si="51"/>
        <v>0</v>
      </c>
      <c r="AD72" s="43">
        <f t="shared" si="52"/>
        <v>0</v>
      </c>
      <c r="AE72" s="43">
        <f t="shared" si="53"/>
        <v>0</v>
      </c>
      <c r="AF72" s="43">
        <f t="shared" si="54"/>
        <v>0</v>
      </c>
      <c r="AG72" s="43">
        <f t="shared" si="55"/>
        <v>0</v>
      </c>
      <c r="AH72" s="43">
        <f t="shared" si="56"/>
        <v>0</v>
      </c>
      <c r="AI72" s="43">
        <f t="shared" si="57"/>
        <v>0</v>
      </c>
      <c r="AJ72" s="43">
        <f t="shared" si="58"/>
        <v>0</v>
      </c>
      <c r="AK72" s="43">
        <f t="shared" si="59"/>
        <v>0</v>
      </c>
      <c r="AL72" s="43">
        <f t="shared" si="60"/>
        <v>0</v>
      </c>
      <c r="AM72" s="43">
        <f t="shared" si="61"/>
        <v>0</v>
      </c>
      <c r="AN72" s="43">
        <f t="shared" si="62"/>
        <v>0</v>
      </c>
      <c r="AO72" s="43">
        <f t="shared" si="63"/>
        <v>0</v>
      </c>
      <c r="AP72" s="43">
        <f t="shared" si="64"/>
        <v>0</v>
      </c>
      <c r="AQ72" s="43">
        <f t="shared" si="65"/>
        <v>0</v>
      </c>
      <c r="AR72" s="43">
        <f t="shared" si="66"/>
        <v>0</v>
      </c>
      <c r="AS72" s="43">
        <f t="shared" si="67"/>
        <v>0</v>
      </c>
      <c r="AT72" s="43">
        <f t="shared" si="68"/>
        <v>0</v>
      </c>
      <c r="AU72" s="43">
        <f t="shared" si="69"/>
        <v>0</v>
      </c>
      <c r="AV72" s="44">
        <f t="shared" si="70"/>
        <v>0</v>
      </c>
      <c r="AW72" s="44">
        <f t="shared" si="71"/>
        <v>0</v>
      </c>
      <c r="AX72" s="44">
        <f t="shared" si="72"/>
        <v>0</v>
      </c>
      <c r="AY72" s="43">
        <f t="shared" si="73"/>
        <v>0</v>
      </c>
      <c r="BA72" s="74" t="s">
        <v>179</v>
      </c>
      <c r="BB72" s="74">
        <f t="shared" si="74"/>
        <v>1</v>
      </c>
      <c r="BC72" s="74">
        <f t="shared" si="38"/>
        <v>1</v>
      </c>
      <c r="BD72" s="74" t="str">
        <f t="shared" si="39"/>
        <v>OK</v>
      </c>
    </row>
    <row r="73" spans="1:56" ht="18">
      <c r="A73" s="1" t="s">
        <v>102</v>
      </c>
      <c r="B73" s="1" t="s">
        <v>103</v>
      </c>
      <c r="C73" s="66">
        <v>42627</v>
      </c>
      <c r="D73" s="1" t="s">
        <v>135</v>
      </c>
      <c r="E73" s="1">
        <v>29</v>
      </c>
      <c r="F73" s="1" t="s">
        <v>136</v>
      </c>
      <c r="G73" s="1">
        <v>82</v>
      </c>
      <c r="H73" s="65" t="s">
        <v>107</v>
      </c>
      <c r="I73" s="70">
        <v>37.799999999999997</v>
      </c>
      <c r="J73" s="64" t="s">
        <v>111</v>
      </c>
      <c r="K73" s="24" t="s">
        <v>112</v>
      </c>
      <c r="L73" s="24">
        <v>6</v>
      </c>
      <c r="M73" s="24">
        <v>15</v>
      </c>
      <c r="N73" s="25" t="s">
        <v>181</v>
      </c>
      <c r="R73" s="43">
        <f t="shared" si="40"/>
        <v>0</v>
      </c>
      <c r="S73" s="43">
        <f t="shared" si="41"/>
        <v>0</v>
      </c>
      <c r="T73" s="43">
        <f t="shared" si="42"/>
        <v>0</v>
      </c>
      <c r="U73" s="43">
        <f t="shared" si="43"/>
        <v>0</v>
      </c>
      <c r="V73" s="43">
        <f t="shared" si="44"/>
        <v>0</v>
      </c>
      <c r="W73" s="43">
        <f t="shared" si="45"/>
        <v>0</v>
      </c>
      <c r="X73" s="43">
        <f t="shared" si="46"/>
        <v>0</v>
      </c>
      <c r="Y73" s="43">
        <f t="shared" si="47"/>
        <v>0</v>
      </c>
      <c r="Z73" s="43">
        <f t="shared" si="48"/>
        <v>1</v>
      </c>
      <c r="AA73" s="43">
        <f t="shared" si="49"/>
        <v>0</v>
      </c>
      <c r="AB73" s="43">
        <f t="shared" si="50"/>
        <v>0</v>
      </c>
      <c r="AC73" s="43">
        <f t="shared" si="51"/>
        <v>0</v>
      </c>
      <c r="AD73" s="43">
        <f t="shared" si="52"/>
        <v>1</v>
      </c>
      <c r="AE73" s="43">
        <f t="shared" si="53"/>
        <v>0</v>
      </c>
      <c r="AF73" s="43">
        <f t="shared" si="54"/>
        <v>0</v>
      </c>
      <c r="AG73" s="43">
        <f t="shared" si="55"/>
        <v>0</v>
      </c>
      <c r="AH73" s="43">
        <f t="shared" si="56"/>
        <v>0</v>
      </c>
      <c r="AI73" s="43">
        <f t="shared" si="57"/>
        <v>0</v>
      </c>
      <c r="AJ73" s="43">
        <f t="shared" si="58"/>
        <v>0</v>
      </c>
      <c r="AK73" s="43">
        <f t="shared" si="59"/>
        <v>0</v>
      </c>
      <c r="AL73" s="43">
        <f t="shared" si="60"/>
        <v>0</v>
      </c>
      <c r="AM73" s="43">
        <f t="shared" si="61"/>
        <v>0</v>
      </c>
      <c r="AN73" s="43">
        <f t="shared" si="62"/>
        <v>0</v>
      </c>
      <c r="AO73" s="43">
        <f t="shared" si="63"/>
        <v>0</v>
      </c>
      <c r="AP73" s="43">
        <f t="shared" si="64"/>
        <v>0</v>
      </c>
      <c r="AQ73" s="43">
        <f t="shared" si="65"/>
        <v>1</v>
      </c>
      <c r="AR73" s="43">
        <f t="shared" si="66"/>
        <v>0</v>
      </c>
      <c r="AS73" s="43">
        <f t="shared" si="67"/>
        <v>0</v>
      </c>
      <c r="AT73" s="43">
        <f t="shared" si="68"/>
        <v>0</v>
      </c>
      <c r="AU73" s="43">
        <f t="shared" si="69"/>
        <v>0</v>
      </c>
      <c r="AV73" s="44">
        <f t="shared" si="70"/>
        <v>0</v>
      </c>
      <c r="AW73" s="44">
        <f t="shared" si="71"/>
        <v>0</v>
      </c>
      <c r="AX73" s="44">
        <f t="shared" si="72"/>
        <v>0</v>
      </c>
      <c r="AY73" s="43">
        <f t="shared" si="73"/>
        <v>0</v>
      </c>
      <c r="BA73" s="74" t="s">
        <v>179</v>
      </c>
      <c r="BB73" s="74">
        <f t="shared" si="74"/>
        <v>3</v>
      </c>
      <c r="BC73" s="74">
        <f t="shared" si="38"/>
        <v>3</v>
      </c>
      <c r="BD73" s="74" t="str">
        <f t="shared" si="39"/>
        <v>OK</v>
      </c>
    </row>
    <row r="74" spans="1:56" ht="18">
      <c r="A74" s="1" t="s">
        <v>102</v>
      </c>
      <c r="B74" s="1" t="s">
        <v>103</v>
      </c>
      <c r="C74" s="66">
        <v>42627</v>
      </c>
      <c r="D74" s="1" t="s">
        <v>135</v>
      </c>
      <c r="E74" s="1">
        <v>29</v>
      </c>
      <c r="F74" s="1" t="s">
        <v>136</v>
      </c>
      <c r="G74" s="1">
        <v>82</v>
      </c>
      <c r="H74" s="65" t="s">
        <v>107</v>
      </c>
      <c r="I74" s="70">
        <v>39</v>
      </c>
      <c r="J74" s="64" t="s">
        <v>111</v>
      </c>
      <c r="K74" s="24" t="s">
        <v>137</v>
      </c>
      <c r="L74" s="24">
        <v>12</v>
      </c>
      <c r="M74" s="24">
        <v>100</v>
      </c>
      <c r="N74" s="25" t="s">
        <v>54</v>
      </c>
      <c r="R74" s="43">
        <f t="shared" si="40"/>
        <v>0</v>
      </c>
      <c r="S74" s="43">
        <f t="shared" si="41"/>
        <v>0</v>
      </c>
      <c r="T74" s="43">
        <f t="shared" si="42"/>
        <v>0</v>
      </c>
      <c r="U74" s="43">
        <f t="shared" si="43"/>
        <v>0</v>
      </c>
      <c r="V74" s="43">
        <f t="shared" si="44"/>
        <v>0</v>
      </c>
      <c r="W74" s="43">
        <f t="shared" si="45"/>
        <v>0</v>
      </c>
      <c r="X74" s="43">
        <f t="shared" si="46"/>
        <v>0</v>
      </c>
      <c r="Y74" s="43">
        <f t="shared" si="47"/>
        <v>0</v>
      </c>
      <c r="Z74" s="43">
        <f t="shared" si="48"/>
        <v>0</v>
      </c>
      <c r="AA74" s="43">
        <f t="shared" si="49"/>
        <v>0</v>
      </c>
      <c r="AB74" s="43">
        <f t="shared" si="50"/>
        <v>1</v>
      </c>
      <c r="AC74" s="43">
        <f t="shared" si="51"/>
        <v>0</v>
      </c>
      <c r="AD74" s="43">
        <f t="shared" si="52"/>
        <v>0</v>
      </c>
      <c r="AE74" s="43">
        <f t="shared" si="53"/>
        <v>0</v>
      </c>
      <c r="AF74" s="43">
        <f t="shared" si="54"/>
        <v>0</v>
      </c>
      <c r="AG74" s="43">
        <f t="shared" si="55"/>
        <v>0</v>
      </c>
      <c r="AH74" s="43">
        <f t="shared" si="56"/>
        <v>0</v>
      </c>
      <c r="AI74" s="43">
        <f t="shared" si="57"/>
        <v>0</v>
      </c>
      <c r="AJ74" s="43">
        <f t="shared" si="58"/>
        <v>0</v>
      </c>
      <c r="AK74" s="43">
        <f t="shared" si="59"/>
        <v>0</v>
      </c>
      <c r="AL74" s="43">
        <f t="shared" si="60"/>
        <v>0</v>
      </c>
      <c r="AM74" s="43">
        <f t="shared" si="61"/>
        <v>0</v>
      </c>
      <c r="AN74" s="43">
        <f t="shared" si="62"/>
        <v>0</v>
      </c>
      <c r="AO74" s="43">
        <f t="shared" si="63"/>
        <v>0</v>
      </c>
      <c r="AP74" s="43">
        <f t="shared" si="64"/>
        <v>0</v>
      </c>
      <c r="AQ74" s="43">
        <f t="shared" si="65"/>
        <v>0</v>
      </c>
      <c r="AR74" s="43">
        <f t="shared" si="66"/>
        <v>0</v>
      </c>
      <c r="AS74" s="43">
        <f t="shared" si="67"/>
        <v>0</v>
      </c>
      <c r="AT74" s="43">
        <f t="shared" si="68"/>
        <v>0</v>
      </c>
      <c r="AU74" s="43">
        <f t="shared" si="69"/>
        <v>0</v>
      </c>
      <c r="AV74" s="44">
        <f t="shared" si="70"/>
        <v>0</v>
      </c>
      <c r="AW74" s="44">
        <f t="shared" si="71"/>
        <v>0</v>
      </c>
      <c r="AX74" s="44">
        <f t="shared" si="72"/>
        <v>0</v>
      </c>
      <c r="AY74" s="43">
        <f t="shared" si="73"/>
        <v>0</v>
      </c>
      <c r="BA74" s="74" t="s">
        <v>179</v>
      </c>
      <c r="BB74" s="74">
        <f t="shared" si="74"/>
        <v>1</v>
      </c>
      <c r="BC74" s="74">
        <f t="shared" si="38"/>
        <v>1</v>
      </c>
      <c r="BD74" s="74" t="str">
        <f t="shared" si="39"/>
        <v>OK</v>
      </c>
    </row>
    <row r="75" spans="1:56" ht="18">
      <c r="A75" s="1" t="s">
        <v>102</v>
      </c>
      <c r="B75" s="1" t="s">
        <v>103</v>
      </c>
      <c r="C75" s="66">
        <v>42627</v>
      </c>
      <c r="D75" s="1" t="s">
        <v>135</v>
      </c>
      <c r="E75" s="1">
        <v>29</v>
      </c>
      <c r="F75" s="1" t="s">
        <v>136</v>
      </c>
      <c r="G75" s="1">
        <v>82</v>
      </c>
      <c r="H75" s="65" t="s">
        <v>107</v>
      </c>
      <c r="I75" s="70">
        <v>39.200000000000003</v>
      </c>
      <c r="J75" s="64" t="s">
        <v>111</v>
      </c>
      <c r="K75" s="24" t="s">
        <v>137</v>
      </c>
      <c r="L75" s="24">
        <v>10</v>
      </c>
      <c r="M75" s="24">
        <v>100</v>
      </c>
      <c r="N75" s="25" t="s">
        <v>54</v>
      </c>
      <c r="R75" s="43">
        <f t="shared" si="40"/>
        <v>0</v>
      </c>
      <c r="S75" s="43">
        <f t="shared" si="41"/>
        <v>0</v>
      </c>
      <c r="T75" s="43">
        <f t="shared" si="42"/>
        <v>0</v>
      </c>
      <c r="U75" s="43">
        <f t="shared" si="43"/>
        <v>0</v>
      </c>
      <c r="V75" s="43">
        <f t="shared" si="44"/>
        <v>0</v>
      </c>
      <c r="W75" s="43">
        <f t="shared" si="45"/>
        <v>0</v>
      </c>
      <c r="X75" s="43">
        <f t="shared" si="46"/>
        <v>0</v>
      </c>
      <c r="Y75" s="43">
        <f t="shared" si="47"/>
        <v>0</v>
      </c>
      <c r="Z75" s="43">
        <f t="shared" si="48"/>
        <v>0</v>
      </c>
      <c r="AA75" s="43">
        <f t="shared" si="49"/>
        <v>0</v>
      </c>
      <c r="AB75" s="43">
        <f t="shared" si="50"/>
        <v>1</v>
      </c>
      <c r="AC75" s="43">
        <f t="shared" si="51"/>
        <v>0</v>
      </c>
      <c r="AD75" s="43">
        <f t="shared" si="52"/>
        <v>0</v>
      </c>
      <c r="AE75" s="43">
        <f t="shared" si="53"/>
        <v>0</v>
      </c>
      <c r="AF75" s="43">
        <f t="shared" si="54"/>
        <v>0</v>
      </c>
      <c r="AG75" s="43">
        <f t="shared" si="55"/>
        <v>0</v>
      </c>
      <c r="AH75" s="43">
        <f t="shared" si="56"/>
        <v>0</v>
      </c>
      <c r="AI75" s="43">
        <f t="shared" si="57"/>
        <v>0</v>
      </c>
      <c r="AJ75" s="43">
        <f t="shared" si="58"/>
        <v>0</v>
      </c>
      <c r="AK75" s="43">
        <f t="shared" si="59"/>
        <v>0</v>
      </c>
      <c r="AL75" s="43">
        <f t="shared" si="60"/>
        <v>0</v>
      </c>
      <c r="AM75" s="43">
        <f t="shared" si="61"/>
        <v>0</v>
      </c>
      <c r="AN75" s="43">
        <f t="shared" si="62"/>
        <v>0</v>
      </c>
      <c r="AO75" s="43">
        <f t="shared" si="63"/>
        <v>0</v>
      </c>
      <c r="AP75" s="43">
        <f t="shared" si="64"/>
        <v>0</v>
      </c>
      <c r="AQ75" s="43">
        <f t="shared" si="65"/>
        <v>0</v>
      </c>
      <c r="AR75" s="43">
        <f t="shared" si="66"/>
        <v>0</v>
      </c>
      <c r="AS75" s="43">
        <f t="shared" si="67"/>
        <v>0</v>
      </c>
      <c r="AT75" s="43">
        <f t="shared" si="68"/>
        <v>0</v>
      </c>
      <c r="AU75" s="43">
        <f t="shared" si="69"/>
        <v>0</v>
      </c>
      <c r="AV75" s="44">
        <f t="shared" si="70"/>
        <v>0</v>
      </c>
      <c r="AW75" s="44">
        <f t="shared" si="71"/>
        <v>0</v>
      </c>
      <c r="AX75" s="44">
        <f t="shared" si="72"/>
        <v>0</v>
      </c>
      <c r="AY75" s="43">
        <f t="shared" si="73"/>
        <v>0</v>
      </c>
      <c r="BA75" s="74" t="s">
        <v>179</v>
      </c>
      <c r="BB75" s="74">
        <f t="shared" si="74"/>
        <v>1</v>
      </c>
      <c r="BC75" s="74">
        <f t="shared" si="38"/>
        <v>1</v>
      </c>
      <c r="BD75" s="74" t="str">
        <f t="shared" si="39"/>
        <v>OK</v>
      </c>
    </row>
    <row r="76" spans="1:56" ht="18">
      <c r="A76" s="1" t="s">
        <v>102</v>
      </c>
      <c r="B76" s="1" t="s">
        <v>103</v>
      </c>
      <c r="C76" s="66">
        <v>42627</v>
      </c>
      <c r="D76" s="1" t="s">
        <v>135</v>
      </c>
      <c r="E76" s="1">
        <v>29</v>
      </c>
      <c r="F76" s="1" t="s">
        <v>136</v>
      </c>
      <c r="G76" s="1">
        <v>82</v>
      </c>
      <c r="H76" s="65" t="s">
        <v>107</v>
      </c>
      <c r="I76" s="70">
        <v>39.200000000000003</v>
      </c>
      <c r="J76" s="64" t="s">
        <v>111</v>
      </c>
      <c r="K76" s="24" t="s">
        <v>116</v>
      </c>
      <c r="L76" s="24">
        <v>35</v>
      </c>
      <c r="M76" s="24">
        <v>100</v>
      </c>
      <c r="N76" s="25" t="s">
        <v>54</v>
      </c>
      <c r="R76" s="43">
        <f t="shared" si="40"/>
        <v>0</v>
      </c>
      <c r="S76" s="43">
        <f t="shared" si="41"/>
        <v>0</v>
      </c>
      <c r="T76" s="43">
        <f t="shared" si="42"/>
        <v>0</v>
      </c>
      <c r="U76" s="43">
        <f t="shared" si="43"/>
        <v>0</v>
      </c>
      <c r="V76" s="43">
        <f t="shared" si="44"/>
        <v>0</v>
      </c>
      <c r="W76" s="43">
        <f t="shared" si="45"/>
        <v>0</v>
      </c>
      <c r="X76" s="43">
        <f t="shared" si="46"/>
        <v>0</v>
      </c>
      <c r="Y76" s="43">
        <f t="shared" si="47"/>
        <v>0</v>
      </c>
      <c r="Z76" s="43">
        <f t="shared" si="48"/>
        <v>0</v>
      </c>
      <c r="AA76" s="43">
        <f t="shared" si="49"/>
        <v>0</v>
      </c>
      <c r="AB76" s="43">
        <f t="shared" si="50"/>
        <v>1</v>
      </c>
      <c r="AC76" s="43">
        <f t="shared" si="51"/>
        <v>0</v>
      </c>
      <c r="AD76" s="43">
        <f t="shared" si="52"/>
        <v>0</v>
      </c>
      <c r="AE76" s="43">
        <f t="shared" si="53"/>
        <v>0</v>
      </c>
      <c r="AF76" s="43">
        <f t="shared" si="54"/>
        <v>0</v>
      </c>
      <c r="AG76" s="43">
        <f t="shared" si="55"/>
        <v>0</v>
      </c>
      <c r="AH76" s="43">
        <f t="shared" si="56"/>
        <v>0</v>
      </c>
      <c r="AI76" s="43">
        <f t="shared" si="57"/>
        <v>0</v>
      </c>
      <c r="AJ76" s="43">
        <f t="shared" si="58"/>
        <v>0</v>
      </c>
      <c r="AK76" s="43">
        <f t="shared" si="59"/>
        <v>0</v>
      </c>
      <c r="AL76" s="43">
        <f t="shared" si="60"/>
        <v>0</v>
      </c>
      <c r="AM76" s="43">
        <f t="shared" si="61"/>
        <v>0</v>
      </c>
      <c r="AN76" s="43">
        <f t="shared" si="62"/>
        <v>0</v>
      </c>
      <c r="AO76" s="43">
        <f t="shared" si="63"/>
        <v>0</v>
      </c>
      <c r="AP76" s="43">
        <f t="shared" si="64"/>
        <v>0</v>
      </c>
      <c r="AQ76" s="43">
        <f t="shared" si="65"/>
        <v>0</v>
      </c>
      <c r="AR76" s="43">
        <f t="shared" si="66"/>
        <v>0</v>
      </c>
      <c r="AS76" s="43">
        <f t="shared" si="67"/>
        <v>0</v>
      </c>
      <c r="AT76" s="43">
        <f t="shared" si="68"/>
        <v>0</v>
      </c>
      <c r="AU76" s="43">
        <f t="shared" si="69"/>
        <v>0</v>
      </c>
      <c r="AV76" s="44">
        <f t="shared" si="70"/>
        <v>0</v>
      </c>
      <c r="AW76" s="44">
        <f t="shared" si="71"/>
        <v>0</v>
      </c>
      <c r="AX76" s="44">
        <f t="shared" si="72"/>
        <v>0</v>
      </c>
      <c r="AY76" s="43">
        <f t="shared" si="73"/>
        <v>0</v>
      </c>
      <c r="BA76" s="74" t="s">
        <v>179</v>
      </c>
      <c r="BB76" s="74">
        <f t="shared" si="74"/>
        <v>1</v>
      </c>
      <c r="BC76" s="74">
        <f t="shared" si="38"/>
        <v>1</v>
      </c>
      <c r="BD76" s="74" t="str">
        <f t="shared" si="39"/>
        <v>OK</v>
      </c>
    </row>
    <row r="77" spans="1:56" ht="18">
      <c r="A77" s="1" t="s">
        <v>102</v>
      </c>
      <c r="B77" s="1" t="s">
        <v>103</v>
      </c>
      <c r="C77" s="66">
        <v>42627</v>
      </c>
      <c r="D77" s="1" t="s">
        <v>135</v>
      </c>
      <c r="E77" s="1">
        <v>29</v>
      </c>
      <c r="F77" s="1" t="s">
        <v>136</v>
      </c>
      <c r="G77" s="1">
        <v>82</v>
      </c>
      <c r="H77" s="65" t="s">
        <v>107</v>
      </c>
      <c r="I77" s="70">
        <v>40.1</v>
      </c>
      <c r="J77" s="64" t="s">
        <v>111</v>
      </c>
      <c r="K77" s="24" t="s">
        <v>113</v>
      </c>
      <c r="L77" s="24">
        <v>12</v>
      </c>
      <c r="M77" s="24">
        <v>0</v>
      </c>
      <c r="N77" s="25" t="s">
        <v>124</v>
      </c>
      <c r="R77" s="43">
        <f t="shared" si="40"/>
        <v>0</v>
      </c>
      <c r="S77" s="43">
        <f t="shared" si="41"/>
        <v>0</v>
      </c>
      <c r="T77" s="43">
        <f t="shared" si="42"/>
        <v>1</v>
      </c>
      <c r="U77" s="43">
        <f t="shared" si="43"/>
        <v>0</v>
      </c>
      <c r="V77" s="43">
        <f t="shared" si="44"/>
        <v>0</v>
      </c>
      <c r="W77" s="43">
        <f t="shared" si="45"/>
        <v>0</v>
      </c>
      <c r="X77" s="43">
        <f t="shared" si="46"/>
        <v>0</v>
      </c>
      <c r="Y77" s="43">
        <f t="shared" si="47"/>
        <v>0</v>
      </c>
      <c r="Z77" s="43">
        <f t="shared" si="48"/>
        <v>0</v>
      </c>
      <c r="AA77" s="43">
        <f t="shared" si="49"/>
        <v>0</v>
      </c>
      <c r="AB77" s="43">
        <f t="shared" si="50"/>
        <v>0</v>
      </c>
      <c r="AC77" s="43">
        <f t="shared" si="51"/>
        <v>0</v>
      </c>
      <c r="AD77" s="43">
        <f t="shared" si="52"/>
        <v>0</v>
      </c>
      <c r="AE77" s="43">
        <f t="shared" si="53"/>
        <v>0</v>
      </c>
      <c r="AF77" s="43">
        <f t="shared" si="54"/>
        <v>0</v>
      </c>
      <c r="AG77" s="43">
        <f t="shared" si="55"/>
        <v>0</v>
      </c>
      <c r="AH77" s="43">
        <f t="shared" si="56"/>
        <v>0</v>
      </c>
      <c r="AI77" s="43">
        <f t="shared" si="57"/>
        <v>0</v>
      </c>
      <c r="AJ77" s="43">
        <f t="shared" si="58"/>
        <v>1</v>
      </c>
      <c r="AK77" s="43">
        <f t="shared" si="59"/>
        <v>0</v>
      </c>
      <c r="AL77" s="43">
        <f t="shared" si="60"/>
        <v>0</v>
      </c>
      <c r="AM77" s="43">
        <f t="shared" si="61"/>
        <v>0</v>
      </c>
      <c r="AN77" s="43">
        <f t="shared" si="62"/>
        <v>0</v>
      </c>
      <c r="AO77" s="43">
        <f t="shared" si="63"/>
        <v>0</v>
      </c>
      <c r="AP77" s="43">
        <f t="shared" si="64"/>
        <v>0</v>
      </c>
      <c r="AQ77" s="43">
        <f t="shared" si="65"/>
        <v>0</v>
      </c>
      <c r="AR77" s="43">
        <f t="shared" si="66"/>
        <v>0</v>
      </c>
      <c r="AS77" s="43">
        <f t="shared" si="67"/>
        <v>0</v>
      </c>
      <c r="AT77" s="43">
        <f t="shared" si="68"/>
        <v>0</v>
      </c>
      <c r="AU77" s="43">
        <f t="shared" si="69"/>
        <v>0</v>
      </c>
      <c r="AV77" s="44">
        <f t="shared" si="70"/>
        <v>0</v>
      </c>
      <c r="AW77" s="44">
        <f t="shared" si="71"/>
        <v>0</v>
      </c>
      <c r="AX77" s="44">
        <f t="shared" si="72"/>
        <v>0</v>
      </c>
      <c r="AY77" s="43">
        <f t="shared" si="73"/>
        <v>0</v>
      </c>
      <c r="BA77" s="74" t="s">
        <v>179</v>
      </c>
      <c r="BB77" s="74">
        <f t="shared" si="74"/>
        <v>2</v>
      </c>
      <c r="BC77" s="74">
        <f t="shared" si="38"/>
        <v>2</v>
      </c>
      <c r="BD77" s="74" t="str">
        <f t="shared" si="39"/>
        <v>OK</v>
      </c>
    </row>
    <row r="78" spans="1:56" ht="18">
      <c r="A78" s="1" t="s">
        <v>102</v>
      </c>
      <c r="B78" s="1" t="s">
        <v>103</v>
      </c>
      <c r="C78" s="66">
        <v>42627</v>
      </c>
      <c r="D78" s="1" t="s">
        <v>135</v>
      </c>
      <c r="E78" s="1">
        <v>29</v>
      </c>
      <c r="F78" s="1" t="s">
        <v>136</v>
      </c>
      <c r="G78" s="1">
        <v>82</v>
      </c>
      <c r="H78" s="65" t="s">
        <v>107</v>
      </c>
      <c r="I78" s="70">
        <v>40.1</v>
      </c>
      <c r="J78" s="64" t="s">
        <v>111</v>
      </c>
      <c r="K78" s="24" t="s">
        <v>113</v>
      </c>
      <c r="L78" s="24">
        <v>15</v>
      </c>
      <c r="M78" s="24">
        <v>0</v>
      </c>
      <c r="N78" s="25" t="s">
        <v>124</v>
      </c>
      <c r="R78" s="43">
        <f t="shared" si="40"/>
        <v>0</v>
      </c>
      <c r="S78" s="43">
        <f t="shared" si="41"/>
        <v>0</v>
      </c>
      <c r="T78" s="43">
        <f t="shared" si="42"/>
        <v>1</v>
      </c>
      <c r="U78" s="43">
        <f t="shared" si="43"/>
        <v>0</v>
      </c>
      <c r="V78" s="43">
        <f t="shared" si="44"/>
        <v>0</v>
      </c>
      <c r="W78" s="43">
        <f t="shared" si="45"/>
        <v>0</v>
      </c>
      <c r="X78" s="43">
        <f t="shared" si="46"/>
        <v>0</v>
      </c>
      <c r="Y78" s="43">
        <f t="shared" si="47"/>
        <v>0</v>
      </c>
      <c r="Z78" s="43">
        <f t="shared" si="48"/>
        <v>0</v>
      </c>
      <c r="AA78" s="43">
        <f t="shared" si="49"/>
        <v>0</v>
      </c>
      <c r="AB78" s="43">
        <f t="shared" si="50"/>
        <v>0</v>
      </c>
      <c r="AC78" s="43">
        <f t="shared" si="51"/>
        <v>0</v>
      </c>
      <c r="AD78" s="43">
        <f t="shared" si="52"/>
        <v>0</v>
      </c>
      <c r="AE78" s="43">
        <f t="shared" si="53"/>
        <v>0</v>
      </c>
      <c r="AF78" s="43">
        <f t="shared" si="54"/>
        <v>0</v>
      </c>
      <c r="AG78" s="43">
        <f t="shared" si="55"/>
        <v>0</v>
      </c>
      <c r="AH78" s="43">
        <f t="shared" si="56"/>
        <v>0</v>
      </c>
      <c r="AI78" s="43">
        <f t="shared" si="57"/>
        <v>0</v>
      </c>
      <c r="AJ78" s="43">
        <f t="shared" si="58"/>
        <v>1</v>
      </c>
      <c r="AK78" s="43">
        <f t="shared" si="59"/>
        <v>0</v>
      </c>
      <c r="AL78" s="43">
        <f t="shared" si="60"/>
        <v>0</v>
      </c>
      <c r="AM78" s="43">
        <f t="shared" si="61"/>
        <v>0</v>
      </c>
      <c r="AN78" s="43">
        <f t="shared" si="62"/>
        <v>0</v>
      </c>
      <c r="AO78" s="43">
        <f t="shared" si="63"/>
        <v>0</v>
      </c>
      <c r="AP78" s="43">
        <f t="shared" si="64"/>
        <v>0</v>
      </c>
      <c r="AQ78" s="43">
        <f t="shared" si="65"/>
        <v>0</v>
      </c>
      <c r="AR78" s="43">
        <f t="shared" si="66"/>
        <v>0</v>
      </c>
      <c r="AS78" s="43">
        <f t="shared" si="67"/>
        <v>0</v>
      </c>
      <c r="AT78" s="43">
        <f t="shared" si="68"/>
        <v>0</v>
      </c>
      <c r="AU78" s="43">
        <f t="shared" si="69"/>
        <v>0</v>
      </c>
      <c r="AV78" s="44">
        <f t="shared" si="70"/>
        <v>0</v>
      </c>
      <c r="AW78" s="44">
        <f t="shared" si="71"/>
        <v>0</v>
      </c>
      <c r="AX78" s="44">
        <f t="shared" si="72"/>
        <v>0</v>
      </c>
      <c r="AY78" s="43">
        <f t="shared" si="73"/>
        <v>0</v>
      </c>
      <c r="BA78" s="74" t="s">
        <v>179</v>
      </c>
      <c r="BB78" s="74">
        <f t="shared" si="74"/>
        <v>2</v>
      </c>
      <c r="BC78" s="74">
        <f t="shared" si="38"/>
        <v>2</v>
      </c>
      <c r="BD78" s="74" t="str">
        <f t="shared" si="39"/>
        <v>OK</v>
      </c>
    </row>
    <row r="79" spans="1:56" ht="18">
      <c r="A79" s="1" t="s">
        <v>102</v>
      </c>
      <c r="B79" s="1" t="s">
        <v>103</v>
      </c>
      <c r="C79" s="66">
        <v>42627</v>
      </c>
      <c r="D79" s="1" t="s">
        <v>135</v>
      </c>
      <c r="E79" s="1">
        <v>29</v>
      </c>
      <c r="F79" s="1" t="s">
        <v>136</v>
      </c>
      <c r="G79" s="1">
        <v>82</v>
      </c>
      <c r="H79" s="65" t="s">
        <v>107</v>
      </c>
      <c r="I79" s="70">
        <v>41.4</v>
      </c>
      <c r="J79" s="64" t="s">
        <v>111</v>
      </c>
      <c r="K79" s="24" t="s">
        <v>115</v>
      </c>
      <c r="L79" s="24">
        <v>5</v>
      </c>
      <c r="M79" s="24">
        <v>50</v>
      </c>
      <c r="N79" s="25" t="s">
        <v>159</v>
      </c>
      <c r="R79" s="43">
        <f t="shared" si="40"/>
        <v>0</v>
      </c>
      <c r="S79" s="43">
        <f t="shared" si="41"/>
        <v>0</v>
      </c>
      <c r="T79" s="43">
        <f t="shared" si="42"/>
        <v>0</v>
      </c>
      <c r="U79" s="43">
        <f t="shared" si="43"/>
        <v>1</v>
      </c>
      <c r="V79" s="43">
        <f t="shared" si="44"/>
        <v>0</v>
      </c>
      <c r="W79" s="43">
        <f t="shared" si="45"/>
        <v>0</v>
      </c>
      <c r="X79" s="43">
        <f t="shared" si="46"/>
        <v>0</v>
      </c>
      <c r="Y79" s="43">
        <f t="shared" si="47"/>
        <v>0</v>
      </c>
      <c r="Z79" s="43">
        <f t="shared" si="48"/>
        <v>0</v>
      </c>
      <c r="AA79" s="43">
        <f t="shared" si="49"/>
        <v>1</v>
      </c>
      <c r="AB79" s="43">
        <f t="shared" si="50"/>
        <v>0</v>
      </c>
      <c r="AC79" s="43">
        <f t="shared" si="51"/>
        <v>0</v>
      </c>
      <c r="AD79" s="43">
        <f t="shared" si="52"/>
        <v>1</v>
      </c>
      <c r="AE79" s="43">
        <f t="shared" si="53"/>
        <v>0</v>
      </c>
      <c r="AF79" s="43">
        <f t="shared" si="54"/>
        <v>0</v>
      </c>
      <c r="AG79" s="43">
        <f t="shared" si="55"/>
        <v>0</v>
      </c>
      <c r="AH79" s="43">
        <f t="shared" si="56"/>
        <v>0</v>
      </c>
      <c r="AI79" s="43">
        <f t="shared" si="57"/>
        <v>0</v>
      </c>
      <c r="AJ79" s="43">
        <f t="shared" si="58"/>
        <v>0</v>
      </c>
      <c r="AK79" s="43">
        <f t="shared" si="59"/>
        <v>0</v>
      </c>
      <c r="AL79" s="43">
        <f t="shared" si="60"/>
        <v>0</v>
      </c>
      <c r="AM79" s="43">
        <f t="shared" si="61"/>
        <v>0</v>
      </c>
      <c r="AN79" s="43">
        <f t="shared" si="62"/>
        <v>0</v>
      </c>
      <c r="AO79" s="43">
        <f t="shared" si="63"/>
        <v>0</v>
      </c>
      <c r="AP79" s="43">
        <f t="shared" si="64"/>
        <v>0</v>
      </c>
      <c r="AQ79" s="43">
        <f t="shared" si="65"/>
        <v>0</v>
      </c>
      <c r="AR79" s="43">
        <f t="shared" si="66"/>
        <v>0</v>
      </c>
      <c r="AS79" s="43">
        <f t="shared" si="67"/>
        <v>0</v>
      </c>
      <c r="AT79" s="43">
        <f t="shared" si="68"/>
        <v>0</v>
      </c>
      <c r="AU79" s="43">
        <f t="shared" si="69"/>
        <v>1</v>
      </c>
      <c r="AV79" s="44">
        <f t="shared" si="70"/>
        <v>0</v>
      </c>
      <c r="AW79" s="44">
        <f t="shared" si="71"/>
        <v>0</v>
      </c>
      <c r="AX79" s="44">
        <f t="shared" si="72"/>
        <v>0</v>
      </c>
      <c r="AY79" s="43">
        <f t="shared" si="73"/>
        <v>0</v>
      </c>
      <c r="BA79" s="74" t="s">
        <v>179</v>
      </c>
      <c r="BB79" s="74">
        <f t="shared" si="74"/>
        <v>4</v>
      </c>
      <c r="BC79" s="74">
        <f t="shared" si="38"/>
        <v>4</v>
      </c>
      <c r="BD79" s="74" t="str">
        <f t="shared" si="39"/>
        <v>OK</v>
      </c>
    </row>
    <row r="80" spans="1:56" ht="18">
      <c r="A80" s="1" t="s">
        <v>102</v>
      </c>
      <c r="B80" s="1" t="s">
        <v>103</v>
      </c>
      <c r="C80" s="66">
        <v>42627</v>
      </c>
      <c r="D80" s="1" t="s">
        <v>135</v>
      </c>
      <c r="E80" s="1">
        <v>29</v>
      </c>
      <c r="F80" s="1" t="s">
        <v>136</v>
      </c>
      <c r="G80" s="1">
        <v>82</v>
      </c>
      <c r="H80" s="65" t="s">
        <v>107</v>
      </c>
      <c r="I80" s="70">
        <v>41.7</v>
      </c>
      <c r="J80" s="64" t="s">
        <v>111</v>
      </c>
      <c r="K80" s="24" t="s">
        <v>112</v>
      </c>
      <c r="L80" s="24">
        <v>25</v>
      </c>
      <c r="M80" s="24">
        <v>85</v>
      </c>
      <c r="N80" s="25" t="s">
        <v>74</v>
      </c>
      <c r="R80" s="43">
        <f t="shared" si="40"/>
        <v>0</v>
      </c>
      <c r="S80" s="43">
        <f t="shared" si="41"/>
        <v>0</v>
      </c>
      <c r="T80" s="43">
        <f t="shared" si="42"/>
        <v>0</v>
      </c>
      <c r="U80" s="43">
        <f t="shared" si="43"/>
        <v>0</v>
      </c>
      <c r="V80" s="43">
        <f t="shared" si="44"/>
        <v>0</v>
      </c>
      <c r="W80" s="43">
        <f t="shared" si="45"/>
        <v>0</v>
      </c>
      <c r="X80" s="43">
        <f t="shared" si="46"/>
        <v>0</v>
      </c>
      <c r="Y80" s="43">
        <f t="shared" si="47"/>
        <v>0</v>
      </c>
      <c r="Z80" s="43">
        <f t="shared" si="48"/>
        <v>0</v>
      </c>
      <c r="AA80" s="43">
        <f t="shared" si="49"/>
        <v>0</v>
      </c>
      <c r="AB80" s="43">
        <f t="shared" si="50"/>
        <v>0</v>
      </c>
      <c r="AC80" s="43">
        <f t="shared" si="51"/>
        <v>0</v>
      </c>
      <c r="AD80" s="43">
        <f t="shared" si="52"/>
        <v>0</v>
      </c>
      <c r="AE80" s="43">
        <f t="shared" si="53"/>
        <v>0</v>
      </c>
      <c r="AF80" s="43">
        <f t="shared" si="54"/>
        <v>0</v>
      </c>
      <c r="AG80" s="43">
        <f t="shared" si="55"/>
        <v>0</v>
      </c>
      <c r="AH80" s="43">
        <f t="shared" si="56"/>
        <v>0</v>
      </c>
      <c r="AI80" s="43">
        <f t="shared" si="57"/>
        <v>0</v>
      </c>
      <c r="AJ80" s="43">
        <f t="shared" si="58"/>
        <v>0</v>
      </c>
      <c r="AK80" s="43">
        <f t="shared" si="59"/>
        <v>0</v>
      </c>
      <c r="AL80" s="43">
        <f t="shared" si="60"/>
        <v>0</v>
      </c>
      <c r="AM80" s="43">
        <f t="shared" si="61"/>
        <v>0</v>
      </c>
      <c r="AN80" s="43">
        <f t="shared" si="62"/>
        <v>0</v>
      </c>
      <c r="AO80" s="43">
        <f t="shared" si="63"/>
        <v>0</v>
      </c>
      <c r="AP80" s="43">
        <f t="shared" si="64"/>
        <v>0</v>
      </c>
      <c r="AQ80" s="43">
        <f t="shared" si="65"/>
        <v>0</v>
      </c>
      <c r="AR80" s="43">
        <f t="shared" si="66"/>
        <v>0</v>
      </c>
      <c r="AS80" s="43">
        <f t="shared" si="67"/>
        <v>0</v>
      </c>
      <c r="AT80" s="43">
        <f t="shared" si="68"/>
        <v>0</v>
      </c>
      <c r="AU80" s="43">
        <f t="shared" si="69"/>
        <v>0</v>
      </c>
      <c r="AV80" s="44">
        <f t="shared" si="70"/>
        <v>0</v>
      </c>
      <c r="AW80" s="44">
        <f t="shared" si="71"/>
        <v>1</v>
      </c>
      <c r="AX80" s="44">
        <f t="shared" si="72"/>
        <v>0</v>
      </c>
      <c r="AY80" s="43">
        <f t="shared" si="73"/>
        <v>0</v>
      </c>
      <c r="BA80" s="74" t="s">
        <v>179</v>
      </c>
      <c r="BB80" s="74">
        <f t="shared" si="74"/>
        <v>1</v>
      </c>
      <c r="BC80" s="74">
        <f t="shared" si="38"/>
        <v>1</v>
      </c>
      <c r="BD80" s="74" t="str">
        <f t="shared" si="39"/>
        <v>OK</v>
      </c>
    </row>
    <row r="81" spans="1:56" ht="18">
      <c r="A81" s="1" t="s">
        <v>102</v>
      </c>
      <c r="B81" s="1" t="s">
        <v>103</v>
      </c>
      <c r="C81" s="66">
        <v>42627</v>
      </c>
      <c r="D81" s="1" t="s">
        <v>135</v>
      </c>
      <c r="E81" s="1">
        <v>29</v>
      </c>
      <c r="F81" s="1" t="s">
        <v>136</v>
      </c>
      <c r="G81" s="1">
        <v>82</v>
      </c>
      <c r="H81" s="65" t="s">
        <v>107</v>
      </c>
      <c r="I81" s="70">
        <v>42.6</v>
      </c>
      <c r="J81" s="64" t="s">
        <v>111</v>
      </c>
      <c r="K81" s="24" t="s">
        <v>137</v>
      </c>
      <c r="L81" s="24">
        <v>6</v>
      </c>
      <c r="M81" s="24">
        <v>100</v>
      </c>
      <c r="N81" s="25" t="s">
        <v>54</v>
      </c>
      <c r="R81" s="43">
        <f t="shared" si="40"/>
        <v>0</v>
      </c>
      <c r="S81" s="43">
        <f t="shared" si="41"/>
        <v>0</v>
      </c>
      <c r="T81" s="43">
        <f t="shared" si="42"/>
        <v>0</v>
      </c>
      <c r="U81" s="43">
        <f t="shared" si="43"/>
        <v>0</v>
      </c>
      <c r="V81" s="43">
        <f t="shared" si="44"/>
        <v>0</v>
      </c>
      <c r="W81" s="43">
        <f t="shared" si="45"/>
        <v>0</v>
      </c>
      <c r="X81" s="43">
        <f t="shared" si="46"/>
        <v>0</v>
      </c>
      <c r="Y81" s="43">
        <f t="shared" si="47"/>
        <v>0</v>
      </c>
      <c r="Z81" s="43">
        <f t="shared" si="48"/>
        <v>0</v>
      </c>
      <c r="AA81" s="43">
        <f t="shared" si="49"/>
        <v>0</v>
      </c>
      <c r="AB81" s="43">
        <f t="shared" si="50"/>
        <v>1</v>
      </c>
      <c r="AC81" s="43">
        <f t="shared" si="51"/>
        <v>0</v>
      </c>
      <c r="AD81" s="43">
        <f t="shared" si="52"/>
        <v>0</v>
      </c>
      <c r="AE81" s="43">
        <f t="shared" si="53"/>
        <v>0</v>
      </c>
      <c r="AF81" s="43">
        <f t="shared" si="54"/>
        <v>0</v>
      </c>
      <c r="AG81" s="43">
        <f t="shared" si="55"/>
        <v>0</v>
      </c>
      <c r="AH81" s="43">
        <f t="shared" si="56"/>
        <v>0</v>
      </c>
      <c r="AI81" s="43">
        <f t="shared" si="57"/>
        <v>0</v>
      </c>
      <c r="AJ81" s="43">
        <f t="shared" si="58"/>
        <v>0</v>
      </c>
      <c r="AK81" s="43">
        <f t="shared" si="59"/>
        <v>0</v>
      </c>
      <c r="AL81" s="43">
        <f t="shared" si="60"/>
        <v>0</v>
      </c>
      <c r="AM81" s="43">
        <f t="shared" si="61"/>
        <v>0</v>
      </c>
      <c r="AN81" s="43">
        <f t="shared" si="62"/>
        <v>0</v>
      </c>
      <c r="AO81" s="43">
        <f t="shared" si="63"/>
        <v>0</v>
      </c>
      <c r="AP81" s="43">
        <f t="shared" si="64"/>
        <v>0</v>
      </c>
      <c r="AQ81" s="43">
        <f t="shared" si="65"/>
        <v>0</v>
      </c>
      <c r="AR81" s="43">
        <f t="shared" si="66"/>
        <v>0</v>
      </c>
      <c r="AS81" s="43">
        <f t="shared" si="67"/>
        <v>0</v>
      </c>
      <c r="AT81" s="43">
        <f t="shared" si="68"/>
        <v>0</v>
      </c>
      <c r="AU81" s="43">
        <f t="shared" si="69"/>
        <v>0</v>
      </c>
      <c r="AV81" s="44">
        <f t="shared" si="70"/>
        <v>0</v>
      </c>
      <c r="AW81" s="44">
        <f t="shared" si="71"/>
        <v>0</v>
      </c>
      <c r="AX81" s="44">
        <f t="shared" si="72"/>
        <v>0</v>
      </c>
      <c r="AY81" s="43">
        <f t="shared" si="73"/>
        <v>0</v>
      </c>
      <c r="BA81" s="74" t="s">
        <v>179</v>
      </c>
      <c r="BB81" s="74">
        <f t="shared" si="74"/>
        <v>1</v>
      </c>
      <c r="BC81" s="74">
        <f t="shared" si="38"/>
        <v>1</v>
      </c>
      <c r="BD81" s="74" t="str">
        <f t="shared" si="39"/>
        <v>OK</v>
      </c>
    </row>
    <row r="82" spans="1:56" ht="18">
      <c r="A82" s="1" t="s">
        <v>102</v>
      </c>
      <c r="B82" s="1" t="s">
        <v>103</v>
      </c>
      <c r="C82" s="66">
        <v>42627</v>
      </c>
      <c r="D82" s="1" t="s">
        <v>135</v>
      </c>
      <c r="E82" s="1">
        <v>29</v>
      </c>
      <c r="F82" s="1" t="s">
        <v>136</v>
      </c>
      <c r="G82" s="1">
        <v>82</v>
      </c>
      <c r="H82" s="65" t="s">
        <v>107</v>
      </c>
      <c r="I82" s="70">
        <v>43.9</v>
      </c>
      <c r="J82" s="64" t="s">
        <v>111</v>
      </c>
      <c r="K82" s="24" t="s">
        <v>113</v>
      </c>
      <c r="L82" s="24">
        <v>18</v>
      </c>
      <c r="M82" s="24">
        <v>0</v>
      </c>
      <c r="N82" s="25" t="s">
        <v>124</v>
      </c>
      <c r="R82" s="43">
        <f t="shared" si="40"/>
        <v>0</v>
      </c>
      <c r="S82" s="43">
        <f t="shared" si="41"/>
        <v>0</v>
      </c>
      <c r="T82" s="43">
        <f t="shared" si="42"/>
        <v>1</v>
      </c>
      <c r="U82" s="43">
        <f t="shared" si="43"/>
        <v>0</v>
      </c>
      <c r="V82" s="43">
        <f t="shared" si="44"/>
        <v>0</v>
      </c>
      <c r="W82" s="43">
        <f t="shared" si="45"/>
        <v>0</v>
      </c>
      <c r="X82" s="43">
        <f t="shared" si="46"/>
        <v>0</v>
      </c>
      <c r="Y82" s="43">
        <f t="shared" si="47"/>
        <v>0</v>
      </c>
      <c r="Z82" s="43">
        <f t="shared" si="48"/>
        <v>0</v>
      </c>
      <c r="AA82" s="43">
        <f t="shared" si="49"/>
        <v>0</v>
      </c>
      <c r="AB82" s="43">
        <f t="shared" si="50"/>
        <v>0</v>
      </c>
      <c r="AC82" s="43">
        <f t="shared" si="51"/>
        <v>0</v>
      </c>
      <c r="AD82" s="43">
        <f t="shared" si="52"/>
        <v>0</v>
      </c>
      <c r="AE82" s="43">
        <f t="shared" si="53"/>
        <v>0</v>
      </c>
      <c r="AF82" s="43">
        <f t="shared" si="54"/>
        <v>0</v>
      </c>
      <c r="AG82" s="43">
        <f t="shared" si="55"/>
        <v>0</v>
      </c>
      <c r="AH82" s="43">
        <f t="shared" si="56"/>
        <v>0</v>
      </c>
      <c r="AI82" s="43">
        <f t="shared" si="57"/>
        <v>0</v>
      </c>
      <c r="AJ82" s="43">
        <f t="shared" si="58"/>
        <v>1</v>
      </c>
      <c r="AK82" s="43">
        <f t="shared" si="59"/>
        <v>0</v>
      </c>
      <c r="AL82" s="43">
        <f t="shared" si="60"/>
        <v>0</v>
      </c>
      <c r="AM82" s="43">
        <f t="shared" si="61"/>
        <v>0</v>
      </c>
      <c r="AN82" s="43">
        <f t="shared" si="62"/>
        <v>0</v>
      </c>
      <c r="AO82" s="43">
        <f t="shared" si="63"/>
        <v>0</v>
      </c>
      <c r="AP82" s="43">
        <f t="shared" si="64"/>
        <v>0</v>
      </c>
      <c r="AQ82" s="43">
        <f t="shared" si="65"/>
        <v>0</v>
      </c>
      <c r="AR82" s="43">
        <f t="shared" si="66"/>
        <v>0</v>
      </c>
      <c r="AS82" s="43">
        <f t="shared" si="67"/>
        <v>0</v>
      </c>
      <c r="AT82" s="43">
        <f t="shared" si="68"/>
        <v>0</v>
      </c>
      <c r="AU82" s="43">
        <f t="shared" si="69"/>
        <v>0</v>
      </c>
      <c r="AV82" s="44">
        <f t="shared" si="70"/>
        <v>0</v>
      </c>
      <c r="AW82" s="44">
        <f t="shared" si="71"/>
        <v>0</v>
      </c>
      <c r="AX82" s="44">
        <f t="shared" si="72"/>
        <v>0</v>
      </c>
      <c r="AY82" s="43">
        <f t="shared" si="73"/>
        <v>0</v>
      </c>
      <c r="BA82" s="74" t="s">
        <v>179</v>
      </c>
      <c r="BB82" s="74">
        <f t="shared" si="74"/>
        <v>2</v>
      </c>
      <c r="BC82" s="74">
        <f t="shared" si="38"/>
        <v>2</v>
      </c>
      <c r="BD82" s="74" t="str">
        <f t="shared" si="39"/>
        <v>OK</v>
      </c>
    </row>
    <row r="83" spans="1:56" ht="18">
      <c r="A83" s="1" t="s">
        <v>102</v>
      </c>
      <c r="B83" s="1" t="s">
        <v>103</v>
      </c>
      <c r="C83" s="66">
        <v>42627</v>
      </c>
      <c r="D83" s="1" t="s">
        <v>135</v>
      </c>
      <c r="E83" s="1">
        <v>29</v>
      </c>
      <c r="F83" s="1" t="s">
        <v>136</v>
      </c>
      <c r="G83" s="1">
        <v>82</v>
      </c>
      <c r="H83" s="65" t="s">
        <v>107</v>
      </c>
      <c r="I83" s="70">
        <v>43.9</v>
      </c>
      <c r="J83" s="64" t="s">
        <v>111</v>
      </c>
      <c r="K83" s="24" t="s">
        <v>113</v>
      </c>
      <c r="L83" s="24">
        <v>6</v>
      </c>
      <c r="M83" s="24">
        <v>0</v>
      </c>
      <c r="N83" s="25" t="s">
        <v>46</v>
      </c>
      <c r="R83" s="43">
        <f t="shared" si="40"/>
        <v>0</v>
      </c>
      <c r="S83" s="43">
        <f t="shared" si="41"/>
        <v>0</v>
      </c>
      <c r="T83" s="43">
        <f t="shared" si="42"/>
        <v>1</v>
      </c>
      <c r="U83" s="43">
        <f t="shared" si="43"/>
        <v>0</v>
      </c>
      <c r="V83" s="43">
        <f t="shared" si="44"/>
        <v>0</v>
      </c>
      <c r="W83" s="43">
        <f t="shared" si="45"/>
        <v>0</v>
      </c>
      <c r="X83" s="43">
        <f t="shared" si="46"/>
        <v>0</v>
      </c>
      <c r="Y83" s="43">
        <f t="shared" si="47"/>
        <v>0</v>
      </c>
      <c r="Z83" s="43">
        <f t="shared" si="48"/>
        <v>0</v>
      </c>
      <c r="AA83" s="43">
        <f t="shared" si="49"/>
        <v>0</v>
      </c>
      <c r="AB83" s="43">
        <f t="shared" si="50"/>
        <v>0</v>
      </c>
      <c r="AC83" s="43">
        <f t="shared" si="51"/>
        <v>0</v>
      </c>
      <c r="AD83" s="43">
        <f t="shared" si="52"/>
        <v>0</v>
      </c>
      <c r="AE83" s="43">
        <f t="shared" si="53"/>
        <v>0</v>
      </c>
      <c r="AF83" s="43">
        <f t="shared" si="54"/>
        <v>0</v>
      </c>
      <c r="AG83" s="43">
        <f t="shared" si="55"/>
        <v>0</v>
      </c>
      <c r="AH83" s="43">
        <f t="shared" si="56"/>
        <v>0</v>
      </c>
      <c r="AI83" s="43">
        <f t="shared" si="57"/>
        <v>0</v>
      </c>
      <c r="AJ83" s="43">
        <f t="shared" si="58"/>
        <v>0</v>
      </c>
      <c r="AK83" s="43">
        <f t="shared" si="59"/>
        <v>0</v>
      </c>
      <c r="AL83" s="43">
        <f t="shared" si="60"/>
        <v>0</v>
      </c>
      <c r="AM83" s="43">
        <f t="shared" si="61"/>
        <v>0</v>
      </c>
      <c r="AN83" s="43">
        <f t="shared" si="62"/>
        <v>0</v>
      </c>
      <c r="AO83" s="43">
        <f t="shared" si="63"/>
        <v>0</v>
      </c>
      <c r="AP83" s="43">
        <f t="shared" si="64"/>
        <v>0</v>
      </c>
      <c r="AQ83" s="43">
        <f t="shared" si="65"/>
        <v>0</v>
      </c>
      <c r="AR83" s="43">
        <f t="shared" si="66"/>
        <v>0</v>
      </c>
      <c r="AS83" s="43">
        <f t="shared" si="67"/>
        <v>0</v>
      </c>
      <c r="AT83" s="43">
        <f t="shared" si="68"/>
        <v>0</v>
      </c>
      <c r="AU83" s="43">
        <f t="shared" si="69"/>
        <v>0</v>
      </c>
      <c r="AV83" s="44">
        <f t="shared" si="70"/>
        <v>0</v>
      </c>
      <c r="AW83" s="44">
        <f t="shared" si="71"/>
        <v>0</v>
      </c>
      <c r="AX83" s="44">
        <f t="shared" si="72"/>
        <v>0</v>
      </c>
      <c r="AY83" s="43">
        <f t="shared" si="73"/>
        <v>0</v>
      </c>
      <c r="BA83" s="74" t="s">
        <v>179</v>
      </c>
      <c r="BB83" s="74">
        <f t="shared" si="74"/>
        <v>1</v>
      </c>
      <c r="BC83" s="74">
        <f t="shared" si="38"/>
        <v>1</v>
      </c>
      <c r="BD83" s="74" t="str">
        <f t="shared" si="39"/>
        <v>OK</v>
      </c>
    </row>
    <row r="84" spans="1:56" ht="18">
      <c r="A84" s="1" t="s">
        <v>102</v>
      </c>
      <c r="B84" s="1" t="s">
        <v>103</v>
      </c>
      <c r="C84" s="66">
        <v>42627</v>
      </c>
      <c r="D84" s="1" t="s">
        <v>135</v>
      </c>
      <c r="E84" s="1">
        <v>29</v>
      </c>
      <c r="F84" s="1" t="s">
        <v>136</v>
      </c>
      <c r="G84" s="1">
        <v>82</v>
      </c>
      <c r="H84" s="65" t="s">
        <v>107</v>
      </c>
      <c r="I84" s="70">
        <v>44.2</v>
      </c>
      <c r="J84" s="64" t="s">
        <v>111</v>
      </c>
      <c r="K84" s="24" t="s">
        <v>137</v>
      </c>
      <c r="L84" s="24">
        <v>20</v>
      </c>
      <c r="M84" s="24">
        <v>100</v>
      </c>
      <c r="N84" s="25" t="s">
        <v>54</v>
      </c>
      <c r="R84" s="43">
        <f t="shared" si="40"/>
        <v>0</v>
      </c>
      <c r="S84" s="43">
        <f t="shared" si="41"/>
        <v>0</v>
      </c>
      <c r="T84" s="43">
        <f t="shared" si="42"/>
        <v>0</v>
      </c>
      <c r="U84" s="43">
        <f t="shared" si="43"/>
        <v>0</v>
      </c>
      <c r="V84" s="43">
        <f t="shared" si="44"/>
        <v>0</v>
      </c>
      <c r="W84" s="43">
        <f t="shared" si="45"/>
        <v>0</v>
      </c>
      <c r="X84" s="43">
        <f t="shared" si="46"/>
        <v>0</v>
      </c>
      <c r="Y84" s="43">
        <f t="shared" si="47"/>
        <v>0</v>
      </c>
      <c r="Z84" s="43">
        <f t="shared" si="48"/>
        <v>0</v>
      </c>
      <c r="AA84" s="43">
        <f t="shared" si="49"/>
        <v>0</v>
      </c>
      <c r="AB84" s="43">
        <f t="shared" si="50"/>
        <v>1</v>
      </c>
      <c r="AC84" s="43">
        <f t="shared" si="51"/>
        <v>0</v>
      </c>
      <c r="AD84" s="43">
        <f t="shared" si="52"/>
        <v>0</v>
      </c>
      <c r="AE84" s="43">
        <f t="shared" si="53"/>
        <v>0</v>
      </c>
      <c r="AF84" s="43">
        <f t="shared" si="54"/>
        <v>0</v>
      </c>
      <c r="AG84" s="43">
        <f t="shared" si="55"/>
        <v>0</v>
      </c>
      <c r="AH84" s="43">
        <f t="shared" si="56"/>
        <v>0</v>
      </c>
      <c r="AI84" s="43">
        <f t="shared" si="57"/>
        <v>0</v>
      </c>
      <c r="AJ84" s="43">
        <f t="shared" si="58"/>
        <v>0</v>
      </c>
      <c r="AK84" s="43">
        <f t="shared" si="59"/>
        <v>0</v>
      </c>
      <c r="AL84" s="43">
        <f t="shared" si="60"/>
        <v>0</v>
      </c>
      <c r="AM84" s="43">
        <f t="shared" si="61"/>
        <v>0</v>
      </c>
      <c r="AN84" s="43">
        <f t="shared" si="62"/>
        <v>0</v>
      </c>
      <c r="AO84" s="43">
        <f t="shared" si="63"/>
        <v>0</v>
      </c>
      <c r="AP84" s="43">
        <f t="shared" si="64"/>
        <v>0</v>
      </c>
      <c r="AQ84" s="43">
        <f t="shared" si="65"/>
        <v>0</v>
      </c>
      <c r="AR84" s="43">
        <f t="shared" si="66"/>
        <v>0</v>
      </c>
      <c r="AS84" s="43">
        <f t="shared" si="67"/>
        <v>0</v>
      </c>
      <c r="AT84" s="43">
        <f t="shared" si="68"/>
        <v>0</v>
      </c>
      <c r="AU84" s="43">
        <f t="shared" si="69"/>
        <v>0</v>
      </c>
      <c r="AV84" s="44">
        <f t="shared" si="70"/>
        <v>0</v>
      </c>
      <c r="AW84" s="44">
        <f t="shared" si="71"/>
        <v>0</v>
      </c>
      <c r="AX84" s="44">
        <f t="shared" si="72"/>
        <v>0</v>
      </c>
      <c r="AY84" s="43">
        <f t="shared" si="73"/>
        <v>0</v>
      </c>
      <c r="BA84" s="74" t="s">
        <v>179</v>
      </c>
      <c r="BB84" s="74">
        <f t="shared" si="74"/>
        <v>1</v>
      </c>
      <c r="BC84" s="74">
        <f t="shared" si="38"/>
        <v>1</v>
      </c>
      <c r="BD84" s="74" t="str">
        <f t="shared" si="39"/>
        <v>OK</v>
      </c>
    </row>
    <row r="85" spans="1:56" ht="18">
      <c r="A85" s="1" t="s">
        <v>102</v>
      </c>
      <c r="B85" s="1" t="s">
        <v>103</v>
      </c>
      <c r="C85" s="66">
        <v>42627</v>
      </c>
      <c r="D85" s="1" t="s">
        <v>135</v>
      </c>
      <c r="E85" s="1">
        <v>29</v>
      </c>
      <c r="F85" s="1" t="s">
        <v>136</v>
      </c>
      <c r="G85" s="1">
        <v>82</v>
      </c>
      <c r="H85" s="65" t="s">
        <v>107</v>
      </c>
      <c r="I85" s="70">
        <v>46.7</v>
      </c>
      <c r="J85" s="64" t="s">
        <v>111</v>
      </c>
      <c r="K85" s="24" t="s">
        <v>138</v>
      </c>
      <c r="L85" s="24">
        <v>11</v>
      </c>
      <c r="M85" s="24" t="s">
        <v>140</v>
      </c>
      <c r="N85" s="25" t="s">
        <v>185</v>
      </c>
      <c r="R85" s="43">
        <f t="shared" si="40"/>
        <v>0</v>
      </c>
      <c r="S85" s="43">
        <f t="shared" si="41"/>
        <v>0</v>
      </c>
      <c r="T85" s="43">
        <f t="shared" si="42"/>
        <v>0</v>
      </c>
      <c r="U85" s="43">
        <f t="shared" si="43"/>
        <v>1</v>
      </c>
      <c r="V85" s="43">
        <f t="shared" si="44"/>
        <v>0</v>
      </c>
      <c r="W85" s="43">
        <f t="shared" si="45"/>
        <v>0</v>
      </c>
      <c r="X85" s="43">
        <f t="shared" si="46"/>
        <v>0</v>
      </c>
      <c r="Y85" s="43">
        <f t="shared" si="47"/>
        <v>0</v>
      </c>
      <c r="Z85" s="43">
        <f t="shared" si="48"/>
        <v>0</v>
      </c>
      <c r="AA85" s="43">
        <f t="shared" si="49"/>
        <v>1</v>
      </c>
      <c r="AB85" s="43">
        <f t="shared" si="50"/>
        <v>0</v>
      </c>
      <c r="AC85" s="43">
        <f t="shared" si="51"/>
        <v>0</v>
      </c>
      <c r="AD85" s="43">
        <f t="shared" si="52"/>
        <v>0</v>
      </c>
      <c r="AE85" s="43">
        <f t="shared" si="53"/>
        <v>0</v>
      </c>
      <c r="AF85" s="43">
        <f t="shared" si="54"/>
        <v>1</v>
      </c>
      <c r="AG85" s="43">
        <f t="shared" si="55"/>
        <v>0</v>
      </c>
      <c r="AH85" s="43">
        <f t="shared" si="56"/>
        <v>0</v>
      </c>
      <c r="AI85" s="43">
        <f t="shared" si="57"/>
        <v>0</v>
      </c>
      <c r="AJ85" s="43">
        <f t="shared" si="58"/>
        <v>0</v>
      </c>
      <c r="AK85" s="43">
        <f t="shared" si="59"/>
        <v>0</v>
      </c>
      <c r="AL85" s="43">
        <f t="shared" si="60"/>
        <v>0</v>
      </c>
      <c r="AM85" s="43">
        <f t="shared" si="61"/>
        <v>0</v>
      </c>
      <c r="AN85" s="43">
        <f t="shared" si="62"/>
        <v>0</v>
      </c>
      <c r="AO85" s="43">
        <f t="shared" si="63"/>
        <v>0</v>
      </c>
      <c r="AP85" s="43">
        <f t="shared" si="64"/>
        <v>0</v>
      </c>
      <c r="AQ85" s="43">
        <f t="shared" si="65"/>
        <v>0</v>
      </c>
      <c r="AR85" s="43">
        <f t="shared" si="66"/>
        <v>0</v>
      </c>
      <c r="AS85" s="43">
        <f t="shared" si="67"/>
        <v>0</v>
      </c>
      <c r="AT85" s="43">
        <f t="shared" si="68"/>
        <v>0</v>
      </c>
      <c r="AU85" s="43">
        <f t="shared" si="69"/>
        <v>0</v>
      </c>
      <c r="AV85" s="44">
        <f t="shared" si="70"/>
        <v>0</v>
      </c>
      <c r="AW85" s="44">
        <f t="shared" si="71"/>
        <v>0</v>
      </c>
      <c r="AX85" s="44">
        <f t="shared" si="72"/>
        <v>0</v>
      </c>
      <c r="AY85" s="43">
        <f t="shared" si="73"/>
        <v>0</v>
      </c>
      <c r="BA85" s="74" t="s">
        <v>179</v>
      </c>
      <c r="BB85" s="74">
        <f t="shared" si="74"/>
        <v>3</v>
      </c>
      <c r="BC85" s="74">
        <f t="shared" si="38"/>
        <v>3</v>
      </c>
      <c r="BD85" s="74" t="str">
        <f t="shared" si="39"/>
        <v>OK</v>
      </c>
    </row>
    <row r="86" spans="1:56" ht="18">
      <c r="A86" s="1" t="s">
        <v>102</v>
      </c>
      <c r="B86" s="1" t="s">
        <v>103</v>
      </c>
      <c r="C86" s="66">
        <v>42627</v>
      </c>
      <c r="D86" s="1" t="s">
        <v>135</v>
      </c>
      <c r="E86" s="1">
        <v>29</v>
      </c>
      <c r="F86" s="1" t="s">
        <v>136</v>
      </c>
      <c r="G86" s="1">
        <v>82</v>
      </c>
      <c r="H86" s="65" t="s">
        <v>107</v>
      </c>
      <c r="I86" s="70">
        <v>48.6</v>
      </c>
      <c r="J86" s="64" t="s">
        <v>111</v>
      </c>
      <c r="K86" s="24" t="s">
        <v>112</v>
      </c>
      <c r="L86" s="24">
        <v>1</v>
      </c>
      <c r="M86" s="24">
        <v>5</v>
      </c>
      <c r="N86" s="25" t="s">
        <v>142</v>
      </c>
      <c r="R86" s="43">
        <f t="shared" si="40"/>
        <v>0</v>
      </c>
      <c r="S86" s="43">
        <f t="shared" si="41"/>
        <v>0</v>
      </c>
      <c r="T86" s="43">
        <f t="shared" si="42"/>
        <v>0</v>
      </c>
      <c r="U86" s="43">
        <f t="shared" si="43"/>
        <v>1</v>
      </c>
      <c r="V86" s="43">
        <f t="shared" si="44"/>
        <v>0</v>
      </c>
      <c r="W86" s="43">
        <f t="shared" si="45"/>
        <v>0</v>
      </c>
      <c r="X86" s="43">
        <f t="shared" si="46"/>
        <v>0</v>
      </c>
      <c r="Y86" s="43">
        <f t="shared" si="47"/>
        <v>0</v>
      </c>
      <c r="Z86" s="43">
        <f t="shared" si="48"/>
        <v>0</v>
      </c>
      <c r="AA86" s="43">
        <f t="shared" si="49"/>
        <v>1</v>
      </c>
      <c r="AB86" s="43">
        <f t="shared" si="50"/>
        <v>0</v>
      </c>
      <c r="AC86" s="43">
        <f t="shared" si="51"/>
        <v>0</v>
      </c>
      <c r="AD86" s="43">
        <f t="shared" si="52"/>
        <v>0</v>
      </c>
      <c r="AE86" s="43">
        <f t="shared" si="53"/>
        <v>0</v>
      </c>
      <c r="AF86" s="43">
        <f t="shared" si="54"/>
        <v>0</v>
      </c>
      <c r="AG86" s="43">
        <f t="shared" si="55"/>
        <v>0</v>
      </c>
      <c r="AH86" s="43">
        <f t="shared" si="56"/>
        <v>0</v>
      </c>
      <c r="AI86" s="43">
        <f t="shared" si="57"/>
        <v>0</v>
      </c>
      <c r="AJ86" s="43">
        <f t="shared" si="58"/>
        <v>0</v>
      </c>
      <c r="AK86" s="43">
        <f t="shared" si="59"/>
        <v>0</v>
      </c>
      <c r="AL86" s="43">
        <f t="shared" si="60"/>
        <v>0</v>
      </c>
      <c r="AM86" s="43">
        <f t="shared" si="61"/>
        <v>0</v>
      </c>
      <c r="AN86" s="43">
        <f t="shared" si="62"/>
        <v>0</v>
      </c>
      <c r="AO86" s="43">
        <f t="shared" si="63"/>
        <v>0</v>
      </c>
      <c r="AP86" s="43">
        <f t="shared" si="64"/>
        <v>0</v>
      </c>
      <c r="AQ86" s="43">
        <f t="shared" si="65"/>
        <v>0</v>
      </c>
      <c r="AR86" s="43">
        <f t="shared" si="66"/>
        <v>0</v>
      </c>
      <c r="AS86" s="43">
        <f t="shared" si="67"/>
        <v>0</v>
      </c>
      <c r="AT86" s="43">
        <f t="shared" si="68"/>
        <v>0</v>
      </c>
      <c r="AU86" s="43">
        <f t="shared" si="69"/>
        <v>0</v>
      </c>
      <c r="AV86" s="44">
        <f t="shared" si="70"/>
        <v>0</v>
      </c>
      <c r="AW86" s="44">
        <f t="shared" si="71"/>
        <v>0</v>
      </c>
      <c r="AX86" s="44">
        <f t="shared" si="72"/>
        <v>0</v>
      </c>
      <c r="AY86" s="43">
        <f t="shared" si="73"/>
        <v>0</v>
      </c>
      <c r="BA86" s="74" t="s">
        <v>179</v>
      </c>
      <c r="BB86" s="74">
        <f t="shared" si="74"/>
        <v>2</v>
      </c>
      <c r="BC86" s="74">
        <f t="shared" si="38"/>
        <v>2</v>
      </c>
      <c r="BD86" s="74" t="str">
        <f t="shared" si="39"/>
        <v>OK</v>
      </c>
    </row>
    <row r="87" spans="1:56" ht="18">
      <c r="A87" s="1" t="s">
        <v>102</v>
      </c>
      <c r="B87" s="1" t="s">
        <v>103</v>
      </c>
      <c r="C87" s="66">
        <v>42627</v>
      </c>
      <c r="D87" s="1" t="s">
        <v>135</v>
      </c>
      <c r="E87" s="1">
        <v>29</v>
      </c>
      <c r="F87" s="1" t="s">
        <v>136</v>
      </c>
      <c r="G87" s="1">
        <v>82</v>
      </c>
      <c r="H87" s="65" t="s">
        <v>107</v>
      </c>
      <c r="I87" s="70">
        <v>48.6</v>
      </c>
      <c r="J87" s="64" t="s">
        <v>111</v>
      </c>
      <c r="K87" s="24" t="s">
        <v>112</v>
      </c>
      <c r="L87" s="24">
        <v>2</v>
      </c>
      <c r="M87" s="24">
        <v>5</v>
      </c>
      <c r="N87" s="25" t="s">
        <v>142</v>
      </c>
      <c r="R87" s="43">
        <f t="shared" si="40"/>
        <v>0</v>
      </c>
      <c r="S87" s="43">
        <f t="shared" si="41"/>
        <v>0</v>
      </c>
      <c r="T87" s="43">
        <f t="shared" si="42"/>
        <v>0</v>
      </c>
      <c r="U87" s="43">
        <f t="shared" si="43"/>
        <v>1</v>
      </c>
      <c r="V87" s="43">
        <f t="shared" si="44"/>
        <v>0</v>
      </c>
      <c r="W87" s="43">
        <f t="shared" si="45"/>
        <v>0</v>
      </c>
      <c r="X87" s="43">
        <f t="shared" si="46"/>
        <v>0</v>
      </c>
      <c r="Y87" s="43">
        <f t="shared" si="47"/>
        <v>0</v>
      </c>
      <c r="Z87" s="43">
        <f t="shared" si="48"/>
        <v>0</v>
      </c>
      <c r="AA87" s="43">
        <f t="shared" si="49"/>
        <v>1</v>
      </c>
      <c r="AB87" s="43">
        <f t="shared" si="50"/>
        <v>0</v>
      </c>
      <c r="AC87" s="43">
        <f t="shared" si="51"/>
        <v>0</v>
      </c>
      <c r="AD87" s="43">
        <f t="shared" si="52"/>
        <v>0</v>
      </c>
      <c r="AE87" s="43">
        <f t="shared" si="53"/>
        <v>0</v>
      </c>
      <c r="AF87" s="43">
        <f t="shared" si="54"/>
        <v>0</v>
      </c>
      <c r="AG87" s="43">
        <f t="shared" si="55"/>
        <v>0</v>
      </c>
      <c r="AH87" s="43">
        <f t="shared" si="56"/>
        <v>0</v>
      </c>
      <c r="AI87" s="43">
        <f t="shared" si="57"/>
        <v>0</v>
      </c>
      <c r="AJ87" s="43">
        <f t="shared" si="58"/>
        <v>0</v>
      </c>
      <c r="AK87" s="43">
        <f t="shared" si="59"/>
        <v>0</v>
      </c>
      <c r="AL87" s="43">
        <f t="shared" si="60"/>
        <v>0</v>
      </c>
      <c r="AM87" s="43">
        <f t="shared" si="61"/>
        <v>0</v>
      </c>
      <c r="AN87" s="43">
        <f t="shared" si="62"/>
        <v>0</v>
      </c>
      <c r="AO87" s="43">
        <f t="shared" si="63"/>
        <v>0</v>
      </c>
      <c r="AP87" s="43">
        <f t="shared" si="64"/>
        <v>0</v>
      </c>
      <c r="AQ87" s="43">
        <f t="shared" si="65"/>
        <v>0</v>
      </c>
      <c r="AR87" s="43">
        <f t="shared" si="66"/>
        <v>0</v>
      </c>
      <c r="AS87" s="43">
        <f t="shared" si="67"/>
        <v>0</v>
      </c>
      <c r="AT87" s="43">
        <f t="shared" si="68"/>
        <v>0</v>
      </c>
      <c r="AU87" s="43">
        <f t="shared" si="69"/>
        <v>0</v>
      </c>
      <c r="AV87" s="44">
        <f t="shared" si="70"/>
        <v>0</v>
      </c>
      <c r="AW87" s="44">
        <f t="shared" si="71"/>
        <v>0</v>
      </c>
      <c r="AX87" s="44">
        <f t="shared" si="72"/>
        <v>0</v>
      </c>
      <c r="AY87" s="43">
        <f t="shared" si="73"/>
        <v>0</v>
      </c>
      <c r="BA87" s="74" t="s">
        <v>179</v>
      </c>
      <c r="BB87" s="74">
        <f t="shared" si="74"/>
        <v>2</v>
      </c>
      <c r="BC87" s="74">
        <f t="shared" si="38"/>
        <v>2</v>
      </c>
      <c r="BD87" s="74" t="str">
        <f t="shared" si="39"/>
        <v>OK</v>
      </c>
    </row>
    <row r="88" spans="1:56" ht="18">
      <c r="A88" s="1" t="s">
        <v>102</v>
      </c>
      <c r="B88" s="1" t="s">
        <v>103</v>
      </c>
      <c r="C88" s="66">
        <v>42627</v>
      </c>
      <c r="D88" s="1" t="s">
        <v>135</v>
      </c>
      <c r="E88" s="1">
        <v>29</v>
      </c>
      <c r="F88" s="1" t="s">
        <v>136</v>
      </c>
      <c r="G88" s="1">
        <v>82</v>
      </c>
      <c r="H88" s="65" t="s">
        <v>107</v>
      </c>
      <c r="I88" s="70">
        <v>48.7</v>
      </c>
      <c r="J88" s="64" t="s">
        <v>111</v>
      </c>
      <c r="K88" s="24" t="s">
        <v>112</v>
      </c>
      <c r="L88" s="24">
        <v>3</v>
      </c>
      <c r="M88" s="24">
        <v>5</v>
      </c>
      <c r="N88" s="25" t="s">
        <v>142</v>
      </c>
      <c r="R88" s="43">
        <f t="shared" si="40"/>
        <v>0</v>
      </c>
      <c r="S88" s="43">
        <f t="shared" si="41"/>
        <v>0</v>
      </c>
      <c r="T88" s="43">
        <f t="shared" si="42"/>
        <v>0</v>
      </c>
      <c r="U88" s="43">
        <f t="shared" si="43"/>
        <v>1</v>
      </c>
      <c r="V88" s="43">
        <f t="shared" si="44"/>
        <v>0</v>
      </c>
      <c r="W88" s="43">
        <f t="shared" si="45"/>
        <v>0</v>
      </c>
      <c r="X88" s="43">
        <f t="shared" si="46"/>
        <v>0</v>
      </c>
      <c r="Y88" s="43">
        <f t="shared" si="47"/>
        <v>0</v>
      </c>
      <c r="Z88" s="43">
        <f t="shared" si="48"/>
        <v>0</v>
      </c>
      <c r="AA88" s="43">
        <f t="shared" si="49"/>
        <v>1</v>
      </c>
      <c r="AB88" s="43">
        <f t="shared" si="50"/>
        <v>0</v>
      </c>
      <c r="AC88" s="43">
        <f t="shared" si="51"/>
        <v>0</v>
      </c>
      <c r="AD88" s="43">
        <f t="shared" si="52"/>
        <v>0</v>
      </c>
      <c r="AE88" s="43">
        <f t="shared" si="53"/>
        <v>0</v>
      </c>
      <c r="AF88" s="43">
        <f t="shared" si="54"/>
        <v>0</v>
      </c>
      <c r="AG88" s="43">
        <f t="shared" si="55"/>
        <v>0</v>
      </c>
      <c r="AH88" s="43">
        <f t="shared" si="56"/>
        <v>0</v>
      </c>
      <c r="AI88" s="43">
        <f t="shared" si="57"/>
        <v>0</v>
      </c>
      <c r="AJ88" s="43">
        <f t="shared" si="58"/>
        <v>0</v>
      </c>
      <c r="AK88" s="43">
        <f t="shared" si="59"/>
        <v>0</v>
      </c>
      <c r="AL88" s="43">
        <f t="shared" si="60"/>
        <v>0</v>
      </c>
      <c r="AM88" s="43">
        <f t="shared" si="61"/>
        <v>0</v>
      </c>
      <c r="AN88" s="43">
        <f t="shared" si="62"/>
        <v>0</v>
      </c>
      <c r="AO88" s="43">
        <f t="shared" si="63"/>
        <v>0</v>
      </c>
      <c r="AP88" s="43">
        <f t="shared" si="64"/>
        <v>0</v>
      </c>
      <c r="AQ88" s="43">
        <f t="shared" si="65"/>
        <v>0</v>
      </c>
      <c r="AR88" s="43">
        <f t="shared" si="66"/>
        <v>0</v>
      </c>
      <c r="AS88" s="43">
        <f t="shared" si="67"/>
        <v>0</v>
      </c>
      <c r="AT88" s="43">
        <f t="shared" si="68"/>
        <v>0</v>
      </c>
      <c r="AU88" s="43">
        <f t="shared" si="69"/>
        <v>0</v>
      </c>
      <c r="AV88" s="44">
        <f t="shared" si="70"/>
        <v>0</v>
      </c>
      <c r="AW88" s="44">
        <f t="shared" si="71"/>
        <v>0</v>
      </c>
      <c r="AX88" s="44">
        <f t="shared" si="72"/>
        <v>0</v>
      </c>
      <c r="AY88" s="43">
        <f t="shared" si="73"/>
        <v>0</v>
      </c>
      <c r="BA88" s="74" t="s">
        <v>179</v>
      </c>
      <c r="BB88" s="74">
        <f t="shared" si="74"/>
        <v>2</v>
      </c>
      <c r="BC88" s="74">
        <f t="shared" si="38"/>
        <v>2</v>
      </c>
      <c r="BD88" s="74" t="str">
        <f t="shared" si="39"/>
        <v>OK</v>
      </c>
    </row>
    <row r="89" spans="1:56" ht="18">
      <c r="A89" s="1" t="s">
        <v>102</v>
      </c>
      <c r="B89" s="1" t="s">
        <v>103</v>
      </c>
      <c r="C89" s="66">
        <v>42627</v>
      </c>
      <c r="D89" s="1" t="s">
        <v>135</v>
      </c>
      <c r="E89" s="1">
        <v>29</v>
      </c>
      <c r="F89" s="1" t="s">
        <v>136</v>
      </c>
      <c r="G89" s="1">
        <v>82</v>
      </c>
      <c r="H89" s="65" t="s">
        <v>107</v>
      </c>
      <c r="I89" s="70">
        <v>48.8</v>
      </c>
      <c r="J89" s="64" t="s">
        <v>111</v>
      </c>
      <c r="K89" s="24" t="s">
        <v>112</v>
      </c>
      <c r="L89" s="24">
        <v>4</v>
      </c>
      <c r="M89" s="24">
        <v>35</v>
      </c>
      <c r="N89" s="25" t="s">
        <v>182</v>
      </c>
      <c r="R89" s="43">
        <f t="shared" si="40"/>
        <v>0</v>
      </c>
      <c r="S89" s="43">
        <f t="shared" si="41"/>
        <v>0</v>
      </c>
      <c r="T89" s="43">
        <f t="shared" si="42"/>
        <v>0</v>
      </c>
      <c r="U89" s="43">
        <f t="shared" si="43"/>
        <v>0</v>
      </c>
      <c r="V89" s="43">
        <f t="shared" si="44"/>
        <v>0</v>
      </c>
      <c r="W89" s="43">
        <f t="shared" si="45"/>
        <v>0</v>
      </c>
      <c r="X89" s="43">
        <f t="shared" si="46"/>
        <v>0</v>
      </c>
      <c r="Y89" s="43">
        <f t="shared" si="47"/>
        <v>0</v>
      </c>
      <c r="Z89" s="43">
        <f t="shared" si="48"/>
        <v>0</v>
      </c>
      <c r="AA89" s="43">
        <f t="shared" si="49"/>
        <v>1</v>
      </c>
      <c r="AB89" s="43">
        <f t="shared" si="50"/>
        <v>0</v>
      </c>
      <c r="AC89" s="43">
        <f t="shared" si="51"/>
        <v>0</v>
      </c>
      <c r="AD89" s="43">
        <f t="shared" si="52"/>
        <v>1</v>
      </c>
      <c r="AE89" s="43">
        <f t="shared" si="53"/>
        <v>1</v>
      </c>
      <c r="AF89" s="43">
        <f t="shared" si="54"/>
        <v>0</v>
      </c>
      <c r="AG89" s="43">
        <f t="shared" si="55"/>
        <v>0</v>
      </c>
      <c r="AH89" s="43">
        <f t="shared" si="56"/>
        <v>0</v>
      </c>
      <c r="AI89" s="43">
        <f t="shared" si="57"/>
        <v>0</v>
      </c>
      <c r="AJ89" s="43">
        <f t="shared" si="58"/>
        <v>0</v>
      </c>
      <c r="AK89" s="43">
        <f t="shared" si="59"/>
        <v>0</v>
      </c>
      <c r="AL89" s="43">
        <f t="shared" si="60"/>
        <v>0</v>
      </c>
      <c r="AM89" s="43">
        <f t="shared" si="61"/>
        <v>0</v>
      </c>
      <c r="AN89" s="43">
        <f t="shared" si="62"/>
        <v>0</v>
      </c>
      <c r="AO89" s="43">
        <f t="shared" si="63"/>
        <v>0</v>
      </c>
      <c r="AP89" s="43">
        <f t="shared" si="64"/>
        <v>0</v>
      </c>
      <c r="AQ89" s="43">
        <f t="shared" si="65"/>
        <v>1</v>
      </c>
      <c r="AR89" s="43">
        <f t="shared" si="66"/>
        <v>0</v>
      </c>
      <c r="AS89" s="43">
        <f t="shared" si="67"/>
        <v>0</v>
      </c>
      <c r="AT89" s="43">
        <f t="shared" si="68"/>
        <v>0</v>
      </c>
      <c r="AU89" s="43">
        <f t="shared" si="69"/>
        <v>0</v>
      </c>
      <c r="AV89" s="44">
        <f t="shared" si="70"/>
        <v>0</v>
      </c>
      <c r="AW89" s="44">
        <f t="shared" si="71"/>
        <v>0</v>
      </c>
      <c r="AX89" s="44">
        <f t="shared" si="72"/>
        <v>0</v>
      </c>
      <c r="AY89" s="43">
        <f t="shared" si="73"/>
        <v>0</v>
      </c>
      <c r="BA89" s="74" t="s">
        <v>179</v>
      </c>
      <c r="BB89" s="74">
        <f t="shared" si="74"/>
        <v>4</v>
      </c>
      <c r="BC89" s="74">
        <f t="shared" si="38"/>
        <v>4</v>
      </c>
      <c r="BD89" s="74" t="str">
        <f t="shared" si="39"/>
        <v>OK</v>
      </c>
    </row>
    <row r="90" spans="1:56" ht="18">
      <c r="A90" s="1" t="s">
        <v>102</v>
      </c>
      <c r="B90" s="1" t="s">
        <v>103</v>
      </c>
      <c r="C90" s="66">
        <v>42627</v>
      </c>
      <c r="D90" s="1" t="s">
        <v>135</v>
      </c>
      <c r="E90" s="1">
        <v>29</v>
      </c>
      <c r="F90" s="1" t="s">
        <v>136</v>
      </c>
      <c r="G90" s="1">
        <v>82</v>
      </c>
      <c r="H90" s="65" t="s">
        <v>107</v>
      </c>
      <c r="I90" s="70">
        <v>48.8</v>
      </c>
      <c r="J90" s="64" t="s">
        <v>111</v>
      </c>
      <c r="K90" s="24" t="s">
        <v>112</v>
      </c>
      <c r="L90" s="24">
        <v>1</v>
      </c>
      <c r="M90" s="24">
        <v>5</v>
      </c>
      <c r="N90" s="25" t="s">
        <v>142</v>
      </c>
      <c r="R90" s="43">
        <f t="shared" si="40"/>
        <v>0</v>
      </c>
      <c r="S90" s="43">
        <f t="shared" si="41"/>
        <v>0</v>
      </c>
      <c r="T90" s="43">
        <f t="shared" si="42"/>
        <v>0</v>
      </c>
      <c r="U90" s="43">
        <f t="shared" si="43"/>
        <v>1</v>
      </c>
      <c r="V90" s="43">
        <f t="shared" si="44"/>
        <v>0</v>
      </c>
      <c r="W90" s="43">
        <f t="shared" si="45"/>
        <v>0</v>
      </c>
      <c r="X90" s="43">
        <f t="shared" si="46"/>
        <v>0</v>
      </c>
      <c r="Y90" s="43">
        <f t="shared" si="47"/>
        <v>0</v>
      </c>
      <c r="Z90" s="43">
        <f t="shared" si="48"/>
        <v>0</v>
      </c>
      <c r="AA90" s="43">
        <f t="shared" si="49"/>
        <v>1</v>
      </c>
      <c r="AB90" s="43">
        <f t="shared" si="50"/>
        <v>0</v>
      </c>
      <c r="AC90" s="43">
        <f t="shared" si="51"/>
        <v>0</v>
      </c>
      <c r="AD90" s="43">
        <f t="shared" si="52"/>
        <v>0</v>
      </c>
      <c r="AE90" s="43">
        <f t="shared" si="53"/>
        <v>0</v>
      </c>
      <c r="AF90" s="43">
        <f t="shared" si="54"/>
        <v>0</v>
      </c>
      <c r="AG90" s="43">
        <f t="shared" si="55"/>
        <v>0</v>
      </c>
      <c r="AH90" s="43">
        <f t="shared" si="56"/>
        <v>0</v>
      </c>
      <c r="AI90" s="43">
        <f t="shared" si="57"/>
        <v>0</v>
      </c>
      <c r="AJ90" s="43">
        <f t="shared" si="58"/>
        <v>0</v>
      </c>
      <c r="AK90" s="43">
        <f t="shared" si="59"/>
        <v>0</v>
      </c>
      <c r="AL90" s="43">
        <f t="shared" si="60"/>
        <v>0</v>
      </c>
      <c r="AM90" s="43">
        <f t="shared" si="61"/>
        <v>0</v>
      </c>
      <c r="AN90" s="43">
        <f t="shared" si="62"/>
        <v>0</v>
      </c>
      <c r="AO90" s="43">
        <f t="shared" si="63"/>
        <v>0</v>
      </c>
      <c r="AP90" s="43">
        <f t="shared" si="64"/>
        <v>0</v>
      </c>
      <c r="AQ90" s="43">
        <f t="shared" si="65"/>
        <v>0</v>
      </c>
      <c r="AR90" s="43">
        <f t="shared" si="66"/>
        <v>0</v>
      </c>
      <c r="AS90" s="43">
        <f t="shared" si="67"/>
        <v>0</v>
      </c>
      <c r="AT90" s="43">
        <f t="shared" si="68"/>
        <v>0</v>
      </c>
      <c r="AU90" s="43">
        <f t="shared" si="69"/>
        <v>0</v>
      </c>
      <c r="AV90" s="44">
        <f t="shared" si="70"/>
        <v>0</v>
      </c>
      <c r="AW90" s="44">
        <f t="shared" si="71"/>
        <v>0</v>
      </c>
      <c r="AX90" s="44">
        <f t="shared" si="72"/>
        <v>0</v>
      </c>
      <c r="AY90" s="43">
        <f t="shared" si="73"/>
        <v>0</v>
      </c>
      <c r="BA90" s="74" t="s">
        <v>179</v>
      </c>
      <c r="BB90" s="74">
        <f t="shared" si="74"/>
        <v>2</v>
      </c>
      <c r="BC90" s="74">
        <f t="shared" si="38"/>
        <v>2</v>
      </c>
      <c r="BD90" s="74" t="str">
        <f t="shared" si="39"/>
        <v>OK</v>
      </c>
    </row>
    <row r="91" spans="1:56" ht="18">
      <c r="A91" s="1" t="s">
        <v>102</v>
      </c>
      <c r="B91" s="1" t="s">
        <v>103</v>
      </c>
      <c r="C91" s="66">
        <v>42627</v>
      </c>
      <c r="D91" s="1" t="s">
        <v>135</v>
      </c>
      <c r="E91" s="1">
        <v>29</v>
      </c>
      <c r="F91" s="1" t="s">
        <v>136</v>
      </c>
      <c r="G91" s="1">
        <v>82</v>
      </c>
      <c r="H91" s="65" t="s">
        <v>107</v>
      </c>
      <c r="I91" s="70">
        <v>49.1</v>
      </c>
      <c r="J91" s="64" t="s">
        <v>111</v>
      </c>
      <c r="K91" s="24" t="s">
        <v>112</v>
      </c>
      <c r="L91" s="24">
        <v>3</v>
      </c>
      <c r="M91" s="24">
        <v>5</v>
      </c>
      <c r="N91" s="25" t="s">
        <v>185</v>
      </c>
      <c r="R91" s="43">
        <f t="shared" si="40"/>
        <v>0</v>
      </c>
      <c r="S91" s="43">
        <f t="shared" si="41"/>
        <v>0</v>
      </c>
      <c r="T91" s="43">
        <f t="shared" si="42"/>
        <v>0</v>
      </c>
      <c r="U91" s="43">
        <f t="shared" si="43"/>
        <v>1</v>
      </c>
      <c r="V91" s="43">
        <f t="shared" si="44"/>
        <v>0</v>
      </c>
      <c r="W91" s="43">
        <f t="shared" si="45"/>
        <v>0</v>
      </c>
      <c r="X91" s="43">
        <f t="shared" si="46"/>
        <v>0</v>
      </c>
      <c r="Y91" s="43">
        <f t="shared" si="47"/>
        <v>0</v>
      </c>
      <c r="Z91" s="43">
        <f t="shared" si="48"/>
        <v>0</v>
      </c>
      <c r="AA91" s="43">
        <f t="shared" si="49"/>
        <v>1</v>
      </c>
      <c r="AB91" s="43">
        <f t="shared" si="50"/>
        <v>0</v>
      </c>
      <c r="AC91" s="43">
        <f t="shared" si="51"/>
        <v>0</v>
      </c>
      <c r="AD91" s="43">
        <f t="shared" si="52"/>
        <v>0</v>
      </c>
      <c r="AE91" s="43">
        <f t="shared" si="53"/>
        <v>0</v>
      </c>
      <c r="AF91" s="43">
        <f t="shared" si="54"/>
        <v>1</v>
      </c>
      <c r="AG91" s="43">
        <f t="shared" si="55"/>
        <v>0</v>
      </c>
      <c r="AH91" s="43">
        <f t="shared" si="56"/>
        <v>0</v>
      </c>
      <c r="AI91" s="43">
        <f t="shared" si="57"/>
        <v>0</v>
      </c>
      <c r="AJ91" s="43">
        <f t="shared" si="58"/>
        <v>0</v>
      </c>
      <c r="AK91" s="43">
        <f t="shared" si="59"/>
        <v>0</v>
      </c>
      <c r="AL91" s="43">
        <f t="shared" si="60"/>
        <v>0</v>
      </c>
      <c r="AM91" s="43">
        <f t="shared" si="61"/>
        <v>0</v>
      </c>
      <c r="AN91" s="43">
        <f t="shared" si="62"/>
        <v>0</v>
      </c>
      <c r="AO91" s="43">
        <f t="shared" si="63"/>
        <v>0</v>
      </c>
      <c r="AP91" s="43">
        <f t="shared" si="64"/>
        <v>0</v>
      </c>
      <c r="AQ91" s="43">
        <f t="shared" si="65"/>
        <v>0</v>
      </c>
      <c r="AR91" s="43">
        <f t="shared" si="66"/>
        <v>0</v>
      </c>
      <c r="AS91" s="43">
        <f t="shared" si="67"/>
        <v>0</v>
      </c>
      <c r="AT91" s="43">
        <f t="shared" si="68"/>
        <v>0</v>
      </c>
      <c r="AU91" s="43">
        <f t="shared" si="69"/>
        <v>0</v>
      </c>
      <c r="AV91" s="44">
        <f t="shared" si="70"/>
        <v>0</v>
      </c>
      <c r="AW91" s="44">
        <f t="shared" si="71"/>
        <v>0</v>
      </c>
      <c r="AX91" s="44">
        <f t="shared" si="72"/>
        <v>0</v>
      </c>
      <c r="AY91" s="43">
        <f t="shared" si="73"/>
        <v>0</v>
      </c>
      <c r="BA91" s="74" t="s">
        <v>179</v>
      </c>
      <c r="BB91" s="74">
        <f t="shared" si="74"/>
        <v>3</v>
      </c>
      <c r="BC91" s="74">
        <f t="shared" si="38"/>
        <v>3</v>
      </c>
      <c r="BD91" s="74" t="str">
        <f t="shared" si="39"/>
        <v>OK</v>
      </c>
    </row>
    <row r="92" spans="1:56" ht="18"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4"/>
      <c r="AW92" s="44"/>
      <c r="AX92" s="44"/>
      <c r="AY92" s="43"/>
    </row>
  </sheetData>
  <autoFilter ref="A1:AY91"/>
  <conditionalFormatting sqref="R1:AY1048576">
    <cfRule type="cellIs" dxfId="13" priority="2" operator="equal">
      <formula>1</formula>
    </cfRule>
  </conditionalFormatting>
  <conditionalFormatting sqref="BB1:BB1048576">
    <cfRule type="cellIs" dxfId="12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1"/>
  <sheetViews>
    <sheetView zoomScaleNormal="100" workbookViewId="0">
      <pane ySplit="1" topLeftCell="A17" activePane="bottomLeft" state="frozen"/>
      <selection activeCell="J1" sqref="J1"/>
      <selection pane="bottomLeft" activeCell="Q31" sqref="Q31"/>
    </sheetView>
  </sheetViews>
  <sheetFormatPr defaultRowHeight="15"/>
  <cols>
    <col min="1" max="1" width="12" style="21" customWidth="1"/>
    <col min="2" max="2" width="8.140625" style="21" customWidth="1"/>
    <col min="3" max="3" width="7.5703125" style="21" customWidth="1"/>
    <col min="4" max="4" width="9.28515625" style="21" customWidth="1"/>
    <col min="5" max="5" width="7.7109375" style="21" customWidth="1"/>
    <col min="6" max="6" width="9" style="21" customWidth="1"/>
    <col min="7" max="7" width="8" style="21" customWidth="1"/>
    <col min="8" max="8" width="9" style="22" customWidth="1"/>
    <col min="9" max="9" width="10.140625" style="23" customWidth="1"/>
    <col min="10" max="10" width="11.140625" style="24" customWidth="1"/>
    <col min="11" max="11" width="13.42578125" style="24" customWidth="1"/>
    <col min="12" max="12" width="6.42578125" style="24" customWidth="1"/>
    <col min="13" max="13" width="9.42578125" style="24" customWidth="1"/>
    <col min="14" max="14" width="37.42578125" style="25" customWidth="1"/>
    <col min="15" max="15" width="8.5703125" style="26" customWidth="1"/>
    <col min="16" max="16" width="4.140625" style="33" customWidth="1"/>
    <col min="17" max="17" width="7" style="27" customWidth="1"/>
    <col min="18" max="47" width="5.7109375" style="28" customWidth="1"/>
    <col min="48" max="51" width="6.7109375" style="28" customWidth="1"/>
    <col min="53" max="55" width="5.140625" style="75" customWidth="1"/>
    <col min="56" max="56" width="8.7109375" style="75" customWidth="1"/>
    <col min="59" max="59" width="13.140625" customWidth="1"/>
    <col min="60" max="60" width="15.85546875" customWidth="1"/>
    <col min="61" max="61" width="18.28515625" customWidth="1"/>
    <col min="62" max="62" width="19.85546875" customWidth="1"/>
    <col min="63" max="63" width="18.5703125" customWidth="1"/>
    <col min="64" max="64" width="18.7109375" customWidth="1"/>
    <col min="65" max="65" width="16.28515625" customWidth="1"/>
    <col min="66" max="66" width="16.85546875" customWidth="1"/>
    <col min="67" max="67" width="22.28515625" customWidth="1"/>
    <col min="68" max="68" width="20" customWidth="1"/>
    <col min="69" max="69" width="5.85546875" customWidth="1"/>
    <col min="70" max="70" width="6.85546875" customWidth="1"/>
    <col min="71" max="71" width="11.28515625" customWidth="1"/>
    <col min="72" max="72" width="3.85546875" customWidth="1"/>
    <col min="73" max="73" width="6.85546875" customWidth="1"/>
    <col min="74" max="74" width="5.85546875" customWidth="1"/>
    <col min="75" max="75" width="6.85546875" customWidth="1"/>
    <col min="76" max="76" width="11.28515625" customWidth="1"/>
    <col min="77" max="77" width="5.85546875" customWidth="1"/>
    <col min="78" max="78" width="6.85546875" customWidth="1"/>
    <col min="79" max="79" width="5.85546875" customWidth="1"/>
    <col min="80" max="80" width="6.85546875" customWidth="1"/>
    <col min="81" max="81" width="11.28515625" customWidth="1"/>
    <col min="82" max="82" width="34.7109375" customWidth="1"/>
    <col min="83" max="83" width="21.5703125" customWidth="1"/>
    <col min="84" max="84" width="24.5703125" customWidth="1"/>
    <col min="85" max="85" width="35.28515625" customWidth="1"/>
    <col min="86" max="86" width="33.5703125" customWidth="1"/>
    <col min="87" max="87" width="20.42578125" customWidth="1"/>
    <col min="88" max="88" width="24.5703125" customWidth="1"/>
    <col min="89" max="89" width="35.28515625" customWidth="1"/>
    <col min="90" max="90" width="33.5703125" customWidth="1"/>
    <col min="91" max="91" width="20.42578125" customWidth="1"/>
    <col min="92" max="92" width="24.140625" customWidth="1"/>
    <col min="93" max="93" width="34.85546875" customWidth="1"/>
    <col min="94" max="94" width="33.140625" customWidth="1"/>
    <col min="95" max="95" width="20" customWidth="1"/>
    <col min="96" max="96" width="31.140625" bestFit="1" customWidth="1"/>
    <col min="97" max="97" width="41.7109375" bestFit="1" customWidth="1"/>
    <col min="98" max="98" width="40.140625" bestFit="1" customWidth="1"/>
    <col min="99" max="99" width="27" bestFit="1" customWidth="1"/>
    <col min="100" max="100" width="31.140625" bestFit="1" customWidth="1"/>
    <col min="101" max="101" width="41.7109375" bestFit="1" customWidth="1"/>
    <col min="102" max="102" width="40.140625" bestFit="1" customWidth="1"/>
    <col min="103" max="103" width="27" bestFit="1" customWidth="1"/>
    <col min="104" max="104" width="31.140625" bestFit="1" customWidth="1"/>
    <col min="105" max="105" width="41.7109375" bestFit="1" customWidth="1"/>
    <col min="106" max="106" width="40.140625" bestFit="1" customWidth="1"/>
    <col min="107" max="107" width="27" bestFit="1" customWidth="1"/>
    <col min="108" max="108" width="31.140625" bestFit="1" customWidth="1"/>
    <col min="109" max="109" width="41.7109375" bestFit="1" customWidth="1"/>
    <col min="110" max="110" width="40.140625" bestFit="1" customWidth="1"/>
    <col min="111" max="111" width="27" bestFit="1" customWidth="1"/>
    <col min="112" max="112" width="24.140625" bestFit="1" customWidth="1"/>
    <col min="113" max="113" width="34.85546875" bestFit="1" customWidth="1"/>
    <col min="114" max="114" width="33.140625" bestFit="1" customWidth="1"/>
    <col min="115" max="115" width="20" bestFit="1" customWidth="1"/>
    <col min="116" max="116" width="24.5703125" bestFit="1" customWidth="1"/>
    <col min="117" max="117" width="35.28515625" bestFit="1" customWidth="1"/>
    <col min="118" max="118" width="33.5703125" bestFit="1" customWidth="1"/>
    <col min="119" max="119" width="20.42578125" bestFit="1" customWidth="1"/>
    <col min="120" max="120" width="24.5703125" bestFit="1" customWidth="1"/>
    <col min="121" max="121" width="35.28515625" bestFit="1" customWidth="1"/>
    <col min="122" max="122" width="33.5703125" bestFit="1" customWidth="1"/>
    <col min="123" max="123" width="20.42578125" bestFit="1" customWidth="1"/>
    <col min="124" max="124" width="24.140625" bestFit="1" customWidth="1"/>
    <col min="125" max="125" width="34.85546875" bestFit="1" customWidth="1"/>
    <col min="126" max="126" width="33.140625" bestFit="1" customWidth="1"/>
    <col min="127" max="127" width="20" bestFit="1" customWidth="1"/>
    <col min="128" max="128" width="24.5703125" bestFit="1" customWidth="1"/>
    <col min="129" max="129" width="35.28515625" bestFit="1" customWidth="1"/>
    <col min="130" max="130" width="33.5703125" bestFit="1" customWidth="1"/>
    <col min="131" max="131" width="20.42578125" bestFit="1" customWidth="1"/>
    <col min="132" max="132" width="25.7109375" bestFit="1" customWidth="1"/>
    <col min="133" max="133" width="36.28515625" bestFit="1" customWidth="1"/>
    <col min="134" max="134" width="34.7109375" bestFit="1" customWidth="1"/>
    <col min="135" max="135" width="21.5703125" bestFit="1" customWidth="1"/>
    <col min="136" max="136" width="24.5703125" bestFit="1" customWidth="1"/>
    <col min="137" max="137" width="35.28515625" bestFit="1" customWidth="1"/>
    <col min="138" max="138" width="33.5703125" bestFit="1" customWidth="1"/>
    <col min="139" max="139" width="20.42578125" bestFit="1" customWidth="1"/>
    <col min="140" max="140" width="25.7109375" bestFit="1" customWidth="1"/>
    <col min="141" max="141" width="36.28515625" bestFit="1" customWidth="1"/>
    <col min="142" max="142" width="34.7109375" bestFit="1" customWidth="1"/>
    <col min="143" max="143" width="21.5703125" bestFit="1" customWidth="1"/>
    <col min="144" max="144" width="29.140625" bestFit="1" customWidth="1"/>
    <col min="145" max="145" width="39.85546875" bestFit="1" customWidth="1"/>
    <col min="146" max="146" width="38.28515625" bestFit="1" customWidth="1"/>
    <col min="147" max="147" width="25" bestFit="1" customWidth="1"/>
  </cols>
  <sheetData>
    <row r="1" spans="1:68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1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187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183</v>
      </c>
      <c r="AR1" s="9" t="s">
        <v>40</v>
      </c>
      <c r="AS1" s="9" t="s">
        <v>41</v>
      </c>
      <c r="AT1" s="10" t="s">
        <v>42</v>
      </c>
      <c r="AU1" s="10" t="s">
        <v>43</v>
      </c>
      <c r="AV1" s="29" t="s">
        <v>70</v>
      </c>
      <c r="AW1" s="29" t="s">
        <v>71</v>
      </c>
      <c r="AX1" s="29" t="s">
        <v>100</v>
      </c>
      <c r="AY1" s="29" t="s">
        <v>72</v>
      </c>
      <c r="AZ1" s="11"/>
      <c r="BA1" s="72" t="s">
        <v>175</v>
      </c>
      <c r="BB1" s="72" t="s">
        <v>176</v>
      </c>
      <c r="BC1" s="72" t="s">
        <v>177</v>
      </c>
      <c r="BD1" s="73" t="s">
        <v>178</v>
      </c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pans="1:68" s="45" customFormat="1" ht="30" customHeight="1">
      <c r="A2" s="1"/>
      <c r="B2" s="1"/>
      <c r="C2" s="36"/>
      <c r="D2" s="1"/>
      <c r="E2" s="1"/>
      <c r="F2" s="1"/>
      <c r="G2" s="1"/>
      <c r="H2" s="2"/>
      <c r="I2" s="37"/>
      <c r="J2" s="38"/>
      <c r="K2" s="38"/>
      <c r="L2" s="38"/>
      <c r="M2" s="38"/>
      <c r="N2" s="39"/>
      <c r="O2" s="40"/>
      <c r="P2" s="41"/>
      <c r="Q2" s="42" t="s">
        <v>44</v>
      </c>
      <c r="R2" s="43">
        <f>IF(ISNUMBER(SEARCH($Q$2,N2)), 1, 0)</f>
        <v>0</v>
      </c>
      <c r="S2" s="43">
        <f>IF(ISNUMBER(SEARCH($Q$3,$N2)), 1, 0)</f>
        <v>0</v>
      </c>
      <c r="T2" s="43">
        <f>IF(ISNUMBER(SEARCH($Q$4,$N2)), 1, 0)</f>
        <v>0</v>
      </c>
      <c r="U2" s="43">
        <f>IF(ISNUMBER(SEARCH($Q$5,$N2)), 1, 0)</f>
        <v>0</v>
      </c>
      <c r="V2" s="43">
        <f>IF(ISNUMBER(SEARCH($Q$6,$N2)), 1, 0)</f>
        <v>0</v>
      </c>
      <c r="W2" s="43">
        <f>IF(ISNUMBER(SEARCH($Q$7,$N2)), 1, 0)</f>
        <v>0</v>
      </c>
      <c r="X2" s="43">
        <f>IF(ISNUMBER(SEARCH($Q$8,$N2)), 1, 0)</f>
        <v>0</v>
      </c>
      <c r="Y2" s="43">
        <f>IF(ISNUMBER(SEARCH($Q$9,$N2)), 1, 0)</f>
        <v>0</v>
      </c>
      <c r="Z2" s="43">
        <f>IF(ISNUMBER(SEARCH($Q$10,$N2)), 1, 0)</f>
        <v>0</v>
      </c>
      <c r="AA2" s="43">
        <f>IF(ISNUMBER(SEARCH($Q$11,$N2)), 1, 0)</f>
        <v>0</v>
      </c>
      <c r="AB2" s="43">
        <f>IF(ISNUMBER(SEARCH($Q$12,$N2)), 1, 0)</f>
        <v>0</v>
      </c>
      <c r="AC2" s="43">
        <f>IF(ISNUMBER(SEARCH($Q$13,$N2)), 1, 0)</f>
        <v>0</v>
      </c>
      <c r="AD2" s="43">
        <f>IF(ISNUMBER(SEARCH($Q$14,$N2)), 1, 0)</f>
        <v>0</v>
      </c>
      <c r="AE2" s="43">
        <f>IF(ISNUMBER(SEARCH($Q$15,$N2)), 1, 0)</f>
        <v>0</v>
      </c>
      <c r="AF2" s="43">
        <f>IF(ISNUMBER(SEARCH($Q$16,$N2)), 1, 0)</f>
        <v>0</v>
      </c>
      <c r="AG2" s="43">
        <f>IF(ISNUMBER(SEARCH($Q$17,$N2)), 1, 0)</f>
        <v>0</v>
      </c>
      <c r="AH2" s="43">
        <f>IF(ISNUMBER(SEARCH($Q$18,$N2)), 1, 0)</f>
        <v>0</v>
      </c>
      <c r="AI2" s="43">
        <f>IF(ISNUMBER(SEARCH($Q$19,$N2)), 1, 0)</f>
        <v>0</v>
      </c>
      <c r="AJ2" s="43">
        <f>IF(ISNUMBER(SEARCH($Q$20,$N2)), 1, 0)</f>
        <v>0</v>
      </c>
      <c r="AK2" s="43">
        <f>IF(ISNUMBER(SEARCH($Q$21,$N2)), 1, 0)</f>
        <v>0</v>
      </c>
      <c r="AL2" s="43">
        <f>IF(ISNUMBER(SEARCH($Q$22,$N2)), 1, 0)</f>
        <v>0</v>
      </c>
      <c r="AM2" s="43">
        <f>IF(ISNUMBER(SEARCH($Q$23,$N2)), 1, 0)</f>
        <v>0</v>
      </c>
      <c r="AN2" s="43">
        <f>IF(ISNUMBER(SEARCH($Q$24,$N2)), 1, 0)</f>
        <v>0</v>
      </c>
      <c r="AO2" s="43">
        <f>IF(ISNUMBER(SEARCH($Q$25,$N2)), 1, 0)</f>
        <v>0</v>
      </c>
      <c r="AP2" s="43">
        <f>IF(ISNUMBER(SEARCH($Q$26,$N2)), 1, 0)</f>
        <v>0</v>
      </c>
      <c r="AQ2" s="43">
        <f>IF(ISNUMBER(SEARCH($Q$27,$N2)), 1, 0)</f>
        <v>0</v>
      </c>
      <c r="AR2" s="43">
        <f>IF(ISNUMBER(SEARCH($Q$28,$N2)), 1, 0)</f>
        <v>0</v>
      </c>
      <c r="AS2" s="43">
        <f>IF(ISNUMBER(SEARCH($Q$29,$N2)), 1, 0)</f>
        <v>0</v>
      </c>
      <c r="AT2" s="43">
        <f>IF(ISNUMBER(SEARCH($Q$30,$N2)), 1, 0)</f>
        <v>0</v>
      </c>
      <c r="AU2" s="43">
        <f>IF(ISNUMBER(SEARCH($Q$31,$N2)), 1, 0)</f>
        <v>0</v>
      </c>
      <c r="AV2" s="44">
        <f>IF(ISNUMBER(SEARCH($Q$32,$N2)), 1, 0)</f>
        <v>0</v>
      </c>
      <c r="AW2" s="44">
        <f>IF(ISNUMBER(SEARCH($Q$33,$N2)), 1, 0)</f>
        <v>0</v>
      </c>
      <c r="AX2" s="44">
        <f>IF(ISNUMBER(SEARCH($Q$34,$N2)), 1, 0)</f>
        <v>0</v>
      </c>
      <c r="AY2" s="43">
        <f>IF(ISNUMBER(SEARCH($Q$35,$N2)), 1, 0)</f>
        <v>0</v>
      </c>
      <c r="BA2" s="74" t="s">
        <v>179</v>
      </c>
      <c r="BB2" s="74">
        <f>LEN($N2)-LEN(SUBSTITUTE($N2,$BA$2,""))</f>
        <v>0</v>
      </c>
      <c r="BC2" s="74">
        <f>SUM(R2:AY2)</f>
        <v>0</v>
      </c>
      <c r="BD2" s="74" t="str">
        <f>IF(BB2=BC2, "OK", "CHECK")</f>
        <v>OK</v>
      </c>
      <c r="BG2" s="46" t="s">
        <v>78</v>
      </c>
      <c r="BH2" s="45" t="s">
        <v>80</v>
      </c>
      <c r="BI2" s="45" t="s">
        <v>82</v>
      </c>
      <c r="BJ2" s="45" t="s">
        <v>83</v>
      </c>
      <c r="BK2" s="45" t="s">
        <v>84</v>
      </c>
      <c r="BL2" s="45" t="s">
        <v>85</v>
      </c>
      <c r="BM2" s="45" t="s">
        <v>81</v>
      </c>
      <c r="BN2" s="45" t="s">
        <v>86</v>
      </c>
      <c r="BO2" s="45" t="s">
        <v>87</v>
      </c>
      <c r="BP2" s="45" t="s">
        <v>88</v>
      </c>
    </row>
    <row r="3" spans="1:68" ht="18">
      <c r="A3" s="18"/>
      <c r="B3" s="18"/>
      <c r="D3" s="1"/>
      <c r="E3" s="18"/>
      <c r="F3" s="18"/>
      <c r="G3" s="18"/>
      <c r="H3" s="19"/>
      <c r="I3" s="20"/>
      <c r="J3" s="13"/>
      <c r="K3" s="13"/>
      <c r="L3" s="13"/>
      <c r="M3" s="13"/>
      <c r="N3" s="14"/>
      <c r="O3" s="15"/>
      <c r="P3" s="32"/>
      <c r="Q3" s="16" t="s">
        <v>45</v>
      </c>
      <c r="R3" s="17">
        <f t="shared" ref="R3:R34" si="0">IF(ISNUMBER(SEARCH($Q$2,N3)), 1, 0)</f>
        <v>0</v>
      </c>
      <c r="S3" s="17">
        <f t="shared" ref="S3:S34" si="1">IF(ISNUMBER(SEARCH($Q$3,$N3)), 1, 0)</f>
        <v>0</v>
      </c>
      <c r="T3" s="17">
        <f t="shared" ref="T3:T34" si="2">IF(ISNUMBER(SEARCH($Q$4,$N3)), 1, 0)</f>
        <v>0</v>
      </c>
      <c r="U3" s="17">
        <f t="shared" ref="U3:U34" si="3">IF(ISNUMBER(SEARCH($Q$5,$N3)), 1, 0)</f>
        <v>0</v>
      </c>
      <c r="V3" s="17">
        <f t="shared" ref="V3:V34" si="4">IF(ISNUMBER(SEARCH($Q$6,$N3)), 1, 0)</f>
        <v>0</v>
      </c>
      <c r="W3" s="17">
        <f t="shared" ref="W3:W34" si="5">IF(ISNUMBER(SEARCH($Q$7,$N3)), 1, 0)</f>
        <v>0</v>
      </c>
      <c r="X3" s="17">
        <f t="shared" ref="X3:X34" si="6">IF(ISNUMBER(SEARCH($Q$8,$N3)), 1, 0)</f>
        <v>0</v>
      </c>
      <c r="Y3" s="17">
        <f t="shared" ref="Y3:Y34" si="7">IF(ISNUMBER(SEARCH($Q$9,$N3)), 1, 0)</f>
        <v>0</v>
      </c>
      <c r="Z3" s="17">
        <f t="shared" ref="Z3:Z34" si="8">IF(ISNUMBER(SEARCH($Q$10,$N3)), 1, 0)</f>
        <v>0</v>
      </c>
      <c r="AA3" s="17">
        <f t="shared" ref="AA3:AA34" si="9">IF(ISNUMBER(SEARCH($Q$11,$N3)), 1, 0)</f>
        <v>0</v>
      </c>
      <c r="AB3" s="17">
        <f t="shared" ref="AB3:AB34" si="10">IF(ISNUMBER(SEARCH($Q$12,$N3)), 1, 0)</f>
        <v>0</v>
      </c>
      <c r="AC3" s="17">
        <f t="shared" ref="AC3:AC34" si="11">IF(ISNUMBER(SEARCH($Q$13,$N3)), 1, 0)</f>
        <v>0</v>
      </c>
      <c r="AD3" s="17">
        <f t="shared" ref="AD3:AD34" si="12">IF(ISNUMBER(SEARCH($Q$14,$N3)), 1, 0)</f>
        <v>0</v>
      </c>
      <c r="AE3" s="17">
        <f t="shared" ref="AE3:AE34" si="13">IF(ISNUMBER(SEARCH($Q$15,$N3)), 1, 0)</f>
        <v>0</v>
      </c>
      <c r="AF3" s="17">
        <f t="shared" ref="AF3:AF34" si="14">IF(ISNUMBER(SEARCH($Q$16,$N3)), 1, 0)</f>
        <v>0</v>
      </c>
      <c r="AG3" s="17">
        <f t="shared" ref="AG3:AG34" si="15">IF(ISNUMBER(SEARCH($Q$17,$N3)), 1, 0)</f>
        <v>0</v>
      </c>
      <c r="AH3" s="17">
        <f t="shared" ref="AH3:AH34" si="16">IF(ISNUMBER(SEARCH($Q$18,$N3)), 1, 0)</f>
        <v>0</v>
      </c>
      <c r="AI3" s="17">
        <f t="shared" ref="AI3:AI34" si="17">IF(ISNUMBER(SEARCH($Q$19,$N3)), 1, 0)</f>
        <v>0</v>
      </c>
      <c r="AJ3" s="17">
        <f t="shared" ref="AJ3:AJ34" si="18">IF(ISNUMBER(SEARCH($Q$20,$N3)), 1, 0)</f>
        <v>0</v>
      </c>
      <c r="AK3" s="17">
        <f t="shared" ref="AK3:AK34" si="19">IF(ISNUMBER(SEARCH($Q$21,$N3)), 1, 0)</f>
        <v>0</v>
      </c>
      <c r="AL3" s="17">
        <f t="shared" ref="AL3:AL34" si="20">IF(ISNUMBER(SEARCH($Q$22,$N3)), 1, 0)</f>
        <v>0</v>
      </c>
      <c r="AM3" s="17">
        <f t="shared" ref="AM3:AM34" si="21">IF(ISNUMBER(SEARCH($Q$23,$N3)), 1, 0)</f>
        <v>0</v>
      </c>
      <c r="AN3" s="17">
        <f t="shared" ref="AN3:AN34" si="22">IF(ISNUMBER(SEARCH($Q$24,$N3)), 1, 0)</f>
        <v>0</v>
      </c>
      <c r="AO3" s="17">
        <f t="shared" ref="AO3:AO34" si="23">IF(ISNUMBER(SEARCH($Q$25,$N3)), 1, 0)</f>
        <v>0</v>
      </c>
      <c r="AP3" s="17">
        <f t="shared" ref="AP3:AP34" si="24">IF(ISNUMBER(SEARCH($Q$26,$N3)), 1, 0)</f>
        <v>0</v>
      </c>
      <c r="AQ3" s="17">
        <f t="shared" ref="AQ3:AQ34" si="25">IF(ISNUMBER(SEARCH($Q$27,$N3)), 1, 0)</f>
        <v>0</v>
      </c>
      <c r="AR3" s="17">
        <f t="shared" ref="AR3:AR34" si="26">IF(ISNUMBER(SEARCH($Q$28,$N3)), 1, 0)</f>
        <v>0</v>
      </c>
      <c r="AS3" s="17">
        <f t="shared" ref="AS3:AS34" si="27">IF(ISNUMBER(SEARCH($Q$29,$N3)), 1, 0)</f>
        <v>0</v>
      </c>
      <c r="AT3" s="17">
        <f t="shared" ref="AT3:AT34" si="28">IF(ISNUMBER(SEARCH($Q$30,$N3)), 1, 0)</f>
        <v>0</v>
      </c>
      <c r="AU3" s="17">
        <f t="shared" ref="AU3:AU34" si="29">IF(ISNUMBER(SEARCH($Q$31,$N3)), 1, 0)</f>
        <v>0</v>
      </c>
      <c r="AV3" s="30">
        <f t="shared" ref="AV3:AV34" si="30">IF(ISNUMBER(SEARCH($Q$32,$N3)), 1, 0)</f>
        <v>0</v>
      </c>
      <c r="AW3" s="30">
        <f t="shared" ref="AW3:AW34" si="31">IF(ISNUMBER(SEARCH($Q$33,$N3)), 1, 0)</f>
        <v>0</v>
      </c>
      <c r="AX3" s="44">
        <f t="shared" ref="AX3:AX34" si="32">IF(ISNUMBER(SEARCH($Q$34,$N3)), 1, 0)</f>
        <v>0</v>
      </c>
      <c r="AY3" s="43">
        <f t="shared" ref="AY3:AY34" si="33">IF(ISNUMBER(SEARCH($Q$35,$N3)), 1, 0)</f>
        <v>0</v>
      </c>
      <c r="BA3" s="74" t="s">
        <v>179</v>
      </c>
      <c r="BB3" s="74">
        <f t="shared" ref="BB3:BB66" si="34">LEN($N3)-LEN(SUBSTITUTE($N3,$BA$2,""))</f>
        <v>0</v>
      </c>
      <c r="BC3" s="74">
        <f t="shared" ref="BC3:BC66" si="35">SUM(R3:AY3)</f>
        <v>0</v>
      </c>
      <c r="BD3" s="74" t="str">
        <f t="shared" ref="BD3:BD66" si="36">IF(BB3=BC3, "OK", "CHECK")</f>
        <v>OK</v>
      </c>
      <c r="BG3" s="34" t="s">
        <v>99</v>
      </c>
      <c r="BH3" s="35">
        <v>0</v>
      </c>
      <c r="BI3" s="35">
        <v>0</v>
      </c>
      <c r="BJ3" s="35">
        <v>0</v>
      </c>
      <c r="BK3" s="35">
        <v>0</v>
      </c>
      <c r="BL3" s="35">
        <v>0</v>
      </c>
      <c r="BM3" s="35">
        <v>0</v>
      </c>
      <c r="BN3" s="35">
        <v>0</v>
      </c>
      <c r="BO3" s="35">
        <v>0</v>
      </c>
      <c r="BP3" s="35">
        <v>0</v>
      </c>
    </row>
    <row r="4" spans="1:68" ht="18">
      <c r="A4" s="18"/>
      <c r="B4" s="18"/>
      <c r="D4" s="1"/>
      <c r="E4" s="18"/>
      <c r="F4" s="18"/>
      <c r="G4" s="18"/>
      <c r="H4" s="19"/>
      <c r="I4" s="12"/>
      <c r="J4" s="13"/>
      <c r="K4" s="13"/>
      <c r="L4" s="13"/>
      <c r="M4" s="13"/>
      <c r="N4" s="14"/>
      <c r="O4" s="15"/>
      <c r="P4" s="32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30">
        <f t="shared" si="30"/>
        <v>0</v>
      </c>
      <c r="AW4" s="30">
        <f t="shared" si="31"/>
        <v>0</v>
      </c>
      <c r="AX4" s="44">
        <f t="shared" si="32"/>
        <v>0</v>
      </c>
      <c r="AY4" s="43">
        <f t="shared" si="33"/>
        <v>0</v>
      </c>
      <c r="BA4" s="74" t="s">
        <v>179</v>
      </c>
      <c r="BB4" s="74">
        <f t="shared" si="34"/>
        <v>0</v>
      </c>
      <c r="BC4" s="74">
        <f t="shared" si="35"/>
        <v>0</v>
      </c>
      <c r="BD4" s="74" t="str">
        <f t="shared" si="36"/>
        <v>OK</v>
      </c>
      <c r="BG4" s="34" t="s">
        <v>79</v>
      </c>
      <c r="BH4" s="35">
        <v>0</v>
      </c>
      <c r="BI4" s="35">
        <v>0</v>
      </c>
      <c r="BJ4" s="35">
        <v>0</v>
      </c>
      <c r="BK4" s="35">
        <v>0</v>
      </c>
      <c r="BL4" s="35">
        <v>0</v>
      </c>
      <c r="BM4" s="35">
        <v>0</v>
      </c>
      <c r="BN4" s="35">
        <v>0</v>
      </c>
      <c r="BO4" s="35">
        <v>0</v>
      </c>
      <c r="BP4" s="35">
        <v>0</v>
      </c>
    </row>
    <row r="5" spans="1:68" ht="18">
      <c r="A5" s="18"/>
      <c r="B5" s="18"/>
      <c r="D5" s="1"/>
      <c r="E5" s="18"/>
      <c r="F5" s="18"/>
      <c r="G5" s="18"/>
      <c r="H5" s="19"/>
      <c r="I5" s="12"/>
      <c r="J5" s="13"/>
      <c r="K5" s="13"/>
      <c r="L5" s="13"/>
      <c r="M5" s="13"/>
      <c r="N5" s="14"/>
      <c r="O5" s="15"/>
      <c r="P5" s="32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30">
        <f t="shared" si="30"/>
        <v>0</v>
      </c>
      <c r="AW5" s="30">
        <f t="shared" si="31"/>
        <v>0</v>
      </c>
      <c r="AX5" s="44">
        <f t="shared" si="32"/>
        <v>0</v>
      </c>
      <c r="AY5" s="43">
        <f t="shared" si="33"/>
        <v>0</v>
      </c>
      <c r="BA5" s="74" t="s">
        <v>179</v>
      </c>
      <c r="BB5" s="74">
        <f t="shared" si="34"/>
        <v>0</v>
      </c>
      <c r="BC5" s="74">
        <f t="shared" si="35"/>
        <v>0</v>
      </c>
      <c r="BD5" s="74" t="str">
        <f t="shared" si="36"/>
        <v>OK</v>
      </c>
    </row>
    <row r="6" spans="1:68" ht="18">
      <c r="A6" s="18"/>
      <c r="B6" s="18"/>
      <c r="D6" s="1"/>
      <c r="E6" s="18"/>
      <c r="F6" s="18"/>
      <c r="G6" s="18"/>
      <c r="H6" s="19"/>
      <c r="I6" s="12"/>
      <c r="J6" s="13"/>
      <c r="K6" s="13"/>
      <c r="L6" s="13"/>
      <c r="M6" s="13"/>
      <c r="N6" s="14"/>
      <c r="O6" s="15"/>
      <c r="P6" s="32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30">
        <f t="shared" si="30"/>
        <v>0</v>
      </c>
      <c r="AW6" s="30">
        <f t="shared" si="31"/>
        <v>0</v>
      </c>
      <c r="AX6" s="44">
        <f t="shared" si="32"/>
        <v>0</v>
      </c>
      <c r="AY6" s="43">
        <f t="shared" si="33"/>
        <v>0</v>
      </c>
      <c r="BA6" s="74" t="s">
        <v>179</v>
      </c>
      <c r="BB6" s="74">
        <f t="shared" si="34"/>
        <v>0</v>
      </c>
      <c r="BC6" s="74">
        <f t="shared" si="35"/>
        <v>0</v>
      </c>
      <c r="BD6" s="74" t="str">
        <f t="shared" si="36"/>
        <v>OK</v>
      </c>
    </row>
    <row r="7" spans="1:68" ht="18">
      <c r="A7" s="18"/>
      <c r="B7" s="18"/>
      <c r="D7" s="1"/>
      <c r="E7" s="18"/>
      <c r="F7" s="18"/>
      <c r="G7" s="18"/>
      <c r="H7" s="19"/>
      <c r="I7" s="12"/>
      <c r="J7" s="13"/>
      <c r="K7" s="13"/>
      <c r="L7" s="13"/>
      <c r="M7" s="13"/>
      <c r="N7" s="14"/>
      <c r="O7" s="15"/>
      <c r="P7" s="32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30">
        <f t="shared" si="30"/>
        <v>0</v>
      </c>
      <c r="AW7" s="30">
        <f t="shared" si="31"/>
        <v>0</v>
      </c>
      <c r="AX7" s="44">
        <f t="shared" si="32"/>
        <v>0</v>
      </c>
      <c r="AY7" s="43">
        <f t="shared" si="33"/>
        <v>0</v>
      </c>
      <c r="BA7" s="74" t="s">
        <v>179</v>
      </c>
      <c r="BB7" s="74">
        <f t="shared" si="34"/>
        <v>0</v>
      </c>
      <c r="BC7" s="74">
        <f t="shared" si="35"/>
        <v>0</v>
      </c>
      <c r="BD7" s="74" t="str">
        <f t="shared" si="36"/>
        <v>OK</v>
      </c>
    </row>
    <row r="8" spans="1:68" ht="18">
      <c r="A8" s="18"/>
      <c r="B8" s="18"/>
      <c r="D8" s="1"/>
      <c r="E8" s="18"/>
      <c r="F8" s="18"/>
      <c r="G8" s="18"/>
      <c r="H8" s="19"/>
      <c r="I8" s="12"/>
      <c r="J8" s="13"/>
      <c r="K8" s="13"/>
      <c r="L8" s="13"/>
      <c r="M8" s="13"/>
      <c r="N8" s="14"/>
      <c r="O8" s="15"/>
      <c r="P8" s="32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30">
        <f t="shared" si="30"/>
        <v>0</v>
      </c>
      <c r="AW8" s="30">
        <f t="shared" si="31"/>
        <v>0</v>
      </c>
      <c r="AX8" s="44">
        <f t="shared" si="32"/>
        <v>0</v>
      </c>
      <c r="AY8" s="43">
        <f t="shared" si="33"/>
        <v>0</v>
      </c>
      <c r="BA8" s="74" t="s">
        <v>179</v>
      </c>
      <c r="BB8" s="74">
        <f t="shared" si="34"/>
        <v>0</v>
      </c>
      <c r="BC8" s="74">
        <f t="shared" si="35"/>
        <v>0</v>
      </c>
      <c r="BD8" s="74" t="str">
        <f t="shared" si="36"/>
        <v>OK</v>
      </c>
    </row>
    <row r="9" spans="1:68" ht="18">
      <c r="A9" s="18"/>
      <c r="B9" s="18"/>
      <c r="D9" s="1"/>
      <c r="E9" s="18"/>
      <c r="F9" s="18"/>
      <c r="G9" s="18"/>
      <c r="H9" s="19"/>
      <c r="I9" s="12"/>
      <c r="J9" s="13"/>
      <c r="K9" s="13"/>
      <c r="L9" s="13"/>
      <c r="M9" s="13"/>
      <c r="N9" s="14"/>
      <c r="O9" s="15"/>
      <c r="P9" s="32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30">
        <f t="shared" si="30"/>
        <v>0</v>
      </c>
      <c r="AW9" s="30">
        <f t="shared" si="31"/>
        <v>0</v>
      </c>
      <c r="AX9" s="44">
        <f t="shared" si="32"/>
        <v>0</v>
      </c>
      <c r="AY9" s="43">
        <f t="shared" si="33"/>
        <v>0</v>
      </c>
      <c r="BA9" s="74" t="s">
        <v>179</v>
      </c>
      <c r="BB9" s="74">
        <f t="shared" si="34"/>
        <v>0</v>
      </c>
      <c r="BC9" s="74">
        <f t="shared" si="35"/>
        <v>0</v>
      </c>
      <c r="BD9" s="74" t="str">
        <f t="shared" si="36"/>
        <v>OK</v>
      </c>
    </row>
    <row r="10" spans="1:68" ht="18">
      <c r="A10" s="18"/>
      <c r="B10" s="18"/>
      <c r="D10" s="1"/>
      <c r="E10" s="18"/>
      <c r="F10" s="18"/>
      <c r="G10" s="18"/>
      <c r="H10" s="19"/>
      <c r="I10" s="12"/>
      <c r="J10" s="13"/>
      <c r="K10" s="13"/>
      <c r="L10" s="13"/>
      <c r="M10" s="13"/>
      <c r="N10" s="14"/>
      <c r="O10" s="15"/>
      <c r="P10" s="32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30">
        <f t="shared" si="30"/>
        <v>0</v>
      </c>
      <c r="AW10" s="30">
        <f t="shared" si="31"/>
        <v>0</v>
      </c>
      <c r="AX10" s="44">
        <f t="shared" si="32"/>
        <v>0</v>
      </c>
      <c r="AY10" s="43">
        <f t="shared" si="33"/>
        <v>0</v>
      </c>
      <c r="BA10" s="74" t="s">
        <v>179</v>
      </c>
      <c r="BB10" s="74">
        <f t="shared" si="34"/>
        <v>0</v>
      </c>
      <c r="BC10" s="74">
        <f t="shared" si="35"/>
        <v>0</v>
      </c>
      <c r="BD10" s="74" t="str">
        <f t="shared" si="36"/>
        <v>OK</v>
      </c>
    </row>
    <row r="11" spans="1:68" ht="18">
      <c r="A11" s="18"/>
      <c r="B11" s="18"/>
      <c r="D11" s="1"/>
      <c r="E11" s="18"/>
      <c r="F11" s="18"/>
      <c r="G11" s="18"/>
      <c r="H11" s="19"/>
      <c r="I11" s="12"/>
      <c r="J11" s="13"/>
      <c r="K11" s="13"/>
      <c r="L11" s="13"/>
      <c r="M11" s="13"/>
      <c r="N11" s="14"/>
      <c r="O11" s="15"/>
      <c r="P11" s="32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30">
        <f t="shared" si="30"/>
        <v>0</v>
      </c>
      <c r="AW11" s="30">
        <f t="shared" si="31"/>
        <v>0</v>
      </c>
      <c r="AX11" s="44">
        <f t="shared" si="32"/>
        <v>0</v>
      </c>
      <c r="AY11" s="43">
        <f t="shared" si="33"/>
        <v>0</v>
      </c>
      <c r="BA11" s="74" t="s">
        <v>179</v>
      </c>
      <c r="BB11" s="74">
        <f t="shared" si="34"/>
        <v>0</v>
      </c>
      <c r="BC11" s="74">
        <f t="shared" si="35"/>
        <v>0</v>
      </c>
      <c r="BD11" s="74" t="str">
        <f t="shared" si="36"/>
        <v>OK</v>
      </c>
    </row>
    <row r="12" spans="1:68" ht="18">
      <c r="A12" s="18"/>
      <c r="B12" s="18"/>
      <c r="D12" s="1"/>
      <c r="E12" s="18"/>
      <c r="F12" s="18"/>
      <c r="G12" s="18"/>
      <c r="H12" s="19"/>
      <c r="I12" s="12"/>
      <c r="J12" s="13"/>
      <c r="K12" s="13"/>
      <c r="L12" s="13"/>
      <c r="M12" s="13"/>
      <c r="N12" s="14"/>
      <c r="O12" s="15"/>
      <c r="P12" s="32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30">
        <f t="shared" si="30"/>
        <v>0</v>
      </c>
      <c r="AW12" s="30">
        <f t="shared" si="31"/>
        <v>0</v>
      </c>
      <c r="AX12" s="44">
        <f t="shared" si="32"/>
        <v>0</v>
      </c>
      <c r="AY12" s="43">
        <f t="shared" si="33"/>
        <v>0</v>
      </c>
      <c r="BA12" s="74" t="s">
        <v>179</v>
      </c>
      <c r="BB12" s="74">
        <f t="shared" si="34"/>
        <v>0</v>
      </c>
      <c r="BC12" s="74">
        <f t="shared" si="35"/>
        <v>0</v>
      </c>
      <c r="BD12" s="74" t="str">
        <f t="shared" si="36"/>
        <v>OK</v>
      </c>
    </row>
    <row r="13" spans="1:68" ht="18">
      <c r="A13" s="18"/>
      <c r="B13" s="18"/>
      <c r="D13" s="1"/>
      <c r="E13" s="18"/>
      <c r="F13" s="18"/>
      <c r="G13" s="18"/>
      <c r="H13" s="19"/>
      <c r="I13" s="12"/>
      <c r="J13" s="13"/>
      <c r="K13" s="13"/>
      <c r="L13" s="13"/>
      <c r="M13" s="13"/>
      <c r="N13" s="14"/>
      <c r="O13" s="15"/>
      <c r="P13" s="32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30">
        <f t="shared" si="30"/>
        <v>0</v>
      </c>
      <c r="AW13" s="30">
        <f t="shared" si="31"/>
        <v>0</v>
      </c>
      <c r="AX13" s="44">
        <f t="shared" si="32"/>
        <v>0</v>
      </c>
      <c r="AY13" s="43">
        <f t="shared" si="33"/>
        <v>0</v>
      </c>
      <c r="BA13" s="74" t="s">
        <v>179</v>
      </c>
      <c r="BB13" s="74">
        <f t="shared" si="34"/>
        <v>0</v>
      </c>
      <c r="BC13" s="74">
        <f t="shared" si="35"/>
        <v>0</v>
      </c>
      <c r="BD13" s="74" t="str">
        <f t="shared" si="36"/>
        <v>OK</v>
      </c>
    </row>
    <row r="14" spans="1:68" ht="18">
      <c r="A14" s="18"/>
      <c r="B14" s="18"/>
      <c r="D14" s="1"/>
      <c r="E14" s="18"/>
      <c r="F14" s="18"/>
      <c r="G14" s="18"/>
      <c r="H14" s="19"/>
      <c r="I14" s="12"/>
      <c r="J14" s="13"/>
      <c r="K14" s="13"/>
      <c r="L14" s="13"/>
      <c r="M14" s="13"/>
      <c r="N14" s="14"/>
      <c r="O14" s="15"/>
      <c r="P14" s="32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30">
        <f t="shared" si="30"/>
        <v>0</v>
      </c>
      <c r="AW14" s="30">
        <f t="shared" si="31"/>
        <v>0</v>
      </c>
      <c r="AX14" s="44">
        <f t="shared" si="32"/>
        <v>0</v>
      </c>
      <c r="AY14" s="43">
        <f t="shared" si="33"/>
        <v>0</v>
      </c>
      <c r="BA14" s="74" t="s">
        <v>179</v>
      </c>
      <c r="BB14" s="74">
        <f t="shared" si="34"/>
        <v>0</v>
      </c>
      <c r="BC14" s="74">
        <f t="shared" si="35"/>
        <v>0</v>
      </c>
      <c r="BD14" s="74" t="str">
        <f t="shared" si="36"/>
        <v>OK</v>
      </c>
    </row>
    <row r="15" spans="1:68" ht="18">
      <c r="A15" s="18"/>
      <c r="B15" s="18"/>
      <c r="D15" s="1"/>
      <c r="E15" s="18"/>
      <c r="F15" s="18"/>
      <c r="G15" s="18"/>
      <c r="H15" s="19"/>
      <c r="I15" s="12"/>
      <c r="J15" s="13"/>
      <c r="K15" s="13"/>
      <c r="L15" s="13"/>
      <c r="M15" s="13"/>
      <c r="N15" s="14"/>
      <c r="O15" s="15"/>
      <c r="P15" s="32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30">
        <f t="shared" si="30"/>
        <v>0</v>
      </c>
      <c r="AW15" s="30">
        <f t="shared" si="31"/>
        <v>0</v>
      </c>
      <c r="AX15" s="44">
        <f t="shared" si="32"/>
        <v>0</v>
      </c>
      <c r="AY15" s="43">
        <f t="shared" si="33"/>
        <v>0</v>
      </c>
      <c r="BA15" s="74" t="s">
        <v>179</v>
      </c>
      <c r="BB15" s="74">
        <f t="shared" si="34"/>
        <v>0</v>
      </c>
      <c r="BC15" s="74">
        <f t="shared" si="35"/>
        <v>0</v>
      </c>
      <c r="BD15" s="74" t="str">
        <f t="shared" si="36"/>
        <v>OK</v>
      </c>
    </row>
    <row r="16" spans="1:68" ht="18">
      <c r="A16" s="18"/>
      <c r="B16" s="18"/>
      <c r="D16" s="18"/>
      <c r="E16" s="18"/>
      <c r="F16" s="18"/>
      <c r="G16" s="18"/>
      <c r="H16" s="19"/>
      <c r="I16" s="12"/>
      <c r="J16" s="13"/>
      <c r="K16" s="13"/>
      <c r="L16" s="13"/>
      <c r="M16" s="13"/>
      <c r="N16" s="14"/>
      <c r="O16" s="15"/>
      <c r="P16" s="32"/>
      <c r="Q16" s="16" t="s">
        <v>184</v>
      </c>
      <c r="R16" s="17">
        <f t="shared" si="0"/>
        <v>0</v>
      </c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30">
        <f t="shared" si="30"/>
        <v>0</v>
      </c>
      <c r="AW16" s="30">
        <f t="shared" si="31"/>
        <v>0</v>
      </c>
      <c r="AX16" s="44">
        <f t="shared" si="32"/>
        <v>0</v>
      </c>
      <c r="AY16" s="43">
        <f t="shared" si="33"/>
        <v>0</v>
      </c>
      <c r="BA16" s="74" t="s">
        <v>179</v>
      </c>
      <c r="BB16" s="74">
        <f t="shared" si="34"/>
        <v>0</v>
      </c>
      <c r="BC16" s="74">
        <f t="shared" si="35"/>
        <v>0</v>
      </c>
      <c r="BD16" s="74" t="str">
        <f t="shared" si="36"/>
        <v>OK</v>
      </c>
    </row>
    <row r="17" spans="1:56" ht="18">
      <c r="A17" s="18"/>
      <c r="B17" s="18"/>
      <c r="D17" s="18"/>
      <c r="E17" s="18"/>
      <c r="F17" s="18"/>
      <c r="G17" s="18"/>
      <c r="H17" s="19"/>
      <c r="I17" s="12"/>
      <c r="J17" s="13"/>
      <c r="K17" s="13"/>
      <c r="L17" s="13"/>
      <c r="M17" s="13"/>
      <c r="N17" s="14"/>
      <c r="O17" s="15"/>
      <c r="P17" s="32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30">
        <f t="shared" si="30"/>
        <v>0</v>
      </c>
      <c r="AW17" s="30">
        <f t="shared" si="31"/>
        <v>0</v>
      </c>
      <c r="AX17" s="44">
        <f t="shared" si="32"/>
        <v>0</v>
      </c>
      <c r="AY17" s="43">
        <f t="shared" si="33"/>
        <v>0</v>
      </c>
      <c r="BA17" s="74" t="s">
        <v>179</v>
      </c>
      <c r="BB17" s="74">
        <f t="shared" si="34"/>
        <v>0</v>
      </c>
      <c r="BC17" s="74">
        <f t="shared" si="35"/>
        <v>0</v>
      </c>
      <c r="BD17" s="74" t="str">
        <f t="shared" si="36"/>
        <v>OK</v>
      </c>
    </row>
    <row r="18" spans="1:56" ht="18">
      <c r="A18" s="18"/>
      <c r="B18" s="18"/>
      <c r="D18" s="18"/>
      <c r="E18" s="18"/>
      <c r="F18" s="18"/>
      <c r="G18" s="18"/>
      <c r="H18" s="19"/>
      <c r="I18" s="12"/>
      <c r="J18" s="13"/>
      <c r="K18" s="13"/>
      <c r="L18" s="13"/>
      <c r="M18" s="13"/>
      <c r="N18" s="14"/>
      <c r="O18" s="15"/>
      <c r="P18" s="32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30">
        <f t="shared" si="30"/>
        <v>0</v>
      </c>
      <c r="AW18" s="30">
        <f t="shared" si="31"/>
        <v>0</v>
      </c>
      <c r="AX18" s="44">
        <f t="shared" si="32"/>
        <v>0</v>
      </c>
      <c r="AY18" s="43">
        <f t="shared" si="33"/>
        <v>0</v>
      </c>
      <c r="BA18" s="74" t="s">
        <v>179</v>
      </c>
      <c r="BB18" s="74">
        <f t="shared" si="34"/>
        <v>0</v>
      </c>
      <c r="BC18" s="74">
        <f t="shared" si="35"/>
        <v>0</v>
      </c>
      <c r="BD18" s="74" t="str">
        <f t="shared" si="36"/>
        <v>OK</v>
      </c>
    </row>
    <row r="19" spans="1:56" ht="18">
      <c r="A19" s="18"/>
      <c r="B19" s="18"/>
      <c r="D19" s="18"/>
      <c r="E19" s="18"/>
      <c r="F19" s="18"/>
      <c r="G19" s="18"/>
      <c r="H19" s="19"/>
      <c r="I19" s="12"/>
      <c r="J19" s="13"/>
      <c r="K19" s="13"/>
      <c r="L19" s="13"/>
      <c r="M19" s="13"/>
      <c r="N19" s="14"/>
      <c r="O19" s="15"/>
      <c r="P19" s="32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30">
        <f t="shared" si="30"/>
        <v>0</v>
      </c>
      <c r="AW19" s="30">
        <f t="shared" si="31"/>
        <v>0</v>
      </c>
      <c r="AX19" s="44">
        <f t="shared" si="32"/>
        <v>0</v>
      </c>
      <c r="AY19" s="43">
        <f t="shared" si="33"/>
        <v>0</v>
      </c>
      <c r="BA19" s="74" t="s">
        <v>179</v>
      </c>
      <c r="BB19" s="74">
        <f t="shared" si="34"/>
        <v>0</v>
      </c>
      <c r="BC19" s="74">
        <f t="shared" si="35"/>
        <v>0</v>
      </c>
      <c r="BD19" s="74" t="str">
        <f t="shared" si="36"/>
        <v>OK</v>
      </c>
    </row>
    <row r="20" spans="1:56" ht="18">
      <c r="A20" s="18"/>
      <c r="B20" s="18"/>
      <c r="D20" s="18"/>
      <c r="E20" s="18"/>
      <c r="F20" s="18"/>
      <c r="G20" s="18"/>
      <c r="H20" s="19"/>
      <c r="I20" s="12"/>
      <c r="J20" s="13"/>
      <c r="K20" s="13"/>
      <c r="L20" s="13"/>
      <c r="M20" s="13"/>
      <c r="N20" s="14"/>
      <c r="O20" s="15"/>
      <c r="P20" s="32"/>
      <c r="Q20" s="16" t="s">
        <v>61</v>
      </c>
      <c r="R20" s="17">
        <f t="shared" si="0"/>
        <v>0</v>
      </c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30">
        <f t="shared" si="30"/>
        <v>0</v>
      </c>
      <c r="AW20" s="30">
        <f t="shared" si="31"/>
        <v>0</v>
      </c>
      <c r="AX20" s="44">
        <f t="shared" si="32"/>
        <v>0</v>
      </c>
      <c r="AY20" s="43">
        <f t="shared" si="33"/>
        <v>0</v>
      </c>
      <c r="BA20" s="74" t="s">
        <v>179</v>
      </c>
      <c r="BB20" s="74">
        <f t="shared" si="34"/>
        <v>0</v>
      </c>
      <c r="BC20" s="74">
        <f t="shared" si="35"/>
        <v>0</v>
      </c>
      <c r="BD20" s="74" t="str">
        <f t="shared" si="36"/>
        <v>OK</v>
      </c>
    </row>
    <row r="21" spans="1:56" ht="18">
      <c r="A21" s="18"/>
      <c r="B21" s="18"/>
      <c r="D21" s="18"/>
      <c r="E21" s="18"/>
      <c r="F21" s="18"/>
      <c r="G21" s="18"/>
      <c r="H21" s="19"/>
      <c r="I21" s="12"/>
      <c r="J21" s="13"/>
      <c r="K21" s="13"/>
      <c r="L21" s="13"/>
      <c r="M21" s="13"/>
      <c r="N21" s="14"/>
      <c r="O21" s="15"/>
      <c r="P21" s="32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30">
        <f t="shared" si="30"/>
        <v>0</v>
      </c>
      <c r="AW21" s="30">
        <f t="shared" si="31"/>
        <v>0</v>
      </c>
      <c r="AX21" s="44">
        <f t="shared" si="32"/>
        <v>0</v>
      </c>
      <c r="AY21" s="43">
        <f t="shared" si="33"/>
        <v>0</v>
      </c>
      <c r="BA21" s="74" t="s">
        <v>179</v>
      </c>
      <c r="BB21" s="74">
        <f t="shared" si="34"/>
        <v>0</v>
      </c>
      <c r="BC21" s="74">
        <f t="shared" si="35"/>
        <v>0</v>
      </c>
      <c r="BD21" s="74" t="str">
        <f t="shared" si="36"/>
        <v>OK</v>
      </c>
    </row>
    <row r="22" spans="1:56" ht="18">
      <c r="A22" s="18"/>
      <c r="B22" s="18"/>
      <c r="D22" s="18"/>
      <c r="E22" s="18"/>
      <c r="F22" s="18"/>
      <c r="G22" s="18"/>
      <c r="H22" s="19"/>
      <c r="I22" s="12"/>
      <c r="J22" s="13"/>
      <c r="K22" s="13"/>
      <c r="L22" s="13"/>
      <c r="M22" s="13"/>
      <c r="N22" s="14"/>
      <c r="O22" s="15"/>
      <c r="P22" s="32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30">
        <f t="shared" si="30"/>
        <v>0</v>
      </c>
      <c r="AW22" s="30">
        <f t="shared" si="31"/>
        <v>0</v>
      </c>
      <c r="AX22" s="44">
        <f t="shared" si="32"/>
        <v>0</v>
      </c>
      <c r="AY22" s="43">
        <f t="shared" si="33"/>
        <v>0</v>
      </c>
      <c r="BA22" s="74" t="s">
        <v>179</v>
      </c>
      <c r="BB22" s="74">
        <f t="shared" si="34"/>
        <v>0</v>
      </c>
      <c r="BC22" s="74">
        <f t="shared" si="35"/>
        <v>0</v>
      </c>
      <c r="BD22" s="74" t="str">
        <f t="shared" si="36"/>
        <v>OK</v>
      </c>
    </row>
    <row r="23" spans="1:56" ht="18">
      <c r="A23" s="18"/>
      <c r="B23" s="18"/>
      <c r="D23" s="18"/>
      <c r="E23" s="18"/>
      <c r="F23" s="18"/>
      <c r="G23" s="18"/>
      <c r="H23" s="19"/>
      <c r="I23" s="12"/>
      <c r="J23" s="13"/>
      <c r="K23" s="13"/>
      <c r="L23" s="13"/>
      <c r="M23" s="13"/>
      <c r="N23" s="14"/>
      <c r="O23" s="15"/>
      <c r="P23" s="32"/>
      <c r="Q23" s="16" t="s">
        <v>63</v>
      </c>
      <c r="R23" s="17">
        <f t="shared" si="0"/>
        <v>0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30">
        <f t="shared" si="30"/>
        <v>0</v>
      </c>
      <c r="AW23" s="30">
        <f t="shared" si="31"/>
        <v>0</v>
      </c>
      <c r="AX23" s="44">
        <f t="shared" si="32"/>
        <v>0</v>
      </c>
      <c r="AY23" s="43">
        <f t="shared" si="33"/>
        <v>0</v>
      </c>
      <c r="BA23" s="74" t="s">
        <v>179</v>
      </c>
      <c r="BB23" s="74">
        <f t="shared" si="34"/>
        <v>0</v>
      </c>
      <c r="BC23" s="74">
        <f t="shared" si="35"/>
        <v>0</v>
      </c>
      <c r="BD23" s="74" t="str">
        <f t="shared" si="36"/>
        <v>OK</v>
      </c>
    </row>
    <row r="24" spans="1:56" ht="18">
      <c r="A24" s="18"/>
      <c r="B24" s="18"/>
      <c r="D24" s="18"/>
      <c r="E24" s="18"/>
      <c r="F24" s="18"/>
      <c r="G24" s="18"/>
      <c r="H24" s="19"/>
      <c r="I24" s="12"/>
      <c r="J24" s="13"/>
      <c r="K24" s="13"/>
      <c r="L24" s="13"/>
      <c r="M24" s="13"/>
      <c r="N24" s="14"/>
      <c r="O24" s="15"/>
      <c r="P24" s="32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30">
        <f t="shared" si="30"/>
        <v>0</v>
      </c>
      <c r="AW24" s="30">
        <f t="shared" si="31"/>
        <v>0</v>
      </c>
      <c r="AX24" s="44">
        <f t="shared" si="32"/>
        <v>0</v>
      </c>
      <c r="AY24" s="43">
        <f t="shared" si="33"/>
        <v>0</v>
      </c>
      <c r="BA24" s="74" t="s">
        <v>179</v>
      </c>
      <c r="BB24" s="74">
        <f t="shared" si="34"/>
        <v>0</v>
      </c>
      <c r="BC24" s="74">
        <f t="shared" si="35"/>
        <v>0</v>
      </c>
      <c r="BD24" s="74" t="str">
        <f t="shared" si="36"/>
        <v>OK</v>
      </c>
    </row>
    <row r="25" spans="1:56" ht="18">
      <c r="A25" s="18"/>
      <c r="B25" s="18"/>
      <c r="D25" s="18"/>
      <c r="E25" s="18"/>
      <c r="F25" s="18"/>
      <c r="G25" s="18"/>
      <c r="H25" s="19"/>
      <c r="I25" s="12"/>
      <c r="J25" s="13"/>
      <c r="K25" s="13"/>
      <c r="L25" s="13"/>
      <c r="M25" s="13"/>
      <c r="N25" s="14"/>
      <c r="O25" s="15"/>
      <c r="P25" s="32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30">
        <f t="shared" si="30"/>
        <v>0</v>
      </c>
      <c r="AW25" s="30">
        <f t="shared" si="31"/>
        <v>0</v>
      </c>
      <c r="AX25" s="44">
        <f t="shared" si="32"/>
        <v>0</v>
      </c>
      <c r="AY25" s="43">
        <f t="shared" si="33"/>
        <v>0</v>
      </c>
      <c r="BA25" s="74" t="s">
        <v>179</v>
      </c>
      <c r="BB25" s="74">
        <f t="shared" si="34"/>
        <v>0</v>
      </c>
      <c r="BC25" s="74">
        <f t="shared" si="35"/>
        <v>0</v>
      </c>
      <c r="BD25" s="74" t="str">
        <f t="shared" si="36"/>
        <v>OK</v>
      </c>
    </row>
    <row r="26" spans="1:56" ht="18">
      <c r="A26" s="18"/>
      <c r="B26" s="18"/>
      <c r="D26" s="18"/>
      <c r="E26" s="18"/>
      <c r="F26" s="18"/>
      <c r="G26" s="18"/>
      <c r="H26" s="19"/>
      <c r="I26" s="12"/>
      <c r="J26" s="13"/>
      <c r="K26" s="13"/>
      <c r="L26" s="13"/>
      <c r="M26" s="13"/>
      <c r="N26" s="14"/>
      <c r="O26" s="15"/>
      <c r="P26" s="32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30">
        <f t="shared" si="30"/>
        <v>0</v>
      </c>
      <c r="AW26" s="30">
        <f t="shared" si="31"/>
        <v>0</v>
      </c>
      <c r="AX26" s="44">
        <f t="shared" si="32"/>
        <v>0</v>
      </c>
      <c r="AY26" s="43">
        <f t="shared" si="33"/>
        <v>0</v>
      </c>
      <c r="BA26" s="74" t="s">
        <v>179</v>
      </c>
      <c r="BB26" s="74">
        <f t="shared" si="34"/>
        <v>0</v>
      </c>
      <c r="BC26" s="74">
        <f t="shared" si="35"/>
        <v>0</v>
      </c>
      <c r="BD26" s="74" t="str">
        <f t="shared" si="36"/>
        <v>OK</v>
      </c>
    </row>
    <row r="27" spans="1:56" ht="18">
      <c r="A27" s="18"/>
      <c r="B27" s="18"/>
      <c r="D27" s="18"/>
      <c r="E27" s="18"/>
      <c r="F27" s="18"/>
      <c r="G27" s="18"/>
      <c r="H27" s="19"/>
      <c r="I27" s="12"/>
      <c r="J27" s="13"/>
      <c r="K27" s="13"/>
      <c r="L27" s="13"/>
      <c r="M27" s="13"/>
      <c r="N27" s="14"/>
      <c r="O27" s="15"/>
      <c r="P27" s="32"/>
      <c r="Q27" s="16" t="s">
        <v>180</v>
      </c>
      <c r="R27" s="17">
        <f t="shared" si="0"/>
        <v>0</v>
      </c>
      <c r="S27" s="17">
        <f t="shared" si="1"/>
        <v>0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30">
        <f t="shared" si="30"/>
        <v>0</v>
      </c>
      <c r="AW27" s="30">
        <f t="shared" si="31"/>
        <v>0</v>
      </c>
      <c r="AX27" s="44">
        <f t="shared" si="32"/>
        <v>0</v>
      </c>
      <c r="AY27" s="43">
        <f t="shared" si="33"/>
        <v>0</v>
      </c>
      <c r="BA27" s="74" t="s">
        <v>179</v>
      </c>
      <c r="BB27" s="74">
        <f t="shared" si="34"/>
        <v>0</v>
      </c>
      <c r="BC27" s="74">
        <f t="shared" si="35"/>
        <v>0</v>
      </c>
      <c r="BD27" s="74" t="str">
        <f t="shared" si="36"/>
        <v>OK</v>
      </c>
    </row>
    <row r="28" spans="1:56" ht="18">
      <c r="A28" s="18"/>
      <c r="B28" s="18"/>
      <c r="D28" s="18"/>
      <c r="E28" s="18"/>
      <c r="F28" s="18"/>
      <c r="G28" s="18"/>
      <c r="H28" s="19"/>
      <c r="I28" s="12"/>
      <c r="J28" s="13"/>
      <c r="K28" s="13"/>
      <c r="L28" s="13"/>
      <c r="M28" s="13"/>
      <c r="N28" s="14"/>
      <c r="O28" s="15"/>
      <c r="P28" s="32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0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30">
        <f t="shared" si="30"/>
        <v>0</v>
      </c>
      <c r="AW28" s="30">
        <f t="shared" si="31"/>
        <v>0</v>
      </c>
      <c r="AX28" s="44">
        <f t="shared" si="32"/>
        <v>0</v>
      </c>
      <c r="AY28" s="43">
        <f t="shared" si="33"/>
        <v>0</v>
      </c>
      <c r="BA28" s="74" t="s">
        <v>179</v>
      </c>
      <c r="BB28" s="74">
        <f t="shared" si="34"/>
        <v>0</v>
      </c>
      <c r="BC28" s="74">
        <f t="shared" si="35"/>
        <v>0</v>
      </c>
      <c r="BD28" s="74" t="str">
        <f t="shared" si="36"/>
        <v>OK</v>
      </c>
    </row>
    <row r="29" spans="1:56" ht="18">
      <c r="A29" s="18"/>
      <c r="B29" s="18"/>
      <c r="D29" s="18"/>
      <c r="E29" s="18"/>
      <c r="F29" s="18"/>
      <c r="G29" s="18"/>
      <c r="H29" s="19"/>
      <c r="I29" s="12"/>
      <c r="J29" s="13"/>
      <c r="K29" s="13"/>
      <c r="L29" s="13"/>
      <c r="M29" s="13"/>
      <c r="N29" s="14"/>
      <c r="O29" s="15"/>
      <c r="P29" s="32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30">
        <f t="shared" si="30"/>
        <v>0</v>
      </c>
      <c r="AW29" s="30">
        <f t="shared" si="31"/>
        <v>0</v>
      </c>
      <c r="AX29" s="44">
        <f t="shared" si="32"/>
        <v>0</v>
      </c>
      <c r="AY29" s="43">
        <f t="shared" si="33"/>
        <v>0</v>
      </c>
      <c r="BA29" s="74" t="s">
        <v>179</v>
      </c>
      <c r="BB29" s="74">
        <f t="shared" si="34"/>
        <v>0</v>
      </c>
      <c r="BC29" s="74">
        <f t="shared" si="35"/>
        <v>0</v>
      </c>
      <c r="BD29" s="74" t="str">
        <f t="shared" si="36"/>
        <v>OK</v>
      </c>
    </row>
    <row r="30" spans="1:56" ht="18">
      <c r="A30" s="18"/>
      <c r="B30" s="18"/>
      <c r="D30" s="18"/>
      <c r="E30" s="18"/>
      <c r="F30" s="18"/>
      <c r="G30" s="18"/>
      <c r="H30" s="19"/>
      <c r="I30" s="12"/>
      <c r="J30" s="13"/>
      <c r="K30" s="13"/>
      <c r="L30" s="13"/>
      <c r="M30" s="13"/>
      <c r="N30" s="14"/>
      <c r="O30" s="15"/>
      <c r="P30" s="32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30">
        <f t="shared" si="30"/>
        <v>0</v>
      </c>
      <c r="AW30" s="30">
        <f t="shared" si="31"/>
        <v>0</v>
      </c>
      <c r="AX30" s="44">
        <f t="shared" si="32"/>
        <v>0</v>
      </c>
      <c r="AY30" s="43">
        <f t="shared" si="33"/>
        <v>0</v>
      </c>
      <c r="BA30" s="74" t="s">
        <v>179</v>
      </c>
      <c r="BB30" s="74">
        <f t="shared" si="34"/>
        <v>0</v>
      </c>
      <c r="BC30" s="74">
        <f t="shared" si="35"/>
        <v>0</v>
      </c>
      <c r="BD30" s="74" t="str">
        <f t="shared" si="36"/>
        <v>OK</v>
      </c>
    </row>
    <row r="31" spans="1:56" ht="18">
      <c r="Q31" s="27" t="s">
        <v>134</v>
      </c>
      <c r="R31" s="17">
        <f t="shared" si="0"/>
        <v>0</v>
      </c>
      <c r="S31" s="17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30">
        <f t="shared" si="30"/>
        <v>0</v>
      </c>
      <c r="AW31" s="30">
        <f t="shared" si="31"/>
        <v>0</v>
      </c>
      <c r="AX31" s="44">
        <f t="shared" si="32"/>
        <v>0</v>
      </c>
      <c r="AY31" s="43">
        <f t="shared" si="33"/>
        <v>0</v>
      </c>
      <c r="BA31" s="74" t="s">
        <v>179</v>
      </c>
      <c r="BB31" s="74">
        <f t="shared" si="34"/>
        <v>0</v>
      </c>
      <c r="BC31" s="74">
        <f t="shared" si="35"/>
        <v>0</v>
      </c>
      <c r="BD31" s="74" t="str">
        <f t="shared" si="36"/>
        <v>OK</v>
      </c>
    </row>
    <row r="32" spans="1:56" ht="18">
      <c r="Q32" s="27" t="s">
        <v>73</v>
      </c>
      <c r="R32" s="17">
        <f t="shared" si="0"/>
        <v>0</v>
      </c>
      <c r="S32" s="17">
        <f t="shared" si="1"/>
        <v>0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30">
        <f t="shared" si="30"/>
        <v>0</v>
      </c>
      <c r="AW32" s="30">
        <f t="shared" si="31"/>
        <v>0</v>
      </c>
      <c r="AX32" s="44">
        <f t="shared" si="32"/>
        <v>0</v>
      </c>
      <c r="AY32" s="43">
        <f t="shared" si="33"/>
        <v>0</v>
      </c>
      <c r="BA32" s="74" t="s">
        <v>179</v>
      </c>
      <c r="BB32" s="74">
        <f t="shared" si="34"/>
        <v>0</v>
      </c>
      <c r="BC32" s="74">
        <f t="shared" si="35"/>
        <v>0</v>
      </c>
      <c r="BD32" s="74" t="str">
        <f t="shared" si="36"/>
        <v>OK</v>
      </c>
    </row>
    <row r="33" spans="17:56" ht="18">
      <c r="Q33" s="27" t="s">
        <v>74</v>
      </c>
      <c r="R33" s="17">
        <f t="shared" si="0"/>
        <v>0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30">
        <f t="shared" si="30"/>
        <v>0</v>
      </c>
      <c r="AW33" s="30">
        <f t="shared" si="31"/>
        <v>0</v>
      </c>
      <c r="AX33" s="44">
        <f t="shared" si="32"/>
        <v>0</v>
      </c>
      <c r="AY33" s="43">
        <f t="shared" si="33"/>
        <v>0</v>
      </c>
      <c r="BA33" s="74" t="s">
        <v>179</v>
      </c>
      <c r="BB33" s="74">
        <f t="shared" si="34"/>
        <v>0</v>
      </c>
      <c r="BC33" s="74">
        <f t="shared" si="35"/>
        <v>0</v>
      </c>
      <c r="BD33" s="74" t="str">
        <f t="shared" si="36"/>
        <v>OK</v>
      </c>
    </row>
    <row r="34" spans="17:56" ht="18">
      <c r="Q34" s="27" t="s">
        <v>101</v>
      </c>
      <c r="R34" s="17">
        <f t="shared" si="0"/>
        <v>0</v>
      </c>
      <c r="S34" s="17">
        <f t="shared" si="1"/>
        <v>0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30">
        <f t="shared" si="30"/>
        <v>0</v>
      </c>
      <c r="AW34" s="30">
        <f t="shared" si="31"/>
        <v>0</v>
      </c>
      <c r="AX34" s="44">
        <f t="shared" si="32"/>
        <v>0</v>
      </c>
      <c r="AY34" s="43">
        <f t="shared" si="33"/>
        <v>0</v>
      </c>
      <c r="BA34" s="74" t="s">
        <v>179</v>
      </c>
      <c r="BB34" s="74">
        <f t="shared" si="34"/>
        <v>0</v>
      </c>
      <c r="BC34" s="74">
        <f t="shared" si="35"/>
        <v>0</v>
      </c>
      <c r="BD34" s="74" t="str">
        <f t="shared" si="36"/>
        <v>OK</v>
      </c>
    </row>
    <row r="35" spans="17:56">
      <c r="Q35" s="27" t="s">
        <v>75</v>
      </c>
      <c r="BA35" s="74" t="s">
        <v>179</v>
      </c>
      <c r="BB35" s="74">
        <f t="shared" si="34"/>
        <v>0</v>
      </c>
      <c r="BC35" s="74">
        <f t="shared" si="35"/>
        <v>0</v>
      </c>
      <c r="BD35" s="74" t="str">
        <f t="shared" si="36"/>
        <v>OK</v>
      </c>
    </row>
    <row r="36" spans="17:56">
      <c r="BA36" s="74" t="s">
        <v>179</v>
      </c>
      <c r="BB36" s="74">
        <f t="shared" si="34"/>
        <v>0</v>
      </c>
      <c r="BC36" s="74">
        <f t="shared" si="35"/>
        <v>0</v>
      </c>
      <c r="BD36" s="74" t="str">
        <f t="shared" si="36"/>
        <v>OK</v>
      </c>
    </row>
    <row r="37" spans="17:56">
      <c r="BA37" s="74" t="s">
        <v>179</v>
      </c>
      <c r="BB37" s="74">
        <f t="shared" si="34"/>
        <v>0</v>
      </c>
      <c r="BC37" s="74">
        <f t="shared" si="35"/>
        <v>0</v>
      </c>
      <c r="BD37" s="74" t="str">
        <f t="shared" si="36"/>
        <v>OK</v>
      </c>
    </row>
    <row r="38" spans="17:56">
      <c r="BA38" s="74" t="s">
        <v>179</v>
      </c>
      <c r="BB38" s="74">
        <f t="shared" si="34"/>
        <v>0</v>
      </c>
      <c r="BC38" s="74">
        <f t="shared" si="35"/>
        <v>0</v>
      </c>
      <c r="BD38" s="74" t="str">
        <f t="shared" si="36"/>
        <v>OK</v>
      </c>
    </row>
    <row r="39" spans="17:56">
      <c r="BA39" s="74" t="s">
        <v>179</v>
      </c>
      <c r="BB39" s="74">
        <f t="shared" si="34"/>
        <v>0</v>
      </c>
      <c r="BC39" s="74">
        <f t="shared" si="35"/>
        <v>0</v>
      </c>
      <c r="BD39" s="74" t="str">
        <f t="shared" si="36"/>
        <v>OK</v>
      </c>
    </row>
    <row r="40" spans="17:56">
      <c r="BA40" s="74" t="s">
        <v>179</v>
      </c>
      <c r="BB40" s="74">
        <f t="shared" si="34"/>
        <v>0</v>
      </c>
      <c r="BC40" s="74">
        <f t="shared" si="35"/>
        <v>0</v>
      </c>
      <c r="BD40" s="74" t="str">
        <f t="shared" si="36"/>
        <v>OK</v>
      </c>
    </row>
    <row r="41" spans="17:56">
      <c r="BA41" s="74" t="s">
        <v>179</v>
      </c>
      <c r="BB41" s="74">
        <f t="shared" si="34"/>
        <v>0</v>
      </c>
      <c r="BC41" s="74">
        <f t="shared" si="35"/>
        <v>0</v>
      </c>
      <c r="BD41" s="74" t="str">
        <f t="shared" si="36"/>
        <v>OK</v>
      </c>
    </row>
    <row r="42" spans="17:56">
      <c r="BA42" s="74" t="s">
        <v>179</v>
      </c>
      <c r="BB42" s="74">
        <f t="shared" si="34"/>
        <v>0</v>
      </c>
      <c r="BC42" s="74">
        <f t="shared" si="35"/>
        <v>0</v>
      </c>
      <c r="BD42" s="74" t="str">
        <f t="shared" si="36"/>
        <v>OK</v>
      </c>
    </row>
    <row r="43" spans="17:56">
      <c r="BA43" s="74" t="s">
        <v>179</v>
      </c>
      <c r="BB43" s="74">
        <f t="shared" si="34"/>
        <v>0</v>
      </c>
      <c r="BC43" s="74">
        <f t="shared" si="35"/>
        <v>0</v>
      </c>
      <c r="BD43" s="74" t="str">
        <f t="shared" si="36"/>
        <v>OK</v>
      </c>
    </row>
    <row r="44" spans="17:56">
      <c r="BA44" s="74" t="s">
        <v>179</v>
      </c>
      <c r="BB44" s="74">
        <f t="shared" si="34"/>
        <v>0</v>
      </c>
      <c r="BC44" s="74">
        <f t="shared" si="35"/>
        <v>0</v>
      </c>
      <c r="BD44" s="74" t="str">
        <f t="shared" si="36"/>
        <v>OK</v>
      </c>
    </row>
    <row r="45" spans="17:56">
      <c r="BA45" s="74" t="s">
        <v>179</v>
      </c>
      <c r="BB45" s="74">
        <f t="shared" si="34"/>
        <v>0</v>
      </c>
      <c r="BC45" s="74">
        <f t="shared" si="35"/>
        <v>0</v>
      </c>
      <c r="BD45" s="74" t="str">
        <f t="shared" si="36"/>
        <v>OK</v>
      </c>
    </row>
    <row r="46" spans="17:56">
      <c r="BA46" s="74" t="s">
        <v>179</v>
      </c>
      <c r="BB46" s="74">
        <f t="shared" si="34"/>
        <v>0</v>
      </c>
      <c r="BC46" s="74">
        <f t="shared" si="35"/>
        <v>0</v>
      </c>
      <c r="BD46" s="74" t="str">
        <f t="shared" si="36"/>
        <v>OK</v>
      </c>
    </row>
    <row r="47" spans="17:56">
      <c r="BA47" s="74" t="s">
        <v>179</v>
      </c>
      <c r="BB47" s="74">
        <f t="shared" si="34"/>
        <v>0</v>
      </c>
      <c r="BC47" s="74">
        <f t="shared" si="35"/>
        <v>0</v>
      </c>
      <c r="BD47" s="74" t="str">
        <f t="shared" si="36"/>
        <v>OK</v>
      </c>
    </row>
    <row r="48" spans="17:56">
      <c r="BA48" s="74" t="s">
        <v>179</v>
      </c>
      <c r="BB48" s="74">
        <f t="shared" si="34"/>
        <v>0</v>
      </c>
      <c r="BC48" s="74">
        <f t="shared" si="35"/>
        <v>0</v>
      </c>
      <c r="BD48" s="74" t="str">
        <f t="shared" si="36"/>
        <v>OK</v>
      </c>
    </row>
    <row r="49" spans="53:56">
      <c r="BA49" s="74" t="s">
        <v>179</v>
      </c>
      <c r="BB49" s="74">
        <f t="shared" si="34"/>
        <v>0</v>
      </c>
      <c r="BC49" s="74">
        <f t="shared" si="35"/>
        <v>0</v>
      </c>
      <c r="BD49" s="74" t="str">
        <f t="shared" si="36"/>
        <v>OK</v>
      </c>
    </row>
    <row r="50" spans="53:56">
      <c r="BA50" s="74" t="s">
        <v>179</v>
      </c>
      <c r="BB50" s="74">
        <f t="shared" si="34"/>
        <v>0</v>
      </c>
      <c r="BC50" s="74">
        <f t="shared" si="35"/>
        <v>0</v>
      </c>
      <c r="BD50" s="74" t="str">
        <f t="shared" si="36"/>
        <v>OK</v>
      </c>
    </row>
    <row r="51" spans="53:56">
      <c r="BA51" s="74" t="s">
        <v>179</v>
      </c>
      <c r="BB51" s="74">
        <f t="shared" si="34"/>
        <v>0</v>
      </c>
      <c r="BC51" s="74">
        <f t="shared" si="35"/>
        <v>0</v>
      </c>
      <c r="BD51" s="74" t="str">
        <f t="shared" si="36"/>
        <v>OK</v>
      </c>
    </row>
    <row r="52" spans="53:56">
      <c r="BA52" s="74" t="s">
        <v>179</v>
      </c>
      <c r="BB52" s="74">
        <f t="shared" si="34"/>
        <v>0</v>
      </c>
      <c r="BC52" s="74">
        <f t="shared" si="35"/>
        <v>0</v>
      </c>
      <c r="BD52" s="74" t="str">
        <f t="shared" si="36"/>
        <v>OK</v>
      </c>
    </row>
    <row r="53" spans="53:56">
      <c r="BA53" s="74" t="s">
        <v>179</v>
      </c>
      <c r="BB53" s="74">
        <f t="shared" si="34"/>
        <v>0</v>
      </c>
      <c r="BC53" s="74">
        <f t="shared" si="35"/>
        <v>0</v>
      </c>
      <c r="BD53" s="74" t="str">
        <f t="shared" si="36"/>
        <v>OK</v>
      </c>
    </row>
    <row r="54" spans="53:56">
      <c r="BA54" s="74" t="s">
        <v>179</v>
      </c>
      <c r="BB54" s="74">
        <f t="shared" si="34"/>
        <v>0</v>
      </c>
      <c r="BC54" s="74">
        <f t="shared" si="35"/>
        <v>0</v>
      </c>
      <c r="BD54" s="74" t="str">
        <f t="shared" si="36"/>
        <v>OK</v>
      </c>
    </row>
    <row r="55" spans="53:56">
      <c r="BA55" s="74" t="s">
        <v>179</v>
      </c>
      <c r="BB55" s="74">
        <f t="shared" si="34"/>
        <v>0</v>
      </c>
      <c r="BC55" s="74">
        <f t="shared" si="35"/>
        <v>0</v>
      </c>
      <c r="BD55" s="74" t="str">
        <f t="shared" si="36"/>
        <v>OK</v>
      </c>
    </row>
    <row r="56" spans="53:56">
      <c r="BA56" s="74" t="s">
        <v>179</v>
      </c>
      <c r="BB56" s="74">
        <f t="shared" si="34"/>
        <v>0</v>
      </c>
      <c r="BC56" s="74">
        <f t="shared" si="35"/>
        <v>0</v>
      </c>
      <c r="BD56" s="74" t="str">
        <f t="shared" si="36"/>
        <v>OK</v>
      </c>
    </row>
    <row r="57" spans="53:56">
      <c r="BA57" s="74" t="s">
        <v>179</v>
      </c>
      <c r="BB57" s="74">
        <f t="shared" si="34"/>
        <v>0</v>
      </c>
      <c r="BC57" s="74">
        <f t="shared" si="35"/>
        <v>0</v>
      </c>
      <c r="BD57" s="74" t="str">
        <f t="shared" si="36"/>
        <v>OK</v>
      </c>
    </row>
    <row r="58" spans="53:56">
      <c r="BA58" s="74" t="s">
        <v>179</v>
      </c>
      <c r="BB58" s="74">
        <f t="shared" si="34"/>
        <v>0</v>
      </c>
      <c r="BC58" s="74">
        <f t="shared" si="35"/>
        <v>0</v>
      </c>
      <c r="BD58" s="74" t="str">
        <f t="shared" si="36"/>
        <v>OK</v>
      </c>
    </row>
    <row r="59" spans="53:56">
      <c r="BA59" s="74" t="s">
        <v>179</v>
      </c>
      <c r="BB59" s="74">
        <f t="shared" si="34"/>
        <v>0</v>
      </c>
      <c r="BC59" s="74">
        <f t="shared" si="35"/>
        <v>0</v>
      </c>
      <c r="BD59" s="74" t="str">
        <f t="shared" si="36"/>
        <v>OK</v>
      </c>
    </row>
    <row r="60" spans="53:56">
      <c r="BA60" s="74" t="s">
        <v>179</v>
      </c>
      <c r="BB60" s="74">
        <f t="shared" si="34"/>
        <v>0</v>
      </c>
      <c r="BC60" s="74">
        <f t="shared" si="35"/>
        <v>0</v>
      </c>
      <c r="BD60" s="74" t="str">
        <f t="shared" si="36"/>
        <v>OK</v>
      </c>
    </row>
    <row r="61" spans="53:56">
      <c r="BA61" s="74" t="s">
        <v>179</v>
      </c>
      <c r="BB61" s="74">
        <f t="shared" si="34"/>
        <v>0</v>
      </c>
      <c r="BC61" s="74">
        <f t="shared" si="35"/>
        <v>0</v>
      </c>
      <c r="BD61" s="74" t="str">
        <f t="shared" si="36"/>
        <v>OK</v>
      </c>
    </row>
    <row r="62" spans="53:56">
      <c r="BA62" s="74" t="s">
        <v>179</v>
      </c>
      <c r="BB62" s="74">
        <f t="shared" si="34"/>
        <v>0</v>
      </c>
      <c r="BC62" s="74">
        <f t="shared" si="35"/>
        <v>0</v>
      </c>
      <c r="BD62" s="74" t="str">
        <f t="shared" si="36"/>
        <v>OK</v>
      </c>
    </row>
    <row r="63" spans="53:56">
      <c r="BA63" s="74" t="s">
        <v>179</v>
      </c>
      <c r="BB63" s="74">
        <f t="shared" si="34"/>
        <v>0</v>
      </c>
      <c r="BC63" s="74">
        <f t="shared" si="35"/>
        <v>0</v>
      </c>
      <c r="BD63" s="74" t="str">
        <f t="shared" si="36"/>
        <v>OK</v>
      </c>
    </row>
    <row r="64" spans="53:56">
      <c r="BA64" s="74" t="s">
        <v>179</v>
      </c>
      <c r="BB64" s="74">
        <f t="shared" si="34"/>
        <v>0</v>
      </c>
      <c r="BC64" s="74">
        <f t="shared" si="35"/>
        <v>0</v>
      </c>
      <c r="BD64" s="74" t="str">
        <f t="shared" si="36"/>
        <v>OK</v>
      </c>
    </row>
    <row r="65" spans="53:56">
      <c r="BA65" s="74" t="s">
        <v>179</v>
      </c>
      <c r="BB65" s="74">
        <f t="shared" si="34"/>
        <v>0</v>
      </c>
      <c r="BC65" s="74">
        <f t="shared" si="35"/>
        <v>0</v>
      </c>
      <c r="BD65" s="74" t="str">
        <f t="shared" si="36"/>
        <v>OK</v>
      </c>
    </row>
    <row r="66" spans="53:56">
      <c r="BA66" s="74" t="s">
        <v>179</v>
      </c>
      <c r="BB66" s="74">
        <f t="shared" si="34"/>
        <v>0</v>
      </c>
      <c r="BC66" s="74">
        <f t="shared" si="35"/>
        <v>0</v>
      </c>
      <c r="BD66" s="74" t="str">
        <f t="shared" si="36"/>
        <v>OK</v>
      </c>
    </row>
    <row r="67" spans="53:56">
      <c r="BA67" s="74" t="s">
        <v>179</v>
      </c>
      <c r="BB67" s="74">
        <f t="shared" ref="BB67:BB91" si="37">LEN($N67)-LEN(SUBSTITUTE($N67,$BA$2,""))</f>
        <v>0</v>
      </c>
      <c r="BC67" s="74">
        <f t="shared" ref="BC67:BC91" si="38">SUM(R67:AY67)</f>
        <v>0</v>
      </c>
      <c r="BD67" s="74" t="str">
        <f t="shared" ref="BD67:BD91" si="39">IF(BB67=BC67, "OK", "CHECK")</f>
        <v>OK</v>
      </c>
    </row>
    <row r="68" spans="53:56">
      <c r="BA68" s="74" t="s">
        <v>179</v>
      </c>
      <c r="BB68" s="74">
        <f t="shared" si="37"/>
        <v>0</v>
      </c>
      <c r="BC68" s="74">
        <f t="shared" si="38"/>
        <v>0</v>
      </c>
      <c r="BD68" s="74" t="str">
        <f t="shared" si="39"/>
        <v>OK</v>
      </c>
    </row>
    <row r="69" spans="53:56">
      <c r="BA69" s="74" t="s">
        <v>179</v>
      </c>
      <c r="BB69" s="74">
        <f t="shared" si="37"/>
        <v>0</v>
      </c>
      <c r="BC69" s="74">
        <f t="shared" si="38"/>
        <v>0</v>
      </c>
      <c r="BD69" s="74" t="str">
        <f t="shared" si="39"/>
        <v>OK</v>
      </c>
    </row>
    <row r="70" spans="53:56">
      <c r="BA70" s="74" t="s">
        <v>179</v>
      </c>
      <c r="BB70" s="74">
        <f t="shared" si="37"/>
        <v>0</v>
      </c>
      <c r="BC70" s="74">
        <f t="shared" si="38"/>
        <v>0</v>
      </c>
      <c r="BD70" s="74" t="str">
        <f t="shared" si="39"/>
        <v>OK</v>
      </c>
    </row>
    <row r="71" spans="53:56">
      <c r="BA71" s="74" t="s">
        <v>179</v>
      </c>
      <c r="BB71" s="74">
        <f t="shared" si="37"/>
        <v>0</v>
      </c>
      <c r="BC71" s="74">
        <f t="shared" si="38"/>
        <v>0</v>
      </c>
      <c r="BD71" s="74" t="str">
        <f t="shared" si="39"/>
        <v>OK</v>
      </c>
    </row>
    <row r="72" spans="53:56">
      <c r="BA72" s="74" t="s">
        <v>179</v>
      </c>
      <c r="BB72" s="74">
        <f t="shared" si="37"/>
        <v>0</v>
      </c>
      <c r="BC72" s="74">
        <f t="shared" si="38"/>
        <v>0</v>
      </c>
      <c r="BD72" s="74" t="str">
        <f t="shared" si="39"/>
        <v>OK</v>
      </c>
    </row>
    <row r="73" spans="53:56">
      <c r="BA73" s="74" t="s">
        <v>179</v>
      </c>
      <c r="BB73" s="74">
        <f t="shared" si="37"/>
        <v>0</v>
      </c>
      <c r="BC73" s="74">
        <f t="shared" si="38"/>
        <v>0</v>
      </c>
      <c r="BD73" s="74" t="str">
        <f t="shared" si="39"/>
        <v>OK</v>
      </c>
    </row>
    <row r="74" spans="53:56">
      <c r="BA74" s="74" t="s">
        <v>179</v>
      </c>
      <c r="BB74" s="74">
        <f t="shared" si="37"/>
        <v>0</v>
      </c>
      <c r="BC74" s="74">
        <f t="shared" si="38"/>
        <v>0</v>
      </c>
      <c r="BD74" s="74" t="str">
        <f t="shared" si="39"/>
        <v>OK</v>
      </c>
    </row>
    <row r="75" spans="53:56">
      <c r="BA75" s="74" t="s">
        <v>179</v>
      </c>
      <c r="BB75" s="74">
        <f t="shared" si="37"/>
        <v>0</v>
      </c>
      <c r="BC75" s="74">
        <f t="shared" si="38"/>
        <v>0</v>
      </c>
      <c r="BD75" s="74" t="str">
        <f t="shared" si="39"/>
        <v>OK</v>
      </c>
    </row>
    <row r="76" spans="53:56">
      <c r="BA76" s="74" t="s">
        <v>179</v>
      </c>
      <c r="BB76" s="74">
        <f t="shared" si="37"/>
        <v>0</v>
      </c>
      <c r="BC76" s="74">
        <f t="shared" si="38"/>
        <v>0</v>
      </c>
      <c r="BD76" s="74" t="str">
        <f t="shared" si="39"/>
        <v>OK</v>
      </c>
    </row>
    <row r="77" spans="53:56">
      <c r="BA77" s="74" t="s">
        <v>179</v>
      </c>
      <c r="BB77" s="74">
        <f t="shared" si="37"/>
        <v>0</v>
      </c>
      <c r="BC77" s="74">
        <f t="shared" si="38"/>
        <v>0</v>
      </c>
      <c r="BD77" s="74" t="str">
        <f t="shared" si="39"/>
        <v>OK</v>
      </c>
    </row>
    <row r="78" spans="53:56">
      <c r="BA78" s="74" t="s">
        <v>179</v>
      </c>
      <c r="BB78" s="74">
        <f t="shared" si="37"/>
        <v>0</v>
      </c>
      <c r="BC78" s="74">
        <f t="shared" si="38"/>
        <v>0</v>
      </c>
      <c r="BD78" s="74" t="str">
        <f t="shared" si="39"/>
        <v>OK</v>
      </c>
    </row>
    <row r="79" spans="53:56">
      <c r="BA79" s="74" t="s">
        <v>179</v>
      </c>
      <c r="BB79" s="74">
        <f t="shared" si="37"/>
        <v>0</v>
      </c>
      <c r="BC79" s="74">
        <f t="shared" si="38"/>
        <v>0</v>
      </c>
      <c r="BD79" s="74" t="str">
        <f t="shared" si="39"/>
        <v>OK</v>
      </c>
    </row>
    <row r="80" spans="53:56">
      <c r="BA80" s="74" t="s">
        <v>179</v>
      </c>
      <c r="BB80" s="74">
        <f t="shared" si="37"/>
        <v>0</v>
      </c>
      <c r="BC80" s="74">
        <f t="shared" si="38"/>
        <v>0</v>
      </c>
      <c r="BD80" s="74" t="str">
        <f t="shared" si="39"/>
        <v>OK</v>
      </c>
    </row>
    <row r="81" spans="53:56">
      <c r="BA81" s="74" t="s">
        <v>179</v>
      </c>
      <c r="BB81" s="74">
        <f t="shared" si="37"/>
        <v>0</v>
      </c>
      <c r="BC81" s="74">
        <f t="shared" si="38"/>
        <v>0</v>
      </c>
      <c r="BD81" s="74" t="str">
        <f t="shared" si="39"/>
        <v>OK</v>
      </c>
    </row>
    <row r="82" spans="53:56">
      <c r="BA82" s="74" t="s">
        <v>179</v>
      </c>
      <c r="BB82" s="74">
        <f t="shared" si="37"/>
        <v>0</v>
      </c>
      <c r="BC82" s="74">
        <f t="shared" si="38"/>
        <v>0</v>
      </c>
      <c r="BD82" s="74" t="str">
        <f t="shared" si="39"/>
        <v>OK</v>
      </c>
    </row>
    <row r="83" spans="53:56">
      <c r="BA83" s="74" t="s">
        <v>179</v>
      </c>
      <c r="BB83" s="74">
        <f t="shared" si="37"/>
        <v>0</v>
      </c>
      <c r="BC83" s="74">
        <f t="shared" si="38"/>
        <v>0</v>
      </c>
      <c r="BD83" s="74" t="str">
        <f t="shared" si="39"/>
        <v>OK</v>
      </c>
    </row>
    <row r="84" spans="53:56">
      <c r="BA84" s="74" t="s">
        <v>179</v>
      </c>
      <c r="BB84" s="74">
        <f t="shared" si="37"/>
        <v>0</v>
      </c>
      <c r="BC84" s="74">
        <f t="shared" si="38"/>
        <v>0</v>
      </c>
      <c r="BD84" s="74" t="str">
        <f t="shared" si="39"/>
        <v>OK</v>
      </c>
    </row>
    <row r="85" spans="53:56">
      <c r="BA85" s="74" t="s">
        <v>179</v>
      </c>
      <c r="BB85" s="74">
        <f t="shared" si="37"/>
        <v>0</v>
      </c>
      <c r="BC85" s="74">
        <f t="shared" si="38"/>
        <v>0</v>
      </c>
      <c r="BD85" s="74" t="str">
        <f t="shared" si="39"/>
        <v>OK</v>
      </c>
    </row>
    <row r="86" spans="53:56">
      <c r="BA86" s="74" t="s">
        <v>179</v>
      </c>
      <c r="BB86" s="74">
        <f t="shared" si="37"/>
        <v>0</v>
      </c>
      <c r="BC86" s="74">
        <f t="shared" si="38"/>
        <v>0</v>
      </c>
      <c r="BD86" s="74" t="str">
        <f t="shared" si="39"/>
        <v>OK</v>
      </c>
    </row>
    <row r="87" spans="53:56">
      <c r="BA87" s="74" t="s">
        <v>179</v>
      </c>
      <c r="BB87" s="74">
        <f t="shared" si="37"/>
        <v>0</v>
      </c>
      <c r="BC87" s="74">
        <f t="shared" si="38"/>
        <v>0</v>
      </c>
      <c r="BD87" s="74" t="str">
        <f t="shared" si="39"/>
        <v>OK</v>
      </c>
    </row>
    <row r="88" spans="53:56">
      <c r="BA88" s="74" t="s">
        <v>179</v>
      </c>
      <c r="BB88" s="74">
        <f t="shared" si="37"/>
        <v>0</v>
      </c>
      <c r="BC88" s="74">
        <f t="shared" si="38"/>
        <v>0</v>
      </c>
      <c r="BD88" s="74" t="str">
        <f t="shared" si="39"/>
        <v>OK</v>
      </c>
    </row>
    <row r="89" spans="53:56">
      <c r="BA89" s="74" t="s">
        <v>179</v>
      </c>
      <c r="BB89" s="74">
        <f t="shared" si="37"/>
        <v>0</v>
      </c>
      <c r="BC89" s="74">
        <f t="shared" si="38"/>
        <v>0</v>
      </c>
      <c r="BD89" s="74" t="str">
        <f t="shared" si="39"/>
        <v>OK</v>
      </c>
    </row>
    <row r="90" spans="53:56">
      <c r="BA90" s="74" t="s">
        <v>179</v>
      </c>
      <c r="BB90" s="74">
        <f t="shared" si="37"/>
        <v>0</v>
      </c>
      <c r="BC90" s="74">
        <f t="shared" si="38"/>
        <v>0</v>
      </c>
      <c r="BD90" s="74" t="str">
        <f t="shared" si="39"/>
        <v>OK</v>
      </c>
    </row>
    <row r="91" spans="53:56">
      <c r="BA91" s="74" t="s">
        <v>179</v>
      </c>
      <c r="BB91" s="74">
        <f t="shared" si="37"/>
        <v>0</v>
      </c>
      <c r="BC91" s="74">
        <f t="shared" si="38"/>
        <v>0</v>
      </c>
      <c r="BD91" s="74" t="str">
        <f t="shared" si="39"/>
        <v>OK</v>
      </c>
    </row>
  </sheetData>
  <conditionalFormatting sqref="R1:AY1048576">
    <cfRule type="cellIs" dxfId="9" priority="2" operator="equal">
      <formula>1</formula>
    </cfRule>
  </conditionalFormatting>
  <conditionalFormatting sqref="BB1:BB1048576">
    <cfRule type="cellIs" dxfId="8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1"/>
  <sheetViews>
    <sheetView zoomScale="70" zoomScaleNormal="70" workbookViewId="0">
      <pane ySplit="1" topLeftCell="A2" activePane="bottomLeft" state="frozen"/>
      <selection activeCell="J1" sqref="J1"/>
      <selection pane="bottomLeft" activeCell="Q31" sqref="Q31"/>
    </sheetView>
  </sheetViews>
  <sheetFormatPr defaultRowHeight="15"/>
  <cols>
    <col min="1" max="1" width="12" style="21" customWidth="1"/>
    <col min="2" max="2" width="8.140625" style="21" customWidth="1"/>
    <col min="3" max="3" width="12.5703125" style="67" customWidth="1"/>
    <col min="4" max="4" width="9.28515625" style="21" customWidth="1"/>
    <col min="5" max="5" width="7.7109375" style="21" customWidth="1"/>
    <col min="6" max="6" width="9" style="21" customWidth="1"/>
    <col min="7" max="7" width="8" style="21" customWidth="1"/>
    <col min="8" max="8" width="12" style="22" customWidth="1"/>
    <col min="9" max="9" width="12.85546875" style="70" customWidth="1"/>
    <col min="10" max="10" width="11.140625" style="24" customWidth="1"/>
    <col min="11" max="11" width="13.42578125" style="24" customWidth="1"/>
    <col min="12" max="12" width="6.42578125" style="24" customWidth="1"/>
    <col min="13" max="13" width="9.42578125" style="24" customWidth="1"/>
    <col min="14" max="14" width="29.28515625" style="25" customWidth="1"/>
    <col min="15" max="15" width="8.5703125" style="26" customWidth="1"/>
    <col min="16" max="16" width="4.140625" style="33" customWidth="1"/>
    <col min="17" max="17" width="7" style="27" customWidth="1"/>
    <col min="18" max="47" width="5.7109375" style="28" customWidth="1"/>
    <col min="48" max="51" width="6.7109375" style="28" customWidth="1"/>
    <col min="53" max="55" width="5.140625" style="75" customWidth="1"/>
    <col min="56" max="56" width="8.7109375" style="75" customWidth="1"/>
    <col min="59" max="59" width="13.140625" customWidth="1"/>
    <col min="60" max="60" width="15.85546875" customWidth="1"/>
    <col min="61" max="61" width="18.28515625" customWidth="1"/>
    <col min="62" max="62" width="19.85546875" customWidth="1"/>
    <col min="63" max="63" width="18.5703125" customWidth="1"/>
    <col min="64" max="64" width="18.7109375" customWidth="1"/>
    <col min="65" max="65" width="16.28515625" customWidth="1"/>
    <col min="66" max="66" width="16.85546875" customWidth="1"/>
    <col min="67" max="67" width="22.28515625" customWidth="1"/>
    <col min="68" max="68" width="20" customWidth="1"/>
    <col min="69" max="69" width="5.85546875" customWidth="1"/>
    <col min="70" max="70" width="6.85546875" customWidth="1"/>
    <col min="71" max="71" width="11.28515625" customWidth="1"/>
    <col min="72" max="72" width="3.85546875" customWidth="1"/>
    <col min="73" max="73" width="6.85546875" customWidth="1"/>
    <col min="74" max="74" width="5.85546875" customWidth="1"/>
    <col min="75" max="75" width="6.85546875" customWidth="1"/>
    <col min="76" max="76" width="11.28515625" customWidth="1"/>
    <col min="77" max="77" width="5.85546875" customWidth="1"/>
    <col min="78" max="78" width="6.85546875" customWidth="1"/>
    <col min="79" max="79" width="5.85546875" customWidth="1"/>
    <col min="80" max="80" width="6.85546875" customWidth="1"/>
    <col min="81" max="81" width="11.28515625" customWidth="1"/>
    <col min="82" max="82" width="34.7109375" customWidth="1"/>
    <col min="83" max="83" width="21.5703125" customWidth="1"/>
    <col min="84" max="84" width="24.5703125" customWidth="1"/>
    <col min="85" max="85" width="35.28515625" customWidth="1"/>
    <col min="86" max="86" width="33.5703125" customWidth="1"/>
    <col min="87" max="87" width="20.42578125" customWidth="1"/>
    <col min="88" max="88" width="24.5703125" customWidth="1"/>
    <col min="89" max="89" width="35.28515625" customWidth="1"/>
    <col min="90" max="90" width="33.5703125" customWidth="1"/>
    <col min="91" max="91" width="20.42578125" customWidth="1"/>
    <col min="92" max="92" width="24.140625" customWidth="1"/>
    <col min="93" max="93" width="34.85546875" customWidth="1"/>
    <col min="94" max="94" width="33.140625" customWidth="1"/>
    <col min="95" max="95" width="20" customWidth="1"/>
    <col min="96" max="96" width="31.140625" bestFit="1" customWidth="1"/>
    <col min="97" max="97" width="41.7109375" bestFit="1" customWidth="1"/>
    <col min="98" max="98" width="40.140625" bestFit="1" customWidth="1"/>
    <col min="99" max="99" width="27" bestFit="1" customWidth="1"/>
    <col min="100" max="100" width="31.140625" bestFit="1" customWidth="1"/>
    <col min="101" max="101" width="41.7109375" bestFit="1" customWidth="1"/>
    <col min="102" max="102" width="40.140625" bestFit="1" customWidth="1"/>
    <col min="103" max="103" width="27" bestFit="1" customWidth="1"/>
    <col min="104" max="104" width="31.140625" bestFit="1" customWidth="1"/>
    <col min="105" max="105" width="41.7109375" bestFit="1" customWidth="1"/>
    <col min="106" max="106" width="40.140625" bestFit="1" customWidth="1"/>
    <col min="107" max="107" width="27" bestFit="1" customWidth="1"/>
    <col min="108" max="108" width="31.140625" bestFit="1" customWidth="1"/>
    <col min="109" max="109" width="41.7109375" bestFit="1" customWidth="1"/>
    <col min="110" max="110" width="40.140625" bestFit="1" customWidth="1"/>
    <col min="111" max="111" width="27" bestFit="1" customWidth="1"/>
    <col min="112" max="112" width="24.140625" bestFit="1" customWidth="1"/>
    <col min="113" max="113" width="34.85546875" bestFit="1" customWidth="1"/>
    <col min="114" max="114" width="33.140625" bestFit="1" customWidth="1"/>
    <col min="115" max="115" width="20" bestFit="1" customWidth="1"/>
    <col min="116" max="116" width="24.5703125" bestFit="1" customWidth="1"/>
    <col min="117" max="117" width="35.28515625" bestFit="1" customWidth="1"/>
    <col min="118" max="118" width="33.5703125" bestFit="1" customWidth="1"/>
    <col min="119" max="119" width="20.42578125" bestFit="1" customWidth="1"/>
    <col min="120" max="120" width="24.5703125" bestFit="1" customWidth="1"/>
    <col min="121" max="121" width="35.28515625" bestFit="1" customWidth="1"/>
    <col min="122" max="122" width="33.5703125" bestFit="1" customWidth="1"/>
    <col min="123" max="123" width="20.42578125" bestFit="1" customWidth="1"/>
    <col min="124" max="124" width="24.140625" bestFit="1" customWidth="1"/>
    <col min="125" max="125" width="34.85546875" bestFit="1" customWidth="1"/>
    <col min="126" max="126" width="33.140625" bestFit="1" customWidth="1"/>
    <col min="127" max="127" width="20" bestFit="1" customWidth="1"/>
    <col min="128" max="128" width="24.5703125" bestFit="1" customWidth="1"/>
    <col min="129" max="129" width="35.28515625" bestFit="1" customWidth="1"/>
    <col min="130" max="130" width="33.5703125" bestFit="1" customWidth="1"/>
    <col min="131" max="131" width="20.42578125" bestFit="1" customWidth="1"/>
    <col min="132" max="132" width="25.7109375" bestFit="1" customWidth="1"/>
    <col min="133" max="133" width="36.28515625" bestFit="1" customWidth="1"/>
    <col min="134" max="134" width="34.7109375" bestFit="1" customWidth="1"/>
    <col min="135" max="135" width="21.5703125" bestFit="1" customWidth="1"/>
    <col min="136" max="136" width="24.5703125" bestFit="1" customWidth="1"/>
    <col min="137" max="137" width="35.28515625" bestFit="1" customWidth="1"/>
    <col min="138" max="138" width="33.5703125" bestFit="1" customWidth="1"/>
    <col min="139" max="139" width="20.42578125" bestFit="1" customWidth="1"/>
    <col min="140" max="140" width="25.7109375" bestFit="1" customWidth="1"/>
    <col min="141" max="141" width="36.28515625" bestFit="1" customWidth="1"/>
    <col min="142" max="142" width="34.7109375" bestFit="1" customWidth="1"/>
    <col min="143" max="143" width="21.5703125" bestFit="1" customWidth="1"/>
    <col min="144" max="144" width="29.140625" bestFit="1" customWidth="1"/>
    <col min="145" max="145" width="39.85546875" bestFit="1" customWidth="1"/>
    <col min="146" max="146" width="38.28515625" bestFit="1" customWidth="1"/>
    <col min="147" max="147" width="25" bestFit="1" customWidth="1"/>
  </cols>
  <sheetData>
    <row r="1" spans="1:68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68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1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187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183</v>
      </c>
      <c r="AR1" s="9" t="s">
        <v>40</v>
      </c>
      <c r="AS1" s="9" t="s">
        <v>41</v>
      </c>
      <c r="AT1" s="10" t="s">
        <v>42</v>
      </c>
      <c r="AU1" s="10" t="s">
        <v>43</v>
      </c>
      <c r="AV1" s="29" t="s">
        <v>70</v>
      </c>
      <c r="AW1" s="29" t="s">
        <v>71</v>
      </c>
      <c r="AX1" s="29" t="s">
        <v>100</v>
      </c>
      <c r="AY1" s="29" t="s">
        <v>72</v>
      </c>
      <c r="AZ1" s="11"/>
      <c r="BA1" s="72" t="s">
        <v>175</v>
      </c>
      <c r="BB1" s="72" t="s">
        <v>176</v>
      </c>
      <c r="BC1" s="72" t="s">
        <v>177</v>
      </c>
      <c r="BD1" s="73" t="s">
        <v>178</v>
      </c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spans="1:68" s="45" customFormat="1" ht="30" customHeight="1">
      <c r="A2" s="1" t="s">
        <v>102</v>
      </c>
      <c r="B2" s="1" t="s">
        <v>103</v>
      </c>
      <c r="C2" s="66">
        <v>42628</v>
      </c>
      <c r="D2" s="1" t="s">
        <v>160</v>
      </c>
      <c r="E2" s="1">
        <v>30</v>
      </c>
      <c r="F2" s="1" t="s">
        <v>161</v>
      </c>
      <c r="G2" s="1"/>
      <c r="H2" s="2" t="s">
        <v>110</v>
      </c>
      <c r="I2" s="69">
        <v>0</v>
      </c>
      <c r="J2" s="38" t="s">
        <v>162</v>
      </c>
      <c r="K2" s="38" t="s">
        <v>163</v>
      </c>
      <c r="L2" s="38">
        <v>15</v>
      </c>
      <c r="M2" s="38">
        <v>0</v>
      </c>
      <c r="N2" s="39" t="s">
        <v>47</v>
      </c>
      <c r="O2" s="40"/>
      <c r="P2" s="41"/>
      <c r="Q2" s="42" t="s">
        <v>44</v>
      </c>
      <c r="R2" s="43">
        <f>IF(ISNUMBER(SEARCH($Q$2,N2)), 1, 0)</f>
        <v>0</v>
      </c>
      <c r="S2" s="43">
        <f>IF(ISNUMBER(SEARCH($Q$3,$N2)), 1, 0)</f>
        <v>0</v>
      </c>
      <c r="T2" s="43">
        <f>IF(ISNUMBER(SEARCH($Q$4,$N2)), 1, 0)</f>
        <v>0</v>
      </c>
      <c r="U2" s="43">
        <f>IF(ISNUMBER(SEARCH($Q$5,$N2)), 1, 0)</f>
        <v>1</v>
      </c>
      <c r="V2" s="43">
        <f>IF(ISNUMBER(SEARCH($Q$6,$N2)), 1, 0)</f>
        <v>0</v>
      </c>
      <c r="W2" s="43">
        <f>IF(ISNUMBER(SEARCH($Q$7,$N2)), 1, 0)</f>
        <v>0</v>
      </c>
      <c r="X2" s="43">
        <f>IF(ISNUMBER(SEARCH($Q$8,$N2)), 1, 0)</f>
        <v>0</v>
      </c>
      <c r="Y2" s="43">
        <f>IF(ISNUMBER(SEARCH($Q$9,$N2)), 1, 0)</f>
        <v>0</v>
      </c>
      <c r="Z2" s="43">
        <f>IF(ISNUMBER(SEARCH($Q$10,$N2)), 1, 0)</f>
        <v>0</v>
      </c>
      <c r="AA2" s="43">
        <f>IF(ISNUMBER(SEARCH($Q$11,$N2)), 1, 0)</f>
        <v>0</v>
      </c>
      <c r="AB2" s="43">
        <f>IF(ISNUMBER(SEARCH($Q$12,$N2)), 1, 0)</f>
        <v>0</v>
      </c>
      <c r="AC2" s="43">
        <f>IF(ISNUMBER(SEARCH($Q$13,$N2)), 1, 0)</f>
        <v>0</v>
      </c>
      <c r="AD2" s="43">
        <f>IF(ISNUMBER(SEARCH($Q$14,$N2)), 1, 0)</f>
        <v>0</v>
      </c>
      <c r="AE2" s="43">
        <f>IF(ISNUMBER(SEARCH($Q$15,$N2)), 1, 0)</f>
        <v>0</v>
      </c>
      <c r="AF2" s="43">
        <f>IF(ISNUMBER(SEARCH($Q$16,$N2)), 1, 0)</f>
        <v>0</v>
      </c>
      <c r="AG2" s="43">
        <f>IF(ISNUMBER(SEARCH($Q$17,$N2)), 1, 0)</f>
        <v>0</v>
      </c>
      <c r="AH2" s="43">
        <f>IF(ISNUMBER(SEARCH($Q$18,$N2)), 1, 0)</f>
        <v>0</v>
      </c>
      <c r="AI2" s="43">
        <f>IF(ISNUMBER(SEARCH($Q$19,$N2)), 1, 0)</f>
        <v>0</v>
      </c>
      <c r="AJ2" s="43">
        <f>IF(ISNUMBER(SEARCH($Q$20,$N2)), 1, 0)</f>
        <v>0</v>
      </c>
      <c r="AK2" s="43">
        <f>IF(ISNUMBER(SEARCH($Q$21,$N2)), 1, 0)</f>
        <v>0</v>
      </c>
      <c r="AL2" s="43">
        <f>IF(ISNUMBER(SEARCH($Q$22,$N2)), 1, 0)</f>
        <v>0</v>
      </c>
      <c r="AM2" s="43">
        <f>IF(ISNUMBER(SEARCH($Q$23,$N2)), 1, 0)</f>
        <v>0</v>
      </c>
      <c r="AN2" s="43">
        <f>IF(ISNUMBER(SEARCH($Q$24,$N2)), 1, 0)</f>
        <v>0</v>
      </c>
      <c r="AO2" s="43">
        <f>IF(ISNUMBER(SEARCH($Q$25,$N2)), 1, 0)</f>
        <v>0</v>
      </c>
      <c r="AP2" s="43">
        <f>IF(ISNUMBER(SEARCH($Q$26,$N2)), 1, 0)</f>
        <v>0</v>
      </c>
      <c r="AQ2" s="43">
        <f>IF(ISNUMBER(SEARCH($Q$27,$N2)), 1, 0)</f>
        <v>0</v>
      </c>
      <c r="AR2" s="43">
        <f>IF(ISNUMBER(SEARCH($Q$28,$N2)), 1, 0)</f>
        <v>0</v>
      </c>
      <c r="AS2" s="43">
        <f>IF(ISNUMBER(SEARCH($Q$29,$N2)), 1, 0)</f>
        <v>0</v>
      </c>
      <c r="AT2" s="43">
        <f>IF(ISNUMBER(SEARCH($Q$30,$N2)), 1, 0)</f>
        <v>0</v>
      </c>
      <c r="AU2" s="43">
        <f>IF(ISNUMBER(SEARCH($Q$31,$N2)), 1, 0)</f>
        <v>0</v>
      </c>
      <c r="AV2" s="44">
        <f>IF(ISNUMBER(SEARCH($Q$32,$N2)), 1, 0)</f>
        <v>0</v>
      </c>
      <c r="AW2" s="44">
        <f>IF(ISNUMBER(SEARCH($Q$33,$N2)), 1, 0)</f>
        <v>0</v>
      </c>
      <c r="AX2" s="44">
        <f>IF(ISNUMBER(SEARCH($Q$34,$N2)), 1, 0)</f>
        <v>0</v>
      </c>
      <c r="AY2" s="43">
        <f>IF(ISNUMBER(SEARCH($Q$35,$N2)), 1, 0)</f>
        <v>0</v>
      </c>
      <c r="BA2" s="74" t="s">
        <v>179</v>
      </c>
      <c r="BB2" s="74">
        <f>LEN($N2)-LEN(SUBSTITUTE($N2,$BA$2,""))</f>
        <v>1</v>
      </c>
      <c r="BC2" s="74">
        <f>SUM(R2:AY2)</f>
        <v>1</v>
      </c>
      <c r="BD2" s="74" t="str">
        <f>IF(BB2=BC2, "OK", "CHECK")</f>
        <v>OK</v>
      </c>
      <c r="BG2" s="46" t="s">
        <v>78</v>
      </c>
      <c r="BH2" s="45" t="s">
        <v>80</v>
      </c>
      <c r="BI2" s="45" t="s">
        <v>82</v>
      </c>
      <c r="BJ2" s="45" t="s">
        <v>83</v>
      </c>
      <c r="BK2" s="45" t="s">
        <v>84</v>
      </c>
      <c r="BL2" s="45" t="s">
        <v>85</v>
      </c>
      <c r="BM2" s="45" t="s">
        <v>81</v>
      </c>
      <c r="BN2" s="45" t="s">
        <v>86</v>
      </c>
      <c r="BO2" s="45" t="s">
        <v>87</v>
      </c>
      <c r="BP2" s="45" t="s">
        <v>88</v>
      </c>
    </row>
    <row r="3" spans="1:68" ht="18">
      <c r="A3" s="1" t="s">
        <v>102</v>
      </c>
      <c r="B3" s="1" t="s">
        <v>103</v>
      </c>
      <c r="C3" s="66">
        <v>42628</v>
      </c>
      <c r="D3" s="1" t="s">
        <v>160</v>
      </c>
      <c r="E3" s="1">
        <v>30</v>
      </c>
      <c r="F3" s="1" t="s">
        <v>161</v>
      </c>
      <c r="G3" s="1"/>
      <c r="H3" s="2" t="s">
        <v>110</v>
      </c>
      <c r="I3" s="63">
        <v>0.1</v>
      </c>
      <c r="J3" s="38" t="s">
        <v>162</v>
      </c>
      <c r="K3" s="13" t="s">
        <v>163</v>
      </c>
      <c r="L3" s="13">
        <v>27</v>
      </c>
      <c r="M3" s="13">
        <v>5</v>
      </c>
      <c r="N3" s="14" t="s">
        <v>48</v>
      </c>
      <c r="O3" s="15"/>
      <c r="P3" s="32"/>
      <c r="Q3" s="16" t="s">
        <v>45</v>
      </c>
      <c r="R3" s="17">
        <f t="shared" ref="R3:R34" si="0">IF(ISNUMBER(SEARCH($Q$2,N3)), 1, 0)</f>
        <v>0</v>
      </c>
      <c r="S3" s="17">
        <f t="shared" ref="S3:S66" si="1">IF(ISNUMBER(SEARCH($Q$3,$N3)), 1, 0)</f>
        <v>0</v>
      </c>
      <c r="T3" s="17">
        <f t="shared" ref="T3:T66" si="2">IF(ISNUMBER(SEARCH($Q$4,$N3)), 1, 0)</f>
        <v>0</v>
      </c>
      <c r="U3" s="17">
        <f t="shared" ref="U3:U66" si="3">IF(ISNUMBER(SEARCH($Q$5,$N3)), 1, 0)</f>
        <v>0</v>
      </c>
      <c r="V3" s="17">
        <f t="shared" ref="V3:V66" si="4">IF(ISNUMBER(SEARCH($Q$6,$N3)), 1, 0)</f>
        <v>1</v>
      </c>
      <c r="W3" s="17">
        <f t="shared" ref="W3:W66" si="5">IF(ISNUMBER(SEARCH($Q$7,$N3)), 1, 0)</f>
        <v>0</v>
      </c>
      <c r="X3" s="17">
        <f t="shared" ref="X3:X66" si="6">IF(ISNUMBER(SEARCH($Q$8,$N3)), 1, 0)</f>
        <v>0</v>
      </c>
      <c r="Y3" s="17">
        <f t="shared" ref="Y3:Y66" si="7">IF(ISNUMBER(SEARCH($Q$9,$N3)), 1, 0)</f>
        <v>0</v>
      </c>
      <c r="Z3" s="17">
        <f t="shared" ref="Z3:Z66" si="8">IF(ISNUMBER(SEARCH($Q$10,$N3)), 1, 0)</f>
        <v>0</v>
      </c>
      <c r="AA3" s="17">
        <f t="shared" ref="AA3:AA66" si="9">IF(ISNUMBER(SEARCH($Q$11,$N3)), 1, 0)</f>
        <v>0</v>
      </c>
      <c r="AB3" s="17">
        <f t="shared" ref="AB3:AB66" si="10">IF(ISNUMBER(SEARCH($Q$12,$N3)), 1, 0)</f>
        <v>0</v>
      </c>
      <c r="AC3" s="17">
        <f t="shared" ref="AC3:AC66" si="11">IF(ISNUMBER(SEARCH($Q$13,$N3)), 1, 0)</f>
        <v>0</v>
      </c>
      <c r="AD3" s="17">
        <f t="shared" ref="AD3:AD66" si="12">IF(ISNUMBER(SEARCH($Q$14,$N3)), 1, 0)</f>
        <v>0</v>
      </c>
      <c r="AE3" s="17">
        <f t="shared" ref="AE3:AE66" si="13">IF(ISNUMBER(SEARCH($Q$15,$N3)), 1, 0)</f>
        <v>0</v>
      </c>
      <c r="AF3" s="17">
        <f>IF(ISNUMBER(SEARCH($Q$16,$N3)), 1, 0)</f>
        <v>0</v>
      </c>
      <c r="AG3" s="17">
        <f t="shared" ref="AG3:AG66" si="14">IF(ISNUMBER(SEARCH($Q$17,$N3)), 1, 0)</f>
        <v>0</v>
      </c>
      <c r="AH3" s="17">
        <f t="shared" ref="AH3:AH66" si="15">IF(ISNUMBER(SEARCH($Q$18,$N3)), 1, 0)</f>
        <v>0</v>
      </c>
      <c r="AI3" s="17">
        <f t="shared" ref="AI3:AI66" si="16">IF(ISNUMBER(SEARCH($Q$19,$N3)), 1, 0)</f>
        <v>0</v>
      </c>
      <c r="AJ3" s="17">
        <f t="shared" ref="AJ3:AJ66" si="17">IF(ISNUMBER(SEARCH($Q$20,$N3)), 1, 0)</f>
        <v>0</v>
      </c>
      <c r="AK3" s="17">
        <f t="shared" ref="AK3:AK66" si="18">IF(ISNUMBER(SEARCH($Q$21,$N3)), 1, 0)</f>
        <v>0</v>
      </c>
      <c r="AL3" s="17">
        <f t="shared" ref="AL3:AL66" si="19">IF(ISNUMBER(SEARCH($Q$22,$N3)), 1, 0)</f>
        <v>0</v>
      </c>
      <c r="AM3" s="17">
        <f t="shared" ref="AM3:AM66" si="20">IF(ISNUMBER(SEARCH($Q$23,$N3)), 1, 0)</f>
        <v>0</v>
      </c>
      <c r="AN3" s="17">
        <f t="shared" ref="AN3:AN66" si="21">IF(ISNUMBER(SEARCH($Q$24,$N3)), 1, 0)</f>
        <v>0</v>
      </c>
      <c r="AO3" s="17">
        <f t="shared" ref="AO3:AO66" si="22">IF(ISNUMBER(SEARCH($Q$25,$N3)), 1, 0)</f>
        <v>0</v>
      </c>
      <c r="AP3" s="17">
        <f t="shared" ref="AP3:AP66" si="23">IF(ISNUMBER(SEARCH($Q$26,$N3)), 1, 0)</f>
        <v>0</v>
      </c>
      <c r="AQ3" s="17">
        <f t="shared" ref="AQ3:AQ66" si="24">IF(ISNUMBER(SEARCH($Q$27,$N3)), 1, 0)</f>
        <v>0</v>
      </c>
      <c r="AR3" s="17">
        <f t="shared" ref="AR3:AR66" si="25">IF(ISNUMBER(SEARCH($Q$28,$N3)), 1, 0)</f>
        <v>0</v>
      </c>
      <c r="AS3" s="17">
        <f t="shared" ref="AS3:AS66" si="26">IF(ISNUMBER(SEARCH($Q$29,$N3)), 1, 0)</f>
        <v>0</v>
      </c>
      <c r="AT3" s="17">
        <f t="shared" ref="AT3:AT66" si="27">IF(ISNUMBER(SEARCH($Q$30,$N3)), 1, 0)</f>
        <v>0</v>
      </c>
      <c r="AU3" s="17">
        <f t="shared" ref="AU3:AU66" si="28">IF(ISNUMBER(SEARCH($Q$31,$N3)), 1, 0)</f>
        <v>0</v>
      </c>
      <c r="AV3" s="30">
        <f t="shared" ref="AV3:AV66" si="29">IF(ISNUMBER(SEARCH($Q$32,$N3)), 1, 0)</f>
        <v>0</v>
      </c>
      <c r="AW3" s="30">
        <f t="shared" ref="AW3:AW66" si="30">IF(ISNUMBER(SEARCH($Q$33,$N3)), 1, 0)</f>
        <v>0</v>
      </c>
      <c r="AX3" s="44">
        <f t="shared" ref="AX3:AX35" si="31">IF(ISNUMBER(SEARCH($Q$34,$N3)), 1, 0)</f>
        <v>0</v>
      </c>
      <c r="AY3" s="43">
        <f t="shared" ref="AY3:AY66" si="32">IF(ISNUMBER(SEARCH($Q$35,$N3)), 1, 0)</f>
        <v>0</v>
      </c>
      <c r="BA3" s="74" t="s">
        <v>179</v>
      </c>
      <c r="BB3" s="74">
        <f t="shared" ref="BB3:BB66" si="33">LEN($N3)-LEN(SUBSTITUTE($N3,$BA$2,""))</f>
        <v>1</v>
      </c>
      <c r="BC3" s="74">
        <f t="shared" ref="BC3:BC66" si="34">SUM(R3:AY3)</f>
        <v>1</v>
      </c>
      <c r="BD3" s="74" t="str">
        <f t="shared" ref="BD3:BD66" si="35">IF(BB3=BC3, "OK", "CHECK")</f>
        <v>OK</v>
      </c>
      <c r="BG3" s="34" t="s">
        <v>99</v>
      </c>
      <c r="BH3" s="35">
        <v>0</v>
      </c>
      <c r="BI3" s="35">
        <v>0</v>
      </c>
      <c r="BJ3" s="35">
        <v>0</v>
      </c>
      <c r="BK3" s="35">
        <v>0</v>
      </c>
      <c r="BL3" s="35">
        <v>0</v>
      </c>
      <c r="BM3" s="35">
        <v>0</v>
      </c>
      <c r="BN3" s="35">
        <v>0</v>
      </c>
      <c r="BO3" s="35">
        <v>0</v>
      </c>
      <c r="BP3" s="35">
        <v>0</v>
      </c>
    </row>
    <row r="4" spans="1:68" ht="18">
      <c r="A4" s="1" t="s">
        <v>102</v>
      </c>
      <c r="B4" s="1" t="s">
        <v>103</v>
      </c>
      <c r="C4" s="66">
        <v>42628</v>
      </c>
      <c r="D4" s="1" t="s">
        <v>160</v>
      </c>
      <c r="E4" s="1">
        <v>30</v>
      </c>
      <c r="F4" s="1" t="s">
        <v>161</v>
      </c>
      <c r="G4" s="1"/>
      <c r="H4" s="2" t="s">
        <v>110</v>
      </c>
      <c r="I4" s="63">
        <v>0.1</v>
      </c>
      <c r="J4" s="38" t="s">
        <v>162</v>
      </c>
      <c r="K4" s="13" t="s">
        <v>164</v>
      </c>
      <c r="L4" s="13">
        <v>4</v>
      </c>
      <c r="M4" s="13">
        <v>0</v>
      </c>
      <c r="N4" s="14" t="s">
        <v>44</v>
      </c>
      <c r="O4" s="15"/>
      <c r="P4" s="32"/>
      <c r="Q4" s="16" t="s">
        <v>46</v>
      </c>
      <c r="R4" s="17">
        <f t="shared" si="0"/>
        <v>1</v>
      </c>
      <c r="S4" s="17">
        <f t="shared" si="1"/>
        <v>0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ref="AF4:AF66" si="36">IF(ISNUMBER(SEARCH($Q$16,$N4)), 1, 0)</f>
        <v>0</v>
      </c>
      <c r="AG4" s="17">
        <f t="shared" si="14"/>
        <v>0</v>
      </c>
      <c r="AH4" s="17">
        <f t="shared" si="15"/>
        <v>0</v>
      </c>
      <c r="AI4" s="17">
        <f t="shared" si="16"/>
        <v>0</v>
      </c>
      <c r="AJ4" s="17">
        <f t="shared" si="17"/>
        <v>0</v>
      </c>
      <c r="AK4" s="17">
        <f t="shared" si="18"/>
        <v>0</v>
      </c>
      <c r="AL4" s="17">
        <f t="shared" si="19"/>
        <v>0</v>
      </c>
      <c r="AM4" s="17">
        <f t="shared" si="20"/>
        <v>0</v>
      </c>
      <c r="AN4" s="17">
        <f t="shared" si="21"/>
        <v>0</v>
      </c>
      <c r="AO4" s="17">
        <f t="shared" si="22"/>
        <v>0</v>
      </c>
      <c r="AP4" s="17">
        <f t="shared" si="23"/>
        <v>0</v>
      </c>
      <c r="AQ4" s="17">
        <f>IF(ISNUMBER(SEARCH($Q$27,$N4)), 1, 0)</f>
        <v>0</v>
      </c>
      <c r="AR4" s="17">
        <f t="shared" si="25"/>
        <v>0</v>
      </c>
      <c r="AS4" s="17">
        <f t="shared" si="26"/>
        <v>0</v>
      </c>
      <c r="AT4" s="17">
        <f t="shared" si="27"/>
        <v>0</v>
      </c>
      <c r="AU4" s="17">
        <f t="shared" si="28"/>
        <v>0</v>
      </c>
      <c r="AV4" s="30">
        <f t="shared" si="29"/>
        <v>0</v>
      </c>
      <c r="AW4" s="30">
        <f t="shared" si="30"/>
        <v>0</v>
      </c>
      <c r="AX4" s="44">
        <f t="shared" si="31"/>
        <v>0</v>
      </c>
      <c r="AY4" s="43">
        <f t="shared" si="32"/>
        <v>0</v>
      </c>
      <c r="BA4" s="74" t="s">
        <v>179</v>
      </c>
      <c r="BB4" s="74">
        <f t="shared" si="33"/>
        <v>1</v>
      </c>
      <c r="BC4" s="74">
        <f t="shared" si="34"/>
        <v>1</v>
      </c>
      <c r="BD4" s="74" t="str">
        <f t="shared" si="35"/>
        <v>OK</v>
      </c>
      <c r="BG4" s="34" t="s">
        <v>79</v>
      </c>
      <c r="BH4" s="35">
        <v>0</v>
      </c>
      <c r="BI4" s="35">
        <v>0</v>
      </c>
      <c r="BJ4" s="35">
        <v>0</v>
      </c>
      <c r="BK4" s="35">
        <v>0</v>
      </c>
      <c r="BL4" s="35">
        <v>0</v>
      </c>
      <c r="BM4" s="35">
        <v>0</v>
      </c>
      <c r="BN4" s="35">
        <v>0</v>
      </c>
      <c r="BO4" s="35">
        <v>0</v>
      </c>
      <c r="BP4" s="35">
        <v>0</v>
      </c>
    </row>
    <row r="5" spans="1:68" ht="18">
      <c r="A5" s="1" t="s">
        <v>102</v>
      </c>
      <c r="B5" s="1" t="s">
        <v>103</v>
      </c>
      <c r="C5" s="66">
        <v>42628</v>
      </c>
      <c r="D5" s="1" t="s">
        <v>160</v>
      </c>
      <c r="E5" s="1">
        <v>30</v>
      </c>
      <c r="F5" s="1" t="s">
        <v>161</v>
      </c>
      <c r="G5" s="1"/>
      <c r="H5" s="2" t="s">
        <v>110</v>
      </c>
      <c r="I5" s="63">
        <v>0.2</v>
      </c>
      <c r="J5" s="38" t="s">
        <v>162</v>
      </c>
      <c r="K5" s="13" t="s">
        <v>165</v>
      </c>
      <c r="L5" s="13">
        <v>15</v>
      </c>
      <c r="M5" s="13">
        <v>30</v>
      </c>
      <c r="N5" s="14" t="s">
        <v>52</v>
      </c>
      <c r="O5" s="15"/>
      <c r="P5" s="32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1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36"/>
        <v>0</v>
      </c>
      <c r="AG5" s="17">
        <f t="shared" si="14"/>
        <v>0</v>
      </c>
      <c r="AH5" s="17">
        <f t="shared" si="15"/>
        <v>0</v>
      </c>
      <c r="AI5" s="17">
        <f t="shared" si="16"/>
        <v>0</v>
      </c>
      <c r="AJ5" s="17">
        <f t="shared" si="17"/>
        <v>0</v>
      </c>
      <c r="AK5" s="17">
        <f t="shared" si="18"/>
        <v>0</v>
      </c>
      <c r="AL5" s="17">
        <f t="shared" si="19"/>
        <v>0</v>
      </c>
      <c r="AM5" s="17">
        <f t="shared" si="20"/>
        <v>0</v>
      </c>
      <c r="AN5" s="17">
        <f t="shared" si="21"/>
        <v>0</v>
      </c>
      <c r="AO5" s="17">
        <f t="shared" si="22"/>
        <v>0</v>
      </c>
      <c r="AP5" s="17">
        <f t="shared" si="23"/>
        <v>0</v>
      </c>
      <c r="AQ5" s="17">
        <f t="shared" si="24"/>
        <v>0</v>
      </c>
      <c r="AR5" s="17">
        <f t="shared" si="25"/>
        <v>0</v>
      </c>
      <c r="AS5" s="17">
        <f t="shared" si="26"/>
        <v>0</v>
      </c>
      <c r="AT5" s="17">
        <f t="shared" si="27"/>
        <v>0</v>
      </c>
      <c r="AU5" s="17">
        <f t="shared" si="28"/>
        <v>0</v>
      </c>
      <c r="AV5" s="30">
        <f t="shared" si="29"/>
        <v>0</v>
      </c>
      <c r="AW5" s="30">
        <f t="shared" si="30"/>
        <v>0</v>
      </c>
      <c r="AX5" s="44">
        <f t="shared" si="31"/>
        <v>0</v>
      </c>
      <c r="AY5" s="43">
        <f t="shared" si="32"/>
        <v>0</v>
      </c>
      <c r="BA5" s="74" t="s">
        <v>179</v>
      </c>
      <c r="BB5" s="74">
        <f t="shared" si="33"/>
        <v>1</v>
      </c>
      <c r="BC5" s="74">
        <f t="shared" si="34"/>
        <v>1</v>
      </c>
      <c r="BD5" s="74" t="str">
        <f t="shared" si="35"/>
        <v>OK</v>
      </c>
    </row>
    <row r="6" spans="1:68" ht="18">
      <c r="A6" s="1" t="s">
        <v>102</v>
      </c>
      <c r="B6" s="1" t="s">
        <v>103</v>
      </c>
      <c r="C6" s="66">
        <v>42628</v>
      </c>
      <c r="D6" s="1" t="s">
        <v>160</v>
      </c>
      <c r="E6" s="1">
        <v>30</v>
      </c>
      <c r="F6" s="1" t="s">
        <v>161</v>
      </c>
      <c r="G6" s="1"/>
      <c r="H6" s="2" t="s">
        <v>110</v>
      </c>
      <c r="I6" s="63">
        <v>0.2</v>
      </c>
      <c r="J6" s="38" t="s">
        <v>162</v>
      </c>
      <c r="K6" s="13" t="s">
        <v>164</v>
      </c>
      <c r="L6" s="13">
        <v>13</v>
      </c>
      <c r="M6" s="13">
        <v>15</v>
      </c>
      <c r="N6" s="14" t="s">
        <v>170</v>
      </c>
      <c r="O6" s="15"/>
      <c r="P6" s="32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1</v>
      </c>
      <c r="U6" s="17">
        <f t="shared" si="3"/>
        <v>0</v>
      </c>
      <c r="V6" s="17">
        <f t="shared" si="4"/>
        <v>1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1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36"/>
        <v>0</v>
      </c>
      <c r="AG6" s="17">
        <f t="shared" si="14"/>
        <v>0</v>
      </c>
      <c r="AH6" s="17">
        <f t="shared" si="15"/>
        <v>0</v>
      </c>
      <c r="AI6" s="17">
        <f t="shared" si="16"/>
        <v>0</v>
      </c>
      <c r="AJ6" s="17">
        <f t="shared" si="17"/>
        <v>0</v>
      </c>
      <c r="AK6" s="17">
        <f t="shared" si="18"/>
        <v>0</v>
      </c>
      <c r="AL6" s="17">
        <f t="shared" si="19"/>
        <v>0</v>
      </c>
      <c r="AM6" s="17">
        <f t="shared" si="20"/>
        <v>0</v>
      </c>
      <c r="AN6" s="17">
        <f t="shared" si="21"/>
        <v>0</v>
      </c>
      <c r="AO6" s="17">
        <f t="shared" si="22"/>
        <v>0</v>
      </c>
      <c r="AP6" s="17">
        <f t="shared" si="23"/>
        <v>0</v>
      </c>
      <c r="AQ6" s="17">
        <f t="shared" si="24"/>
        <v>0</v>
      </c>
      <c r="AR6" s="17">
        <f t="shared" si="25"/>
        <v>0</v>
      </c>
      <c r="AS6" s="17">
        <f t="shared" si="26"/>
        <v>0</v>
      </c>
      <c r="AT6" s="17">
        <f t="shared" si="27"/>
        <v>0</v>
      </c>
      <c r="AU6" s="17">
        <f t="shared" si="28"/>
        <v>0</v>
      </c>
      <c r="AV6" s="30">
        <f t="shared" si="29"/>
        <v>0</v>
      </c>
      <c r="AW6" s="30">
        <f t="shared" si="30"/>
        <v>0</v>
      </c>
      <c r="AX6" s="44">
        <f t="shared" si="31"/>
        <v>0</v>
      </c>
      <c r="AY6" s="43">
        <f t="shared" si="32"/>
        <v>0</v>
      </c>
      <c r="BA6" s="74" t="s">
        <v>179</v>
      </c>
      <c r="BB6" s="74">
        <f t="shared" si="33"/>
        <v>3</v>
      </c>
      <c r="BC6" s="74">
        <f t="shared" si="34"/>
        <v>3</v>
      </c>
      <c r="BD6" s="74" t="str">
        <f t="shared" si="35"/>
        <v>OK</v>
      </c>
    </row>
    <row r="7" spans="1:68" ht="18">
      <c r="A7" s="1" t="s">
        <v>102</v>
      </c>
      <c r="B7" s="1" t="s">
        <v>103</v>
      </c>
      <c r="C7" s="66">
        <v>42628</v>
      </c>
      <c r="D7" s="1" t="s">
        <v>160</v>
      </c>
      <c r="E7" s="1">
        <v>30</v>
      </c>
      <c r="F7" s="1" t="s">
        <v>161</v>
      </c>
      <c r="G7" s="1"/>
      <c r="H7" s="2" t="s">
        <v>110</v>
      </c>
      <c r="I7" s="63">
        <v>0.3</v>
      </c>
      <c r="J7" s="38" t="s">
        <v>162</v>
      </c>
      <c r="K7" s="13" t="s">
        <v>163</v>
      </c>
      <c r="L7" s="13">
        <v>10</v>
      </c>
      <c r="M7" s="13">
        <v>50</v>
      </c>
      <c r="N7" s="14" t="s">
        <v>121</v>
      </c>
      <c r="O7" s="15"/>
      <c r="P7" s="32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1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1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36"/>
        <v>0</v>
      </c>
      <c r="AG7" s="17">
        <f t="shared" si="14"/>
        <v>0</v>
      </c>
      <c r="AH7" s="17">
        <f t="shared" si="15"/>
        <v>0</v>
      </c>
      <c r="AI7" s="17">
        <f t="shared" si="16"/>
        <v>0</v>
      </c>
      <c r="AJ7" s="17">
        <f t="shared" si="17"/>
        <v>0</v>
      </c>
      <c r="AK7" s="17">
        <f t="shared" si="18"/>
        <v>0</v>
      </c>
      <c r="AL7" s="17">
        <f t="shared" si="19"/>
        <v>0</v>
      </c>
      <c r="AM7" s="17">
        <f t="shared" si="20"/>
        <v>0</v>
      </c>
      <c r="AN7" s="17">
        <f t="shared" si="21"/>
        <v>0</v>
      </c>
      <c r="AO7" s="17">
        <f t="shared" si="22"/>
        <v>0</v>
      </c>
      <c r="AP7" s="17">
        <f t="shared" si="23"/>
        <v>0</v>
      </c>
      <c r="AQ7" s="17">
        <f t="shared" si="24"/>
        <v>0</v>
      </c>
      <c r="AR7" s="17">
        <f t="shared" si="25"/>
        <v>0</v>
      </c>
      <c r="AS7" s="17">
        <f t="shared" si="26"/>
        <v>0</v>
      </c>
      <c r="AT7" s="17">
        <f t="shared" si="27"/>
        <v>0</v>
      </c>
      <c r="AU7" s="17">
        <f t="shared" si="28"/>
        <v>0</v>
      </c>
      <c r="AV7" s="30">
        <f t="shared" si="29"/>
        <v>0</v>
      </c>
      <c r="AW7" s="30">
        <f t="shared" si="30"/>
        <v>0</v>
      </c>
      <c r="AX7" s="44">
        <f t="shared" si="31"/>
        <v>0</v>
      </c>
      <c r="AY7" s="43">
        <f t="shared" si="32"/>
        <v>0</v>
      </c>
      <c r="BA7" s="74" t="s">
        <v>179</v>
      </c>
      <c r="BB7" s="74">
        <f t="shared" si="33"/>
        <v>2</v>
      </c>
      <c r="BC7" s="74">
        <f t="shared" si="34"/>
        <v>2</v>
      </c>
      <c r="BD7" s="74" t="str">
        <f t="shared" si="35"/>
        <v>OK</v>
      </c>
    </row>
    <row r="8" spans="1:68" ht="18">
      <c r="A8" s="1" t="s">
        <v>102</v>
      </c>
      <c r="B8" s="1" t="s">
        <v>103</v>
      </c>
      <c r="C8" s="66">
        <v>42628</v>
      </c>
      <c r="D8" s="1" t="s">
        <v>160</v>
      </c>
      <c r="E8" s="1">
        <v>30</v>
      </c>
      <c r="F8" s="1" t="s">
        <v>161</v>
      </c>
      <c r="G8" s="1"/>
      <c r="H8" s="2" t="s">
        <v>110</v>
      </c>
      <c r="I8" s="63">
        <v>0.3</v>
      </c>
      <c r="J8" s="38" t="s">
        <v>162</v>
      </c>
      <c r="K8" s="13" t="s">
        <v>163</v>
      </c>
      <c r="L8" s="13">
        <v>43</v>
      </c>
      <c r="M8" s="13">
        <v>50</v>
      </c>
      <c r="N8" s="14" t="s">
        <v>171</v>
      </c>
      <c r="O8" s="15"/>
      <c r="P8" s="32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1</v>
      </c>
      <c r="AA8" s="17">
        <f t="shared" si="9"/>
        <v>0</v>
      </c>
      <c r="AB8" s="17">
        <f t="shared" si="10"/>
        <v>0</v>
      </c>
      <c r="AC8" s="17">
        <f t="shared" si="11"/>
        <v>1</v>
      </c>
      <c r="AD8" s="17">
        <f t="shared" si="12"/>
        <v>0</v>
      </c>
      <c r="AE8" s="17">
        <f t="shared" si="13"/>
        <v>0</v>
      </c>
      <c r="AF8" s="17">
        <f t="shared" si="36"/>
        <v>0</v>
      </c>
      <c r="AG8" s="17">
        <f t="shared" si="14"/>
        <v>0</v>
      </c>
      <c r="AH8" s="17">
        <f t="shared" si="15"/>
        <v>0</v>
      </c>
      <c r="AI8" s="17">
        <f t="shared" si="16"/>
        <v>0</v>
      </c>
      <c r="AJ8" s="17">
        <f t="shared" si="17"/>
        <v>0</v>
      </c>
      <c r="AK8" s="17">
        <f t="shared" si="18"/>
        <v>0</v>
      </c>
      <c r="AL8" s="17">
        <f t="shared" si="19"/>
        <v>0</v>
      </c>
      <c r="AM8" s="17">
        <f t="shared" si="20"/>
        <v>0</v>
      </c>
      <c r="AN8" s="17">
        <f t="shared" si="21"/>
        <v>0</v>
      </c>
      <c r="AO8" s="17">
        <f t="shared" si="22"/>
        <v>0</v>
      </c>
      <c r="AP8" s="17">
        <f t="shared" si="23"/>
        <v>0</v>
      </c>
      <c r="AQ8" s="17">
        <f t="shared" si="24"/>
        <v>0</v>
      </c>
      <c r="AR8" s="17">
        <f t="shared" si="25"/>
        <v>0</v>
      </c>
      <c r="AS8" s="17">
        <f t="shared" si="26"/>
        <v>0</v>
      </c>
      <c r="AT8" s="17">
        <f t="shared" si="27"/>
        <v>0</v>
      </c>
      <c r="AU8" s="17">
        <f t="shared" si="28"/>
        <v>0</v>
      </c>
      <c r="AV8" s="30">
        <f t="shared" si="29"/>
        <v>0</v>
      </c>
      <c r="AW8" s="30">
        <f t="shared" si="30"/>
        <v>0</v>
      </c>
      <c r="AX8" s="44">
        <f t="shared" si="31"/>
        <v>0</v>
      </c>
      <c r="AY8" s="43">
        <f t="shared" si="32"/>
        <v>0</v>
      </c>
      <c r="BA8" s="74" t="s">
        <v>179</v>
      </c>
      <c r="BB8" s="74">
        <f t="shared" si="33"/>
        <v>2</v>
      </c>
      <c r="BC8" s="74">
        <f t="shared" si="34"/>
        <v>2</v>
      </c>
      <c r="BD8" s="74" t="str">
        <f t="shared" si="35"/>
        <v>OK</v>
      </c>
    </row>
    <row r="9" spans="1:68" ht="18">
      <c r="A9" s="1" t="s">
        <v>102</v>
      </c>
      <c r="B9" s="1" t="s">
        <v>103</v>
      </c>
      <c r="C9" s="66">
        <v>42628</v>
      </c>
      <c r="D9" s="1" t="s">
        <v>160</v>
      </c>
      <c r="E9" s="1">
        <v>30</v>
      </c>
      <c r="F9" s="1" t="s">
        <v>161</v>
      </c>
      <c r="G9" s="1"/>
      <c r="H9" s="2" t="s">
        <v>110</v>
      </c>
      <c r="I9" s="63">
        <v>0.6</v>
      </c>
      <c r="J9" s="38" t="s">
        <v>162</v>
      </c>
      <c r="K9" s="13" t="s">
        <v>166</v>
      </c>
      <c r="L9" s="13">
        <v>18</v>
      </c>
      <c r="M9" s="13">
        <v>0</v>
      </c>
      <c r="N9" s="14" t="s">
        <v>44</v>
      </c>
      <c r="O9" s="15"/>
      <c r="P9" s="32"/>
      <c r="Q9" s="16" t="s">
        <v>51</v>
      </c>
      <c r="R9" s="17">
        <f t="shared" si="0"/>
        <v>1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36"/>
        <v>0</v>
      </c>
      <c r="AG9" s="17">
        <f t="shared" si="14"/>
        <v>0</v>
      </c>
      <c r="AH9" s="17">
        <f t="shared" si="15"/>
        <v>0</v>
      </c>
      <c r="AI9" s="17">
        <f t="shared" si="16"/>
        <v>0</v>
      </c>
      <c r="AJ9" s="17">
        <f t="shared" si="17"/>
        <v>0</v>
      </c>
      <c r="AK9" s="17">
        <f t="shared" si="18"/>
        <v>0</v>
      </c>
      <c r="AL9" s="17">
        <f t="shared" si="19"/>
        <v>0</v>
      </c>
      <c r="AM9" s="17">
        <f t="shared" si="20"/>
        <v>0</v>
      </c>
      <c r="AN9" s="17">
        <f t="shared" si="21"/>
        <v>0</v>
      </c>
      <c r="AO9" s="17">
        <f t="shared" si="22"/>
        <v>0</v>
      </c>
      <c r="AP9" s="17">
        <f t="shared" si="23"/>
        <v>0</v>
      </c>
      <c r="AQ9" s="17">
        <f t="shared" si="24"/>
        <v>0</v>
      </c>
      <c r="AR9" s="17">
        <f t="shared" si="25"/>
        <v>0</v>
      </c>
      <c r="AS9" s="17">
        <f t="shared" si="26"/>
        <v>0</v>
      </c>
      <c r="AT9" s="17">
        <f t="shared" si="27"/>
        <v>0</v>
      </c>
      <c r="AU9" s="17">
        <f t="shared" si="28"/>
        <v>0</v>
      </c>
      <c r="AV9" s="30">
        <f t="shared" si="29"/>
        <v>0</v>
      </c>
      <c r="AW9" s="30">
        <f t="shared" si="30"/>
        <v>0</v>
      </c>
      <c r="AX9" s="44">
        <f t="shared" si="31"/>
        <v>0</v>
      </c>
      <c r="AY9" s="43">
        <f t="shared" si="32"/>
        <v>0</v>
      </c>
      <c r="BA9" s="74" t="s">
        <v>179</v>
      </c>
      <c r="BB9" s="74">
        <f t="shared" si="33"/>
        <v>1</v>
      </c>
      <c r="BC9" s="74">
        <f t="shared" si="34"/>
        <v>1</v>
      </c>
      <c r="BD9" s="74" t="str">
        <f t="shared" si="35"/>
        <v>OK</v>
      </c>
    </row>
    <row r="10" spans="1:68" ht="18">
      <c r="A10" s="1" t="s">
        <v>102</v>
      </c>
      <c r="B10" s="1" t="s">
        <v>103</v>
      </c>
      <c r="C10" s="66">
        <v>42628</v>
      </c>
      <c r="D10" s="1" t="s">
        <v>160</v>
      </c>
      <c r="E10" s="1">
        <v>30</v>
      </c>
      <c r="F10" s="1" t="s">
        <v>161</v>
      </c>
      <c r="G10" s="1"/>
      <c r="H10" s="2" t="s">
        <v>110</v>
      </c>
      <c r="I10" s="63">
        <v>0.5</v>
      </c>
      <c r="J10" s="38" t="s">
        <v>162</v>
      </c>
      <c r="K10" s="13" t="s">
        <v>164</v>
      </c>
      <c r="L10" s="13">
        <v>23</v>
      </c>
      <c r="M10" s="13">
        <v>25</v>
      </c>
      <c r="N10" s="14" t="s">
        <v>52</v>
      </c>
      <c r="O10" s="15"/>
      <c r="P10" s="32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1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36"/>
        <v>0</v>
      </c>
      <c r="AG10" s="17">
        <f t="shared" si="14"/>
        <v>0</v>
      </c>
      <c r="AH10" s="17">
        <f t="shared" si="15"/>
        <v>0</v>
      </c>
      <c r="AI10" s="17">
        <f t="shared" si="16"/>
        <v>0</v>
      </c>
      <c r="AJ10" s="17">
        <f t="shared" si="17"/>
        <v>0</v>
      </c>
      <c r="AK10" s="17">
        <f t="shared" si="18"/>
        <v>0</v>
      </c>
      <c r="AL10" s="17">
        <f t="shared" si="19"/>
        <v>0</v>
      </c>
      <c r="AM10" s="17">
        <f t="shared" si="20"/>
        <v>0</v>
      </c>
      <c r="AN10" s="17">
        <f t="shared" si="21"/>
        <v>0</v>
      </c>
      <c r="AO10" s="17">
        <f t="shared" si="22"/>
        <v>0</v>
      </c>
      <c r="AP10" s="17">
        <f t="shared" si="23"/>
        <v>0</v>
      </c>
      <c r="AQ10" s="17">
        <f t="shared" si="24"/>
        <v>0</v>
      </c>
      <c r="AR10" s="17">
        <f t="shared" si="25"/>
        <v>0</v>
      </c>
      <c r="AS10" s="17">
        <f t="shared" si="26"/>
        <v>0</v>
      </c>
      <c r="AT10" s="17">
        <f t="shared" si="27"/>
        <v>0</v>
      </c>
      <c r="AU10" s="17">
        <f t="shared" si="28"/>
        <v>0</v>
      </c>
      <c r="AV10" s="30">
        <f t="shared" si="29"/>
        <v>0</v>
      </c>
      <c r="AW10" s="30">
        <f t="shared" si="30"/>
        <v>0</v>
      </c>
      <c r="AX10" s="44">
        <f t="shared" si="31"/>
        <v>0</v>
      </c>
      <c r="AY10" s="43">
        <f t="shared" si="32"/>
        <v>0</v>
      </c>
      <c r="BA10" s="74" t="s">
        <v>179</v>
      </c>
      <c r="BB10" s="74">
        <f t="shared" si="33"/>
        <v>1</v>
      </c>
      <c r="BC10" s="74">
        <f t="shared" si="34"/>
        <v>1</v>
      </c>
      <c r="BD10" s="74" t="str">
        <f t="shared" si="35"/>
        <v>OK</v>
      </c>
    </row>
    <row r="11" spans="1:68" ht="18">
      <c r="A11" s="1" t="s">
        <v>102</v>
      </c>
      <c r="B11" s="1" t="s">
        <v>103</v>
      </c>
      <c r="C11" s="66">
        <v>42628</v>
      </c>
      <c r="D11" s="1" t="s">
        <v>160</v>
      </c>
      <c r="E11" s="1">
        <v>30</v>
      </c>
      <c r="F11" s="1" t="s">
        <v>161</v>
      </c>
      <c r="G11" s="1"/>
      <c r="H11" s="2" t="s">
        <v>110</v>
      </c>
      <c r="I11" s="63">
        <v>0.6</v>
      </c>
      <c r="J11" s="38" t="s">
        <v>162</v>
      </c>
      <c r="K11" s="13" t="s">
        <v>165</v>
      </c>
      <c r="L11" s="13">
        <v>33</v>
      </c>
      <c r="M11" s="13">
        <v>0</v>
      </c>
      <c r="N11" s="14" t="s">
        <v>44</v>
      </c>
      <c r="O11" s="15"/>
      <c r="P11" s="32"/>
      <c r="Q11" s="16" t="s">
        <v>53</v>
      </c>
      <c r="R11" s="17">
        <f t="shared" si="0"/>
        <v>1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36"/>
        <v>0</v>
      </c>
      <c r="AG11" s="17">
        <f t="shared" si="14"/>
        <v>0</v>
      </c>
      <c r="AH11" s="17">
        <f t="shared" si="15"/>
        <v>0</v>
      </c>
      <c r="AI11" s="17">
        <f t="shared" si="16"/>
        <v>0</v>
      </c>
      <c r="AJ11" s="17">
        <f t="shared" si="17"/>
        <v>0</v>
      </c>
      <c r="AK11" s="17">
        <f t="shared" si="18"/>
        <v>0</v>
      </c>
      <c r="AL11" s="17">
        <f t="shared" si="19"/>
        <v>0</v>
      </c>
      <c r="AM11" s="17">
        <f t="shared" si="20"/>
        <v>0</v>
      </c>
      <c r="AN11" s="17">
        <f t="shared" si="21"/>
        <v>0</v>
      </c>
      <c r="AO11" s="17">
        <f t="shared" si="22"/>
        <v>0</v>
      </c>
      <c r="AP11" s="17">
        <f t="shared" si="23"/>
        <v>0</v>
      </c>
      <c r="AQ11" s="17">
        <f t="shared" si="24"/>
        <v>0</v>
      </c>
      <c r="AR11" s="17">
        <f t="shared" si="25"/>
        <v>0</v>
      </c>
      <c r="AS11" s="17">
        <f t="shared" si="26"/>
        <v>0</v>
      </c>
      <c r="AT11" s="17">
        <f t="shared" si="27"/>
        <v>0</v>
      </c>
      <c r="AU11" s="17">
        <f t="shared" si="28"/>
        <v>0</v>
      </c>
      <c r="AV11" s="30">
        <f t="shared" si="29"/>
        <v>0</v>
      </c>
      <c r="AW11" s="30">
        <f t="shared" si="30"/>
        <v>0</v>
      </c>
      <c r="AX11" s="44">
        <f t="shared" si="31"/>
        <v>0</v>
      </c>
      <c r="AY11" s="43">
        <f t="shared" si="32"/>
        <v>0</v>
      </c>
      <c r="BA11" s="74" t="s">
        <v>179</v>
      </c>
      <c r="BB11" s="74">
        <f t="shared" si="33"/>
        <v>1</v>
      </c>
      <c r="BC11" s="74">
        <f t="shared" si="34"/>
        <v>1</v>
      </c>
      <c r="BD11" s="74" t="str">
        <f t="shared" si="35"/>
        <v>OK</v>
      </c>
    </row>
    <row r="12" spans="1:68" ht="18">
      <c r="A12" s="1" t="s">
        <v>102</v>
      </c>
      <c r="B12" s="1" t="s">
        <v>103</v>
      </c>
      <c r="C12" s="66">
        <v>42628</v>
      </c>
      <c r="D12" s="1" t="s">
        <v>160</v>
      </c>
      <c r="E12" s="1">
        <v>30</v>
      </c>
      <c r="F12" s="1" t="s">
        <v>161</v>
      </c>
      <c r="G12" s="1"/>
      <c r="H12" s="2" t="s">
        <v>110</v>
      </c>
      <c r="I12" s="63">
        <v>0.7</v>
      </c>
      <c r="J12" s="38" t="s">
        <v>162</v>
      </c>
      <c r="K12" s="13" t="s">
        <v>165</v>
      </c>
      <c r="L12" s="13">
        <v>12</v>
      </c>
      <c r="M12" s="13">
        <v>0</v>
      </c>
      <c r="N12" s="14" t="s">
        <v>48</v>
      </c>
      <c r="O12" s="15"/>
      <c r="P12" s="32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1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36"/>
        <v>0</v>
      </c>
      <c r="AG12" s="17">
        <f t="shared" si="14"/>
        <v>0</v>
      </c>
      <c r="AH12" s="17">
        <f t="shared" si="15"/>
        <v>0</v>
      </c>
      <c r="AI12" s="17">
        <f t="shared" si="16"/>
        <v>0</v>
      </c>
      <c r="AJ12" s="17">
        <f t="shared" si="17"/>
        <v>0</v>
      </c>
      <c r="AK12" s="17">
        <f t="shared" si="18"/>
        <v>0</v>
      </c>
      <c r="AL12" s="17">
        <f t="shared" si="19"/>
        <v>0</v>
      </c>
      <c r="AM12" s="17">
        <f t="shared" si="20"/>
        <v>0</v>
      </c>
      <c r="AN12" s="17">
        <f t="shared" si="21"/>
        <v>0</v>
      </c>
      <c r="AO12" s="17">
        <f t="shared" si="22"/>
        <v>0</v>
      </c>
      <c r="AP12" s="17">
        <f t="shared" si="23"/>
        <v>0</v>
      </c>
      <c r="AQ12" s="17">
        <f t="shared" si="24"/>
        <v>0</v>
      </c>
      <c r="AR12" s="17">
        <f t="shared" si="25"/>
        <v>0</v>
      </c>
      <c r="AS12" s="17">
        <f t="shared" si="26"/>
        <v>0</v>
      </c>
      <c r="AT12" s="17">
        <f t="shared" si="27"/>
        <v>0</v>
      </c>
      <c r="AU12" s="17">
        <f t="shared" si="28"/>
        <v>0</v>
      </c>
      <c r="AV12" s="30">
        <f t="shared" si="29"/>
        <v>0</v>
      </c>
      <c r="AW12" s="30">
        <f t="shared" si="30"/>
        <v>0</v>
      </c>
      <c r="AX12" s="44">
        <f t="shared" si="31"/>
        <v>0</v>
      </c>
      <c r="AY12" s="43">
        <f t="shared" si="32"/>
        <v>0</v>
      </c>
      <c r="BA12" s="74" t="s">
        <v>179</v>
      </c>
      <c r="BB12" s="74">
        <f t="shared" si="33"/>
        <v>1</v>
      </c>
      <c r="BC12" s="74">
        <f t="shared" si="34"/>
        <v>1</v>
      </c>
      <c r="BD12" s="74" t="str">
        <f t="shared" si="35"/>
        <v>OK</v>
      </c>
    </row>
    <row r="13" spans="1:68" ht="18">
      <c r="A13" s="1" t="s">
        <v>102</v>
      </c>
      <c r="B13" s="1" t="s">
        <v>103</v>
      </c>
      <c r="C13" s="66">
        <v>42628</v>
      </c>
      <c r="D13" s="1" t="s">
        <v>160</v>
      </c>
      <c r="E13" s="1">
        <v>30</v>
      </c>
      <c r="F13" s="1" t="s">
        <v>161</v>
      </c>
      <c r="G13" s="1"/>
      <c r="H13" s="2" t="s">
        <v>110</v>
      </c>
      <c r="I13" s="63">
        <v>0.7</v>
      </c>
      <c r="J13" s="38" t="s">
        <v>162</v>
      </c>
      <c r="K13" s="13" t="s">
        <v>163</v>
      </c>
      <c r="L13" s="13">
        <v>18</v>
      </c>
      <c r="M13" s="13">
        <v>0</v>
      </c>
      <c r="N13" s="14" t="s">
        <v>44</v>
      </c>
      <c r="O13" s="15"/>
      <c r="P13" s="32"/>
      <c r="Q13" s="16" t="s">
        <v>55</v>
      </c>
      <c r="R13" s="17">
        <f t="shared" si="0"/>
        <v>1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36"/>
        <v>0</v>
      </c>
      <c r="AG13" s="17">
        <f t="shared" si="14"/>
        <v>0</v>
      </c>
      <c r="AH13" s="17">
        <f t="shared" si="15"/>
        <v>0</v>
      </c>
      <c r="AI13" s="17">
        <f t="shared" si="16"/>
        <v>0</v>
      </c>
      <c r="AJ13" s="17">
        <f t="shared" si="17"/>
        <v>0</v>
      </c>
      <c r="AK13" s="17">
        <f t="shared" si="18"/>
        <v>0</v>
      </c>
      <c r="AL13" s="17">
        <f t="shared" si="19"/>
        <v>0</v>
      </c>
      <c r="AM13" s="17">
        <f t="shared" si="20"/>
        <v>0</v>
      </c>
      <c r="AN13" s="17">
        <f t="shared" si="21"/>
        <v>0</v>
      </c>
      <c r="AO13" s="17">
        <f t="shared" si="22"/>
        <v>0</v>
      </c>
      <c r="AP13" s="17">
        <f t="shared" si="23"/>
        <v>0</v>
      </c>
      <c r="AQ13" s="17">
        <f t="shared" si="24"/>
        <v>0</v>
      </c>
      <c r="AR13" s="17">
        <f t="shared" si="25"/>
        <v>0</v>
      </c>
      <c r="AS13" s="17">
        <f t="shared" si="26"/>
        <v>0</v>
      </c>
      <c r="AT13" s="17">
        <f t="shared" si="27"/>
        <v>0</v>
      </c>
      <c r="AU13" s="17">
        <f t="shared" si="28"/>
        <v>0</v>
      </c>
      <c r="AV13" s="30">
        <f t="shared" si="29"/>
        <v>0</v>
      </c>
      <c r="AW13" s="30">
        <f t="shared" si="30"/>
        <v>0</v>
      </c>
      <c r="AX13" s="44">
        <f t="shared" si="31"/>
        <v>0</v>
      </c>
      <c r="AY13" s="43">
        <f t="shared" si="32"/>
        <v>0</v>
      </c>
      <c r="BA13" s="74" t="s">
        <v>179</v>
      </c>
      <c r="BB13" s="74">
        <f t="shared" si="33"/>
        <v>1</v>
      </c>
      <c r="BC13" s="74">
        <f t="shared" si="34"/>
        <v>1</v>
      </c>
      <c r="BD13" s="74" t="str">
        <f t="shared" si="35"/>
        <v>OK</v>
      </c>
    </row>
    <row r="14" spans="1:68" ht="18">
      <c r="A14" s="1" t="s">
        <v>102</v>
      </c>
      <c r="B14" s="1" t="s">
        <v>103</v>
      </c>
      <c r="C14" s="66">
        <v>42628</v>
      </c>
      <c r="D14" s="1" t="s">
        <v>160</v>
      </c>
      <c r="E14" s="1">
        <v>30</v>
      </c>
      <c r="F14" s="1" t="s">
        <v>161</v>
      </c>
      <c r="G14" s="1"/>
      <c r="H14" s="2" t="s">
        <v>110</v>
      </c>
      <c r="I14" s="63">
        <v>0.7</v>
      </c>
      <c r="J14" s="38" t="s">
        <v>162</v>
      </c>
      <c r="K14" s="13" t="s">
        <v>164</v>
      </c>
      <c r="L14" s="13">
        <v>8</v>
      </c>
      <c r="M14" s="13">
        <v>0</v>
      </c>
      <c r="N14" s="14" t="s">
        <v>47</v>
      </c>
      <c r="O14" s="15"/>
      <c r="P14" s="32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0</v>
      </c>
      <c r="U14" s="17">
        <f t="shared" si="3"/>
        <v>1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36"/>
        <v>0</v>
      </c>
      <c r="AG14" s="17">
        <f t="shared" si="14"/>
        <v>0</v>
      </c>
      <c r="AH14" s="17">
        <f t="shared" si="15"/>
        <v>0</v>
      </c>
      <c r="AI14" s="17">
        <f t="shared" si="16"/>
        <v>0</v>
      </c>
      <c r="AJ14" s="17">
        <f t="shared" si="17"/>
        <v>0</v>
      </c>
      <c r="AK14" s="17">
        <f t="shared" si="18"/>
        <v>0</v>
      </c>
      <c r="AL14" s="17">
        <f t="shared" si="19"/>
        <v>0</v>
      </c>
      <c r="AM14" s="17">
        <f t="shared" si="20"/>
        <v>0</v>
      </c>
      <c r="AN14" s="17">
        <f t="shared" si="21"/>
        <v>0</v>
      </c>
      <c r="AO14" s="17">
        <f t="shared" si="22"/>
        <v>0</v>
      </c>
      <c r="AP14" s="17">
        <f t="shared" si="23"/>
        <v>0</v>
      </c>
      <c r="AQ14" s="17">
        <f t="shared" si="24"/>
        <v>0</v>
      </c>
      <c r="AR14" s="17">
        <f t="shared" si="25"/>
        <v>0</v>
      </c>
      <c r="AS14" s="17">
        <f t="shared" si="26"/>
        <v>0</v>
      </c>
      <c r="AT14" s="17">
        <f t="shared" si="27"/>
        <v>0</v>
      </c>
      <c r="AU14" s="17">
        <f t="shared" si="28"/>
        <v>0</v>
      </c>
      <c r="AV14" s="30">
        <f t="shared" si="29"/>
        <v>0</v>
      </c>
      <c r="AW14" s="30">
        <f t="shared" si="30"/>
        <v>0</v>
      </c>
      <c r="AX14" s="44">
        <f t="shared" si="31"/>
        <v>0</v>
      </c>
      <c r="AY14" s="43">
        <f t="shared" si="32"/>
        <v>0</v>
      </c>
      <c r="BA14" s="74" t="s">
        <v>179</v>
      </c>
      <c r="BB14" s="74">
        <f t="shared" si="33"/>
        <v>1</v>
      </c>
      <c r="BC14" s="74">
        <f t="shared" si="34"/>
        <v>1</v>
      </c>
      <c r="BD14" s="74" t="str">
        <f t="shared" si="35"/>
        <v>OK</v>
      </c>
    </row>
    <row r="15" spans="1:68" ht="18">
      <c r="A15" s="1" t="s">
        <v>102</v>
      </c>
      <c r="B15" s="1" t="s">
        <v>103</v>
      </c>
      <c r="C15" s="66">
        <v>42628</v>
      </c>
      <c r="D15" s="1" t="s">
        <v>160</v>
      </c>
      <c r="E15" s="1">
        <v>30</v>
      </c>
      <c r="F15" s="1" t="s">
        <v>161</v>
      </c>
      <c r="G15" s="1"/>
      <c r="H15" s="2" t="s">
        <v>110</v>
      </c>
      <c r="I15" s="63">
        <v>0.9</v>
      </c>
      <c r="J15" s="38" t="s">
        <v>162</v>
      </c>
      <c r="K15" s="13" t="s">
        <v>167</v>
      </c>
      <c r="L15" s="13">
        <v>35</v>
      </c>
      <c r="M15" s="13">
        <v>5</v>
      </c>
      <c r="N15" s="14" t="s">
        <v>172</v>
      </c>
      <c r="O15" s="15"/>
      <c r="P15" s="32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1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1</v>
      </c>
      <c r="AE15" s="17">
        <f t="shared" si="13"/>
        <v>0</v>
      </c>
      <c r="AF15" s="17">
        <f t="shared" si="36"/>
        <v>0</v>
      </c>
      <c r="AG15" s="17">
        <f t="shared" si="14"/>
        <v>0</v>
      </c>
      <c r="AH15" s="17">
        <f t="shared" si="15"/>
        <v>0</v>
      </c>
      <c r="AI15" s="17">
        <f t="shared" si="16"/>
        <v>0</v>
      </c>
      <c r="AJ15" s="17">
        <f t="shared" si="17"/>
        <v>0</v>
      </c>
      <c r="AK15" s="17">
        <f t="shared" si="18"/>
        <v>0</v>
      </c>
      <c r="AL15" s="17">
        <f t="shared" si="19"/>
        <v>0</v>
      </c>
      <c r="AM15" s="17">
        <f t="shared" si="20"/>
        <v>0</v>
      </c>
      <c r="AN15" s="17">
        <f t="shared" si="21"/>
        <v>0</v>
      </c>
      <c r="AO15" s="17">
        <f t="shared" si="22"/>
        <v>0</v>
      </c>
      <c r="AP15" s="17">
        <f t="shared" si="23"/>
        <v>0</v>
      </c>
      <c r="AQ15" s="17">
        <f t="shared" si="24"/>
        <v>0</v>
      </c>
      <c r="AR15" s="17">
        <f t="shared" si="25"/>
        <v>0</v>
      </c>
      <c r="AS15" s="17">
        <f t="shared" si="26"/>
        <v>0</v>
      </c>
      <c r="AT15" s="17">
        <f t="shared" si="27"/>
        <v>0</v>
      </c>
      <c r="AU15" s="17">
        <f t="shared" si="28"/>
        <v>0</v>
      </c>
      <c r="AV15" s="30">
        <f t="shared" si="29"/>
        <v>0</v>
      </c>
      <c r="AW15" s="30">
        <f t="shared" si="30"/>
        <v>0</v>
      </c>
      <c r="AX15" s="44">
        <f t="shared" si="31"/>
        <v>0</v>
      </c>
      <c r="AY15" s="43">
        <f t="shared" si="32"/>
        <v>0</v>
      </c>
      <c r="BA15" s="74" t="s">
        <v>179</v>
      </c>
      <c r="BB15" s="74">
        <f t="shared" si="33"/>
        <v>2</v>
      </c>
      <c r="BC15" s="74">
        <f t="shared" si="34"/>
        <v>2</v>
      </c>
      <c r="BD15" s="74" t="str">
        <f t="shared" si="35"/>
        <v>OK</v>
      </c>
    </row>
    <row r="16" spans="1:68" ht="18">
      <c r="A16" s="1" t="s">
        <v>102</v>
      </c>
      <c r="B16" s="1" t="s">
        <v>103</v>
      </c>
      <c r="C16" s="66">
        <v>42628</v>
      </c>
      <c r="D16" s="1" t="s">
        <v>160</v>
      </c>
      <c r="E16" s="1">
        <v>30</v>
      </c>
      <c r="F16" s="1" t="s">
        <v>161</v>
      </c>
      <c r="G16" s="1"/>
      <c r="H16" s="2" t="s">
        <v>110</v>
      </c>
      <c r="I16" s="63">
        <v>0.9</v>
      </c>
      <c r="J16" s="38" t="s">
        <v>162</v>
      </c>
      <c r="K16" s="13" t="s">
        <v>163</v>
      </c>
      <c r="L16" s="13">
        <v>9</v>
      </c>
      <c r="M16" s="13">
        <v>0</v>
      </c>
      <c r="N16" s="14" t="s">
        <v>58</v>
      </c>
      <c r="O16" s="15"/>
      <c r="P16" s="32"/>
      <c r="Q16" s="16" t="s">
        <v>184</v>
      </c>
      <c r="R16" s="17">
        <f t="shared" si="0"/>
        <v>0</v>
      </c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36"/>
        <v>0</v>
      </c>
      <c r="AG16" s="17">
        <f t="shared" si="14"/>
        <v>1</v>
      </c>
      <c r="AH16" s="17">
        <f t="shared" si="15"/>
        <v>0</v>
      </c>
      <c r="AI16" s="17">
        <f t="shared" si="16"/>
        <v>0</v>
      </c>
      <c r="AJ16" s="17">
        <f t="shared" si="17"/>
        <v>0</v>
      </c>
      <c r="AK16" s="17">
        <f t="shared" si="18"/>
        <v>0</v>
      </c>
      <c r="AL16" s="17">
        <f t="shared" si="19"/>
        <v>0</v>
      </c>
      <c r="AM16" s="17">
        <f t="shared" si="20"/>
        <v>0</v>
      </c>
      <c r="AN16" s="17">
        <f t="shared" si="21"/>
        <v>0</v>
      </c>
      <c r="AO16" s="17">
        <f t="shared" si="22"/>
        <v>0</v>
      </c>
      <c r="AP16" s="17">
        <f t="shared" si="23"/>
        <v>0</v>
      </c>
      <c r="AQ16" s="17">
        <f t="shared" si="24"/>
        <v>0</v>
      </c>
      <c r="AR16" s="17">
        <f t="shared" si="25"/>
        <v>0</v>
      </c>
      <c r="AS16" s="17">
        <f t="shared" si="26"/>
        <v>0</v>
      </c>
      <c r="AT16" s="17">
        <f t="shared" si="27"/>
        <v>0</v>
      </c>
      <c r="AU16" s="17">
        <f t="shared" si="28"/>
        <v>0</v>
      </c>
      <c r="AV16" s="30">
        <f t="shared" si="29"/>
        <v>0</v>
      </c>
      <c r="AW16" s="30">
        <f t="shared" si="30"/>
        <v>0</v>
      </c>
      <c r="AX16" s="44">
        <f t="shared" si="31"/>
        <v>0</v>
      </c>
      <c r="AY16" s="43">
        <f t="shared" si="32"/>
        <v>0</v>
      </c>
      <c r="BA16" s="74" t="s">
        <v>179</v>
      </c>
      <c r="BB16" s="74">
        <f t="shared" si="33"/>
        <v>1</v>
      </c>
      <c r="BC16" s="74">
        <f t="shared" si="34"/>
        <v>1</v>
      </c>
      <c r="BD16" s="74" t="str">
        <f t="shared" si="35"/>
        <v>OK</v>
      </c>
    </row>
    <row r="17" spans="1:56" ht="18">
      <c r="A17" s="1" t="s">
        <v>102</v>
      </c>
      <c r="B17" s="1" t="s">
        <v>103</v>
      </c>
      <c r="C17" s="66">
        <v>42628</v>
      </c>
      <c r="D17" s="1" t="s">
        <v>160</v>
      </c>
      <c r="E17" s="1">
        <v>30</v>
      </c>
      <c r="F17" s="1" t="s">
        <v>161</v>
      </c>
      <c r="G17" s="1"/>
      <c r="H17" s="2" t="s">
        <v>110</v>
      </c>
      <c r="I17" s="63">
        <v>0.9</v>
      </c>
      <c r="J17" s="38" t="s">
        <v>162</v>
      </c>
      <c r="K17" s="13" t="s">
        <v>168</v>
      </c>
      <c r="L17" s="13">
        <v>55</v>
      </c>
      <c r="M17" s="13">
        <v>5</v>
      </c>
      <c r="N17" s="14" t="s">
        <v>52</v>
      </c>
      <c r="O17" s="15"/>
      <c r="P17" s="32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1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36"/>
        <v>0</v>
      </c>
      <c r="AG17" s="17">
        <f t="shared" si="14"/>
        <v>0</v>
      </c>
      <c r="AH17" s="17">
        <f t="shared" si="15"/>
        <v>0</v>
      </c>
      <c r="AI17" s="17">
        <f t="shared" si="16"/>
        <v>0</v>
      </c>
      <c r="AJ17" s="17">
        <f t="shared" si="17"/>
        <v>0</v>
      </c>
      <c r="AK17" s="17">
        <f t="shared" si="18"/>
        <v>0</v>
      </c>
      <c r="AL17" s="17">
        <f t="shared" si="19"/>
        <v>0</v>
      </c>
      <c r="AM17" s="17">
        <f t="shared" si="20"/>
        <v>0</v>
      </c>
      <c r="AN17" s="17">
        <f t="shared" si="21"/>
        <v>0</v>
      </c>
      <c r="AO17" s="17">
        <f t="shared" si="22"/>
        <v>0</v>
      </c>
      <c r="AP17" s="17">
        <f t="shared" si="23"/>
        <v>0</v>
      </c>
      <c r="AQ17" s="17">
        <f t="shared" si="24"/>
        <v>0</v>
      </c>
      <c r="AR17" s="17">
        <f t="shared" si="25"/>
        <v>0</v>
      </c>
      <c r="AS17" s="17">
        <f t="shared" si="26"/>
        <v>0</v>
      </c>
      <c r="AT17" s="17">
        <f t="shared" si="27"/>
        <v>0</v>
      </c>
      <c r="AU17" s="17">
        <f t="shared" si="28"/>
        <v>0</v>
      </c>
      <c r="AV17" s="30">
        <f t="shared" si="29"/>
        <v>0</v>
      </c>
      <c r="AW17" s="30">
        <f t="shared" si="30"/>
        <v>0</v>
      </c>
      <c r="AX17" s="44">
        <f t="shared" si="31"/>
        <v>0</v>
      </c>
      <c r="AY17" s="43">
        <f t="shared" si="32"/>
        <v>0</v>
      </c>
      <c r="BA17" s="74" t="s">
        <v>179</v>
      </c>
      <c r="BB17" s="74">
        <f t="shared" si="33"/>
        <v>1</v>
      </c>
      <c r="BC17" s="74">
        <f t="shared" si="34"/>
        <v>1</v>
      </c>
      <c r="BD17" s="74" t="str">
        <f t="shared" si="35"/>
        <v>OK</v>
      </c>
    </row>
    <row r="18" spans="1:56" ht="18">
      <c r="A18" s="1" t="s">
        <v>102</v>
      </c>
      <c r="B18" s="1" t="s">
        <v>103</v>
      </c>
      <c r="C18" s="66">
        <v>42628</v>
      </c>
      <c r="D18" s="1" t="s">
        <v>160</v>
      </c>
      <c r="E18" s="1">
        <v>30</v>
      </c>
      <c r="F18" s="1" t="s">
        <v>161</v>
      </c>
      <c r="G18" s="1"/>
      <c r="H18" s="2" t="s">
        <v>110</v>
      </c>
      <c r="I18" s="63">
        <v>1.1000000000000001</v>
      </c>
      <c r="J18" s="38" t="s">
        <v>162</v>
      </c>
      <c r="K18" s="13" t="s">
        <v>165</v>
      </c>
      <c r="L18" s="13">
        <v>18</v>
      </c>
      <c r="M18" s="13">
        <v>5</v>
      </c>
      <c r="N18" s="14" t="s">
        <v>52</v>
      </c>
      <c r="O18" s="15"/>
      <c r="P18" s="32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1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36"/>
        <v>0</v>
      </c>
      <c r="AG18" s="17">
        <f t="shared" si="14"/>
        <v>0</v>
      </c>
      <c r="AH18" s="17">
        <f t="shared" si="15"/>
        <v>0</v>
      </c>
      <c r="AI18" s="17">
        <f t="shared" si="16"/>
        <v>0</v>
      </c>
      <c r="AJ18" s="17">
        <f t="shared" si="17"/>
        <v>0</v>
      </c>
      <c r="AK18" s="17">
        <f t="shared" si="18"/>
        <v>0</v>
      </c>
      <c r="AL18" s="17">
        <f t="shared" si="19"/>
        <v>0</v>
      </c>
      <c r="AM18" s="17">
        <f t="shared" si="20"/>
        <v>0</v>
      </c>
      <c r="AN18" s="17">
        <f t="shared" si="21"/>
        <v>0</v>
      </c>
      <c r="AO18" s="17">
        <f t="shared" si="22"/>
        <v>0</v>
      </c>
      <c r="AP18" s="17">
        <f t="shared" si="23"/>
        <v>0</v>
      </c>
      <c r="AQ18" s="17">
        <f t="shared" si="24"/>
        <v>0</v>
      </c>
      <c r="AR18" s="17">
        <f t="shared" si="25"/>
        <v>0</v>
      </c>
      <c r="AS18" s="17">
        <f t="shared" si="26"/>
        <v>0</v>
      </c>
      <c r="AT18" s="17">
        <f t="shared" si="27"/>
        <v>0</v>
      </c>
      <c r="AU18" s="17">
        <f t="shared" si="28"/>
        <v>0</v>
      </c>
      <c r="AV18" s="30">
        <f t="shared" si="29"/>
        <v>0</v>
      </c>
      <c r="AW18" s="30">
        <f t="shared" si="30"/>
        <v>0</v>
      </c>
      <c r="AX18" s="44">
        <f t="shared" si="31"/>
        <v>0</v>
      </c>
      <c r="AY18" s="43">
        <f t="shared" si="32"/>
        <v>0</v>
      </c>
      <c r="BA18" s="74" t="s">
        <v>179</v>
      </c>
      <c r="BB18" s="74">
        <f t="shared" si="33"/>
        <v>1</v>
      </c>
      <c r="BC18" s="74">
        <f t="shared" si="34"/>
        <v>1</v>
      </c>
      <c r="BD18" s="74" t="str">
        <f t="shared" si="35"/>
        <v>OK</v>
      </c>
    </row>
    <row r="19" spans="1:56" ht="18">
      <c r="A19" s="1" t="s">
        <v>102</v>
      </c>
      <c r="B19" s="1" t="s">
        <v>103</v>
      </c>
      <c r="C19" s="66">
        <v>42628</v>
      </c>
      <c r="D19" s="1" t="s">
        <v>160</v>
      </c>
      <c r="E19" s="1">
        <v>30</v>
      </c>
      <c r="F19" s="1" t="s">
        <v>161</v>
      </c>
      <c r="G19" s="1"/>
      <c r="H19" s="2" t="s">
        <v>110</v>
      </c>
      <c r="I19" s="63">
        <v>1.2</v>
      </c>
      <c r="J19" s="38" t="s">
        <v>162</v>
      </c>
      <c r="K19" s="13" t="s">
        <v>168</v>
      </c>
      <c r="L19" s="13">
        <v>54</v>
      </c>
      <c r="M19" s="13">
        <v>0</v>
      </c>
      <c r="N19" s="14" t="s">
        <v>44</v>
      </c>
      <c r="O19" s="15"/>
      <c r="P19" s="32"/>
      <c r="Q19" s="16" t="s">
        <v>60</v>
      </c>
      <c r="R19" s="17">
        <f t="shared" si="0"/>
        <v>1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36"/>
        <v>0</v>
      </c>
      <c r="AG19" s="17">
        <f t="shared" si="14"/>
        <v>0</v>
      </c>
      <c r="AH19" s="17">
        <f t="shared" si="15"/>
        <v>0</v>
      </c>
      <c r="AI19" s="17">
        <f t="shared" si="16"/>
        <v>0</v>
      </c>
      <c r="AJ19" s="17">
        <f t="shared" si="17"/>
        <v>0</v>
      </c>
      <c r="AK19" s="17">
        <f t="shared" si="18"/>
        <v>0</v>
      </c>
      <c r="AL19" s="17">
        <f t="shared" si="19"/>
        <v>0</v>
      </c>
      <c r="AM19" s="17">
        <f t="shared" si="20"/>
        <v>0</v>
      </c>
      <c r="AN19" s="17">
        <f t="shared" si="21"/>
        <v>0</v>
      </c>
      <c r="AO19" s="17">
        <f t="shared" si="22"/>
        <v>0</v>
      </c>
      <c r="AP19" s="17">
        <f t="shared" si="23"/>
        <v>0</v>
      </c>
      <c r="AQ19" s="17">
        <f t="shared" si="24"/>
        <v>0</v>
      </c>
      <c r="AR19" s="17">
        <f t="shared" si="25"/>
        <v>0</v>
      </c>
      <c r="AS19" s="17">
        <f t="shared" si="26"/>
        <v>0</v>
      </c>
      <c r="AT19" s="17">
        <f t="shared" si="27"/>
        <v>0</v>
      </c>
      <c r="AU19" s="17">
        <f t="shared" si="28"/>
        <v>0</v>
      </c>
      <c r="AV19" s="30">
        <f t="shared" si="29"/>
        <v>0</v>
      </c>
      <c r="AW19" s="30">
        <f t="shared" si="30"/>
        <v>0</v>
      </c>
      <c r="AX19" s="44">
        <f t="shared" si="31"/>
        <v>0</v>
      </c>
      <c r="AY19" s="43">
        <f t="shared" si="32"/>
        <v>0</v>
      </c>
      <c r="BA19" s="74" t="s">
        <v>179</v>
      </c>
      <c r="BB19" s="74">
        <f t="shared" si="33"/>
        <v>1</v>
      </c>
      <c r="BC19" s="74">
        <f t="shared" si="34"/>
        <v>1</v>
      </c>
      <c r="BD19" s="74" t="str">
        <f t="shared" si="35"/>
        <v>OK</v>
      </c>
    </row>
    <row r="20" spans="1:56" ht="18">
      <c r="A20" s="1" t="s">
        <v>102</v>
      </c>
      <c r="B20" s="1" t="s">
        <v>103</v>
      </c>
      <c r="C20" s="66">
        <v>42628</v>
      </c>
      <c r="D20" s="1" t="s">
        <v>160</v>
      </c>
      <c r="E20" s="1">
        <v>30</v>
      </c>
      <c r="F20" s="1" t="s">
        <v>161</v>
      </c>
      <c r="G20" s="1"/>
      <c r="H20" s="2" t="s">
        <v>110</v>
      </c>
      <c r="I20" s="63">
        <v>1.2</v>
      </c>
      <c r="J20" s="38" t="s">
        <v>162</v>
      </c>
      <c r="K20" s="13" t="s">
        <v>164</v>
      </c>
      <c r="L20" s="13">
        <v>13</v>
      </c>
      <c r="M20" s="13">
        <v>0</v>
      </c>
      <c r="N20" s="14" t="s">
        <v>173</v>
      </c>
      <c r="O20" s="15"/>
      <c r="P20" s="32"/>
      <c r="Q20" s="16" t="s">
        <v>61</v>
      </c>
      <c r="R20" s="17">
        <f t="shared" si="0"/>
        <v>1</v>
      </c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36"/>
        <v>0</v>
      </c>
      <c r="AG20" s="17">
        <f t="shared" si="14"/>
        <v>0</v>
      </c>
      <c r="AH20" s="17">
        <f t="shared" si="15"/>
        <v>0</v>
      </c>
      <c r="AI20" s="17">
        <f t="shared" si="16"/>
        <v>0</v>
      </c>
      <c r="AJ20" s="17">
        <f t="shared" si="17"/>
        <v>0</v>
      </c>
      <c r="AK20" s="17">
        <f t="shared" si="18"/>
        <v>0</v>
      </c>
      <c r="AL20" s="17">
        <f t="shared" si="19"/>
        <v>0</v>
      </c>
      <c r="AM20" s="17">
        <f t="shared" si="20"/>
        <v>0</v>
      </c>
      <c r="AN20" s="17">
        <f t="shared" si="21"/>
        <v>0</v>
      </c>
      <c r="AO20" s="17">
        <f t="shared" si="22"/>
        <v>0</v>
      </c>
      <c r="AP20" s="17">
        <f t="shared" si="23"/>
        <v>0</v>
      </c>
      <c r="AQ20" s="17">
        <f t="shared" si="24"/>
        <v>0</v>
      </c>
      <c r="AR20" s="17">
        <f t="shared" si="25"/>
        <v>0</v>
      </c>
      <c r="AS20" s="17">
        <f t="shared" si="26"/>
        <v>0</v>
      </c>
      <c r="AT20" s="17">
        <f t="shared" si="27"/>
        <v>0</v>
      </c>
      <c r="AU20" s="17">
        <f t="shared" si="28"/>
        <v>0</v>
      </c>
      <c r="AV20" s="30">
        <f t="shared" si="29"/>
        <v>0</v>
      </c>
      <c r="AW20" s="30">
        <f t="shared" si="30"/>
        <v>0</v>
      </c>
      <c r="AX20" s="44">
        <f t="shared" si="31"/>
        <v>1</v>
      </c>
      <c r="AY20" s="43">
        <f t="shared" si="32"/>
        <v>0</v>
      </c>
      <c r="BA20" s="74" t="s">
        <v>179</v>
      </c>
      <c r="BB20" s="74">
        <f t="shared" si="33"/>
        <v>2</v>
      </c>
      <c r="BC20" s="74">
        <f t="shared" si="34"/>
        <v>2</v>
      </c>
      <c r="BD20" s="74" t="str">
        <f t="shared" si="35"/>
        <v>OK</v>
      </c>
    </row>
    <row r="21" spans="1:56" ht="18">
      <c r="A21" s="1" t="s">
        <v>102</v>
      </c>
      <c r="B21" s="1" t="s">
        <v>103</v>
      </c>
      <c r="C21" s="66">
        <v>42628</v>
      </c>
      <c r="D21" s="1" t="s">
        <v>160</v>
      </c>
      <c r="E21" s="1">
        <v>30</v>
      </c>
      <c r="F21" s="1" t="s">
        <v>161</v>
      </c>
      <c r="G21" s="1"/>
      <c r="H21" s="2" t="s">
        <v>110</v>
      </c>
      <c r="I21" s="63">
        <v>1.2</v>
      </c>
      <c r="J21" s="38" t="s">
        <v>162</v>
      </c>
      <c r="K21" s="13" t="s">
        <v>166</v>
      </c>
      <c r="L21" s="13">
        <v>19</v>
      </c>
      <c r="M21" s="13">
        <v>5</v>
      </c>
      <c r="N21" s="14" t="s">
        <v>52</v>
      </c>
      <c r="O21" s="15"/>
      <c r="P21" s="32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1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36"/>
        <v>0</v>
      </c>
      <c r="AG21" s="17">
        <f t="shared" si="14"/>
        <v>0</v>
      </c>
      <c r="AH21" s="17">
        <f t="shared" si="15"/>
        <v>0</v>
      </c>
      <c r="AI21" s="17">
        <f t="shared" si="16"/>
        <v>0</v>
      </c>
      <c r="AJ21" s="17">
        <f t="shared" si="17"/>
        <v>0</v>
      </c>
      <c r="AK21" s="17">
        <f t="shared" si="18"/>
        <v>0</v>
      </c>
      <c r="AL21" s="17">
        <f t="shared" si="19"/>
        <v>0</v>
      </c>
      <c r="AM21" s="17">
        <f t="shared" si="20"/>
        <v>0</v>
      </c>
      <c r="AN21" s="17">
        <f t="shared" si="21"/>
        <v>0</v>
      </c>
      <c r="AO21" s="17">
        <f t="shared" si="22"/>
        <v>0</v>
      </c>
      <c r="AP21" s="17">
        <f t="shared" si="23"/>
        <v>0</v>
      </c>
      <c r="AQ21" s="17">
        <f t="shared" si="24"/>
        <v>0</v>
      </c>
      <c r="AR21" s="17">
        <f t="shared" si="25"/>
        <v>0</v>
      </c>
      <c r="AS21" s="17">
        <f t="shared" si="26"/>
        <v>0</v>
      </c>
      <c r="AT21" s="17">
        <f t="shared" si="27"/>
        <v>0</v>
      </c>
      <c r="AU21" s="17">
        <f t="shared" si="28"/>
        <v>0</v>
      </c>
      <c r="AV21" s="30">
        <f t="shared" si="29"/>
        <v>0</v>
      </c>
      <c r="AW21" s="30">
        <f t="shared" si="30"/>
        <v>0</v>
      </c>
      <c r="AX21" s="44">
        <f t="shared" si="31"/>
        <v>0</v>
      </c>
      <c r="AY21" s="43">
        <f t="shared" si="32"/>
        <v>0</v>
      </c>
      <c r="BA21" s="74" t="s">
        <v>179</v>
      </c>
      <c r="BB21" s="74">
        <f t="shared" si="33"/>
        <v>1</v>
      </c>
      <c r="BC21" s="74">
        <f t="shared" si="34"/>
        <v>1</v>
      </c>
      <c r="BD21" s="74" t="str">
        <f t="shared" si="35"/>
        <v>OK</v>
      </c>
    </row>
    <row r="22" spans="1:56" ht="18">
      <c r="A22" s="1" t="s">
        <v>102</v>
      </c>
      <c r="B22" s="1" t="s">
        <v>103</v>
      </c>
      <c r="C22" s="66">
        <v>42628</v>
      </c>
      <c r="D22" s="1" t="s">
        <v>160</v>
      </c>
      <c r="E22" s="1">
        <v>30</v>
      </c>
      <c r="F22" s="1" t="s">
        <v>161</v>
      </c>
      <c r="G22" s="1"/>
      <c r="H22" s="2" t="s">
        <v>110</v>
      </c>
      <c r="I22" s="63">
        <v>1.5</v>
      </c>
      <c r="J22" s="38" t="s">
        <v>162</v>
      </c>
      <c r="K22" s="13" t="s">
        <v>164</v>
      </c>
      <c r="L22" s="13">
        <v>36</v>
      </c>
      <c r="M22" s="13">
        <v>0</v>
      </c>
      <c r="N22" s="14" t="s">
        <v>44</v>
      </c>
      <c r="O22" s="15"/>
      <c r="P22" s="32"/>
      <c r="Q22" s="16" t="s">
        <v>76</v>
      </c>
      <c r="R22" s="17">
        <f t="shared" si="0"/>
        <v>1</v>
      </c>
      <c r="S22" s="17">
        <f t="shared" si="1"/>
        <v>0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36"/>
        <v>0</v>
      </c>
      <c r="AG22" s="17">
        <f t="shared" si="14"/>
        <v>0</v>
      </c>
      <c r="AH22" s="17">
        <f t="shared" si="15"/>
        <v>0</v>
      </c>
      <c r="AI22" s="17">
        <f t="shared" si="16"/>
        <v>0</v>
      </c>
      <c r="AJ22" s="17">
        <f t="shared" si="17"/>
        <v>0</v>
      </c>
      <c r="AK22" s="17">
        <f t="shared" si="18"/>
        <v>0</v>
      </c>
      <c r="AL22" s="17">
        <f t="shared" si="19"/>
        <v>0</v>
      </c>
      <c r="AM22" s="17">
        <f t="shared" si="20"/>
        <v>0</v>
      </c>
      <c r="AN22" s="17">
        <f t="shared" si="21"/>
        <v>0</v>
      </c>
      <c r="AO22" s="17">
        <f t="shared" si="22"/>
        <v>0</v>
      </c>
      <c r="AP22" s="17">
        <f t="shared" si="23"/>
        <v>0</v>
      </c>
      <c r="AQ22" s="17">
        <f t="shared" si="24"/>
        <v>0</v>
      </c>
      <c r="AR22" s="17">
        <f t="shared" si="25"/>
        <v>0</v>
      </c>
      <c r="AS22" s="17">
        <f t="shared" si="26"/>
        <v>0</v>
      </c>
      <c r="AT22" s="17">
        <f t="shared" si="27"/>
        <v>0</v>
      </c>
      <c r="AU22" s="17">
        <f t="shared" si="28"/>
        <v>0</v>
      </c>
      <c r="AV22" s="30">
        <f t="shared" si="29"/>
        <v>0</v>
      </c>
      <c r="AW22" s="30">
        <f t="shared" si="30"/>
        <v>0</v>
      </c>
      <c r="AX22" s="44">
        <f t="shared" si="31"/>
        <v>0</v>
      </c>
      <c r="AY22" s="43">
        <f t="shared" si="32"/>
        <v>0</v>
      </c>
      <c r="BA22" s="74" t="s">
        <v>179</v>
      </c>
      <c r="BB22" s="74">
        <f t="shared" si="33"/>
        <v>1</v>
      </c>
      <c r="BC22" s="74">
        <f t="shared" si="34"/>
        <v>1</v>
      </c>
      <c r="BD22" s="74" t="str">
        <f t="shared" si="35"/>
        <v>OK</v>
      </c>
    </row>
    <row r="23" spans="1:56" ht="18">
      <c r="A23" s="1" t="s">
        <v>102</v>
      </c>
      <c r="B23" s="1" t="s">
        <v>103</v>
      </c>
      <c r="C23" s="66">
        <v>42628</v>
      </c>
      <c r="D23" s="1" t="s">
        <v>160</v>
      </c>
      <c r="E23" s="1">
        <v>30</v>
      </c>
      <c r="F23" s="1" t="s">
        <v>161</v>
      </c>
      <c r="G23" s="1"/>
      <c r="H23" s="2" t="s">
        <v>110</v>
      </c>
      <c r="I23" s="63">
        <v>1.4</v>
      </c>
      <c r="J23" s="38" t="s">
        <v>162</v>
      </c>
      <c r="K23" s="13" t="s">
        <v>164</v>
      </c>
      <c r="L23" s="13">
        <v>18</v>
      </c>
      <c r="M23" s="13">
        <v>10</v>
      </c>
      <c r="N23" s="14" t="s">
        <v>52</v>
      </c>
      <c r="O23" s="15"/>
      <c r="P23" s="32"/>
      <c r="Q23" s="16" t="s">
        <v>63</v>
      </c>
      <c r="R23" s="17">
        <f t="shared" si="0"/>
        <v>0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1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36"/>
        <v>0</v>
      </c>
      <c r="AG23" s="17">
        <f t="shared" si="14"/>
        <v>0</v>
      </c>
      <c r="AH23" s="17">
        <f t="shared" si="15"/>
        <v>0</v>
      </c>
      <c r="AI23" s="17">
        <f t="shared" si="16"/>
        <v>0</v>
      </c>
      <c r="AJ23" s="17">
        <f t="shared" si="17"/>
        <v>0</v>
      </c>
      <c r="AK23" s="17">
        <f t="shared" si="18"/>
        <v>0</v>
      </c>
      <c r="AL23" s="17">
        <f t="shared" si="19"/>
        <v>0</v>
      </c>
      <c r="AM23" s="17">
        <f t="shared" si="20"/>
        <v>0</v>
      </c>
      <c r="AN23" s="17">
        <f t="shared" si="21"/>
        <v>0</v>
      </c>
      <c r="AO23" s="17">
        <f t="shared" si="22"/>
        <v>0</v>
      </c>
      <c r="AP23" s="17">
        <f t="shared" si="23"/>
        <v>0</v>
      </c>
      <c r="AQ23" s="17">
        <f t="shared" si="24"/>
        <v>0</v>
      </c>
      <c r="AR23" s="17">
        <f t="shared" si="25"/>
        <v>0</v>
      </c>
      <c r="AS23" s="17">
        <f t="shared" si="26"/>
        <v>0</v>
      </c>
      <c r="AT23" s="17">
        <f t="shared" si="27"/>
        <v>0</v>
      </c>
      <c r="AU23" s="17">
        <f t="shared" si="28"/>
        <v>0</v>
      </c>
      <c r="AV23" s="30">
        <f t="shared" si="29"/>
        <v>0</v>
      </c>
      <c r="AW23" s="30">
        <f t="shared" si="30"/>
        <v>0</v>
      </c>
      <c r="AX23" s="44">
        <f t="shared" si="31"/>
        <v>0</v>
      </c>
      <c r="AY23" s="43">
        <f t="shared" si="32"/>
        <v>0</v>
      </c>
      <c r="BA23" s="74" t="s">
        <v>179</v>
      </c>
      <c r="BB23" s="74">
        <f t="shared" si="33"/>
        <v>1</v>
      </c>
      <c r="BC23" s="74">
        <f t="shared" si="34"/>
        <v>1</v>
      </c>
      <c r="BD23" s="74" t="str">
        <f t="shared" si="35"/>
        <v>OK</v>
      </c>
    </row>
    <row r="24" spans="1:56" ht="18">
      <c r="A24" s="1" t="s">
        <v>102</v>
      </c>
      <c r="B24" s="1" t="s">
        <v>103</v>
      </c>
      <c r="C24" s="66">
        <v>42628</v>
      </c>
      <c r="D24" s="1" t="s">
        <v>160</v>
      </c>
      <c r="E24" s="1">
        <v>30</v>
      </c>
      <c r="F24" s="1" t="s">
        <v>161</v>
      </c>
      <c r="G24" s="1"/>
      <c r="H24" s="2" t="s">
        <v>110</v>
      </c>
      <c r="I24" s="63">
        <v>1.5</v>
      </c>
      <c r="J24" s="38" t="s">
        <v>162</v>
      </c>
      <c r="K24" s="13" t="s">
        <v>163</v>
      </c>
      <c r="L24" s="13">
        <v>9</v>
      </c>
      <c r="M24" s="13">
        <v>0</v>
      </c>
      <c r="N24" s="14" t="s">
        <v>44</v>
      </c>
      <c r="O24" s="15"/>
      <c r="P24" s="32"/>
      <c r="Q24" s="16" t="s">
        <v>64</v>
      </c>
      <c r="R24" s="17">
        <f t="shared" si="0"/>
        <v>1</v>
      </c>
      <c r="S24" s="17">
        <f t="shared" si="1"/>
        <v>0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36"/>
        <v>0</v>
      </c>
      <c r="AG24" s="17">
        <f t="shared" si="14"/>
        <v>0</v>
      </c>
      <c r="AH24" s="17">
        <f t="shared" si="15"/>
        <v>0</v>
      </c>
      <c r="AI24" s="17">
        <f t="shared" si="16"/>
        <v>0</v>
      </c>
      <c r="AJ24" s="17">
        <f t="shared" si="17"/>
        <v>0</v>
      </c>
      <c r="AK24" s="17">
        <f t="shared" si="18"/>
        <v>0</v>
      </c>
      <c r="AL24" s="17">
        <f t="shared" si="19"/>
        <v>0</v>
      </c>
      <c r="AM24" s="17">
        <f t="shared" si="20"/>
        <v>0</v>
      </c>
      <c r="AN24" s="17">
        <f t="shared" si="21"/>
        <v>0</v>
      </c>
      <c r="AO24" s="17">
        <f t="shared" si="22"/>
        <v>0</v>
      </c>
      <c r="AP24" s="17">
        <f t="shared" si="23"/>
        <v>0</v>
      </c>
      <c r="AQ24" s="17">
        <f t="shared" si="24"/>
        <v>0</v>
      </c>
      <c r="AR24" s="17">
        <f t="shared" si="25"/>
        <v>0</v>
      </c>
      <c r="AS24" s="17">
        <f t="shared" si="26"/>
        <v>0</v>
      </c>
      <c r="AT24" s="17">
        <f t="shared" si="27"/>
        <v>0</v>
      </c>
      <c r="AU24" s="17">
        <f t="shared" si="28"/>
        <v>0</v>
      </c>
      <c r="AV24" s="30">
        <f t="shared" si="29"/>
        <v>0</v>
      </c>
      <c r="AW24" s="30">
        <f t="shared" si="30"/>
        <v>0</v>
      </c>
      <c r="AX24" s="44">
        <f t="shared" si="31"/>
        <v>0</v>
      </c>
      <c r="AY24" s="43">
        <f t="shared" si="32"/>
        <v>0</v>
      </c>
      <c r="BA24" s="74" t="s">
        <v>179</v>
      </c>
      <c r="BB24" s="74">
        <f t="shared" si="33"/>
        <v>1</v>
      </c>
      <c r="BC24" s="74">
        <f t="shared" si="34"/>
        <v>1</v>
      </c>
      <c r="BD24" s="74" t="str">
        <f t="shared" si="35"/>
        <v>OK</v>
      </c>
    </row>
    <row r="25" spans="1:56" ht="18">
      <c r="A25" s="1" t="s">
        <v>102</v>
      </c>
      <c r="B25" s="1" t="s">
        <v>103</v>
      </c>
      <c r="C25" s="66">
        <v>42628</v>
      </c>
      <c r="D25" s="1" t="s">
        <v>160</v>
      </c>
      <c r="E25" s="1">
        <v>30</v>
      </c>
      <c r="F25" s="1" t="s">
        <v>161</v>
      </c>
      <c r="G25" s="1"/>
      <c r="H25" s="2" t="s">
        <v>110</v>
      </c>
      <c r="I25" s="63">
        <v>1.5</v>
      </c>
      <c r="J25" s="38" t="s">
        <v>162</v>
      </c>
      <c r="K25" s="13" t="s">
        <v>163</v>
      </c>
      <c r="L25" s="13">
        <v>7</v>
      </c>
      <c r="M25" s="13">
        <v>10</v>
      </c>
      <c r="N25" s="14" t="s">
        <v>53</v>
      </c>
      <c r="O25" s="15"/>
      <c r="P25" s="32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1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36"/>
        <v>0</v>
      </c>
      <c r="AG25" s="17">
        <f t="shared" si="14"/>
        <v>0</v>
      </c>
      <c r="AH25" s="17">
        <f t="shared" si="15"/>
        <v>0</v>
      </c>
      <c r="AI25" s="17">
        <f t="shared" si="16"/>
        <v>0</v>
      </c>
      <c r="AJ25" s="17">
        <f t="shared" si="17"/>
        <v>0</v>
      </c>
      <c r="AK25" s="17">
        <f t="shared" si="18"/>
        <v>0</v>
      </c>
      <c r="AL25" s="17">
        <f t="shared" si="19"/>
        <v>0</v>
      </c>
      <c r="AM25" s="17">
        <f t="shared" si="20"/>
        <v>0</v>
      </c>
      <c r="AN25" s="17">
        <f t="shared" si="21"/>
        <v>0</v>
      </c>
      <c r="AO25" s="17">
        <f t="shared" si="22"/>
        <v>0</v>
      </c>
      <c r="AP25" s="17">
        <f t="shared" si="23"/>
        <v>0</v>
      </c>
      <c r="AQ25" s="17">
        <f t="shared" si="24"/>
        <v>0</v>
      </c>
      <c r="AR25" s="17">
        <f t="shared" si="25"/>
        <v>0</v>
      </c>
      <c r="AS25" s="17">
        <f t="shared" si="26"/>
        <v>0</v>
      </c>
      <c r="AT25" s="17">
        <f t="shared" si="27"/>
        <v>0</v>
      </c>
      <c r="AU25" s="17">
        <f t="shared" si="28"/>
        <v>0</v>
      </c>
      <c r="AV25" s="30">
        <f t="shared" si="29"/>
        <v>0</v>
      </c>
      <c r="AW25" s="30">
        <f t="shared" si="30"/>
        <v>0</v>
      </c>
      <c r="AX25" s="44">
        <f t="shared" si="31"/>
        <v>0</v>
      </c>
      <c r="AY25" s="43">
        <f t="shared" si="32"/>
        <v>0</v>
      </c>
      <c r="BA25" s="74" t="s">
        <v>179</v>
      </c>
      <c r="BB25" s="74">
        <f t="shared" si="33"/>
        <v>1</v>
      </c>
      <c r="BC25" s="74">
        <f t="shared" si="34"/>
        <v>1</v>
      </c>
      <c r="BD25" s="74" t="str">
        <f t="shared" si="35"/>
        <v>OK</v>
      </c>
    </row>
    <row r="26" spans="1:56" ht="18">
      <c r="A26" s="1" t="s">
        <v>102</v>
      </c>
      <c r="B26" s="1" t="s">
        <v>103</v>
      </c>
      <c r="C26" s="66">
        <v>42628</v>
      </c>
      <c r="D26" s="1" t="s">
        <v>160</v>
      </c>
      <c r="E26" s="1">
        <v>30</v>
      </c>
      <c r="F26" s="1" t="s">
        <v>161</v>
      </c>
      <c r="G26" s="1"/>
      <c r="H26" s="2" t="s">
        <v>110</v>
      </c>
      <c r="I26" s="63">
        <v>1.7</v>
      </c>
      <c r="J26" s="38" t="s">
        <v>162</v>
      </c>
      <c r="K26" s="13" t="s">
        <v>164</v>
      </c>
      <c r="L26" s="13">
        <v>16</v>
      </c>
      <c r="M26" s="13">
        <v>0</v>
      </c>
      <c r="N26" s="14" t="s">
        <v>44</v>
      </c>
      <c r="O26" s="15"/>
      <c r="P26" s="32"/>
      <c r="Q26" s="16" t="s">
        <v>66</v>
      </c>
      <c r="R26" s="17">
        <f t="shared" si="0"/>
        <v>1</v>
      </c>
      <c r="S26" s="17">
        <f t="shared" si="1"/>
        <v>0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36"/>
        <v>0</v>
      </c>
      <c r="AG26" s="17">
        <f t="shared" si="14"/>
        <v>0</v>
      </c>
      <c r="AH26" s="17">
        <f t="shared" si="15"/>
        <v>0</v>
      </c>
      <c r="AI26" s="17">
        <f t="shared" si="16"/>
        <v>0</v>
      </c>
      <c r="AJ26" s="17">
        <f t="shared" si="17"/>
        <v>0</v>
      </c>
      <c r="AK26" s="17">
        <f t="shared" si="18"/>
        <v>0</v>
      </c>
      <c r="AL26" s="17">
        <f t="shared" si="19"/>
        <v>0</v>
      </c>
      <c r="AM26" s="17">
        <f t="shared" si="20"/>
        <v>0</v>
      </c>
      <c r="AN26" s="17">
        <f t="shared" si="21"/>
        <v>0</v>
      </c>
      <c r="AO26" s="17">
        <f t="shared" si="22"/>
        <v>0</v>
      </c>
      <c r="AP26" s="17">
        <f t="shared" si="23"/>
        <v>0</v>
      </c>
      <c r="AQ26" s="17">
        <f t="shared" si="24"/>
        <v>0</v>
      </c>
      <c r="AR26" s="17">
        <f t="shared" si="25"/>
        <v>0</v>
      </c>
      <c r="AS26" s="17">
        <f t="shared" si="26"/>
        <v>0</v>
      </c>
      <c r="AT26" s="17">
        <f t="shared" si="27"/>
        <v>0</v>
      </c>
      <c r="AU26" s="17">
        <f t="shared" si="28"/>
        <v>0</v>
      </c>
      <c r="AV26" s="30">
        <f t="shared" si="29"/>
        <v>0</v>
      </c>
      <c r="AW26" s="30">
        <f t="shared" si="30"/>
        <v>0</v>
      </c>
      <c r="AX26" s="44">
        <f t="shared" si="31"/>
        <v>0</v>
      </c>
      <c r="AY26" s="43">
        <f t="shared" si="32"/>
        <v>0</v>
      </c>
      <c r="BA26" s="74" t="s">
        <v>179</v>
      </c>
      <c r="BB26" s="74">
        <f t="shared" si="33"/>
        <v>1</v>
      </c>
      <c r="BC26" s="74">
        <f t="shared" si="34"/>
        <v>1</v>
      </c>
      <c r="BD26" s="74" t="str">
        <f t="shared" si="35"/>
        <v>OK</v>
      </c>
    </row>
    <row r="27" spans="1:56" ht="18">
      <c r="A27" s="1" t="s">
        <v>102</v>
      </c>
      <c r="B27" s="1" t="s">
        <v>103</v>
      </c>
      <c r="C27" s="66">
        <v>42628</v>
      </c>
      <c r="D27" s="1" t="s">
        <v>160</v>
      </c>
      <c r="E27" s="1">
        <v>30</v>
      </c>
      <c r="F27" s="1" t="s">
        <v>161</v>
      </c>
      <c r="G27" s="1"/>
      <c r="H27" s="2" t="s">
        <v>110</v>
      </c>
      <c r="I27" s="63">
        <v>1.9</v>
      </c>
      <c r="J27" s="38" t="s">
        <v>162</v>
      </c>
      <c r="K27" s="13" t="s">
        <v>165</v>
      </c>
      <c r="L27" s="13">
        <v>33</v>
      </c>
      <c r="M27" s="13">
        <v>0</v>
      </c>
      <c r="N27" s="14" t="s">
        <v>44</v>
      </c>
      <c r="O27" s="15"/>
      <c r="P27" s="32"/>
      <c r="Q27" s="16" t="s">
        <v>180</v>
      </c>
      <c r="R27" s="17">
        <f t="shared" si="0"/>
        <v>1</v>
      </c>
      <c r="S27" s="17">
        <f t="shared" si="1"/>
        <v>0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36"/>
        <v>0</v>
      </c>
      <c r="AG27" s="17">
        <f t="shared" si="14"/>
        <v>0</v>
      </c>
      <c r="AH27" s="17">
        <f t="shared" si="15"/>
        <v>0</v>
      </c>
      <c r="AI27" s="17">
        <f t="shared" si="16"/>
        <v>0</v>
      </c>
      <c r="AJ27" s="17">
        <f t="shared" si="17"/>
        <v>0</v>
      </c>
      <c r="AK27" s="17">
        <f t="shared" si="18"/>
        <v>0</v>
      </c>
      <c r="AL27" s="17">
        <f t="shared" si="19"/>
        <v>0</v>
      </c>
      <c r="AM27" s="17">
        <f t="shared" si="20"/>
        <v>0</v>
      </c>
      <c r="AN27" s="17">
        <f t="shared" si="21"/>
        <v>0</v>
      </c>
      <c r="AO27" s="17">
        <f t="shared" si="22"/>
        <v>0</v>
      </c>
      <c r="AP27" s="17">
        <f t="shared" si="23"/>
        <v>0</v>
      </c>
      <c r="AQ27" s="17">
        <f t="shared" si="24"/>
        <v>0</v>
      </c>
      <c r="AR27" s="17">
        <f t="shared" si="25"/>
        <v>0</v>
      </c>
      <c r="AS27" s="17">
        <f t="shared" si="26"/>
        <v>0</v>
      </c>
      <c r="AT27" s="17">
        <f t="shared" si="27"/>
        <v>0</v>
      </c>
      <c r="AU27" s="17">
        <f t="shared" si="28"/>
        <v>0</v>
      </c>
      <c r="AV27" s="30">
        <f t="shared" si="29"/>
        <v>0</v>
      </c>
      <c r="AW27" s="30">
        <f t="shared" si="30"/>
        <v>0</v>
      </c>
      <c r="AX27" s="44">
        <f t="shared" si="31"/>
        <v>0</v>
      </c>
      <c r="AY27" s="43">
        <f t="shared" si="32"/>
        <v>0</v>
      </c>
      <c r="BA27" s="74" t="s">
        <v>179</v>
      </c>
      <c r="BB27" s="74">
        <f t="shared" si="33"/>
        <v>1</v>
      </c>
      <c r="BC27" s="74">
        <f t="shared" si="34"/>
        <v>1</v>
      </c>
      <c r="BD27" s="74" t="str">
        <f t="shared" si="35"/>
        <v>OK</v>
      </c>
    </row>
    <row r="28" spans="1:56" ht="18">
      <c r="A28" s="1" t="s">
        <v>102</v>
      </c>
      <c r="B28" s="1" t="s">
        <v>103</v>
      </c>
      <c r="C28" s="66">
        <v>42628</v>
      </c>
      <c r="D28" s="1" t="s">
        <v>160</v>
      </c>
      <c r="E28" s="1">
        <v>30</v>
      </c>
      <c r="F28" s="1" t="s">
        <v>161</v>
      </c>
      <c r="G28" s="1"/>
      <c r="H28" s="2" t="s">
        <v>110</v>
      </c>
      <c r="I28" s="63">
        <v>1.9</v>
      </c>
      <c r="J28" s="38" t="s">
        <v>162</v>
      </c>
      <c r="K28" s="13" t="s">
        <v>164</v>
      </c>
      <c r="L28" s="13">
        <v>20</v>
      </c>
      <c r="M28" s="13">
        <v>30</v>
      </c>
      <c r="N28" s="14" t="s">
        <v>52</v>
      </c>
      <c r="O28" s="15"/>
      <c r="P28" s="32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0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1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36"/>
        <v>0</v>
      </c>
      <c r="AG28" s="17">
        <f t="shared" si="14"/>
        <v>0</v>
      </c>
      <c r="AH28" s="17">
        <f t="shared" si="15"/>
        <v>0</v>
      </c>
      <c r="AI28" s="17">
        <f t="shared" si="16"/>
        <v>0</v>
      </c>
      <c r="AJ28" s="17">
        <f t="shared" si="17"/>
        <v>0</v>
      </c>
      <c r="AK28" s="17">
        <f t="shared" si="18"/>
        <v>0</v>
      </c>
      <c r="AL28" s="17">
        <f t="shared" si="19"/>
        <v>0</v>
      </c>
      <c r="AM28" s="17">
        <f t="shared" si="20"/>
        <v>0</v>
      </c>
      <c r="AN28" s="17">
        <f t="shared" si="21"/>
        <v>0</v>
      </c>
      <c r="AO28" s="17">
        <f t="shared" si="22"/>
        <v>0</v>
      </c>
      <c r="AP28" s="17">
        <f t="shared" si="23"/>
        <v>0</v>
      </c>
      <c r="AQ28" s="17">
        <f t="shared" si="24"/>
        <v>0</v>
      </c>
      <c r="AR28" s="17">
        <f t="shared" si="25"/>
        <v>0</v>
      </c>
      <c r="AS28" s="17">
        <f t="shared" si="26"/>
        <v>0</v>
      </c>
      <c r="AT28" s="17">
        <f t="shared" si="27"/>
        <v>0</v>
      </c>
      <c r="AU28" s="17">
        <f t="shared" si="28"/>
        <v>0</v>
      </c>
      <c r="AV28" s="30">
        <f t="shared" si="29"/>
        <v>0</v>
      </c>
      <c r="AW28" s="30">
        <f t="shared" si="30"/>
        <v>0</v>
      </c>
      <c r="AX28" s="44">
        <f t="shared" si="31"/>
        <v>0</v>
      </c>
      <c r="AY28" s="43">
        <f t="shared" si="32"/>
        <v>0</v>
      </c>
      <c r="BA28" s="74" t="s">
        <v>179</v>
      </c>
      <c r="BB28" s="74">
        <f t="shared" si="33"/>
        <v>1</v>
      </c>
      <c r="BC28" s="74">
        <f t="shared" si="34"/>
        <v>1</v>
      </c>
      <c r="BD28" s="74" t="str">
        <f t="shared" si="35"/>
        <v>OK</v>
      </c>
    </row>
    <row r="29" spans="1:56" ht="18">
      <c r="A29" s="1" t="s">
        <v>102</v>
      </c>
      <c r="B29" s="1" t="s">
        <v>103</v>
      </c>
      <c r="C29" s="66">
        <v>42628</v>
      </c>
      <c r="D29" s="1" t="s">
        <v>160</v>
      </c>
      <c r="E29" s="1">
        <v>30</v>
      </c>
      <c r="F29" s="1" t="s">
        <v>161</v>
      </c>
      <c r="G29" s="1"/>
      <c r="H29" s="2" t="s">
        <v>110</v>
      </c>
      <c r="I29" s="63">
        <v>1.9</v>
      </c>
      <c r="J29" s="38" t="s">
        <v>162</v>
      </c>
      <c r="K29" s="13" t="s">
        <v>163</v>
      </c>
      <c r="L29" s="13">
        <v>22</v>
      </c>
      <c r="M29" s="13">
        <v>0</v>
      </c>
      <c r="N29" s="14" t="s">
        <v>48</v>
      </c>
      <c r="O29" s="15"/>
      <c r="P29" s="32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1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36"/>
        <v>0</v>
      </c>
      <c r="AG29" s="17">
        <f t="shared" si="14"/>
        <v>0</v>
      </c>
      <c r="AH29" s="17">
        <f t="shared" si="15"/>
        <v>0</v>
      </c>
      <c r="AI29" s="17">
        <f t="shared" si="16"/>
        <v>0</v>
      </c>
      <c r="AJ29" s="17">
        <f t="shared" si="17"/>
        <v>0</v>
      </c>
      <c r="AK29" s="17">
        <f t="shared" si="18"/>
        <v>0</v>
      </c>
      <c r="AL29" s="17">
        <f t="shared" si="19"/>
        <v>0</v>
      </c>
      <c r="AM29" s="17">
        <f t="shared" si="20"/>
        <v>0</v>
      </c>
      <c r="AN29" s="17">
        <f t="shared" si="21"/>
        <v>0</v>
      </c>
      <c r="AO29" s="17">
        <f t="shared" si="22"/>
        <v>0</v>
      </c>
      <c r="AP29" s="17">
        <f t="shared" si="23"/>
        <v>0</v>
      </c>
      <c r="AQ29" s="17">
        <f t="shared" si="24"/>
        <v>0</v>
      </c>
      <c r="AR29" s="17">
        <f t="shared" si="25"/>
        <v>0</v>
      </c>
      <c r="AS29" s="17">
        <f t="shared" si="26"/>
        <v>0</v>
      </c>
      <c r="AT29" s="17">
        <f t="shared" si="27"/>
        <v>0</v>
      </c>
      <c r="AU29" s="17">
        <f t="shared" si="28"/>
        <v>0</v>
      </c>
      <c r="AV29" s="30">
        <f t="shared" si="29"/>
        <v>0</v>
      </c>
      <c r="AW29" s="30">
        <f t="shared" si="30"/>
        <v>0</v>
      </c>
      <c r="AX29" s="44">
        <f t="shared" si="31"/>
        <v>0</v>
      </c>
      <c r="AY29" s="43">
        <f t="shared" si="32"/>
        <v>0</v>
      </c>
      <c r="BA29" s="74" t="s">
        <v>179</v>
      </c>
      <c r="BB29" s="74">
        <f t="shared" si="33"/>
        <v>1</v>
      </c>
      <c r="BC29" s="74">
        <f t="shared" si="34"/>
        <v>1</v>
      </c>
      <c r="BD29" s="74" t="str">
        <f t="shared" si="35"/>
        <v>OK</v>
      </c>
    </row>
    <row r="30" spans="1:56" ht="18">
      <c r="A30" s="1" t="s">
        <v>102</v>
      </c>
      <c r="B30" s="1" t="s">
        <v>103</v>
      </c>
      <c r="C30" s="66">
        <v>42628</v>
      </c>
      <c r="D30" s="1" t="s">
        <v>160</v>
      </c>
      <c r="E30" s="1">
        <v>30</v>
      </c>
      <c r="F30" s="1" t="s">
        <v>161</v>
      </c>
      <c r="G30" s="1"/>
      <c r="H30" s="2" t="s">
        <v>110</v>
      </c>
      <c r="I30" s="63">
        <v>2</v>
      </c>
      <c r="J30" s="38" t="s">
        <v>162</v>
      </c>
      <c r="K30" s="13" t="s">
        <v>168</v>
      </c>
      <c r="L30" s="13">
        <v>37</v>
      </c>
      <c r="M30" s="13">
        <v>10</v>
      </c>
      <c r="N30" s="14" t="s">
        <v>52</v>
      </c>
      <c r="O30" s="15"/>
      <c r="P30" s="32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1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36"/>
        <v>0</v>
      </c>
      <c r="AG30" s="17">
        <f t="shared" si="14"/>
        <v>0</v>
      </c>
      <c r="AH30" s="17">
        <f t="shared" si="15"/>
        <v>0</v>
      </c>
      <c r="AI30" s="17">
        <f t="shared" si="16"/>
        <v>0</v>
      </c>
      <c r="AJ30" s="17">
        <f t="shared" si="17"/>
        <v>0</v>
      </c>
      <c r="AK30" s="17">
        <f t="shared" si="18"/>
        <v>0</v>
      </c>
      <c r="AL30" s="17">
        <f t="shared" si="19"/>
        <v>0</v>
      </c>
      <c r="AM30" s="17">
        <f t="shared" si="20"/>
        <v>0</v>
      </c>
      <c r="AN30" s="17">
        <f t="shared" si="21"/>
        <v>0</v>
      </c>
      <c r="AO30" s="17">
        <f t="shared" si="22"/>
        <v>0</v>
      </c>
      <c r="AP30" s="17">
        <f t="shared" si="23"/>
        <v>0</v>
      </c>
      <c r="AQ30" s="17">
        <f t="shared" si="24"/>
        <v>0</v>
      </c>
      <c r="AR30" s="17">
        <f t="shared" si="25"/>
        <v>0</v>
      </c>
      <c r="AS30" s="17">
        <f t="shared" si="26"/>
        <v>0</v>
      </c>
      <c r="AT30" s="17">
        <f t="shared" si="27"/>
        <v>0</v>
      </c>
      <c r="AU30" s="17">
        <f t="shared" si="28"/>
        <v>0</v>
      </c>
      <c r="AV30" s="30">
        <f t="shared" si="29"/>
        <v>0</v>
      </c>
      <c r="AW30" s="30">
        <f t="shared" si="30"/>
        <v>0</v>
      </c>
      <c r="AX30" s="44">
        <f t="shared" si="31"/>
        <v>0</v>
      </c>
      <c r="AY30" s="43">
        <f t="shared" si="32"/>
        <v>0</v>
      </c>
      <c r="BA30" s="74" t="s">
        <v>179</v>
      </c>
      <c r="BB30" s="74">
        <f t="shared" si="33"/>
        <v>1</v>
      </c>
      <c r="BC30" s="74">
        <f t="shared" si="34"/>
        <v>1</v>
      </c>
      <c r="BD30" s="74" t="str">
        <f t="shared" si="35"/>
        <v>OK</v>
      </c>
    </row>
    <row r="31" spans="1:56" ht="18">
      <c r="A31" s="1" t="s">
        <v>102</v>
      </c>
      <c r="B31" s="1" t="s">
        <v>103</v>
      </c>
      <c r="C31" s="66">
        <v>42628</v>
      </c>
      <c r="D31" s="1" t="s">
        <v>160</v>
      </c>
      <c r="E31" s="1">
        <v>30</v>
      </c>
      <c r="F31" s="1" t="s">
        <v>161</v>
      </c>
      <c r="G31" s="1"/>
      <c r="H31" s="2" t="s">
        <v>110</v>
      </c>
      <c r="I31" s="70">
        <v>2.2000000000000002</v>
      </c>
      <c r="J31" s="38" t="s">
        <v>162</v>
      </c>
      <c r="K31" s="24" t="s">
        <v>164</v>
      </c>
      <c r="L31" s="24">
        <v>20</v>
      </c>
      <c r="M31" s="24">
        <v>0</v>
      </c>
      <c r="N31" s="25" t="s">
        <v>48</v>
      </c>
      <c r="Q31" s="27" t="s">
        <v>134</v>
      </c>
      <c r="R31" s="17">
        <f t="shared" si="0"/>
        <v>0</v>
      </c>
      <c r="S31" s="17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1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36"/>
        <v>0</v>
      </c>
      <c r="AG31" s="17">
        <f t="shared" si="14"/>
        <v>0</v>
      </c>
      <c r="AH31" s="17">
        <f t="shared" si="15"/>
        <v>0</v>
      </c>
      <c r="AI31" s="17">
        <f t="shared" si="16"/>
        <v>0</v>
      </c>
      <c r="AJ31" s="17">
        <f t="shared" si="17"/>
        <v>0</v>
      </c>
      <c r="AK31" s="17">
        <f t="shared" si="18"/>
        <v>0</v>
      </c>
      <c r="AL31" s="17">
        <f t="shared" si="19"/>
        <v>0</v>
      </c>
      <c r="AM31" s="17">
        <f t="shared" si="20"/>
        <v>0</v>
      </c>
      <c r="AN31" s="17">
        <f t="shared" si="21"/>
        <v>0</v>
      </c>
      <c r="AO31" s="17">
        <f t="shared" si="22"/>
        <v>0</v>
      </c>
      <c r="AP31" s="17">
        <f t="shared" si="23"/>
        <v>0</v>
      </c>
      <c r="AQ31" s="17">
        <f t="shared" si="24"/>
        <v>0</v>
      </c>
      <c r="AR31" s="17">
        <f t="shared" si="25"/>
        <v>0</v>
      </c>
      <c r="AS31" s="17">
        <f t="shared" si="26"/>
        <v>0</v>
      </c>
      <c r="AT31" s="17">
        <f t="shared" si="27"/>
        <v>0</v>
      </c>
      <c r="AU31" s="17">
        <f t="shared" si="28"/>
        <v>0</v>
      </c>
      <c r="AV31" s="30">
        <f t="shared" si="29"/>
        <v>0</v>
      </c>
      <c r="AW31" s="30">
        <f t="shared" si="30"/>
        <v>0</v>
      </c>
      <c r="AX31" s="44">
        <f t="shared" si="31"/>
        <v>0</v>
      </c>
      <c r="AY31" s="43">
        <f t="shared" si="32"/>
        <v>0</v>
      </c>
      <c r="BA31" s="74" t="s">
        <v>179</v>
      </c>
      <c r="BB31" s="74">
        <f t="shared" si="33"/>
        <v>1</v>
      </c>
      <c r="BC31" s="74">
        <f t="shared" si="34"/>
        <v>1</v>
      </c>
      <c r="BD31" s="74" t="str">
        <f t="shared" si="35"/>
        <v>OK</v>
      </c>
    </row>
    <row r="32" spans="1:56" ht="18">
      <c r="A32" s="1" t="s">
        <v>102</v>
      </c>
      <c r="B32" s="1" t="s">
        <v>103</v>
      </c>
      <c r="C32" s="66">
        <v>42628</v>
      </c>
      <c r="D32" s="1" t="s">
        <v>160</v>
      </c>
      <c r="E32" s="1">
        <v>30</v>
      </c>
      <c r="F32" s="1" t="s">
        <v>161</v>
      </c>
      <c r="G32" s="1"/>
      <c r="H32" s="2" t="s">
        <v>110</v>
      </c>
      <c r="I32" s="70">
        <v>2.2999999999999998</v>
      </c>
      <c r="J32" s="38" t="s">
        <v>162</v>
      </c>
      <c r="K32" s="24" t="s">
        <v>164</v>
      </c>
      <c r="L32" s="24">
        <v>18</v>
      </c>
      <c r="M32" s="24">
        <v>40</v>
      </c>
      <c r="N32" s="25" t="s">
        <v>174</v>
      </c>
      <c r="Q32" s="27" t="s">
        <v>73</v>
      </c>
      <c r="R32" s="17">
        <f t="shared" si="0"/>
        <v>0</v>
      </c>
      <c r="S32" s="17">
        <f t="shared" si="1"/>
        <v>0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1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36"/>
        <v>0</v>
      </c>
      <c r="AG32" s="17">
        <f t="shared" si="14"/>
        <v>0</v>
      </c>
      <c r="AH32" s="17">
        <f t="shared" si="15"/>
        <v>0</v>
      </c>
      <c r="AI32" s="17">
        <f t="shared" si="16"/>
        <v>0</v>
      </c>
      <c r="AJ32" s="17">
        <f t="shared" si="17"/>
        <v>0</v>
      </c>
      <c r="AK32" s="17">
        <f t="shared" si="18"/>
        <v>0</v>
      </c>
      <c r="AL32" s="17">
        <f t="shared" si="19"/>
        <v>0</v>
      </c>
      <c r="AM32" s="17">
        <f t="shared" si="20"/>
        <v>0</v>
      </c>
      <c r="AN32" s="17">
        <f t="shared" si="21"/>
        <v>0</v>
      </c>
      <c r="AO32" s="17">
        <f t="shared" si="22"/>
        <v>0</v>
      </c>
      <c r="AP32" s="17">
        <f t="shared" si="23"/>
        <v>0</v>
      </c>
      <c r="AQ32" s="17">
        <f t="shared" si="24"/>
        <v>0</v>
      </c>
      <c r="AR32" s="17">
        <f t="shared" si="25"/>
        <v>0</v>
      </c>
      <c r="AS32" s="17">
        <f t="shared" si="26"/>
        <v>0</v>
      </c>
      <c r="AT32" s="17">
        <f t="shared" si="27"/>
        <v>0</v>
      </c>
      <c r="AU32" s="17">
        <f t="shared" si="28"/>
        <v>0</v>
      </c>
      <c r="AV32" s="30">
        <f t="shared" si="29"/>
        <v>0</v>
      </c>
      <c r="AW32" s="30">
        <f t="shared" si="30"/>
        <v>0</v>
      </c>
      <c r="AX32" s="44">
        <f t="shared" si="31"/>
        <v>1</v>
      </c>
      <c r="AY32" s="43">
        <f t="shared" si="32"/>
        <v>0</v>
      </c>
      <c r="BA32" s="74" t="s">
        <v>179</v>
      </c>
      <c r="BB32" s="74">
        <f t="shared" si="33"/>
        <v>2</v>
      </c>
      <c r="BC32" s="74">
        <f t="shared" si="34"/>
        <v>2</v>
      </c>
      <c r="BD32" s="74" t="str">
        <f t="shared" si="35"/>
        <v>OK</v>
      </c>
    </row>
    <row r="33" spans="1:56" ht="18">
      <c r="A33" s="1" t="s">
        <v>102</v>
      </c>
      <c r="B33" s="1" t="s">
        <v>103</v>
      </c>
      <c r="C33" s="66">
        <v>42628</v>
      </c>
      <c r="D33" s="1" t="s">
        <v>160</v>
      </c>
      <c r="E33" s="1">
        <v>30</v>
      </c>
      <c r="F33" s="1" t="s">
        <v>161</v>
      </c>
      <c r="G33" s="1"/>
      <c r="H33" s="2" t="s">
        <v>110</v>
      </c>
      <c r="I33" s="70">
        <v>2.7</v>
      </c>
      <c r="J33" s="38" t="s">
        <v>162</v>
      </c>
      <c r="K33" s="24" t="s">
        <v>164</v>
      </c>
      <c r="L33" s="24">
        <v>12</v>
      </c>
      <c r="M33" s="24">
        <v>30</v>
      </c>
      <c r="N33" s="25" t="s">
        <v>52</v>
      </c>
      <c r="Q33" s="27" t="s">
        <v>74</v>
      </c>
      <c r="R33" s="17">
        <f t="shared" si="0"/>
        <v>0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1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36"/>
        <v>0</v>
      </c>
      <c r="AG33" s="17">
        <f t="shared" si="14"/>
        <v>0</v>
      </c>
      <c r="AH33" s="17">
        <f t="shared" si="15"/>
        <v>0</v>
      </c>
      <c r="AI33" s="17">
        <f t="shared" si="16"/>
        <v>0</v>
      </c>
      <c r="AJ33" s="17">
        <f t="shared" si="17"/>
        <v>0</v>
      </c>
      <c r="AK33" s="17">
        <f t="shared" si="18"/>
        <v>0</v>
      </c>
      <c r="AL33" s="17">
        <f t="shared" si="19"/>
        <v>0</v>
      </c>
      <c r="AM33" s="17">
        <f t="shared" si="20"/>
        <v>0</v>
      </c>
      <c r="AN33" s="17">
        <f t="shared" si="21"/>
        <v>0</v>
      </c>
      <c r="AO33" s="17">
        <f t="shared" si="22"/>
        <v>0</v>
      </c>
      <c r="AP33" s="17">
        <f t="shared" si="23"/>
        <v>0</v>
      </c>
      <c r="AQ33" s="17">
        <f t="shared" si="24"/>
        <v>0</v>
      </c>
      <c r="AR33" s="17">
        <f t="shared" si="25"/>
        <v>0</v>
      </c>
      <c r="AS33" s="17">
        <f t="shared" si="26"/>
        <v>0</v>
      </c>
      <c r="AT33" s="17">
        <f t="shared" si="27"/>
        <v>0</v>
      </c>
      <c r="AU33" s="17">
        <f t="shared" si="28"/>
        <v>0</v>
      </c>
      <c r="AV33" s="30">
        <f t="shared" si="29"/>
        <v>0</v>
      </c>
      <c r="AW33" s="30">
        <f t="shared" si="30"/>
        <v>0</v>
      </c>
      <c r="AX33" s="44">
        <f t="shared" si="31"/>
        <v>0</v>
      </c>
      <c r="AY33" s="43">
        <f t="shared" si="32"/>
        <v>0</v>
      </c>
      <c r="BA33" s="74" t="s">
        <v>179</v>
      </c>
      <c r="BB33" s="74">
        <f t="shared" si="33"/>
        <v>1</v>
      </c>
      <c r="BC33" s="74">
        <f t="shared" si="34"/>
        <v>1</v>
      </c>
      <c r="BD33" s="74" t="str">
        <f t="shared" si="35"/>
        <v>OK</v>
      </c>
    </row>
    <row r="34" spans="1:56" ht="18">
      <c r="A34" s="1" t="s">
        <v>102</v>
      </c>
      <c r="B34" s="1" t="s">
        <v>103</v>
      </c>
      <c r="C34" s="66">
        <v>42628</v>
      </c>
      <c r="D34" s="1" t="s">
        <v>160</v>
      </c>
      <c r="E34" s="1">
        <v>30</v>
      </c>
      <c r="F34" s="1" t="s">
        <v>161</v>
      </c>
      <c r="G34" s="1"/>
      <c r="H34" s="2" t="s">
        <v>110</v>
      </c>
      <c r="I34" s="70">
        <v>2.7</v>
      </c>
      <c r="J34" s="38" t="s">
        <v>162</v>
      </c>
      <c r="K34" s="24" t="s">
        <v>164</v>
      </c>
      <c r="L34" s="24">
        <v>17</v>
      </c>
      <c r="M34" s="24">
        <v>10</v>
      </c>
      <c r="Q34" s="27" t="s">
        <v>101</v>
      </c>
      <c r="R34" s="17">
        <f t="shared" si="0"/>
        <v>0</v>
      </c>
      <c r="S34" s="17">
        <f t="shared" si="1"/>
        <v>0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36"/>
        <v>0</v>
      </c>
      <c r="AG34" s="17">
        <f t="shared" si="14"/>
        <v>0</v>
      </c>
      <c r="AH34" s="17">
        <f t="shared" si="15"/>
        <v>0</v>
      </c>
      <c r="AI34" s="17">
        <f t="shared" si="16"/>
        <v>0</v>
      </c>
      <c r="AJ34" s="17">
        <f t="shared" si="17"/>
        <v>0</v>
      </c>
      <c r="AK34" s="17">
        <f t="shared" si="18"/>
        <v>0</v>
      </c>
      <c r="AL34" s="17">
        <f t="shared" si="19"/>
        <v>0</v>
      </c>
      <c r="AM34" s="17">
        <f t="shared" si="20"/>
        <v>0</v>
      </c>
      <c r="AN34" s="17">
        <f t="shared" si="21"/>
        <v>0</v>
      </c>
      <c r="AO34" s="17">
        <f t="shared" si="22"/>
        <v>0</v>
      </c>
      <c r="AP34" s="17">
        <f t="shared" si="23"/>
        <v>0</v>
      </c>
      <c r="AQ34" s="17">
        <f t="shared" si="24"/>
        <v>0</v>
      </c>
      <c r="AR34" s="17">
        <f t="shared" si="25"/>
        <v>0</v>
      </c>
      <c r="AS34" s="17">
        <f t="shared" si="26"/>
        <v>0</v>
      </c>
      <c r="AT34" s="17">
        <f t="shared" si="27"/>
        <v>0</v>
      </c>
      <c r="AU34" s="17">
        <f t="shared" si="28"/>
        <v>0</v>
      </c>
      <c r="AV34" s="30">
        <f t="shared" si="29"/>
        <v>0</v>
      </c>
      <c r="AW34" s="30">
        <f t="shared" si="30"/>
        <v>0</v>
      </c>
      <c r="AX34" s="44">
        <f t="shared" si="31"/>
        <v>0</v>
      </c>
      <c r="AY34" s="43">
        <f t="shared" si="32"/>
        <v>0</v>
      </c>
      <c r="BA34" s="74" t="s">
        <v>179</v>
      </c>
      <c r="BB34" s="74">
        <f t="shared" si="33"/>
        <v>0</v>
      </c>
      <c r="BC34" s="74">
        <f t="shared" si="34"/>
        <v>0</v>
      </c>
      <c r="BD34" s="74" t="str">
        <f t="shared" si="35"/>
        <v>OK</v>
      </c>
    </row>
    <row r="35" spans="1:56" ht="18">
      <c r="A35" s="1" t="s">
        <v>102</v>
      </c>
      <c r="B35" s="1" t="s">
        <v>103</v>
      </c>
      <c r="C35" s="66">
        <v>42628</v>
      </c>
      <c r="D35" s="1" t="s">
        <v>160</v>
      </c>
      <c r="E35" s="1">
        <v>30</v>
      </c>
      <c r="F35" s="1" t="s">
        <v>161</v>
      </c>
      <c r="G35" s="1"/>
      <c r="H35" s="2" t="s">
        <v>110</v>
      </c>
      <c r="I35" s="70">
        <v>2.8</v>
      </c>
      <c r="J35" s="38" t="s">
        <v>162</v>
      </c>
      <c r="K35" s="24" t="s">
        <v>164</v>
      </c>
      <c r="L35" s="24">
        <v>48</v>
      </c>
      <c r="M35" s="24">
        <v>5</v>
      </c>
      <c r="Q35" s="27" t="s">
        <v>75</v>
      </c>
      <c r="R35" s="17">
        <f t="shared" ref="R35:R71" si="37">IF(ISNUMBER(SEARCH($Q$2,N35)), 1, 0)</f>
        <v>0</v>
      </c>
      <c r="S35" s="17">
        <f t="shared" si="1"/>
        <v>0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36"/>
        <v>0</v>
      </c>
      <c r="AG35" s="17">
        <f t="shared" si="14"/>
        <v>0</v>
      </c>
      <c r="AH35" s="17">
        <f t="shared" si="15"/>
        <v>0</v>
      </c>
      <c r="AI35" s="17">
        <f t="shared" si="16"/>
        <v>0</v>
      </c>
      <c r="AJ35" s="17">
        <f t="shared" si="17"/>
        <v>0</v>
      </c>
      <c r="AK35" s="17">
        <f t="shared" si="18"/>
        <v>0</v>
      </c>
      <c r="AL35" s="17">
        <f t="shared" si="19"/>
        <v>0</v>
      </c>
      <c r="AM35" s="17">
        <f t="shared" si="20"/>
        <v>0</v>
      </c>
      <c r="AN35" s="17">
        <f t="shared" si="21"/>
        <v>0</v>
      </c>
      <c r="AO35" s="17">
        <f t="shared" si="22"/>
        <v>0</v>
      </c>
      <c r="AP35" s="17">
        <f t="shared" si="23"/>
        <v>0</v>
      </c>
      <c r="AQ35" s="17">
        <f t="shared" si="24"/>
        <v>0</v>
      </c>
      <c r="AR35" s="17">
        <f t="shared" si="25"/>
        <v>0</v>
      </c>
      <c r="AS35" s="17">
        <f t="shared" si="26"/>
        <v>0</v>
      </c>
      <c r="AT35" s="17">
        <f t="shared" si="27"/>
        <v>0</v>
      </c>
      <c r="AU35" s="17">
        <f t="shared" si="28"/>
        <v>0</v>
      </c>
      <c r="AV35" s="30">
        <f t="shared" si="29"/>
        <v>0</v>
      </c>
      <c r="AW35" s="30">
        <f t="shared" si="30"/>
        <v>0</v>
      </c>
      <c r="AX35" s="44">
        <f t="shared" si="31"/>
        <v>0</v>
      </c>
      <c r="AY35" s="43">
        <f t="shared" si="32"/>
        <v>0</v>
      </c>
      <c r="BA35" s="74" t="s">
        <v>179</v>
      </c>
      <c r="BB35" s="74">
        <f t="shared" si="33"/>
        <v>0</v>
      </c>
      <c r="BC35" s="74">
        <f t="shared" si="34"/>
        <v>0</v>
      </c>
      <c r="BD35" s="74" t="str">
        <f t="shared" si="35"/>
        <v>OK</v>
      </c>
    </row>
    <row r="36" spans="1:56" ht="18">
      <c r="A36" s="1" t="s">
        <v>102</v>
      </c>
      <c r="B36" s="1" t="s">
        <v>103</v>
      </c>
      <c r="C36" s="66">
        <v>42628</v>
      </c>
      <c r="D36" s="1" t="s">
        <v>160</v>
      </c>
      <c r="E36" s="1">
        <v>30</v>
      </c>
      <c r="F36" s="1" t="s">
        <v>161</v>
      </c>
      <c r="G36" s="1"/>
      <c r="H36" s="2" t="s">
        <v>110</v>
      </c>
      <c r="I36" s="70">
        <v>3</v>
      </c>
      <c r="J36" s="38" t="s">
        <v>162</v>
      </c>
      <c r="K36" s="24" t="s">
        <v>164</v>
      </c>
      <c r="L36" s="24">
        <v>17</v>
      </c>
      <c r="M36" s="24">
        <v>10</v>
      </c>
      <c r="R36" s="17">
        <f t="shared" si="37"/>
        <v>0</v>
      </c>
      <c r="S36" s="17">
        <f t="shared" si="1"/>
        <v>0</v>
      </c>
      <c r="T36" s="17">
        <f t="shared" si="2"/>
        <v>0</v>
      </c>
      <c r="U36" s="17">
        <f t="shared" si="3"/>
        <v>0</v>
      </c>
      <c r="V36" s="17">
        <f t="shared" si="4"/>
        <v>0</v>
      </c>
      <c r="W36" s="17">
        <f t="shared" si="5"/>
        <v>0</v>
      </c>
      <c r="X36" s="17">
        <f t="shared" si="6"/>
        <v>0</v>
      </c>
      <c r="Y36" s="17">
        <f t="shared" si="7"/>
        <v>0</v>
      </c>
      <c r="Z36" s="17">
        <f t="shared" si="8"/>
        <v>0</v>
      </c>
      <c r="AA36" s="17">
        <f t="shared" si="9"/>
        <v>0</v>
      </c>
      <c r="AB36" s="17">
        <f t="shared" si="10"/>
        <v>0</v>
      </c>
      <c r="AC36" s="17">
        <f t="shared" si="11"/>
        <v>0</v>
      </c>
      <c r="AD36" s="17">
        <f t="shared" si="12"/>
        <v>0</v>
      </c>
      <c r="AE36" s="17">
        <f t="shared" si="13"/>
        <v>0</v>
      </c>
      <c r="AF36" s="17">
        <f t="shared" si="36"/>
        <v>0</v>
      </c>
      <c r="AG36" s="17">
        <f t="shared" si="14"/>
        <v>0</v>
      </c>
      <c r="AH36" s="17">
        <f t="shared" si="15"/>
        <v>0</v>
      </c>
      <c r="AI36" s="17">
        <f t="shared" si="16"/>
        <v>0</v>
      </c>
      <c r="AJ36" s="17">
        <f t="shared" si="17"/>
        <v>0</v>
      </c>
      <c r="AK36" s="17">
        <f t="shared" si="18"/>
        <v>0</v>
      </c>
      <c r="AL36" s="17">
        <f t="shared" si="19"/>
        <v>0</v>
      </c>
      <c r="AM36" s="17">
        <f t="shared" si="20"/>
        <v>0</v>
      </c>
      <c r="AN36" s="17">
        <f t="shared" si="21"/>
        <v>0</v>
      </c>
      <c r="AO36" s="17">
        <f t="shared" si="22"/>
        <v>0</v>
      </c>
      <c r="AP36" s="17">
        <f t="shared" si="23"/>
        <v>0</v>
      </c>
      <c r="AQ36" s="17">
        <f t="shared" si="24"/>
        <v>0</v>
      </c>
      <c r="AR36" s="17">
        <f t="shared" si="25"/>
        <v>0</v>
      </c>
      <c r="AS36" s="17">
        <f t="shared" si="26"/>
        <v>0</v>
      </c>
      <c r="AT36" s="17">
        <f t="shared" si="27"/>
        <v>0</v>
      </c>
      <c r="AU36" s="17">
        <f t="shared" si="28"/>
        <v>0</v>
      </c>
      <c r="AV36" s="30">
        <f t="shared" si="29"/>
        <v>0</v>
      </c>
      <c r="AW36" s="30">
        <f t="shared" si="30"/>
        <v>0</v>
      </c>
      <c r="AX36" s="44">
        <f t="shared" ref="AX36:AX71" si="38">IF(ISNUMBER(SEARCH($Q$34,$N36)), 1, 0)</f>
        <v>0</v>
      </c>
      <c r="AY36" s="43">
        <f t="shared" si="32"/>
        <v>0</v>
      </c>
      <c r="BA36" s="74" t="s">
        <v>179</v>
      </c>
      <c r="BB36" s="74">
        <f t="shared" si="33"/>
        <v>0</v>
      </c>
      <c r="BC36" s="74">
        <f t="shared" si="34"/>
        <v>0</v>
      </c>
      <c r="BD36" s="74" t="str">
        <f t="shared" si="35"/>
        <v>OK</v>
      </c>
    </row>
    <row r="37" spans="1:56" ht="18">
      <c r="A37" s="1" t="s">
        <v>102</v>
      </c>
      <c r="B37" s="1" t="s">
        <v>103</v>
      </c>
      <c r="C37" s="66">
        <v>42628</v>
      </c>
      <c r="D37" s="1" t="s">
        <v>160</v>
      </c>
      <c r="E37" s="1">
        <v>30</v>
      </c>
      <c r="F37" s="1" t="s">
        <v>161</v>
      </c>
      <c r="G37" s="1"/>
      <c r="H37" s="2" t="s">
        <v>110</v>
      </c>
      <c r="I37" s="70">
        <v>3</v>
      </c>
      <c r="J37" s="38" t="s">
        <v>162</v>
      </c>
      <c r="K37" s="24" t="s">
        <v>164</v>
      </c>
      <c r="L37" s="24">
        <v>30</v>
      </c>
      <c r="M37" s="24">
        <v>5</v>
      </c>
      <c r="R37" s="17">
        <f t="shared" si="37"/>
        <v>0</v>
      </c>
      <c r="S37" s="17">
        <f t="shared" si="1"/>
        <v>0</v>
      </c>
      <c r="T37" s="17">
        <f t="shared" si="2"/>
        <v>0</v>
      </c>
      <c r="U37" s="17">
        <f t="shared" si="3"/>
        <v>0</v>
      </c>
      <c r="V37" s="17">
        <f t="shared" si="4"/>
        <v>0</v>
      </c>
      <c r="W37" s="17">
        <f t="shared" si="5"/>
        <v>0</v>
      </c>
      <c r="X37" s="17">
        <f t="shared" si="6"/>
        <v>0</v>
      </c>
      <c r="Y37" s="17">
        <f t="shared" si="7"/>
        <v>0</v>
      </c>
      <c r="Z37" s="17">
        <f t="shared" si="8"/>
        <v>0</v>
      </c>
      <c r="AA37" s="17">
        <f t="shared" si="9"/>
        <v>0</v>
      </c>
      <c r="AB37" s="17">
        <f t="shared" si="10"/>
        <v>0</v>
      </c>
      <c r="AC37" s="17">
        <f t="shared" si="11"/>
        <v>0</v>
      </c>
      <c r="AD37" s="17">
        <f t="shared" si="12"/>
        <v>0</v>
      </c>
      <c r="AE37" s="17">
        <f t="shared" si="13"/>
        <v>0</v>
      </c>
      <c r="AF37" s="17">
        <f t="shared" si="36"/>
        <v>0</v>
      </c>
      <c r="AG37" s="17">
        <f t="shared" si="14"/>
        <v>0</v>
      </c>
      <c r="AH37" s="17">
        <f t="shared" si="15"/>
        <v>0</v>
      </c>
      <c r="AI37" s="17">
        <f t="shared" si="16"/>
        <v>0</v>
      </c>
      <c r="AJ37" s="17">
        <f t="shared" si="17"/>
        <v>0</v>
      </c>
      <c r="AK37" s="17">
        <f t="shared" si="18"/>
        <v>0</v>
      </c>
      <c r="AL37" s="17">
        <f t="shared" si="19"/>
        <v>0</v>
      </c>
      <c r="AM37" s="17">
        <f t="shared" si="20"/>
        <v>0</v>
      </c>
      <c r="AN37" s="17">
        <f t="shared" si="21"/>
        <v>0</v>
      </c>
      <c r="AO37" s="17">
        <f t="shared" si="22"/>
        <v>0</v>
      </c>
      <c r="AP37" s="17">
        <f t="shared" si="23"/>
        <v>0</v>
      </c>
      <c r="AQ37" s="17">
        <f t="shared" si="24"/>
        <v>0</v>
      </c>
      <c r="AR37" s="17">
        <f t="shared" si="25"/>
        <v>0</v>
      </c>
      <c r="AS37" s="17">
        <f t="shared" si="26"/>
        <v>0</v>
      </c>
      <c r="AT37" s="17">
        <f t="shared" si="27"/>
        <v>0</v>
      </c>
      <c r="AU37" s="17">
        <f t="shared" si="28"/>
        <v>0</v>
      </c>
      <c r="AV37" s="30">
        <f t="shared" si="29"/>
        <v>0</v>
      </c>
      <c r="AW37" s="30">
        <f t="shared" si="30"/>
        <v>0</v>
      </c>
      <c r="AX37" s="44">
        <f t="shared" si="38"/>
        <v>0</v>
      </c>
      <c r="AY37" s="43">
        <f t="shared" si="32"/>
        <v>0</v>
      </c>
      <c r="BA37" s="74" t="s">
        <v>179</v>
      </c>
      <c r="BB37" s="74">
        <f t="shared" si="33"/>
        <v>0</v>
      </c>
      <c r="BC37" s="74">
        <f t="shared" si="34"/>
        <v>0</v>
      </c>
      <c r="BD37" s="74" t="str">
        <f t="shared" si="35"/>
        <v>OK</v>
      </c>
    </row>
    <row r="38" spans="1:56" ht="18">
      <c r="A38" s="1" t="s">
        <v>102</v>
      </c>
      <c r="B38" s="1" t="s">
        <v>103</v>
      </c>
      <c r="C38" s="66">
        <v>42628</v>
      </c>
      <c r="D38" s="1" t="s">
        <v>160</v>
      </c>
      <c r="E38" s="1">
        <v>30</v>
      </c>
      <c r="F38" s="1" t="s">
        <v>161</v>
      </c>
      <c r="G38" s="1"/>
      <c r="H38" s="2" t="s">
        <v>110</v>
      </c>
      <c r="I38" s="70">
        <v>3</v>
      </c>
      <c r="J38" s="38" t="s">
        <v>162</v>
      </c>
      <c r="K38" s="24" t="s">
        <v>164</v>
      </c>
      <c r="L38" s="24">
        <v>18</v>
      </c>
      <c r="M38" s="24">
        <v>10</v>
      </c>
      <c r="R38" s="17">
        <f t="shared" si="37"/>
        <v>0</v>
      </c>
      <c r="S38" s="17">
        <f t="shared" si="1"/>
        <v>0</v>
      </c>
      <c r="T38" s="17">
        <f t="shared" si="2"/>
        <v>0</v>
      </c>
      <c r="U38" s="17">
        <f t="shared" si="3"/>
        <v>0</v>
      </c>
      <c r="V38" s="17">
        <f t="shared" si="4"/>
        <v>0</v>
      </c>
      <c r="W38" s="17">
        <f t="shared" si="5"/>
        <v>0</v>
      </c>
      <c r="X38" s="17">
        <f t="shared" si="6"/>
        <v>0</v>
      </c>
      <c r="Y38" s="17">
        <f t="shared" si="7"/>
        <v>0</v>
      </c>
      <c r="Z38" s="17">
        <f t="shared" si="8"/>
        <v>0</v>
      </c>
      <c r="AA38" s="17">
        <f t="shared" si="9"/>
        <v>0</v>
      </c>
      <c r="AB38" s="17">
        <f t="shared" si="10"/>
        <v>0</v>
      </c>
      <c r="AC38" s="17">
        <f t="shared" si="11"/>
        <v>0</v>
      </c>
      <c r="AD38" s="17">
        <f t="shared" si="12"/>
        <v>0</v>
      </c>
      <c r="AE38" s="17">
        <f t="shared" si="13"/>
        <v>0</v>
      </c>
      <c r="AF38" s="17">
        <f t="shared" si="36"/>
        <v>0</v>
      </c>
      <c r="AG38" s="17">
        <f t="shared" si="14"/>
        <v>0</v>
      </c>
      <c r="AH38" s="17">
        <f t="shared" si="15"/>
        <v>0</v>
      </c>
      <c r="AI38" s="17">
        <f t="shared" si="16"/>
        <v>0</v>
      </c>
      <c r="AJ38" s="17">
        <f t="shared" si="17"/>
        <v>0</v>
      </c>
      <c r="AK38" s="17">
        <f t="shared" si="18"/>
        <v>0</v>
      </c>
      <c r="AL38" s="17">
        <f t="shared" si="19"/>
        <v>0</v>
      </c>
      <c r="AM38" s="17">
        <f t="shared" si="20"/>
        <v>0</v>
      </c>
      <c r="AN38" s="17">
        <f t="shared" si="21"/>
        <v>0</v>
      </c>
      <c r="AO38" s="17">
        <f t="shared" si="22"/>
        <v>0</v>
      </c>
      <c r="AP38" s="17">
        <f t="shared" si="23"/>
        <v>0</v>
      </c>
      <c r="AQ38" s="17">
        <f t="shared" si="24"/>
        <v>0</v>
      </c>
      <c r="AR38" s="17">
        <f t="shared" si="25"/>
        <v>0</v>
      </c>
      <c r="AS38" s="17">
        <f t="shared" si="26"/>
        <v>0</v>
      </c>
      <c r="AT38" s="17">
        <f t="shared" si="27"/>
        <v>0</v>
      </c>
      <c r="AU38" s="17">
        <f t="shared" si="28"/>
        <v>0</v>
      </c>
      <c r="AV38" s="30">
        <f t="shared" si="29"/>
        <v>0</v>
      </c>
      <c r="AW38" s="30">
        <f t="shared" si="30"/>
        <v>0</v>
      </c>
      <c r="AX38" s="44">
        <f t="shared" si="38"/>
        <v>0</v>
      </c>
      <c r="AY38" s="43">
        <f t="shared" si="32"/>
        <v>0</v>
      </c>
      <c r="BA38" s="74" t="s">
        <v>179</v>
      </c>
      <c r="BB38" s="74">
        <f t="shared" si="33"/>
        <v>0</v>
      </c>
      <c r="BC38" s="74">
        <f t="shared" si="34"/>
        <v>0</v>
      </c>
      <c r="BD38" s="74" t="str">
        <f t="shared" si="35"/>
        <v>OK</v>
      </c>
    </row>
    <row r="39" spans="1:56" ht="18">
      <c r="A39" s="1" t="s">
        <v>102</v>
      </c>
      <c r="B39" s="1" t="s">
        <v>103</v>
      </c>
      <c r="C39" s="66">
        <v>42628</v>
      </c>
      <c r="D39" s="1" t="s">
        <v>160</v>
      </c>
      <c r="E39" s="1">
        <v>30</v>
      </c>
      <c r="F39" s="1" t="s">
        <v>161</v>
      </c>
      <c r="G39" s="1"/>
      <c r="H39" s="2" t="s">
        <v>110</v>
      </c>
      <c r="I39" s="70">
        <v>3</v>
      </c>
      <c r="J39" s="38" t="s">
        <v>162</v>
      </c>
      <c r="K39" s="24" t="s">
        <v>164</v>
      </c>
      <c r="L39" s="24">
        <v>27</v>
      </c>
      <c r="M39" s="24">
        <v>0</v>
      </c>
      <c r="R39" s="17">
        <f t="shared" si="37"/>
        <v>0</v>
      </c>
      <c r="S39" s="17">
        <f t="shared" si="1"/>
        <v>0</v>
      </c>
      <c r="T39" s="17">
        <f t="shared" si="2"/>
        <v>0</v>
      </c>
      <c r="U39" s="17">
        <f t="shared" si="3"/>
        <v>0</v>
      </c>
      <c r="V39" s="17">
        <f t="shared" si="4"/>
        <v>0</v>
      </c>
      <c r="W39" s="17">
        <f t="shared" si="5"/>
        <v>0</v>
      </c>
      <c r="X39" s="17">
        <f t="shared" si="6"/>
        <v>0</v>
      </c>
      <c r="Y39" s="17">
        <f t="shared" si="7"/>
        <v>0</v>
      </c>
      <c r="Z39" s="17">
        <f t="shared" si="8"/>
        <v>0</v>
      </c>
      <c r="AA39" s="17">
        <f t="shared" si="9"/>
        <v>0</v>
      </c>
      <c r="AB39" s="17">
        <f t="shared" si="10"/>
        <v>0</v>
      </c>
      <c r="AC39" s="17">
        <f t="shared" si="11"/>
        <v>0</v>
      </c>
      <c r="AD39" s="17">
        <f t="shared" si="12"/>
        <v>0</v>
      </c>
      <c r="AE39" s="17">
        <f t="shared" si="13"/>
        <v>0</v>
      </c>
      <c r="AF39" s="17">
        <f t="shared" si="36"/>
        <v>0</v>
      </c>
      <c r="AG39" s="17">
        <f t="shared" si="14"/>
        <v>0</v>
      </c>
      <c r="AH39" s="17">
        <f t="shared" si="15"/>
        <v>0</v>
      </c>
      <c r="AI39" s="17">
        <f t="shared" si="16"/>
        <v>0</v>
      </c>
      <c r="AJ39" s="17">
        <f t="shared" si="17"/>
        <v>0</v>
      </c>
      <c r="AK39" s="17">
        <f t="shared" si="18"/>
        <v>0</v>
      </c>
      <c r="AL39" s="17">
        <f t="shared" si="19"/>
        <v>0</v>
      </c>
      <c r="AM39" s="17">
        <f t="shared" si="20"/>
        <v>0</v>
      </c>
      <c r="AN39" s="17">
        <f t="shared" si="21"/>
        <v>0</v>
      </c>
      <c r="AO39" s="17">
        <f t="shared" si="22"/>
        <v>0</v>
      </c>
      <c r="AP39" s="17">
        <f t="shared" si="23"/>
        <v>0</v>
      </c>
      <c r="AQ39" s="17">
        <f t="shared" si="24"/>
        <v>0</v>
      </c>
      <c r="AR39" s="17">
        <f t="shared" si="25"/>
        <v>0</v>
      </c>
      <c r="AS39" s="17">
        <f t="shared" si="26"/>
        <v>0</v>
      </c>
      <c r="AT39" s="17">
        <f t="shared" si="27"/>
        <v>0</v>
      </c>
      <c r="AU39" s="17">
        <f t="shared" si="28"/>
        <v>0</v>
      </c>
      <c r="AV39" s="30">
        <f t="shared" si="29"/>
        <v>0</v>
      </c>
      <c r="AW39" s="30">
        <f t="shared" si="30"/>
        <v>0</v>
      </c>
      <c r="AX39" s="44">
        <f t="shared" si="38"/>
        <v>0</v>
      </c>
      <c r="AY39" s="43">
        <f t="shared" si="32"/>
        <v>0</v>
      </c>
      <c r="BA39" s="74" t="s">
        <v>179</v>
      </c>
      <c r="BB39" s="74">
        <f t="shared" si="33"/>
        <v>0</v>
      </c>
      <c r="BC39" s="74">
        <f t="shared" si="34"/>
        <v>0</v>
      </c>
      <c r="BD39" s="74" t="str">
        <f t="shared" si="35"/>
        <v>OK</v>
      </c>
    </row>
    <row r="40" spans="1:56" ht="18">
      <c r="A40" s="1" t="s">
        <v>102</v>
      </c>
      <c r="B40" s="1" t="s">
        <v>103</v>
      </c>
      <c r="C40" s="66">
        <v>42628</v>
      </c>
      <c r="D40" s="1" t="s">
        <v>160</v>
      </c>
      <c r="E40" s="1">
        <v>30</v>
      </c>
      <c r="F40" s="1" t="s">
        <v>161</v>
      </c>
      <c r="G40" s="1"/>
      <c r="H40" s="2" t="s">
        <v>110</v>
      </c>
      <c r="I40" s="70">
        <v>3</v>
      </c>
      <c r="J40" s="38" t="s">
        <v>162</v>
      </c>
      <c r="K40" s="24" t="s">
        <v>163</v>
      </c>
      <c r="L40" s="24">
        <v>35</v>
      </c>
      <c r="M40" s="24">
        <v>20</v>
      </c>
      <c r="R40" s="17">
        <f t="shared" si="37"/>
        <v>0</v>
      </c>
      <c r="S40" s="17">
        <f t="shared" si="1"/>
        <v>0</v>
      </c>
      <c r="T40" s="17">
        <f t="shared" si="2"/>
        <v>0</v>
      </c>
      <c r="U40" s="17">
        <f t="shared" si="3"/>
        <v>0</v>
      </c>
      <c r="V40" s="17">
        <f t="shared" si="4"/>
        <v>0</v>
      </c>
      <c r="W40" s="17">
        <f t="shared" si="5"/>
        <v>0</v>
      </c>
      <c r="X40" s="17">
        <f t="shared" si="6"/>
        <v>0</v>
      </c>
      <c r="Y40" s="17">
        <f t="shared" si="7"/>
        <v>0</v>
      </c>
      <c r="Z40" s="17">
        <f t="shared" si="8"/>
        <v>0</v>
      </c>
      <c r="AA40" s="17">
        <f t="shared" si="9"/>
        <v>0</v>
      </c>
      <c r="AB40" s="17">
        <f t="shared" si="10"/>
        <v>0</v>
      </c>
      <c r="AC40" s="17">
        <f t="shared" si="11"/>
        <v>0</v>
      </c>
      <c r="AD40" s="17">
        <f t="shared" si="12"/>
        <v>0</v>
      </c>
      <c r="AE40" s="17">
        <f t="shared" si="13"/>
        <v>0</v>
      </c>
      <c r="AF40" s="17">
        <f t="shared" si="36"/>
        <v>0</v>
      </c>
      <c r="AG40" s="17">
        <f t="shared" si="14"/>
        <v>0</v>
      </c>
      <c r="AH40" s="17">
        <f t="shared" si="15"/>
        <v>0</v>
      </c>
      <c r="AI40" s="17">
        <f t="shared" si="16"/>
        <v>0</v>
      </c>
      <c r="AJ40" s="17">
        <f t="shared" si="17"/>
        <v>0</v>
      </c>
      <c r="AK40" s="17">
        <f t="shared" si="18"/>
        <v>0</v>
      </c>
      <c r="AL40" s="17">
        <f t="shared" si="19"/>
        <v>0</v>
      </c>
      <c r="AM40" s="17">
        <f t="shared" si="20"/>
        <v>0</v>
      </c>
      <c r="AN40" s="17">
        <f t="shared" si="21"/>
        <v>0</v>
      </c>
      <c r="AO40" s="17">
        <f t="shared" si="22"/>
        <v>0</v>
      </c>
      <c r="AP40" s="17">
        <f t="shared" si="23"/>
        <v>0</v>
      </c>
      <c r="AQ40" s="17">
        <f t="shared" si="24"/>
        <v>0</v>
      </c>
      <c r="AR40" s="17">
        <f t="shared" si="25"/>
        <v>0</v>
      </c>
      <c r="AS40" s="17">
        <f t="shared" si="26"/>
        <v>0</v>
      </c>
      <c r="AT40" s="17">
        <f t="shared" si="27"/>
        <v>0</v>
      </c>
      <c r="AU40" s="17">
        <f t="shared" si="28"/>
        <v>0</v>
      </c>
      <c r="AV40" s="30">
        <f t="shared" si="29"/>
        <v>0</v>
      </c>
      <c r="AW40" s="30">
        <f t="shared" si="30"/>
        <v>0</v>
      </c>
      <c r="AX40" s="44">
        <f t="shared" si="38"/>
        <v>0</v>
      </c>
      <c r="AY40" s="43">
        <f t="shared" si="32"/>
        <v>0</v>
      </c>
      <c r="BA40" s="74" t="s">
        <v>179</v>
      </c>
      <c r="BB40" s="74">
        <f t="shared" si="33"/>
        <v>0</v>
      </c>
      <c r="BC40" s="74">
        <f t="shared" si="34"/>
        <v>0</v>
      </c>
      <c r="BD40" s="74" t="str">
        <f t="shared" si="35"/>
        <v>OK</v>
      </c>
    </row>
    <row r="41" spans="1:56" ht="18">
      <c r="A41" s="1" t="s">
        <v>102</v>
      </c>
      <c r="B41" s="1" t="s">
        <v>103</v>
      </c>
      <c r="C41" s="66">
        <v>42628</v>
      </c>
      <c r="D41" s="1" t="s">
        <v>160</v>
      </c>
      <c r="E41" s="1">
        <v>30</v>
      </c>
      <c r="F41" s="1" t="s">
        <v>161</v>
      </c>
      <c r="G41" s="1"/>
      <c r="H41" s="2" t="s">
        <v>110</v>
      </c>
      <c r="I41" s="70">
        <v>3.2</v>
      </c>
      <c r="J41" s="38" t="s">
        <v>162</v>
      </c>
      <c r="K41" s="24" t="s">
        <v>164</v>
      </c>
      <c r="L41" s="24">
        <v>18</v>
      </c>
      <c r="M41" s="24">
        <v>5</v>
      </c>
      <c r="R41" s="17">
        <f t="shared" si="37"/>
        <v>0</v>
      </c>
      <c r="S41" s="17">
        <f t="shared" si="1"/>
        <v>0</v>
      </c>
      <c r="T41" s="17">
        <f t="shared" si="2"/>
        <v>0</v>
      </c>
      <c r="U41" s="17">
        <f t="shared" si="3"/>
        <v>0</v>
      </c>
      <c r="V41" s="17">
        <f t="shared" si="4"/>
        <v>0</v>
      </c>
      <c r="W41" s="17">
        <f t="shared" si="5"/>
        <v>0</v>
      </c>
      <c r="X41" s="17">
        <f t="shared" si="6"/>
        <v>0</v>
      </c>
      <c r="Y41" s="17">
        <f t="shared" si="7"/>
        <v>0</v>
      </c>
      <c r="Z41" s="17">
        <f t="shared" si="8"/>
        <v>0</v>
      </c>
      <c r="AA41" s="17">
        <f t="shared" si="9"/>
        <v>0</v>
      </c>
      <c r="AB41" s="17">
        <f t="shared" si="10"/>
        <v>0</v>
      </c>
      <c r="AC41" s="17">
        <f t="shared" si="11"/>
        <v>0</v>
      </c>
      <c r="AD41" s="17">
        <f t="shared" si="12"/>
        <v>0</v>
      </c>
      <c r="AE41" s="17">
        <f t="shared" si="13"/>
        <v>0</v>
      </c>
      <c r="AF41" s="17">
        <f t="shared" si="36"/>
        <v>0</v>
      </c>
      <c r="AG41" s="17">
        <f t="shared" si="14"/>
        <v>0</v>
      </c>
      <c r="AH41" s="17">
        <f t="shared" si="15"/>
        <v>0</v>
      </c>
      <c r="AI41" s="17">
        <f t="shared" si="16"/>
        <v>0</v>
      </c>
      <c r="AJ41" s="17">
        <f t="shared" si="17"/>
        <v>0</v>
      </c>
      <c r="AK41" s="17">
        <f t="shared" si="18"/>
        <v>0</v>
      </c>
      <c r="AL41" s="17">
        <f t="shared" si="19"/>
        <v>0</v>
      </c>
      <c r="AM41" s="17">
        <f t="shared" si="20"/>
        <v>0</v>
      </c>
      <c r="AN41" s="17">
        <f t="shared" si="21"/>
        <v>0</v>
      </c>
      <c r="AO41" s="17">
        <f t="shared" si="22"/>
        <v>0</v>
      </c>
      <c r="AP41" s="17">
        <f t="shared" si="23"/>
        <v>0</v>
      </c>
      <c r="AQ41" s="17">
        <f t="shared" si="24"/>
        <v>0</v>
      </c>
      <c r="AR41" s="17">
        <f t="shared" si="25"/>
        <v>0</v>
      </c>
      <c r="AS41" s="17">
        <f t="shared" si="26"/>
        <v>0</v>
      </c>
      <c r="AT41" s="17">
        <f t="shared" si="27"/>
        <v>0</v>
      </c>
      <c r="AU41" s="17">
        <f t="shared" si="28"/>
        <v>0</v>
      </c>
      <c r="AV41" s="30">
        <f t="shared" si="29"/>
        <v>0</v>
      </c>
      <c r="AW41" s="30">
        <f t="shared" si="30"/>
        <v>0</v>
      </c>
      <c r="AX41" s="44">
        <f t="shared" si="38"/>
        <v>0</v>
      </c>
      <c r="AY41" s="43">
        <f t="shared" si="32"/>
        <v>0</v>
      </c>
      <c r="BA41" s="74" t="s">
        <v>179</v>
      </c>
      <c r="BB41" s="74">
        <f t="shared" si="33"/>
        <v>0</v>
      </c>
      <c r="BC41" s="74">
        <f t="shared" si="34"/>
        <v>0</v>
      </c>
      <c r="BD41" s="74" t="str">
        <f t="shared" si="35"/>
        <v>OK</v>
      </c>
    </row>
    <row r="42" spans="1:56" ht="18">
      <c r="A42" s="1" t="s">
        <v>102</v>
      </c>
      <c r="B42" s="1" t="s">
        <v>103</v>
      </c>
      <c r="C42" s="66">
        <v>42628</v>
      </c>
      <c r="D42" s="1" t="s">
        <v>160</v>
      </c>
      <c r="E42" s="1">
        <v>30</v>
      </c>
      <c r="F42" s="1" t="s">
        <v>161</v>
      </c>
      <c r="G42" s="1"/>
      <c r="H42" s="2" t="s">
        <v>110</v>
      </c>
      <c r="I42" s="70">
        <v>3.4</v>
      </c>
      <c r="J42" s="38" t="s">
        <v>162</v>
      </c>
      <c r="K42" s="24" t="s">
        <v>165</v>
      </c>
      <c r="L42" s="24">
        <v>34</v>
      </c>
      <c r="M42" s="24">
        <v>5</v>
      </c>
      <c r="R42" s="17">
        <f t="shared" si="37"/>
        <v>0</v>
      </c>
      <c r="S42" s="17">
        <f t="shared" si="1"/>
        <v>0</v>
      </c>
      <c r="T42" s="17">
        <f t="shared" si="2"/>
        <v>0</v>
      </c>
      <c r="U42" s="17">
        <f t="shared" si="3"/>
        <v>0</v>
      </c>
      <c r="V42" s="17">
        <f t="shared" si="4"/>
        <v>0</v>
      </c>
      <c r="W42" s="17">
        <f t="shared" si="5"/>
        <v>0</v>
      </c>
      <c r="X42" s="17">
        <f t="shared" si="6"/>
        <v>0</v>
      </c>
      <c r="Y42" s="17">
        <f t="shared" si="7"/>
        <v>0</v>
      </c>
      <c r="Z42" s="17">
        <f t="shared" si="8"/>
        <v>0</v>
      </c>
      <c r="AA42" s="17">
        <f t="shared" si="9"/>
        <v>0</v>
      </c>
      <c r="AB42" s="17">
        <f t="shared" si="10"/>
        <v>0</v>
      </c>
      <c r="AC42" s="17">
        <f t="shared" si="11"/>
        <v>0</v>
      </c>
      <c r="AD42" s="17">
        <f t="shared" si="12"/>
        <v>0</v>
      </c>
      <c r="AE42" s="17">
        <f t="shared" si="13"/>
        <v>0</v>
      </c>
      <c r="AF42" s="17">
        <f t="shared" si="36"/>
        <v>0</v>
      </c>
      <c r="AG42" s="17">
        <f t="shared" si="14"/>
        <v>0</v>
      </c>
      <c r="AH42" s="17">
        <f t="shared" si="15"/>
        <v>0</v>
      </c>
      <c r="AI42" s="17">
        <f t="shared" si="16"/>
        <v>0</v>
      </c>
      <c r="AJ42" s="17">
        <f t="shared" si="17"/>
        <v>0</v>
      </c>
      <c r="AK42" s="17">
        <f t="shared" si="18"/>
        <v>0</v>
      </c>
      <c r="AL42" s="17">
        <f t="shared" si="19"/>
        <v>0</v>
      </c>
      <c r="AM42" s="17">
        <f t="shared" si="20"/>
        <v>0</v>
      </c>
      <c r="AN42" s="17">
        <f t="shared" si="21"/>
        <v>0</v>
      </c>
      <c r="AO42" s="17">
        <f t="shared" si="22"/>
        <v>0</v>
      </c>
      <c r="AP42" s="17">
        <f t="shared" si="23"/>
        <v>0</v>
      </c>
      <c r="AQ42" s="17">
        <f t="shared" si="24"/>
        <v>0</v>
      </c>
      <c r="AR42" s="17">
        <f t="shared" si="25"/>
        <v>0</v>
      </c>
      <c r="AS42" s="17">
        <f t="shared" si="26"/>
        <v>0</v>
      </c>
      <c r="AT42" s="17">
        <f t="shared" si="27"/>
        <v>0</v>
      </c>
      <c r="AU42" s="17">
        <f t="shared" si="28"/>
        <v>0</v>
      </c>
      <c r="AV42" s="30">
        <f t="shared" si="29"/>
        <v>0</v>
      </c>
      <c r="AW42" s="30">
        <f t="shared" si="30"/>
        <v>0</v>
      </c>
      <c r="AX42" s="44">
        <f t="shared" si="38"/>
        <v>0</v>
      </c>
      <c r="AY42" s="43">
        <f t="shared" si="32"/>
        <v>0</v>
      </c>
      <c r="BA42" s="74" t="s">
        <v>179</v>
      </c>
      <c r="BB42" s="74">
        <f t="shared" si="33"/>
        <v>0</v>
      </c>
      <c r="BC42" s="74">
        <f t="shared" si="34"/>
        <v>0</v>
      </c>
      <c r="BD42" s="74" t="str">
        <f t="shared" si="35"/>
        <v>OK</v>
      </c>
    </row>
    <row r="43" spans="1:56" ht="18">
      <c r="A43" s="1" t="s">
        <v>102</v>
      </c>
      <c r="B43" s="1" t="s">
        <v>103</v>
      </c>
      <c r="C43" s="66">
        <v>42628</v>
      </c>
      <c r="D43" s="1" t="s">
        <v>160</v>
      </c>
      <c r="E43" s="1">
        <v>30</v>
      </c>
      <c r="F43" s="1" t="s">
        <v>161</v>
      </c>
      <c r="G43" s="1"/>
      <c r="H43" s="2" t="s">
        <v>110</v>
      </c>
      <c r="I43" s="70">
        <v>3.3</v>
      </c>
      <c r="J43" s="38" t="s">
        <v>162</v>
      </c>
      <c r="K43" s="24" t="s">
        <v>164</v>
      </c>
      <c r="L43" s="24">
        <v>16</v>
      </c>
      <c r="M43" s="24">
        <v>50</v>
      </c>
      <c r="R43" s="17">
        <f t="shared" si="37"/>
        <v>0</v>
      </c>
      <c r="S43" s="17">
        <f t="shared" si="1"/>
        <v>0</v>
      </c>
      <c r="T43" s="17">
        <f t="shared" si="2"/>
        <v>0</v>
      </c>
      <c r="U43" s="17">
        <f t="shared" si="3"/>
        <v>0</v>
      </c>
      <c r="V43" s="17">
        <f t="shared" si="4"/>
        <v>0</v>
      </c>
      <c r="W43" s="17">
        <f t="shared" si="5"/>
        <v>0</v>
      </c>
      <c r="X43" s="17">
        <f t="shared" si="6"/>
        <v>0</v>
      </c>
      <c r="Y43" s="17">
        <f t="shared" si="7"/>
        <v>0</v>
      </c>
      <c r="Z43" s="17">
        <f t="shared" si="8"/>
        <v>0</v>
      </c>
      <c r="AA43" s="17">
        <f t="shared" si="9"/>
        <v>0</v>
      </c>
      <c r="AB43" s="17">
        <f t="shared" si="10"/>
        <v>0</v>
      </c>
      <c r="AC43" s="17">
        <f t="shared" si="11"/>
        <v>0</v>
      </c>
      <c r="AD43" s="17">
        <f t="shared" si="12"/>
        <v>0</v>
      </c>
      <c r="AE43" s="17">
        <f t="shared" si="13"/>
        <v>0</v>
      </c>
      <c r="AF43" s="17">
        <f t="shared" si="36"/>
        <v>0</v>
      </c>
      <c r="AG43" s="17">
        <f t="shared" si="14"/>
        <v>0</v>
      </c>
      <c r="AH43" s="17">
        <f t="shared" si="15"/>
        <v>0</v>
      </c>
      <c r="AI43" s="17">
        <f t="shared" si="16"/>
        <v>0</v>
      </c>
      <c r="AJ43" s="17">
        <f t="shared" si="17"/>
        <v>0</v>
      </c>
      <c r="AK43" s="17">
        <f t="shared" si="18"/>
        <v>0</v>
      </c>
      <c r="AL43" s="17">
        <f t="shared" si="19"/>
        <v>0</v>
      </c>
      <c r="AM43" s="17">
        <f t="shared" si="20"/>
        <v>0</v>
      </c>
      <c r="AN43" s="17">
        <f t="shared" si="21"/>
        <v>0</v>
      </c>
      <c r="AO43" s="17">
        <f t="shared" si="22"/>
        <v>0</v>
      </c>
      <c r="AP43" s="17">
        <f t="shared" si="23"/>
        <v>0</v>
      </c>
      <c r="AQ43" s="17">
        <f t="shared" si="24"/>
        <v>0</v>
      </c>
      <c r="AR43" s="17">
        <f t="shared" si="25"/>
        <v>0</v>
      </c>
      <c r="AS43" s="17">
        <f t="shared" si="26"/>
        <v>0</v>
      </c>
      <c r="AT43" s="17">
        <f t="shared" si="27"/>
        <v>0</v>
      </c>
      <c r="AU43" s="17">
        <f t="shared" si="28"/>
        <v>0</v>
      </c>
      <c r="AV43" s="30">
        <f t="shared" si="29"/>
        <v>0</v>
      </c>
      <c r="AW43" s="30">
        <f t="shared" si="30"/>
        <v>0</v>
      </c>
      <c r="AX43" s="44">
        <f t="shared" si="38"/>
        <v>0</v>
      </c>
      <c r="AY43" s="43">
        <f t="shared" si="32"/>
        <v>0</v>
      </c>
      <c r="BA43" s="74" t="s">
        <v>179</v>
      </c>
      <c r="BB43" s="74">
        <f t="shared" si="33"/>
        <v>0</v>
      </c>
      <c r="BC43" s="74">
        <f t="shared" si="34"/>
        <v>0</v>
      </c>
      <c r="BD43" s="74" t="str">
        <f t="shared" si="35"/>
        <v>OK</v>
      </c>
    </row>
    <row r="44" spans="1:56" ht="18">
      <c r="A44" s="1" t="s">
        <v>102</v>
      </c>
      <c r="B44" s="1" t="s">
        <v>103</v>
      </c>
      <c r="C44" s="66">
        <v>42628</v>
      </c>
      <c r="D44" s="1" t="s">
        <v>160</v>
      </c>
      <c r="E44" s="1">
        <v>30</v>
      </c>
      <c r="F44" s="1" t="s">
        <v>161</v>
      </c>
      <c r="G44" s="1"/>
      <c r="H44" s="2" t="s">
        <v>110</v>
      </c>
      <c r="I44" s="70">
        <v>3.3</v>
      </c>
      <c r="J44" s="38" t="s">
        <v>162</v>
      </c>
      <c r="K44" s="24" t="s">
        <v>164</v>
      </c>
      <c r="L44" s="24">
        <v>15</v>
      </c>
      <c r="M44" s="24">
        <v>5</v>
      </c>
      <c r="R44" s="17">
        <f t="shared" si="37"/>
        <v>0</v>
      </c>
      <c r="S44" s="17">
        <f t="shared" si="1"/>
        <v>0</v>
      </c>
      <c r="T44" s="17">
        <f t="shared" si="2"/>
        <v>0</v>
      </c>
      <c r="U44" s="17">
        <f t="shared" si="3"/>
        <v>0</v>
      </c>
      <c r="V44" s="17">
        <f t="shared" si="4"/>
        <v>0</v>
      </c>
      <c r="W44" s="17">
        <f t="shared" si="5"/>
        <v>0</v>
      </c>
      <c r="X44" s="17">
        <f t="shared" si="6"/>
        <v>0</v>
      </c>
      <c r="Y44" s="17">
        <f t="shared" si="7"/>
        <v>0</v>
      </c>
      <c r="Z44" s="17">
        <f t="shared" si="8"/>
        <v>0</v>
      </c>
      <c r="AA44" s="17">
        <f t="shared" si="9"/>
        <v>0</v>
      </c>
      <c r="AB44" s="17">
        <f t="shared" si="10"/>
        <v>0</v>
      </c>
      <c r="AC44" s="17">
        <f t="shared" si="11"/>
        <v>0</v>
      </c>
      <c r="AD44" s="17">
        <f t="shared" si="12"/>
        <v>0</v>
      </c>
      <c r="AE44" s="17">
        <f t="shared" si="13"/>
        <v>0</v>
      </c>
      <c r="AF44" s="17">
        <f t="shared" si="36"/>
        <v>0</v>
      </c>
      <c r="AG44" s="17">
        <f t="shared" si="14"/>
        <v>0</v>
      </c>
      <c r="AH44" s="17">
        <f t="shared" si="15"/>
        <v>0</v>
      </c>
      <c r="AI44" s="17">
        <f t="shared" si="16"/>
        <v>0</v>
      </c>
      <c r="AJ44" s="17">
        <f t="shared" si="17"/>
        <v>0</v>
      </c>
      <c r="AK44" s="17">
        <f t="shared" si="18"/>
        <v>0</v>
      </c>
      <c r="AL44" s="17">
        <f t="shared" si="19"/>
        <v>0</v>
      </c>
      <c r="AM44" s="17">
        <f t="shared" si="20"/>
        <v>0</v>
      </c>
      <c r="AN44" s="17">
        <f t="shared" si="21"/>
        <v>0</v>
      </c>
      <c r="AO44" s="17">
        <f t="shared" si="22"/>
        <v>0</v>
      </c>
      <c r="AP44" s="17">
        <f t="shared" si="23"/>
        <v>0</v>
      </c>
      <c r="AQ44" s="17">
        <f t="shared" si="24"/>
        <v>0</v>
      </c>
      <c r="AR44" s="17">
        <f t="shared" si="25"/>
        <v>0</v>
      </c>
      <c r="AS44" s="17">
        <f t="shared" si="26"/>
        <v>0</v>
      </c>
      <c r="AT44" s="17">
        <f t="shared" si="27"/>
        <v>0</v>
      </c>
      <c r="AU44" s="17">
        <f t="shared" si="28"/>
        <v>0</v>
      </c>
      <c r="AV44" s="30">
        <f t="shared" si="29"/>
        <v>0</v>
      </c>
      <c r="AW44" s="30">
        <f t="shared" si="30"/>
        <v>0</v>
      </c>
      <c r="AX44" s="44">
        <f t="shared" si="38"/>
        <v>0</v>
      </c>
      <c r="AY44" s="43">
        <f t="shared" si="32"/>
        <v>0</v>
      </c>
      <c r="BA44" s="74" t="s">
        <v>179</v>
      </c>
      <c r="BB44" s="74">
        <f t="shared" si="33"/>
        <v>0</v>
      </c>
      <c r="BC44" s="74">
        <f t="shared" si="34"/>
        <v>0</v>
      </c>
      <c r="BD44" s="74" t="str">
        <f t="shared" si="35"/>
        <v>OK</v>
      </c>
    </row>
    <row r="45" spans="1:56" ht="18">
      <c r="A45" s="1" t="s">
        <v>102</v>
      </c>
      <c r="B45" s="1" t="s">
        <v>103</v>
      </c>
      <c r="C45" s="66">
        <v>42628</v>
      </c>
      <c r="D45" s="1" t="s">
        <v>160</v>
      </c>
      <c r="E45" s="1">
        <v>30</v>
      </c>
      <c r="F45" s="1" t="s">
        <v>161</v>
      </c>
      <c r="G45" s="1"/>
      <c r="H45" s="2" t="s">
        <v>110</v>
      </c>
      <c r="I45" s="70">
        <v>3.5</v>
      </c>
      <c r="J45" s="38" t="s">
        <v>162</v>
      </c>
      <c r="K45" s="24" t="s">
        <v>165</v>
      </c>
      <c r="L45" s="24">
        <v>34</v>
      </c>
      <c r="M45" s="24">
        <v>5</v>
      </c>
      <c r="R45" s="17">
        <f t="shared" si="37"/>
        <v>0</v>
      </c>
      <c r="S45" s="17">
        <f t="shared" si="1"/>
        <v>0</v>
      </c>
      <c r="T45" s="17">
        <f t="shared" si="2"/>
        <v>0</v>
      </c>
      <c r="U45" s="17">
        <f t="shared" si="3"/>
        <v>0</v>
      </c>
      <c r="V45" s="17">
        <f t="shared" si="4"/>
        <v>0</v>
      </c>
      <c r="W45" s="17">
        <f t="shared" si="5"/>
        <v>0</v>
      </c>
      <c r="X45" s="17">
        <f t="shared" si="6"/>
        <v>0</v>
      </c>
      <c r="Y45" s="17">
        <f t="shared" si="7"/>
        <v>0</v>
      </c>
      <c r="Z45" s="17">
        <f t="shared" si="8"/>
        <v>0</v>
      </c>
      <c r="AA45" s="17">
        <f t="shared" si="9"/>
        <v>0</v>
      </c>
      <c r="AB45" s="17">
        <f t="shared" si="10"/>
        <v>0</v>
      </c>
      <c r="AC45" s="17">
        <f t="shared" si="11"/>
        <v>0</v>
      </c>
      <c r="AD45" s="17">
        <f t="shared" si="12"/>
        <v>0</v>
      </c>
      <c r="AE45" s="17">
        <f t="shared" si="13"/>
        <v>0</v>
      </c>
      <c r="AF45" s="17">
        <f t="shared" si="36"/>
        <v>0</v>
      </c>
      <c r="AG45" s="17">
        <f t="shared" si="14"/>
        <v>0</v>
      </c>
      <c r="AH45" s="17">
        <f t="shared" si="15"/>
        <v>0</v>
      </c>
      <c r="AI45" s="17">
        <f t="shared" si="16"/>
        <v>0</v>
      </c>
      <c r="AJ45" s="17">
        <f t="shared" si="17"/>
        <v>0</v>
      </c>
      <c r="AK45" s="17">
        <f t="shared" si="18"/>
        <v>0</v>
      </c>
      <c r="AL45" s="17">
        <f t="shared" si="19"/>
        <v>0</v>
      </c>
      <c r="AM45" s="17">
        <f t="shared" si="20"/>
        <v>0</v>
      </c>
      <c r="AN45" s="17">
        <f t="shared" si="21"/>
        <v>0</v>
      </c>
      <c r="AO45" s="17">
        <f t="shared" si="22"/>
        <v>0</v>
      </c>
      <c r="AP45" s="17">
        <f t="shared" si="23"/>
        <v>0</v>
      </c>
      <c r="AQ45" s="17">
        <f t="shared" si="24"/>
        <v>0</v>
      </c>
      <c r="AR45" s="17">
        <f t="shared" si="25"/>
        <v>0</v>
      </c>
      <c r="AS45" s="17">
        <f t="shared" si="26"/>
        <v>0</v>
      </c>
      <c r="AT45" s="17">
        <f t="shared" si="27"/>
        <v>0</v>
      </c>
      <c r="AU45" s="17">
        <f t="shared" si="28"/>
        <v>0</v>
      </c>
      <c r="AV45" s="30">
        <f t="shared" si="29"/>
        <v>0</v>
      </c>
      <c r="AW45" s="30">
        <f t="shared" si="30"/>
        <v>0</v>
      </c>
      <c r="AX45" s="44">
        <f t="shared" si="38"/>
        <v>0</v>
      </c>
      <c r="AY45" s="43">
        <f t="shared" si="32"/>
        <v>0</v>
      </c>
      <c r="BA45" s="74" t="s">
        <v>179</v>
      </c>
      <c r="BB45" s="74">
        <f t="shared" si="33"/>
        <v>0</v>
      </c>
      <c r="BC45" s="74">
        <f t="shared" si="34"/>
        <v>0</v>
      </c>
      <c r="BD45" s="74" t="str">
        <f t="shared" si="35"/>
        <v>OK</v>
      </c>
    </row>
    <row r="46" spans="1:56" ht="18">
      <c r="A46" s="1" t="s">
        <v>102</v>
      </c>
      <c r="B46" s="1" t="s">
        <v>103</v>
      </c>
      <c r="C46" s="66">
        <v>42628</v>
      </c>
      <c r="D46" s="1" t="s">
        <v>160</v>
      </c>
      <c r="E46" s="1">
        <v>30</v>
      </c>
      <c r="F46" s="1" t="s">
        <v>161</v>
      </c>
      <c r="G46" s="1"/>
      <c r="H46" s="2" t="s">
        <v>110</v>
      </c>
      <c r="I46" s="70">
        <v>3.6</v>
      </c>
      <c r="J46" s="38" t="s">
        <v>162</v>
      </c>
      <c r="K46" s="24" t="s">
        <v>164</v>
      </c>
      <c r="L46" s="24">
        <v>23</v>
      </c>
      <c r="M46" s="24">
        <v>10</v>
      </c>
      <c r="R46" s="17">
        <f t="shared" si="37"/>
        <v>0</v>
      </c>
      <c r="S46" s="17">
        <f t="shared" si="1"/>
        <v>0</v>
      </c>
      <c r="T46" s="17">
        <f t="shared" si="2"/>
        <v>0</v>
      </c>
      <c r="U46" s="17">
        <f t="shared" si="3"/>
        <v>0</v>
      </c>
      <c r="V46" s="17">
        <f t="shared" si="4"/>
        <v>0</v>
      </c>
      <c r="W46" s="17">
        <f t="shared" si="5"/>
        <v>0</v>
      </c>
      <c r="X46" s="17">
        <f t="shared" si="6"/>
        <v>0</v>
      </c>
      <c r="Y46" s="17">
        <f t="shared" si="7"/>
        <v>0</v>
      </c>
      <c r="Z46" s="17">
        <f t="shared" si="8"/>
        <v>0</v>
      </c>
      <c r="AA46" s="17">
        <f t="shared" si="9"/>
        <v>0</v>
      </c>
      <c r="AB46" s="17">
        <f t="shared" si="10"/>
        <v>0</v>
      </c>
      <c r="AC46" s="17">
        <f t="shared" si="11"/>
        <v>0</v>
      </c>
      <c r="AD46" s="17">
        <f t="shared" si="12"/>
        <v>0</v>
      </c>
      <c r="AE46" s="17">
        <f t="shared" si="13"/>
        <v>0</v>
      </c>
      <c r="AF46" s="17">
        <f t="shared" si="36"/>
        <v>0</v>
      </c>
      <c r="AG46" s="17">
        <f t="shared" si="14"/>
        <v>0</v>
      </c>
      <c r="AH46" s="17">
        <f t="shared" si="15"/>
        <v>0</v>
      </c>
      <c r="AI46" s="17">
        <f t="shared" si="16"/>
        <v>0</v>
      </c>
      <c r="AJ46" s="17">
        <f t="shared" si="17"/>
        <v>0</v>
      </c>
      <c r="AK46" s="17">
        <f t="shared" si="18"/>
        <v>0</v>
      </c>
      <c r="AL46" s="17">
        <f t="shared" si="19"/>
        <v>0</v>
      </c>
      <c r="AM46" s="17">
        <f t="shared" si="20"/>
        <v>0</v>
      </c>
      <c r="AN46" s="17">
        <f t="shared" si="21"/>
        <v>0</v>
      </c>
      <c r="AO46" s="17">
        <f t="shared" si="22"/>
        <v>0</v>
      </c>
      <c r="AP46" s="17">
        <f t="shared" si="23"/>
        <v>0</v>
      </c>
      <c r="AQ46" s="17">
        <f t="shared" si="24"/>
        <v>0</v>
      </c>
      <c r="AR46" s="17">
        <f t="shared" si="25"/>
        <v>0</v>
      </c>
      <c r="AS46" s="17">
        <f t="shared" si="26"/>
        <v>0</v>
      </c>
      <c r="AT46" s="17">
        <f t="shared" si="27"/>
        <v>0</v>
      </c>
      <c r="AU46" s="17">
        <f t="shared" si="28"/>
        <v>0</v>
      </c>
      <c r="AV46" s="30">
        <f t="shared" si="29"/>
        <v>0</v>
      </c>
      <c r="AW46" s="30">
        <f t="shared" si="30"/>
        <v>0</v>
      </c>
      <c r="AX46" s="44">
        <f t="shared" si="38"/>
        <v>0</v>
      </c>
      <c r="AY46" s="43">
        <f t="shared" si="32"/>
        <v>0</v>
      </c>
      <c r="BA46" s="74" t="s">
        <v>179</v>
      </c>
      <c r="BB46" s="74">
        <f t="shared" si="33"/>
        <v>0</v>
      </c>
      <c r="BC46" s="74">
        <f t="shared" si="34"/>
        <v>0</v>
      </c>
      <c r="BD46" s="74" t="str">
        <f t="shared" si="35"/>
        <v>OK</v>
      </c>
    </row>
    <row r="47" spans="1:56" ht="18">
      <c r="A47" s="1" t="s">
        <v>102</v>
      </c>
      <c r="B47" s="1" t="s">
        <v>103</v>
      </c>
      <c r="C47" s="66">
        <v>42628</v>
      </c>
      <c r="D47" s="1" t="s">
        <v>160</v>
      </c>
      <c r="E47" s="1">
        <v>30</v>
      </c>
      <c r="F47" s="1" t="s">
        <v>161</v>
      </c>
      <c r="G47" s="1"/>
      <c r="H47" s="2" t="s">
        <v>110</v>
      </c>
      <c r="I47" s="70">
        <v>3.5</v>
      </c>
      <c r="J47" s="38" t="s">
        <v>162</v>
      </c>
      <c r="K47" s="24" t="s">
        <v>164</v>
      </c>
      <c r="L47" s="24">
        <v>25</v>
      </c>
      <c r="M47" s="24">
        <v>80</v>
      </c>
      <c r="R47" s="17">
        <f t="shared" si="37"/>
        <v>0</v>
      </c>
      <c r="S47" s="17">
        <f t="shared" si="1"/>
        <v>0</v>
      </c>
      <c r="T47" s="17">
        <f t="shared" si="2"/>
        <v>0</v>
      </c>
      <c r="U47" s="17">
        <f t="shared" si="3"/>
        <v>0</v>
      </c>
      <c r="V47" s="17">
        <f t="shared" si="4"/>
        <v>0</v>
      </c>
      <c r="W47" s="17">
        <f t="shared" si="5"/>
        <v>0</v>
      </c>
      <c r="X47" s="17">
        <f t="shared" si="6"/>
        <v>0</v>
      </c>
      <c r="Y47" s="17">
        <f t="shared" si="7"/>
        <v>0</v>
      </c>
      <c r="Z47" s="17">
        <f t="shared" si="8"/>
        <v>0</v>
      </c>
      <c r="AA47" s="17">
        <f t="shared" si="9"/>
        <v>0</v>
      </c>
      <c r="AB47" s="17">
        <f t="shared" si="10"/>
        <v>0</v>
      </c>
      <c r="AC47" s="17">
        <f t="shared" si="11"/>
        <v>0</v>
      </c>
      <c r="AD47" s="17">
        <f t="shared" si="12"/>
        <v>0</v>
      </c>
      <c r="AE47" s="17">
        <f t="shared" si="13"/>
        <v>0</v>
      </c>
      <c r="AF47" s="17">
        <f t="shared" si="36"/>
        <v>0</v>
      </c>
      <c r="AG47" s="17">
        <f t="shared" si="14"/>
        <v>0</v>
      </c>
      <c r="AH47" s="17">
        <f t="shared" si="15"/>
        <v>0</v>
      </c>
      <c r="AI47" s="17">
        <f t="shared" si="16"/>
        <v>0</v>
      </c>
      <c r="AJ47" s="17">
        <f t="shared" si="17"/>
        <v>0</v>
      </c>
      <c r="AK47" s="17">
        <f t="shared" si="18"/>
        <v>0</v>
      </c>
      <c r="AL47" s="17">
        <f t="shared" si="19"/>
        <v>0</v>
      </c>
      <c r="AM47" s="17">
        <f t="shared" si="20"/>
        <v>0</v>
      </c>
      <c r="AN47" s="17">
        <f t="shared" si="21"/>
        <v>0</v>
      </c>
      <c r="AO47" s="17">
        <f t="shared" si="22"/>
        <v>0</v>
      </c>
      <c r="AP47" s="17">
        <f t="shared" si="23"/>
        <v>0</v>
      </c>
      <c r="AQ47" s="17">
        <f t="shared" si="24"/>
        <v>0</v>
      </c>
      <c r="AR47" s="17">
        <f t="shared" si="25"/>
        <v>0</v>
      </c>
      <c r="AS47" s="17">
        <f t="shared" si="26"/>
        <v>0</v>
      </c>
      <c r="AT47" s="17">
        <f t="shared" si="27"/>
        <v>0</v>
      </c>
      <c r="AU47" s="17">
        <f t="shared" si="28"/>
        <v>0</v>
      </c>
      <c r="AV47" s="30">
        <f t="shared" si="29"/>
        <v>0</v>
      </c>
      <c r="AW47" s="30">
        <f t="shared" si="30"/>
        <v>0</v>
      </c>
      <c r="AX47" s="44">
        <f t="shared" si="38"/>
        <v>0</v>
      </c>
      <c r="AY47" s="43">
        <f t="shared" si="32"/>
        <v>0</v>
      </c>
      <c r="BA47" s="74" t="s">
        <v>179</v>
      </c>
      <c r="BB47" s="74">
        <f t="shared" si="33"/>
        <v>0</v>
      </c>
      <c r="BC47" s="74">
        <f t="shared" si="34"/>
        <v>0</v>
      </c>
      <c r="BD47" s="74" t="str">
        <f t="shared" si="35"/>
        <v>OK</v>
      </c>
    </row>
    <row r="48" spans="1:56" ht="18">
      <c r="A48" s="1" t="s">
        <v>102</v>
      </c>
      <c r="B48" s="1" t="s">
        <v>103</v>
      </c>
      <c r="C48" s="66">
        <v>42628</v>
      </c>
      <c r="D48" s="1" t="s">
        <v>160</v>
      </c>
      <c r="E48" s="1">
        <v>30</v>
      </c>
      <c r="F48" s="1" t="s">
        <v>161</v>
      </c>
      <c r="G48" s="1"/>
      <c r="H48" s="2" t="s">
        <v>110</v>
      </c>
      <c r="I48" s="70">
        <v>3.5</v>
      </c>
      <c r="J48" s="38" t="s">
        <v>162</v>
      </c>
      <c r="K48" s="24" t="s">
        <v>164</v>
      </c>
      <c r="L48" s="24">
        <v>17</v>
      </c>
      <c r="M48" s="24">
        <v>5</v>
      </c>
      <c r="R48" s="17">
        <f t="shared" si="37"/>
        <v>0</v>
      </c>
      <c r="S48" s="17">
        <f t="shared" si="1"/>
        <v>0</v>
      </c>
      <c r="T48" s="17">
        <f t="shared" si="2"/>
        <v>0</v>
      </c>
      <c r="U48" s="17">
        <f t="shared" si="3"/>
        <v>0</v>
      </c>
      <c r="V48" s="17">
        <f t="shared" si="4"/>
        <v>0</v>
      </c>
      <c r="W48" s="17">
        <f t="shared" si="5"/>
        <v>0</v>
      </c>
      <c r="X48" s="17">
        <f t="shared" si="6"/>
        <v>0</v>
      </c>
      <c r="Y48" s="17">
        <f t="shared" si="7"/>
        <v>0</v>
      </c>
      <c r="Z48" s="17">
        <f t="shared" si="8"/>
        <v>0</v>
      </c>
      <c r="AA48" s="17">
        <f t="shared" si="9"/>
        <v>0</v>
      </c>
      <c r="AB48" s="17">
        <f t="shared" si="10"/>
        <v>0</v>
      </c>
      <c r="AC48" s="17">
        <f t="shared" si="11"/>
        <v>0</v>
      </c>
      <c r="AD48" s="17">
        <f t="shared" si="12"/>
        <v>0</v>
      </c>
      <c r="AE48" s="17">
        <f t="shared" si="13"/>
        <v>0</v>
      </c>
      <c r="AF48" s="17">
        <f t="shared" si="36"/>
        <v>0</v>
      </c>
      <c r="AG48" s="17">
        <f t="shared" si="14"/>
        <v>0</v>
      </c>
      <c r="AH48" s="17">
        <f t="shared" si="15"/>
        <v>0</v>
      </c>
      <c r="AI48" s="17">
        <f t="shared" si="16"/>
        <v>0</v>
      </c>
      <c r="AJ48" s="17">
        <f t="shared" si="17"/>
        <v>0</v>
      </c>
      <c r="AK48" s="17">
        <f t="shared" si="18"/>
        <v>0</v>
      </c>
      <c r="AL48" s="17">
        <f t="shared" si="19"/>
        <v>0</v>
      </c>
      <c r="AM48" s="17">
        <f t="shared" si="20"/>
        <v>0</v>
      </c>
      <c r="AN48" s="17">
        <f t="shared" si="21"/>
        <v>0</v>
      </c>
      <c r="AO48" s="17">
        <f t="shared" si="22"/>
        <v>0</v>
      </c>
      <c r="AP48" s="17">
        <f t="shared" si="23"/>
        <v>0</v>
      </c>
      <c r="AQ48" s="17">
        <f t="shared" si="24"/>
        <v>0</v>
      </c>
      <c r="AR48" s="17">
        <f t="shared" si="25"/>
        <v>0</v>
      </c>
      <c r="AS48" s="17">
        <f t="shared" si="26"/>
        <v>0</v>
      </c>
      <c r="AT48" s="17">
        <f t="shared" si="27"/>
        <v>0</v>
      </c>
      <c r="AU48" s="17">
        <f t="shared" si="28"/>
        <v>0</v>
      </c>
      <c r="AV48" s="30">
        <f t="shared" si="29"/>
        <v>0</v>
      </c>
      <c r="AW48" s="30">
        <f t="shared" si="30"/>
        <v>0</v>
      </c>
      <c r="AX48" s="44">
        <f t="shared" si="38"/>
        <v>0</v>
      </c>
      <c r="AY48" s="43">
        <f t="shared" si="32"/>
        <v>0</v>
      </c>
      <c r="BA48" s="74" t="s">
        <v>179</v>
      </c>
      <c r="BB48" s="74">
        <f t="shared" si="33"/>
        <v>0</v>
      </c>
      <c r="BC48" s="74">
        <f t="shared" si="34"/>
        <v>0</v>
      </c>
      <c r="BD48" s="74" t="str">
        <f t="shared" si="35"/>
        <v>OK</v>
      </c>
    </row>
    <row r="49" spans="1:56" ht="18">
      <c r="A49" s="1" t="s">
        <v>102</v>
      </c>
      <c r="B49" s="1" t="s">
        <v>103</v>
      </c>
      <c r="C49" s="66">
        <v>42628</v>
      </c>
      <c r="D49" s="1" t="s">
        <v>160</v>
      </c>
      <c r="E49" s="1">
        <v>30</v>
      </c>
      <c r="F49" s="1" t="s">
        <v>161</v>
      </c>
      <c r="G49" s="1"/>
      <c r="H49" s="2" t="s">
        <v>110</v>
      </c>
      <c r="I49" s="70">
        <v>3.7</v>
      </c>
      <c r="J49" s="38" t="s">
        <v>162</v>
      </c>
      <c r="K49" s="24" t="s">
        <v>164</v>
      </c>
      <c r="L49" s="24">
        <v>84</v>
      </c>
      <c r="M49" s="24">
        <v>10</v>
      </c>
      <c r="R49" s="17">
        <f t="shared" si="37"/>
        <v>0</v>
      </c>
      <c r="S49" s="17">
        <f t="shared" si="1"/>
        <v>0</v>
      </c>
      <c r="T49" s="17">
        <f t="shared" si="2"/>
        <v>0</v>
      </c>
      <c r="U49" s="17">
        <f t="shared" si="3"/>
        <v>0</v>
      </c>
      <c r="V49" s="17">
        <f t="shared" si="4"/>
        <v>0</v>
      </c>
      <c r="W49" s="17">
        <f t="shared" si="5"/>
        <v>0</v>
      </c>
      <c r="X49" s="17">
        <f t="shared" si="6"/>
        <v>0</v>
      </c>
      <c r="Y49" s="17">
        <f t="shared" si="7"/>
        <v>0</v>
      </c>
      <c r="Z49" s="17">
        <f t="shared" si="8"/>
        <v>0</v>
      </c>
      <c r="AA49" s="17">
        <f t="shared" si="9"/>
        <v>0</v>
      </c>
      <c r="AB49" s="17">
        <f t="shared" si="10"/>
        <v>0</v>
      </c>
      <c r="AC49" s="17">
        <f t="shared" si="11"/>
        <v>0</v>
      </c>
      <c r="AD49" s="17">
        <f t="shared" si="12"/>
        <v>0</v>
      </c>
      <c r="AE49" s="17">
        <f t="shared" si="13"/>
        <v>0</v>
      </c>
      <c r="AF49" s="17">
        <f t="shared" si="36"/>
        <v>0</v>
      </c>
      <c r="AG49" s="17">
        <f t="shared" si="14"/>
        <v>0</v>
      </c>
      <c r="AH49" s="17">
        <f t="shared" si="15"/>
        <v>0</v>
      </c>
      <c r="AI49" s="17">
        <f t="shared" si="16"/>
        <v>0</v>
      </c>
      <c r="AJ49" s="17">
        <f t="shared" si="17"/>
        <v>0</v>
      </c>
      <c r="AK49" s="17">
        <f t="shared" si="18"/>
        <v>0</v>
      </c>
      <c r="AL49" s="17">
        <f t="shared" si="19"/>
        <v>0</v>
      </c>
      <c r="AM49" s="17">
        <f t="shared" si="20"/>
        <v>0</v>
      </c>
      <c r="AN49" s="17">
        <f t="shared" si="21"/>
        <v>0</v>
      </c>
      <c r="AO49" s="17">
        <f t="shared" si="22"/>
        <v>0</v>
      </c>
      <c r="AP49" s="17">
        <f t="shared" si="23"/>
        <v>0</v>
      </c>
      <c r="AQ49" s="17">
        <f t="shared" si="24"/>
        <v>0</v>
      </c>
      <c r="AR49" s="17">
        <f t="shared" si="25"/>
        <v>0</v>
      </c>
      <c r="AS49" s="17">
        <f t="shared" si="26"/>
        <v>0</v>
      </c>
      <c r="AT49" s="17">
        <f t="shared" si="27"/>
        <v>0</v>
      </c>
      <c r="AU49" s="17">
        <f t="shared" si="28"/>
        <v>0</v>
      </c>
      <c r="AV49" s="30">
        <f t="shared" si="29"/>
        <v>0</v>
      </c>
      <c r="AW49" s="30">
        <f t="shared" si="30"/>
        <v>0</v>
      </c>
      <c r="AX49" s="44">
        <f t="shared" si="38"/>
        <v>0</v>
      </c>
      <c r="AY49" s="43">
        <f t="shared" si="32"/>
        <v>0</v>
      </c>
      <c r="BA49" s="74" t="s">
        <v>179</v>
      </c>
      <c r="BB49" s="74">
        <f t="shared" si="33"/>
        <v>0</v>
      </c>
      <c r="BC49" s="74">
        <f t="shared" si="34"/>
        <v>0</v>
      </c>
      <c r="BD49" s="74" t="str">
        <f t="shared" si="35"/>
        <v>OK</v>
      </c>
    </row>
    <row r="50" spans="1:56" ht="18">
      <c r="A50" s="1" t="s">
        <v>102</v>
      </c>
      <c r="B50" s="1" t="s">
        <v>103</v>
      </c>
      <c r="C50" s="66">
        <v>42628</v>
      </c>
      <c r="D50" s="1" t="s">
        <v>160</v>
      </c>
      <c r="E50" s="1">
        <v>30</v>
      </c>
      <c r="F50" s="1" t="s">
        <v>161</v>
      </c>
      <c r="G50" s="1"/>
      <c r="H50" s="2" t="s">
        <v>110</v>
      </c>
      <c r="I50" s="70">
        <v>3.8</v>
      </c>
      <c r="J50" s="38" t="s">
        <v>162</v>
      </c>
      <c r="K50" s="24" t="s">
        <v>164</v>
      </c>
      <c r="L50" s="24">
        <v>48</v>
      </c>
      <c r="M50" s="24">
        <v>20</v>
      </c>
      <c r="R50" s="17">
        <f t="shared" si="37"/>
        <v>0</v>
      </c>
      <c r="S50" s="17">
        <f t="shared" si="1"/>
        <v>0</v>
      </c>
      <c r="T50" s="17">
        <f t="shared" si="2"/>
        <v>0</v>
      </c>
      <c r="U50" s="17">
        <f t="shared" si="3"/>
        <v>0</v>
      </c>
      <c r="V50" s="17">
        <f t="shared" si="4"/>
        <v>0</v>
      </c>
      <c r="W50" s="17">
        <f t="shared" si="5"/>
        <v>0</v>
      </c>
      <c r="X50" s="17">
        <f t="shared" si="6"/>
        <v>0</v>
      </c>
      <c r="Y50" s="17">
        <f t="shared" si="7"/>
        <v>0</v>
      </c>
      <c r="Z50" s="17">
        <f t="shared" si="8"/>
        <v>0</v>
      </c>
      <c r="AA50" s="17">
        <f t="shared" si="9"/>
        <v>0</v>
      </c>
      <c r="AB50" s="17">
        <f t="shared" si="10"/>
        <v>0</v>
      </c>
      <c r="AC50" s="17">
        <f t="shared" si="11"/>
        <v>0</v>
      </c>
      <c r="AD50" s="17">
        <f t="shared" si="12"/>
        <v>0</v>
      </c>
      <c r="AE50" s="17">
        <f t="shared" si="13"/>
        <v>0</v>
      </c>
      <c r="AF50" s="17">
        <f t="shared" si="36"/>
        <v>0</v>
      </c>
      <c r="AG50" s="17">
        <f t="shared" si="14"/>
        <v>0</v>
      </c>
      <c r="AH50" s="17">
        <f t="shared" si="15"/>
        <v>0</v>
      </c>
      <c r="AI50" s="17">
        <f t="shared" si="16"/>
        <v>0</v>
      </c>
      <c r="AJ50" s="17">
        <f t="shared" si="17"/>
        <v>0</v>
      </c>
      <c r="AK50" s="17">
        <f t="shared" si="18"/>
        <v>0</v>
      </c>
      <c r="AL50" s="17">
        <f t="shared" si="19"/>
        <v>0</v>
      </c>
      <c r="AM50" s="17">
        <f t="shared" si="20"/>
        <v>0</v>
      </c>
      <c r="AN50" s="17">
        <f t="shared" si="21"/>
        <v>0</v>
      </c>
      <c r="AO50" s="17">
        <f t="shared" si="22"/>
        <v>0</v>
      </c>
      <c r="AP50" s="17">
        <f t="shared" si="23"/>
        <v>0</v>
      </c>
      <c r="AQ50" s="17">
        <f t="shared" si="24"/>
        <v>0</v>
      </c>
      <c r="AR50" s="17">
        <f t="shared" si="25"/>
        <v>0</v>
      </c>
      <c r="AS50" s="17">
        <f t="shared" si="26"/>
        <v>0</v>
      </c>
      <c r="AT50" s="17">
        <f t="shared" si="27"/>
        <v>0</v>
      </c>
      <c r="AU50" s="17">
        <f t="shared" si="28"/>
        <v>0</v>
      </c>
      <c r="AV50" s="30">
        <f t="shared" si="29"/>
        <v>0</v>
      </c>
      <c r="AW50" s="30">
        <f t="shared" si="30"/>
        <v>0</v>
      </c>
      <c r="AX50" s="44">
        <f t="shared" si="38"/>
        <v>0</v>
      </c>
      <c r="AY50" s="43">
        <f t="shared" si="32"/>
        <v>0</v>
      </c>
      <c r="BA50" s="74" t="s">
        <v>179</v>
      </c>
      <c r="BB50" s="74">
        <f t="shared" si="33"/>
        <v>0</v>
      </c>
      <c r="BC50" s="74">
        <f t="shared" si="34"/>
        <v>0</v>
      </c>
      <c r="BD50" s="74" t="str">
        <f t="shared" si="35"/>
        <v>OK</v>
      </c>
    </row>
    <row r="51" spans="1:56" ht="18">
      <c r="A51" s="1" t="s">
        <v>102</v>
      </c>
      <c r="B51" s="1" t="s">
        <v>103</v>
      </c>
      <c r="C51" s="66">
        <v>42628</v>
      </c>
      <c r="D51" s="1" t="s">
        <v>160</v>
      </c>
      <c r="E51" s="1">
        <v>30</v>
      </c>
      <c r="F51" s="1" t="s">
        <v>161</v>
      </c>
      <c r="G51" s="1"/>
      <c r="H51" s="2" t="s">
        <v>110</v>
      </c>
      <c r="I51" s="70">
        <v>3.8</v>
      </c>
      <c r="J51" s="38" t="s">
        <v>162</v>
      </c>
      <c r="K51" s="24" t="s">
        <v>168</v>
      </c>
      <c r="L51" s="24">
        <v>34</v>
      </c>
      <c r="M51" s="24">
        <v>0</v>
      </c>
      <c r="R51" s="17">
        <f t="shared" si="37"/>
        <v>0</v>
      </c>
      <c r="S51" s="17">
        <f t="shared" si="1"/>
        <v>0</v>
      </c>
      <c r="T51" s="17">
        <f t="shared" si="2"/>
        <v>0</v>
      </c>
      <c r="U51" s="17">
        <f t="shared" si="3"/>
        <v>0</v>
      </c>
      <c r="V51" s="17">
        <f t="shared" si="4"/>
        <v>0</v>
      </c>
      <c r="W51" s="17">
        <f t="shared" si="5"/>
        <v>0</v>
      </c>
      <c r="X51" s="17">
        <f t="shared" si="6"/>
        <v>0</v>
      </c>
      <c r="Y51" s="17">
        <f t="shared" si="7"/>
        <v>0</v>
      </c>
      <c r="Z51" s="17">
        <f t="shared" si="8"/>
        <v>0</v>
      </c>
      <c r="AA51" s="17">
        <f t="shared" si="9"/>
        <v>0</v>
      </c>
      <c r="AB51" s="17">
        <f t="shared" si="10"/>
        <v>0</v>
      </c>
      <c r="AC51" s="17">
        <f t="shared" si="11"/>
        <v>0</v>
      </c>
      <c r="AD51" s="17">
        <f t="shared" si="12"/>
        <v>0</v>
      </c>
      <c r="AE51" s="17">
        <f t="shared" si="13"/>
        <v>0</v>
      </c>
      <c r="AF51" s="17">
        <f t="shared" si="36"/>
        <v>0</v>
      </c>
      <c r="AG51" s="17">
        <f t="shared" si="14"/>
        <v>0</v>
      </c>
      <c r="AH51" s="17">
        <f t="shared" si="15"/>
        <v>0</v>
      </c>
      <c r="AI51" s="17">
        <f t="shared" si="16"/>
        <v>0</v>
      </c>
      <c r="AJ51" s="17">
        <f t="shared" si="17"/>
        <v>0</v>
      </c>
      <c r="AK51" s="17">
        <f t="shared" si="18"/>
        <v>0</v>
      </c>
      <c r="AL51" s="17">
        <f t="shared" si="19"/>
        <v>0</v>
      </c>
      <c r="AM51" s="17">
        <f t="shared" si="20"/>
        <v>0</v>
      </c>
      <c r="AN51" s="17">
        <f t="shared" si="21"/>
        <v>0</v>
      </c>
      <c r="AO51" s="17">
        <f t="shared" si="22"/>
        <v>0</v>
      </c>
      <c r="AP51" s="17">
        <f t="shared" si="23"/>
        <v>0</v>
      </c>
      <c r="AQ51" s="17">
        <f t="shared" si="24"/>
        <v>0</v>
      </c>
      <c r="AR51" s="17">
        <f t="shared" si="25"/>
        <v>0</v>
      </c>
      <c r="AS51" s="17">
        <f t="shared" si="26"/>
        <v>0</v>
      </c>
      <c r="AT51" s="17">
        <f t="shared" si="27"/>
        <v>0</v>
      </c>
      <c r="AU51" s="17">
        <f t="shared" si="28"/>
        <v>0</v>
      </c>
      <c r="AV51" s="30">
        <f t="shared" si="29"/>
        <v>0</v>
      </c>
      <c r="AW51" s="30">
        <f t="shared" si="30"/>
        <v>0</v>
      </c>
      <c r="AX51" s="44">
        <f t="shared" si="38"/>
        <v>0</v>
      </c>
      <c r="AY51" s="43">
        <f t="shared" si="32"/>
        <v>0</v>
      </c>
      <c r="BA51" s="74" t="s">
        <v>179</v>
      </c>
      <c r="BB51" s="74">
        <f t="shared" si="33"/>
        <v>0</v>
      </c>
      <c r="BC51" s="74">
        <f t="shared" si="34"/>
        <v>0</v>
      </c>
      <c r="BD51" s="74" t="str">
        <f t="shared" si="35"/>
        <v>OK</v>
      </c>
    </row>
    <row r="52" spans="1:56" ht="18">
      <c r="A52" s="1" t="s">
        <v>102</v>
      </c>
      <c r="B52" s="1" t="s">
        <v>103</v>
      </c>
      <c r="C52" s="66">
        <v>42628</v>
      </c>
      <c r="D52" s="1" t="s">
        <v>160</v>
      </c>
      <c r="E52" s="1">
        <v>30</v>
      </c>
      <c r="F52" s="1" t="s">
        <v>161</v>
      </c>
      <c r="G52" s="1"/>
      <c r="H52" s="2" t="s">
        <v>110</v>
      </c>
      <c r="I52" s="70">
        <v>3.8</v>
      </c>
      <c r="J52" s="38" t="s">
        <v>162</v>
      </c>
      <c r="K52" s="24" t="s">
        <v>164</v>
      </c>
      <c r="L52" s="24">
        <v>25</v>
      </c>
      <c r="M52" s="24">
        <v>25</v>
      </c>
      <c r="R52" s="17">
        <f t="shared" si="37"/>
        <v>0</v>
      </c>
      <c r="S52" s="17">
        <f t="shared" si="1"/>
        <v>0</v>
      </c>
      <c r="T52" s="17">
        <f t="shared" si="2"/>
        <v>0</v>
      </c>
      <c r="U52" s="17">
        <f t="shared" si="3"/>
        <v>0</v>
      </c>
      <c r="V52" s="17">
        <f t="shared" si="4"/>
        <v>0</v>
      </c>
      <c r="W52" s="17">
        <f t="shared" si="5"/>
        <v>0</v>
      </c>
      <c r="X52" s="17">
        <f t="shared" si="6"/>
        <v>0</v>
      </c>
      <c r="Y52" s="17">
        <f t="shared" si="7"/>
        <v>0</v>
      </c>
      <c r="Z52" s="17">
        <f t="shared" si="8"/>
        <v>0</v>
      </c>
      <c r="AA52" s="17">
        <f t="shared" si="9"/>
        <v>0</v>
      </c>
      <c r="AB52" s="17">
        <f t="shared" si="10"/>
        <v>0</v>
      </c>
      <c r="AC52" s="17">
        <f t="shared" si="11"/>
        <v>0</v>
      </c>
      <c r="AD52" s="17">
        <f t="shared" si="12"/>
        <v>0</v>
      </c>
      <c r="AE52" s="17">
        <f t="shared" si="13"/>
        <v>0</v>
      </c>
      <c r="AF52" s="17">
        <f t="shared" si="36"/>
        <v>0</v>
      </c>
      <c r="AG52" s="17">
        <f t="shared" si="14"/>
        <v>0</v>
      </c>
      <c r="AH52" s="17">
        <f t="shared" si="15"/>
        <v>0</v>
      </c>
      <c r="AI52" s="17">
        <f t="shared" si="16"/>
        <v>0</v>
      </c>
      <c r="AJ52" s="17">
        <f t="shared" si="17"/>
        <v>0</v>
      </c>
      <c r="AK52" s="17">
        <f t="shared" si="18"/>
        <v>0</v>
      </c>
      <c r="AL52" s="17">
        <f t="shared" si="19"/>
        <v>0</v>
      </c>
      <c r="AM52" s="17">
        <f t="shared" si="20"/>
        <v>0</v>
      </c>
      <c r="AN52" s="17">
        <f t="shared" si="21"/>
        <v>0</v>
      </c>
      <c r="AO52" s="17">
        <f t="shared" si="22"/>
        <v>0</v>
      </c>
      <c r="AP52" s="17">
        <f t="shared" si="23"/>
        <v>0</v>
      </c>
      <c r="AQ52" s="17">
        <f t="shared" si="24"/>
        <v>0</v>
      </c>
      <c r="AR52" s="17">
        <f t="shared" si="25"/>
        <v>0</v>
      </c>
      <c r="AS52" s="17">
        <f t="shared" si="26"/>
        <v>0</v>
      </c>
      <c r="AT52" s="17">
        <f t="shared" si="27"/>
        <v>0</v>
      </c>
      <c r="AU52" s="17">
        <f t="shared" si="28"/>
        <v>0</v>
      </c>
      <c r="AV52" s="30">
        <f t="shared" si="29"/>
        <v>0</v>
      </c>
      <c r="AW52" s="30">
        <f t="shared" si="30"/>
        <v>0</v>
      </c>
      <c r="AX52" s="44">
        <f t="shared" si="38"/>
        <v>0</v>
      </c>
      <c r="AY52" s="43">
        <f t="shared" si="32"/>
        <v>0</v>
      </c>
      <c r="BA52" s="74" t="s">
        <v>179</v>
      </c>
      <c r="BB52" s="74">
        <f t="shared" si="33"/>
        <v>0</v>
      </c>
      <c r="BC52" s="74">
        <f t="shared" si="34"/>
        <v>0</v>
      </c>
      <c r="BD52" s="74" t="str">
        <f t="shared" si="35"/>
        <v>OK</v>
      </c>
    </row>
    <row r="53" spans="1:56" ht="18">
      <c r="A53" s="1" t="s">
        <v>102</v>
      </c>
      <c r="B53" s="1" t="s">
        <v>103</v>
      </c>
      <c r="C53" s="66">
        <v>42628</v>
      </c>
      <c r="D53" s="1" t="s">
        <v>160</v>
      </c>
      <c r="E53" s="1">
        <v>30</v>
      </c>
      <c r="F53" s="1" t="s">
        <v>161</v>
      </c>
      <c r="G53" s="1"/>
      <c r="H53" s="2" t="s">
        <v>110</v>
      </c>
      <c r="I53" s="70">
        <v>3.8</v>
      </c>
      <c r="J53" s="38" t="s">
        <v>162</v>
      </c>
      <c r="K53" s="24" t="s">
        <v>168</v>
      </c>
      <c r="L53" s="24">
        <v>26</v>
      </c>
      <c r="M53" s="24">
        <v>0</v>
      </c>
      <c r="R53" s="17">
        <f t="shared" si="37"/>
        <v>0</v>
      </c>
      <c r="S53" s="17">
        <f t="shared" si="1"/>
        <v>0</v>
      </c>
      <c r="T53" s="17">
        <f t="shared" si="2"/>
        <v>0</v>
      </c>
      <c r="U53" s="17">
        <f t="shared" si="3"/>
        <v>0</v>
      </c>
      <c r="V53" s="17">
        <f t="shared" si="4"/>
        <v>0</v>
      </c>
      <c r="W53" s="17">
        <f t="shared" si="5"/>
        <v>0</v>
      </c>
      <c r="X53" s="17">
        <f t="shared" si="6"/>
        <v>0</v>
      </c>
      <c r="Y53" s="17">
        <f t="shared" si="7"/>
        <v>0</v>
      </c>
      <c r="Z53" s="17">
        <f t="shared" si="8"/>
        <v>0</v>
      </c>
      <c r="AA53" s="17">
        <f t="shared" si="9"/>
        <v>0</v>
      </c>
      <c r="AB53" s="17">
        <f t="shared" si="10"/>
        <v>0</v>
      </c>
      <c r="AC53" s="17">
        <f t="shared" si="11"/>
        <v>0</v>
      </c>
      <c r="AD53" s="17">
        <f t="shared" si="12"/>
        <v>0</v>
      </c>
      <c r="AE53" s="17">
        <f t="shared" si="13"/>
        <v>0</v>
      </c>
      <c r="AF53" s="17">
        <f t="shared" si="36"/>
        <v>0</v>
      </c>
      <c r="AG53" s="17">
        <f t="shared" si="14"/>
        <v>0</v>
      </c>
      <c r="AH53" s="17">
        <f t="shared" si="15"/>
        <v>0</v>
      </c>
      <c r="AI53" s="17">
        <f t="shared" si="16"/>
        <v>0</v>
      </c>
      <c r="AJ53" s="17">
        <f t="shared" si="17"/>
        <v>0</v>
      </c>
      <c r="AK53" s="17">
        <f t="shared" si="18"/>
        <v>0</v>
      </c>
      <c r="AL53" s="17">
        <f t="shared" si="19"/>
        <v>0</v>
      </c>
      <c r="AM53" s="17">
        <f t="shared" si="20"/>
        <v>0</v>
      </c>
      <c r="AN53" s="17">
        <f t="shared" si="21"/>
        <v>0</v>
      </c>
      <c r="AO53" s="17">
        <f t="shared" si="22"/>
        <v>0</v>
      </c>
      <c r="AP53" s="17">
        <f t="shared" si="23"/>
        <v>0</v>
      </c>
      <c r="AQ53" s="17">
        <f t="shared" si="24"/>
        <v>0</v>
      </c>
      <c r="AR53" s="17">
        <f t="shared" si="25"/>
        <v>0</v>
      </c>
      <c r="AS53" s="17">
        <f t="shared" si="26"/>
        <v>0</v>
      </c>
      <c r="AT53" s="17">
        <f t="shared" si="27"/>
        <v>0</v>
      </c>
      <c r="AU53" s="17">
        <f t="shared" si="28"/>
        <v>0</v>
      </c>
      <c r="AV53" s="30">
        <f t="shared" si="29"/>
        <v>0</v>
      </c>
      <c r="AW53" s="30">
        <f t="shared" si="30"/>
        <v>0</v>
      </c>
      <c r="AX53" s="44">
        <f t="shared" si="38"/>
        <v>0</v>
      </c>
      <c r="AY53" s="43">
        <f t="shared" si="32"/>
        <v>0</v>
      </c>
      <c r="BA53" s="74" t="s">
        <v>179</v>
      </c>
      <c r="BB53" s="74">
        <f t="shared" si="33"/>
        <v>0</v>
      </c>
      <c r="BC53" s="74">
        <f t="shared" si="34"/>
        <v>0</v>
      </c>
      <c r="BD53" s="74" t="str">
        <f t="shared" si="35"/>
        <v>OK</v>
      </c>
    </row>
    <row r="54" spans="1:56" ht="18">
      <c r="A54" s="1" t="s">
        <v>102</v>
      </c>
      <c r="B54" s="1" t="s">
        <v>103</v>
      </c>
      <c r="C54" s="66">
        <v>42628</v>
      </c>
      <c r="D54" s="1" t="s">
        <v>160</v>
      </c>
      <c r="E54" s="1">
        <v>30</v>
      </c>
      <c r="F54" s="1" t="s">
        <v>161</v>
      </c>
      <c r="G54" s="1"/>
      <c r="H54" s="2" t="s">
        <v>110</v>
      </c>
      <c r="I54" s="70">
        <v>3.8</v>
      </c>
      <c r="J54" s="38" t="s">
        <v>162</v>
      </c>
      <c r="K54" s="24" t="s">
        <v>164</v>
      </c>
      <c r="L54" s="24">
        <v>8</v>
      </c>
      <c r="M54" s="24">
        <v>0</v>
      </c>
      <c r="R54" s="17">
        <f t="shared" si="37"/>
        <v>0</v>
      </c>
      <c r="S54" s="17">
        <f t="shared" si="1"/>
        <v>0</v>
      </c>
      <c r="T54" s="17">
        <f t="shared" si="2"/>
        <v>0</v>
      </c>
      <c r="U54" s="17">
        <f t="shared" si="3"/>
        <v>0</v>
      </c>
      <c r="V54" s="17">
        <f t="shared" si="4"/>
        <v>0</v>
      </c>
      <c r="W54" s="17">
        <f t="shared" si="5"/>
        <v>0</v>
      </c>
      <c r="X54" s="17">
        <f t="shared" si="6"/>
        <v>0</v>
      </c>
      <c r="Y54" s="17">
        <f t="shared" si="7"/>
        <v>0</v>
      </c>
      <c r="Z54" s="17">
        <f t="shared" si="8"/>
        <v>0</v>
      </c>
      <c r="AA54" s="17">
        <f t="shared" si="9"/>
        <v>0</v>
      </c>
      <c r="AB54" s="17">
        <f t="shared" si="10"/>
        <v>0</v>
      </c>
      <c r="AC54" s="17">
        <f t="shared" si="11"/>
        <v>0</v>
      </c>
      <c r="AD54" s="17">
        <f t="shared" si="12"/>
        <v>0</v>
      </c>
      <c r="AE54" s="17">
        <f t="shared" si="13"/>
        <v>0</v>
      </c>
      <c r="AF54" s="17">
        <f t="shared" si="36"/>
        <v>0</v>
      </c>
      <c r="AG54" s="17">
        <f t="shared" si="14"/>
        <v>0</v>
      </c>
      <c r="AH54" s="17">
        <f t="shared" si="15"/>
        <v>0</v>
      </c>
      <c r="AI54" s="17">
        <f t="shared" si="16"/>
        <v>0</v>
      </c>
      <c r="AJ54" s="17">
        <f t="shared" si="17"/>
        <v>0</v>
      </c>
      <c r="AK54" s="17">
        <f t="shared" si="18"/>
        <v>0</v>
      </c>
      <c r="AL54" s="17">
        <f t="shared" si="19"/>
        <v>0</v>
      </c>
      <c r="AM54" s="17">
        <f t="shared" si="20"/>
        <v>0</v>
      </c>
      <c r="AN54" s="17">
        <f t="shared" si="21"/>
        <v>0</v>
      </c>
      <c r="AO54" s="17">
        <f t="shared" si="22"/>
        <v>0</v>
      </c>
      <c r="AP54" s="17">
        <f t="shared" si="23"/>
        <v>0</v>
      </c>
      <c r="AQ54" s="17">
        <f t="shared" si="24"/>
        <v>0</v>
      </c>
      <c r="AR54" s="17">
        <f t="shared" si="25"/>
        <v>0</v>
      </c>
      <c r="AS54" s="17">
        <f t="shared" si="26"/>
        <v>0</v>
      </c>
      <c r="AT54" s="17">
        <f t="shared" si="27"/>
        <v>0</v>
      </c>
      <c r="AU54" s="17">
        <f t="shared" si="28"/>
        <v>0</v>
      </c>
      <c r="AV54" s="30">
        <f t="shared" si="29"/>
        <v>0</v>
      </c>
      <c r="AW54" s="30">
        <f t="shared" si="30"/>
        <v>0</v>
      </c>
      <c r="AX54" s="44">
        <f t="shared" si="38"/>
        <v>0</v>
      </c>
      <c r="AY54" s="43">
        <f t="shared" si="32"/>
        <v>0</v>
      </c>
      <c r="BA54" s="74" t="s">
        <v>179</v>
      </c>
      <c r="BB54" s="74">
        <f t="shared" si="33"/>
        <v>0</v>
      </c>
      <c r="BC54" s="74">
        <f t="shared" si="34"/>
        <v>0</v>
      </c>
      <c r="BD54" s="74" t="str">
        <f t="shared" si="35"/>
        <v>OK</v>
      </c>
    </row>
    <row r="55" spans="1:56" ht="18">
      <c r="A55" s="1" t="s">
        <v>102</v>
      </c>
      <c r="B55" s="1" t="s">
        <v>103</v>
      </c>
      <c r="C55" s="66">
        <v>42628</v>
      </c>
      <c r="D55" s="1" t="s">
        <v>160</v>
      </c>
      <c r="E55" s="1">
        <v>30</v>
      </c>
      <c r="F55" s="1" t="s">
        <v>161</v>
      </c>
      <c r="G55" s="1"/>
      <c r="H55" s="2" t="s">
        <v>110</v>
      </c>
      <c r="I55" s="70">
        <v>3.8</v>
      </c>
      <c r="J55" s="38" t="s">
        <v>162</v>
      </c>
      <c r="K55" s="24" t="s">
        <v>164</v>
      </c>
      <c r="L55" s="24">
        <v>9</v>
      </c>
      <c r="M55" s="24">
        <v>0</v>
      </c>
      <c r="R55" s="17">
        <f t="shared" si="37"/>
        <v>0</v>
      </c>
      <c r="S55" s="17">
        <f t="shared" si="1"/>
        <v>0</v>
      </c>
      <c r="T55" s="17">
        <f t="shared" si="2"/>
        <v>0</v>
      </c>
      <c r="U55" s="17">
        <f t="shared" si="3"/>
        <v>0</v>
      </c>
      <c r="V55" s="17">
        <f t="shared" si="4"/>
        <v>0</v>
      </c>
      <c r="W55" s="17">
        <f t="shared" si="5"/>
        <v>0</v>
      </c>
      <c r="X55" s="17">
        <f t="shared" si="6"/>
        <v>0</v>
      </c>
      <c r="Y55" s="17">
        <f t="shared" si="7"/>
        <v>0</v>
      </c>
      <c r="Z55" s="17">
        <f t="shared" si="8"/>
        <v>0</v>
      </c>
      <c r="AA55" s="17">
        <f t="shared" si="9"/>
        <v>0</v>
      </c>
      <c r="AB55" s="17">
        <f t="shared" si="10"/>
        <v>0</v>
      </c>
      <c r="AC55" s="17">
        <f t="shared" si="11"/>
        <v>0</v>
      </c>
      <c r="AD55" s="17">
        <f t="shared" si="12"/>
        <v>0</v>
      </c>
      <c r="AE55" s="17">
        <f t="shared" si="13"/>
        <v>0</v>
      </c>
      <c r="AF55" s="17">
        <f t="shared" si="36"/>
        <v>0</v>
      </c>
      <c r="AG55" s="17">
        <f t="shared" si="14"/>
        <v>0</v>
      </c>
      <c r="AH55" s="17">
        <f t="shared" si="15"/>
        <v>0</v>
      </c>
      <c r="AI55" s="17">
        <f t="shared" si="16"/>
        <v>0</v>
      </c>
      <c r="AJ55" s="17">
        <f t="shared" si="17"/>
        <v>0</v>
      </c>
      <c r="AK55" s="17">
        <f t="shared" si="18"/>
        <v>0</v>
      </c>
      <c r="AL55" s="17">
        <f t="shared" si="19"/>
        <v>0</v>
      </c>
      <c r="AM55" s="17">
        <f t="shared" si="20"/>
        <v>0</v>
      </c>
      <c r="AN55" s="17">
        <f t="shared" si="21"/>
        <v>0</v>
      </c>
      <c r="AO55" s="17">
        <f t="shared" si="22"/>
        <v>0</v>
      </c>
      <c r="AP55" s="17">
        <f t="shared" si="23"/>
        <v>0</v>
      </c>
      <c r="AQ55" s="17">
        <f t="shared" si="24"/>
        <v>0</v>
      </c>
      <c r="AR55" s="17">
        <f t="shared" si="25"/>
        <v>0</v>
      </c>
      <c r="AS55" s="17">
        <f t="shared" si="26"/>
        <v>0</v>
      </c>
      <c r="AT55" s="17">
        <f t="shared" si="27"/>
        <v>0</v>
      </c>
      <c r="AU55" s="17">
        <f t="shared" si="28"/>
        <v>0</v>
      </c>
      <c r="AV55" s="30">
        <f t="shared" si="29"/>
        <v>0</v>
      </c>
      <c r="AW55" s="30">
        <f t="shared" si="30"/>
        <v>0</v>
      </c>
      <c r="AX55" s="44">
        <f t="shared" si="38"/>
        <v>0</v>
      </c>
      <c r="AY55" s="43">
        <f t="shared" si="32"/>
        <v>0</v>
      </c>
      <c r="BA55" s="74" t="s">
        <v>179</v>
      </c>
      <c r="BB55" s="74">
        <f t="shared" si="33"/>
        <v>0</v>
      </c>
      <c r="BC55" s="74">
        <f t="shared" si="34"/>
        <v>0</v>
      </c>
      <c r="BD55" s="74" t="str">
        <f t="shared" si="35"/>
        <v>OK</v>
      </c>
    </row>
    <row r="56" spans="1:56" ht="18">
      <c r="A56" s="1" t="s">
        <v>102</v>
      </c>
      <c r="B56" s="1" t="s">
        <v>103</v>
      </c>
      <c r="C56" s="66">
        <v>42628</v>
      </c>
      <c r="D56" s="1" t="s">
        <v>160</v>
      </c>
      <c r="E56" s="1">
        <v>30</v>
      </c>
      <c r="F56" s="1" t="s">
        <v>161</v>
      </c>
      <c r="G56" s="1"/>
      <c r="H56" s="2" t="s">
        <v>110</v>
      </c>
      <c r="I56" s="70">
        <v>3.9</v>
      </c>
      <c r="J56" s="38" t="s">
        <v>162</v>
      </c>
      <c r="K56" s="24" t="s">
        <v>164</v>
      </c>
      <c r="L56" s="24">
        <v>14</v>
      </c>
      <c r="M56" s="24">
        <v>0</v>
      </c>
      <c r="R56" s="17">
        <f t="shared" si="37"/>
        <v>0</v>
      </c>
      <c r="S56" s="17">
        <f t="shared" si="1"/>
        <v>0</v>
      </c>
      <c r="T56" s="17">
        <f t="shared" si="2"/>
        <v>0</v>
      </c>
      <c r="U56" s="17">
        <f t="shared" si="3"/>
        <v>0</v>
      </c>
      <c r="V56" s="17">
        <f t="shared" si="4"/>
        <v>0</v>
      </c>
      <c r="W56" s="17">
        <f t="shared" si="5"/>
        <v>0</v>
      </c>
      <c r="X56" s="17">
        <f t="shared" si="6"/>
        <v>0</v>
      </c>
      <c r="Y56" s="17">
        <f t="shared" si="7"/>
        <v>0</v>
      </c>
      <c r="Z56" s="17">
        <f t="shared" si="8"/>
        <v>0</v>
      </c>
      <c r="AA56" s="17">
        <f t="shared" si="9"/>
        <v>0</v>
      </c>
      <c r="AB56" s="17">
        <f t="shared" si="10"/>
        <v>0</v>
      </c>
      <c r="AC56" s="17">
        <f t="shared" si="11"/>
        <v>0</v>
      </c>
      <c r="AD56" s="17">
        <f t="shared" si="12"/>
        <v>0</v>
      </c>
      <c r="AE56" s="17">
        <f t="shared" si="13"/>
        <v>0</v>
      </c>
      <c r="AF56" s="17">
        <f t="shared" si="36"/>
        <v>0</v>
      </c>
      <c r="AG56" s="17">
        <f t="shared" si="14"/>
        <v>0</v>
      </c>
      <c r="AH56" s="17">
        <f t="shared" si="15"/>
        <v>0</v>
      </c>
      <c r="AI56" s="17">
        <f t="shared" si="16"/>
        <v>0</v>
      </c>
      <c r="AJ56" s="17">
        <f t="shared" si="17"/>
        <v>0</v>
      </c>
      <c r="AK56" s="17">
        <f t="shared" si="18"/>
        <v>0</v>
      </c>
      <c r="AL56" s="17">
        <f t="shared" si="19"/>
        <v>0</v>
      </c>
      <c r="AM56" s="17">
        <f t="shared" si="20"/>
        <v>0</v>
      </c>
      <c r="AN56" s="17">
        <f t="shared" si="21"/>
        <v>0</v>
      </c>
      <c r="AO56" s="17">
        <f t="shared" si="22"/>
        <v>0</v>
      </c>
      <c r="AP56" s="17">
        <f t="shared" si="23"/>
        <v>0</v>
      </c>
      <c r="AQ56" s="17">
        <f t="shared" si="24"/>
        <v>0</v>
      </c>
      <c r="AR56" s="17">
        <f t="shared" si="25"/>
        <v>0</v>
      </c>
      <c r="AS56" s="17">
        <f t="shared" si="26"/>
        <v>0</v>
      </c>
      <c r="AT56" s="17">
        <f t="shared" si="27"/>
        <v>0</v>
      </c>
      <c r="AU56" s="17">
        <f t="shared" si="28"/>
        <v>0</v>
      </c>
      <c r="AV56" s="30">
        <f t="shared" si="29"/>
        <v>0</v>
      </c>
      <c r="AW56" s="30">
        <f t="shared" si="30"/>
        <v>0</v>
      </c>
      <c r="AX56" s="44">
        <f t="shared" si="38"/>
        <v>0</v>
      </c>
      <c r="AY56" s="43">
        <f t="shared" si="32"/>
        <v>0</v>
      </c>
      <c r="BA56" s="74" t="s">
        <v>179</v>
      </c>
      <c r="BB56" s="74">
        <f t="shared" si="33"/>
        <v>0</v>
      </c>
      <c r="BC56" s="74">
        <f t="shared" si="34"/>
        <v>0</v>
      </c>
      <c r="BD56" s="74" t="str">
        <f t="shared" si="35"/>
        <v>OK</v>
      </c>
    </row>
    <row r="57" spans="1:56" ht="18">
      <c r="A57" s="1" t="s">
        <v>102</v>
      </c>
      <c r="B57" s="1" t="s">
        <v>103</v>
      </c>
      <c r="C57" s="66">
        <v>42628</v>
      </c>
      <c r="D57" s="1" t="s">
        <v>160</v>
      </c>
      <c r="E57" s="1">
        <v>30</v>
      </c>
      <c r="F57" s="1" t="s">
        <v>161</v>
      </c>
      <c r="G57" s="1"/>
      <c r="H57" s="2" t="s">
        <v>110</v>
      </c>
      <c r="I57" s="70">
        <v>3.9</v>
      </c>
      <c r="J57" s="38" t="s">
        <v>162</v>
      </c>
      <c r="K57" s="24" t="s">
        <v>164</v>
      </c>
      <c r="L57" s="24">
        <v>15</v>
      </c>
      <c r="M57" s="24">
        <v>0</v>
      </c>
      <c r="R57" s="17">
        <f t="shared" si="37"/>
        <v>0</v>
      </c>
      <c r="S57" s="17">
        <f t="shared" si="1"/>
        <v>0</v>
      </c>
      <c r="T57" s="17">
        <f t="shared" si="2"/>
        <v>0</v>
      </c>
      <c r="U57" s="17">
        <f t="shared" si="3"/>
        <v>0</v>
      </c>
      <c r="V57" s="17">
        <f t="shared" si="4"/>
        <v>0</v>
      </c>
      <c r="W57" s="17">
        <f t="shared" si="5"/>
        <v>0</v>
      </c>
      <c r="X57" s="17">
        <f t="shared" si="6"/>
        <v>0</v>
      </c>
      <c r="Y57" s="17">
        <f t="shared" si="7"/>
        <v>0</v>
      </c>
      <c r="Z57" s="17">
        <f t="shared" si="8"/>
        <v>0</v>
      </c>
      <c r="AA57" s="17">
        <f t="shared" si="9"/>
        <v>0</v>
      </c>
      <c r="AB57" s="17">
        <f t="shared" si="10"/>
        <v>0</v>
      </c>
      <c r="AC57" s="17">
        <f t="shared" si="11"/>
        <v>0</v>
      </c>
      <c r="AD57" s="17">
        <f t="shared" si="12"/>
        <v>0</v>
      </c>
      <c r="AE57" s="17">
        <f t="shared" si="13"/>
        <v>0</v>
      </c>
      <c r="AF57" s="17">
        <f t="shared" si="36"/>
        <v>0</v>
      </c>
      <c r="AG57" s="17">
        <f t="shared" si="14"/>
        <v>0</v>
      </c>
      <c r="AH57" s="17">
        <f t="shared" si="15"/>
        <v>0</v>
      </c>
      <c r="AI57" s="17">
        <f t="shared" si="16"/>
        <v>0</v>
      </c>
      <c r="AJ57" s="17">
        <f t="shared" si="17"/>
        <v>0</v>
      </c>
      <c r="AK57" s="17">
        <f t="shared" si="18"/>
        <v>0</v>
      </c>
      <c r="AL57" s="17">
        <f t="shared" si="19"/>
        <v>0</v>
      </c>
      <c r="AM57" s="17">
        <f t="shared" si="20"/>
        <v>0</v>
      </c>
      <c r="AN57" s="17">
        <f t="shared" si="21"/>
        <v>0</v>
      </c>
      <c r="AO57" s="17">
        <f t="shared" si="22"/>
        <v>0</v>
      </c>
      <c r="AP57" s="17">
        <f t="shared" si="23"/>
        <v>0</v>
      </c>
      <c r="AQ57" s="17">
        <f t="shared" si="24"/>
        <v>0</v>
      </c>
      <c r="AR57" s="17">
        <f t="shared" si="25"/>
        <v>0</v>
      </c>
      <c r="AS57" s="17">
        <f t="shared" si="26"/>
        <v>0</v>
      </c>
      <c r="AT57" s="17">
        <f t="shared" si="27"/>
        <v>0</v>
      </c>
      <c r="AU57" s="17">
        <f t="shared" si="28"/>
        <v>0</v>
      </c>
      <c r="AV57" s="30">
        <f t="shared" si="29"/>
        <v>0</v>
      </c>
      <c r="AW57" s="30">
        <f t="shared" si="30"/>
        <v>0</v>
      </c>
      <c r="AX57" s="44">
        <f t="shared" si="38"/>
        <v>0</v>
      </c>
      <c r="AY57" s="43">
        <f t="shared" si="32"/>
        <v>0</v>
      </c>
      <c r="BA57" s="74" t="s">
        <v>179</v>
      </c>
      <c r="BB57" s="74">
        <f t="shared" si="33"/>
        <v>0</v>
      </c>
      <c r="BC57" s="74">
        <f t="shared" si="34"/>
        <v>0</v>
      </c>
      <c r="BD57" s="74" t="str">
        <f t="shared" si="35"/>
        <v>OK</v>
      </c>
    </row>
    <row r="58" spans="1:56" ht="18">
      <c r="A58" s="1" t="s">
        <v>102</v>
      </c>
      <c r="B58" s="1" t="s">
        <v>103</v>
      </c>
      <c r="C58" s="66">
        <v>42628</v>
      </c>
      <c r="D58" s="1" t="s">
        <v>160</v>
      </c>
      <c r="E58" s="1">
        <v>30</v>
      </c>
      <c r="F58" s="1" t="s">
        <v>161</v>
      </c>
      <c r="G58" s="1"/>
      <c r="H58" s="2" t="s">
        <v>110</v>
      </c>
      <c r="I58" s="70">
        <v>3.9</v>
      </c>
      <c r="J58" s="38" t="s">
        <v>162</v>
      </c>
      <c r="K58" s="24" t="s">
        <v>164</v>
      </c>
      <c r="L58" s="24">
        <v>7</v>
      </c>
      <c r="M58" s="24">
        <v>0</v>
      </c>
      <c r="R58" s="17">
        <f t="shared" si="37"/>
        <v>0</v>
      </c>
      <c r="S58" s="17">
        <f t="shared" si="1"/>
        <v>0</v>
      </c>
      <c r="T58" s="17">
        <f t="shared" si="2"/>
        <v>0</v>
      </c>
      <c r="U58" s="17">
        <f t="shared" si="3"/>
        <v>0</v>
      </c>
      <c r="V58" s="17">
        <f t="shared" si="4"/>
        <v>0</v>
      </c>
      <c r="W58" s="17">
        <f t="shared" si="5"/>
        <v>0</v>
      </c>
      <c r="X58" s="17">
        <f t="shared" si="6"/>
        <v>0</v>
      </c>
      <c r="Y58" s="17">
        <f t="shared" si="7"/>
        <v>0</v>
      </c>
      <c r="Z58" s="17">
        <f t="shared" si="8"/>
        <v>0</v>
      </c>
      <c r="AA58" s="17">
        <f t="shared" si="9"/>
        <v>0</v>
      </c>
      <c r="AB58" s="17">
        <f t="shared" si="10"/>
        <v>0</v>
      </c>
      <c r="AC58" s="17">
        <f t="shared" si="11"/>
        <v>0</v>
      </c>
      <c r="AD58" s="17">
        <f t="shared" si="12"/>
        <v>0</v>
      </c>
      <c r="AE58" s="17">
        <f t="shared" si="13"/>
        <v>0</v>
      </c>
      <c r="AF58" s="17">
        <f t="shared" si="36"/>
        <v>0</v>
      </c>
      <c r="AG58" s="17">
        <f t="shared" si="14"/>
        <v>0</v>
      </c>
      <c r="AH58" s="17">
        <f t="shared" si="15"/>
        <v>0</v>
      </c>
      <c r="AI58" s="17">
        <f t="shared" si="16"/>
        <v>0</v>
      </c>
      <c r="AJ58" s="17">
        <f t="shared" si="17"/>
        <v>0</v>
      </c>
      <c r="AK58" s="17">
        <f t="shared" si="18"/>
        <v>0</v>
      </c>
      <c r="AL58" s="17">
        <f t="shared" si="19"/>
        <v>0</v>
      </c>
      <c r="AM58" s="17">
        <f t="shared" si="20"/>
        <v>0</v>
      </c>
      <c r="AN58" s="17">
        <f t="shared" si="21"/>
        <v>0</v>
      </c>
      <c r="AO58" s="17">
        <f t="shared" si="22"/>
        <v>0</v>
      </c>
      <c r="AP58" s="17">
        <f t="shared" si="23"/>
        <v>0</v>
      </c>
      <c r="AQ58" s="17">
        <f t="shared" si="24"/>
        <v>0</v>
      </c>
      <c r="AR58" s="17">
        <f t="shared" si="25"/>
        <v>0</v>
      </c>
      <c r="AS58" s="17">
        <f t="shared" si="26"/>
        <v>0</v>
      </c>
      <c r="AT58" s="17">
        <f t="shared" si="27"/>
        <v>0</v>
      </c>
      <c r="AU58" s="17">
        <f t="shared" si="28"/>
        <v>0</v>
      </c>
      <c r="AV58" s="30">
        <f t="shared" si="29"/>
        <v>0</v>
      </c>
      <c r="AW58" s="30">
        <f t="shared" si="30"/>
        <v>0</v>
      </c>
      <c r="AX58" s="44">
        <f t="shared" si="38"/>
        <v>0</v>
      </c>
      <c r="AY58" s="43">
        <f t="shared" si="32"/>
        <v>0</v>
      </c>
      <c r="BA58" s="74" t="s">
        <v>179</v>
      </c>
      <c r="BB58" s="74">
        <f t="shared" si="33"/>
        <v>0</v>
      </c>
      <c r="BC58" s="74">
        <f t="shared" si="34"/>
        <v>0</v>
      </c>
      <c r="BD58" s="74" t="str">
        <f t="shared" si="35"/>
        <v>OK</v>
      </c>
    </row>
    <row r="59" spans="1:56" ht="18">
      <c r="A59" s="1" t="s">
        <v>102</v>
      </c>
      <c r="B59" s="1" t="s">
        <v>103</v>
      </c>
      <c r="C59" s="66">
        <v>42628</v>
      </c>
      <c r="D59" s="1" t="s">
        <v>160</v>
      </c>
      <c r="E59" s="1">
        <v>30</v>
      </c>
      <c r="F59" s="1" t="s">
        <v>161</v>
      </c>
      <c r="G59" s="1"/>
      <c r="H59" s="2" t="s">
        <v>110</v>
      </c>
      <c r="I59" s="70">
        <v>3.9</v>
      </c>
      <c r="J59" s="38" t="s">
        <v>162</v>
      </c>
      <c r="K59" s="24" t="s">
        <v>164</v>
      </c>
      <c r="L59" s="24">
        <v>15</v>
      </c>
      <c r="M59" s="24">
        <v>25</v>
      </c>
      <c r="R59" s="17">
        <f t="shared" si="37"/>
        <v>0</v>
      </c>
      <c r="S59" s="17">
        <f t="shared" si="1"/>
        <v>0</v>
      </c>
      <c r="T59" s="17">
        <f t="shared" si="2"/>
        <v>0</v>
      </c>
      <c r="U59" s="17">
        <f t="shared" si="3"/>
        <v>0</v>
      </c>
      <c r="V59" s="17">
        <f t="shared" si="4"/>
        <v>0</v>
      </c>
      <c r="W59" s="17">
        <f t="shared" si="5"/>
        <v>0</v>
      </c>
      <c r="X59" s="17">
        <f t="shared" si="6"/>
        <v>0</v>
      </c>
      <c r="Y59" s="17">
        <f t="shared" si="7"/>
        <v>0</v>
      </c>
      <c r="Z59" s="17">
        <f t="shared" si="8"/>
        <v>0</v>
      </c>
      <c r="AA59" s="17">
        <f t="shared" si="9"/>
        <v>0</v>
      </c>
      <c r="AB59" s="17">
        <f t="shared" si="10"/>
        <v>0</v>
      </c>
      <c r="AC59" s="17">
        <f t="shared" si="11"/>
        <v>0</v>
      </c>
      <c r="AD59" s="17">
        <f t="shared" si="12"/>
        <v>0</v>
      </c>
      <c r="AE59" s="17">
        <f t="shared" si="13"/>
        <v>0</v>
      </c>
      <c r="AF59" s="17">
        <f t="shared" si="36"/>
        <v>0</v>
      </c>
      <c r="AG59" s="17">
        <f t="shared" si="14"/>
        <v>0</v>
      </c>
      <c r="AH59" s="17">
        <f t="shared" si="15"/>
        <v>0</v>
      </c>
      <c r="AI59" s="17">
        <f t="shared" si="16"/>
        <v>0</v>
      </c>
      <c r="AJ59" s="17">
        <f t="shared" si="17"/>
        <v>0</v>
      </c>
      <c r="AK59" s="17">
        <f t="shared" si="18"/>
        <v>0</v>
      </c>
      <c r="AL59" s="17">
        <f t="shared" si="19"/>
        <v>0</v>
      </c>
      <c r="AM59" s="17">
        <f t="shared" si="20"/>
        <v>0</v>
      </c>
      <c r="AN59" s="17">
        <f t="shared" si="21"/>
        <v>0</v>
      </c>
      <c r="AO59" s="17">
        <f t="shared" si="22"/>
        <v>0</v>
      </c>
      <c r="AP59" s="17">
        <f t="shared" si="23"/>
        <v>0</v>
      </c>
      <c r="AQ59" s="17">
        <f t="shared" si="24"/>
        <v>0</v>
      </c>
      <c r="AR59" s="17">
        <f t="shared" si="25"/>
        <v>0</v>
      </c>
      <c r="AS59" s="17">
        <f t="shared" si="26"/>
        <v>0</v>
      </c>
      <c r="AT59" s="17">
        <f t="shared" si="27"/>
        <v>0</v>
      </c>
      <c r="AU59" s="17">
        <f t="shared" si="28"/>
        <v>0</v>
      </c>
      <c r="AV59" s="30">
        <f t="shared" si="29"/>
        <v>0</v>
      </c>
      <c r="AW59" s="30">
        <f t="shared" si="30"/>
        <v>0</v>
      </c>
      <c r="AX59" s="44">
        <f t="shared" si="38"/>
        <v>0</v>
      </c>
      <c r="AY59" s="43">
        <f t="shared" si="32"/>
        <v>0</v>
      </c>
      <c r="BA59" s="74" t="s">
        <v>179</v>
      </c>
      <c r="BB59" s="74">
        <f t="shared" si="33"/>
        <v>0</v>
      </c>
      <c r="BC59" s="74">
        <f t="shared" si="34"/>
        <v>0</v>
      </c>
      <c r="BD59" s="74" t="str">
        <f t="shared" si="35"/>
        <v>OK</v>
      </c>
    </row>
    <row r="60" spans="1:56" ht="18">
      <c r="A60" s="1" t="s">
        <v>102</v>
      </c>
      <c r="B60" s="1" t="s">
        <v>103</v>
      </c>
      <c r="C60" s="66">
        <v>42628</v>
      </c>
      <c r="D60" s="1" t="s">
        <v>160</v>
      </c>
      <c r="E60" s="1">
        <v>30</v>
      </c>
      <c r="F60" s="1" t="s">
        <v>161</v>
      </c>
      <c r="G60" s="1"/>
      <c r="H60" s="2" t="s">
        <v>110</v>
      </c>
      <c r="I60" s="70">
        <v>3.9</v>
      </c>
      <c r="J60" s="38" t="s">
        <v>162</v>
      </c>
      <c r="K60" s="24" t="s">
        <v>164</v>
      </c>
      <c r="L60" s="24">
        <v>20</v>
      </c>
      <c r="M60" s="24">
        <v>50</v>
      </c>
      <c r="R60" s="17">
        <f t="shared" si="37"/>
        <v>0</v>
      </c>
      <c r="S60" s="17">
        <f t="shared" si="1"/>
        <v>0</v>
      </c>
      <c r="T60" s="17">
        <f t="shared" si="2"/>
        <v>0</v>
      </c>
      <c r="U60" s="17">
        <f t="shared" si="3"/>
        <v>0</v>
      </c>
      <c r="V60" s="17">
        <f t="shared" si="4"/>
        <v>0</v>
      </c>
      <c r="W60" s="17">
        <f t="shared" si="5"/>
        <v>0</v>
      </c>
      <c r="X60" s="17">
        <f t="shared" si="6"/>
        <v>0</v>
      </c>
      <c r="Y60" s="17">
        <f t="shared" si="7"/>
        <v>0</v>
      </c>
      <c r="Z60" s="17">
        <f t="shared" si="8"/>
        <v>0</v>
      </c>
      <c r="AA60" s="17">
        <f t="shared" si="9"/>
        <v>0</v>
      </c>
      <c r="AB60" s="17">
        <f t="shared" si="10"/>
        <v>0</v>
      </c>
      <c r="AC60" s="17">
        <f t="shared" si="11"/>
        <v>0</v>
      </c>
      <c r="AD60" s="17">
        <f t="shared" si="12"/>
        <v>0</v>
      </c>
      <c r="AE60" s="17">
        <f t="shared" si="13"/>
        <v>0</v>
      </c>
      <c r="AF60" s="17">
        <f t="shared" si="36"/>
        <v>0</v>
      </c>
      <c r="AG60" s="17">
        <f t="shared" si="14"/>
        <v>0</v>
      </c>
      <c r="AH60" s="17">
        <f t="shared" si="15"/>
        <v>0</v>
      </c>
      <c r="AI60" s="17">
        <f t="shared" si="16"/>
        <v>0</v>
      </c>
      <c r="AJ60" s="17">
        <f t="shared" si="17"/>
        <v>0</v>
      </c>
      <c r="AK60" s="17">
        <f t="shared" si="18"/>
        <v>0</v>
      </c>
      <c r="AL60" s="17">
        <f t="shared" si="19"/>
        <v>0</v>
      </c>
      <c r="AM60" s="17">
        <f t="shared" si="20"/>
        <v>0</v>
      </c>
      <c r="AN60" s="17">
        <f t="shared" si="21"/>
        <v>0</v>
      </c>
      <c r="AO60" s="17">
        <f t="shared" si="22"/>
        <v>0</v>
      </c>
      <c r="AP60" s="17">
        <f t="shared" si="23"/>
        <v>0</v>
      </c>
      <c r="AQ60" s="17">
        <f t="shared" si="24"/>
        <v>0</v>
      </c>
      <c r="AR60" s="17">
        <f t="shared" si="25"/>
        <v>0</v>
      </c>
      <c r="AS60" s="17">
        <f t="shared" si="26"/>
        <v>0</v>
      </c>
      <c r="AT60" s="17">
        <f t="shared" si="27"/>
        <v>0</v>
      </c>
      <c r="AU60" s="17">
        <f t="shared" si="28"/>
        <v>0</v>
      </c>
      <c r="AV60" s="30">
        <f t="shared" si="29"/>
        <v>0</v>
      </c>
      <c r="AW60" s="30">
        <f t="shared" si="30"/>
        <v>0</v>
      </c>
      <c r="AX60" s="44">
        <f t="shared" si="38"/>
        <v>0</v>
      </c>
      <c r="AY60" s="43">
        <f t="shared" si="32"/>
        <v>0</v>
      </c>
      <c r="BA60" s="74" t="s">
        <v>179</v>
      </c>
      <c r="BB60" s="74">
        <f t="shared" si="33"/>
        <v>0</v>
      </c>
      <c r="BC60" s="74">
        <f t="shared" si="34"/>
        <v>0</v>
      </c>
      <c r="BD60" s="74" t="str">
        <f t="shared" si="35"/>
        <v>OK</v>
      </c>
    </row>
    <row r="61" spans="1:56" ht="18">
      <c r="A61" s="1" t="s">
        <v>102</v>
      </c>
      <c r="B61" s="1" t="s">
        <v>103</v>
      </c>
      <c r="C61" s="66">
        <v>42628</v>
      </c>
      <c r="D61" s="1" t="s">
        <v>160</v>
      </c>
      <c r="E61" s="1">
        <v>30</v>
      </c>
      <c r="F61" s="1" t="s">
        <v>161</v>
      </c>
      <c r="G61" s="1"/>
      <c r="H61" s="2" t="s">
        <v>110</v>
      </c>
      <c r="I61" s="70">
        <v>4</v>
      </c>
      <c r="J61" s="38" t="s">
        <v>162</v>
      </c>
      <c r="K61" s="24" t="s">
        <v>164</v>
      </c>
      <c r="L61" s="24">
        <v>19</v>
      </c>
      <c r="M61" s="24">
        <v>0</v>
      </c>
      <c r="R61" s="17">
        <f t="shared" si="37"/>
        <v>0</v>
      </c>
      <c r="S61" s="17">
        <f t="shared" si="1"/>
        <v>0</v>
      </c>
      <c r="T61" s="17">
        <f t="shared" si="2"/>
        <v>0</v>
      </c>
      <c r="U61" s="17">
        <f t="shared" si="3"/>
        <v>0</v>
      </c>
      <c r="V61" s="17">
        <f t="shared" si="4"/>
        <v>0</v>
      </c>
      <c r="W61" s="17">
        <f t="shared" si="5"/>
        <v>0</v>
      </c>
      <c r="X61" s="17">
        <f t="shared" si="6"/>
        <v>0</v>
      </c>
      <c r="Y61" s="17">
        <f t="shared" si="7"/>
        <v>0</v>
      </c>
      <c r="Z61" s="17">
        <f t="shared" si="8"/>
        <v>0</v>
      </c>
      <c r="AA61" s="17">
        <f t="shared" si="9"/>
        <v>0</v>
      </c>
      <c r="AB61" s="17">
        <f t="shared" si="10"/>
        <v>0</v>
      </c>
      <c r="AC61" s="17">
        <f t="shared" si="11"/>
        <v>0</v>
      </c>
      <c r="AD61" s="17">
        <f t="shared" si="12"/>
        <v>0</v>
      </c>
      <c r="AE61" s="17">
        <f t="shared" si="13"/>
        <v>0</v>
      </c>
      <c r="AF61" s="17">
        <f t="shared" si="36"/>
        <v>0</v>
      </c>
      <c r="AG61" s="17">
        <f t="shared" si="14"/>
        <v>0</v>
      </c>
      <c r="AH61" s="17">
        <f t="shared" si="15"/>
        <v>0</v>
      </c>
      <c r="AI61" s="17">
        <f t="shared" si="16"/>
        <v>0</v>
      </c>
      <c r="AJ61" s="17">
        <f t="shared" si="17"/>
        <v>0</v>
      </c>
      <c r="AK61" s="17">
        <f t="shared" si="18"/>
        <v>0</v>
      </c>
      <c r="AL61" s="17">
        <f t="shared" si="19"/>
        <v>0</v>
      </c>
      <c r="AM61" s="17">
        <f t="shared" si="20"/>
        <v>0</v>
      </c>
      <c r="AN61" s="17">
        <f t="shared" si="21"/>
        <v>0</v>
      </c>
      <c r="AO61" s="17">
        <f t="shared" si="22"/>
        <v>0</v>
      </c>
      <c r="AP61" s="17">
        <f t="shared" si="23"/>
        <v>0</v>
      </c>
      <c r="AQ61" s="17">
        <f t="shared" si="24"/>
        <v>0</v>
      </c>
      <c r="AR61" s="17">
        <f t="shared" si="25"/>
        <v>0</v>
      </c>
      <c r="AS61" s="17">
        <f t="shared" si="26"/>
        <v>0</v>
      </c>
      <c r="AT61" s="17">
        <f t="shared" si="27"/>
        <v>0</v>
      </c>
      <c r="AU61" s="17">
        <f t="shared" si="28"/>
        <v>0</v>
      </c>
      <c r="AV61" s="30">
        <f t="shared" si="29"/>
        <v>0</v>
      </c>
      <c r="AW61" s="30">
        <f t="shared" si="30"/>
        <v>0</v>
      </c>
      <c r="AX61" s="44">
        <f t="shared" si="38"/>
        <v>0</v>
      </c>
      <c r="AY61" s="43">
        <f t="shared" si="32"/>
        <v>0</v>
      </c>
      <c r="BA61" s="74" t="s">
        <v>179</v>
      </c>
      <c r="BB61" s="74">
        <f t="shared" si="33"/>
        <v>0</v>
      </c>
      <c r="BC61" s="74">
        <f t="shared" si="34"/>
        <v>0</v>
      </c>
      <c r="BD61" s="74" t="str">
        <f t="shared" si="35"/>
        <v>OK</v>
      </c>
    </row>
    <row r="62" spans="1:56" ht="18">
      <c r="A62" s="1" t="s">
        <v>102</v>
      </c>
      <c r="B62" s="1" t="s">
        <v>103</v>
      </c>
      <c r="C62" s="66">
        <v>42628</v>
      </c>
      <c r="D62" s="1" t="s">
        <v>160</v>
      </c>
      <c r="E62" s="1">
        <v>30</v>
      </c>
      <c r="F62" s="1" t="s">
        <v>161</v>
      </c>
      <c r="G62" s="1"/>
      <c r="H62" s="2" t="s">
        <v>110</v>
      </c>
      <c r="I62" s="70">
        <v>4</v>
      </c>
      <c r="J62" s="38" t="s">
        <v>162</v>
      </c>
      <c r="K62" s="24" t="s">
        <v>164</v>
      </c>
      <c r="L62" s="24">
        <v>30</v>
      </c>
      <c r="M62" s="24">
        <v>5</v>
      </c>
      <c r="R62" s="17">
        <f t="shared" si="37"/>
        <v>0</v>
      </c>
      <c r="S62" s="17">
        <f t="shared" si="1"/>
        <v>0</v>
      </c>
      <c r="T62" s="17">
        <f t="shared" si="2"/>
        <v>0</v>
      </c>
      <c r="U62" s="17">
        <f t="shared" si="3"/>
        <v>0</v>
      </c>
      <c r="V62" s="17">
        <f t="shared" si="4"/>
        <v>0</v>
      </c>
      <c r="W62" s="17">
        <f t="shared" si="5"/>
        <v>0</v>
      </c>
      <c r="X62" s="17">
        <f t="shared" si="6"/>
        <v>0</v>
      </c>
      <c r="Y62" s="17">
        <f t="shared" si="7"/>
        <v>0</v>
      </c>
      <c r="Z62" s="17">
        <f t="shared" si="8"/>
        <v>0</v>
      </c>
      <c r="AA62" s="17">
        <f t="shared" si="9"/>
        <v>0</v>
      </c>
      <c r="AB62" s="17">
        <f t="shared" si="10"/>
        <v>0</v>
      </c>
      <c r="AC62" s="17">
        <f t="shared" si="11"/>
        <v>0</v>
      </c>
      <c r="AD62" s="17">
        <f t="shared" si="12"/>
        <v>0</v>
      </c>
      <c r="AE62" s="17">
        <f t="shared" si="13"/>
        <v>0</v>
      </c>
      <c r="AF62" s="17">
        <f t="shared" si="36"/>
        <v>0</v>
      </c>
      <c r="AG62" s="17">
        <f t="shared" si="14"/>
        <v>0</v>
      </c>
      <c r="AH62" s="17">
        <f t="shared" si="15"/>
        <v>0</v>
      </c>
      <c r="AI62" s="17">
        <f t="shared" si="16"/>
        <v>0</v>
      </c>
      <c r="AJ62" s="17">
        <f t="shared" si="17"/>
        <v>0</v>
      </c>
      <c r="AK62" s="17">
        <f t="shared" si="18"/>
        <v>0</v>
      </c>
      <c r="AL62" s="17">
        <f t="shared" si="19"/>
        <v>0</v>
      </c>
      <c r="AM62" s="17">
        <f t="shared" si="20"/>
        <v>0</v>
      </c>
      <c r="AN62" s="17">
        <f t="shared" si="21"/>
        <v>0</v>
      </c>
      <c r="AO62" s="17">
        <f t="shared" si="22"/>
        <v>0</v>
      </c>
      <c r="AP62" s="17">
        <f t="shared" si="23"/>
        <v>0</v>
      </c>
      <c r="AQ62" s="17">
        <f t="shared" si="24"/>
        <v>0</v>
      </c>
      <c r="AR62" s="17">
        <f t="shared" si="25"/>
        <v>0</v>
      </c>
      <c r="AS62" s="17">
        <f t="shared" si="26"/>
        <v>0</v>
      </c>
      <c r="AT62" s="17">
        <f t="shared" si="27"/>
        <v>0</v>
      </c>
      <c r="AU62" s="17">
        <f t="shared" si="28"/>
        <v>0</v>
      </c>
      <c r="AV62" s="30">
        <f t="shared" si="29"/>
        <v>0</v>
      </c>
      <c r="AW62" s="30">
        <f t="shared" si="30"/>
        <v>0</v>
      </c>
      <c r="AX62" s="44">
        <f t="shared" si="38"/>
        <v>0</v>
      </c>
      <c r="AY62" s="43">
        <f t="shared" si="32"/>
        <v>0</v>
      </c>
      <c r="BA62" s="74" t="s">
        <v>179</v>
      </c>
      <c r="BB62" s="74">
        <f t="shared" si="33"/>
        <v>0</v>
      </c>
      <c r="BC62" s="74">
        <f t="shared" si="34"/>
        <v>0</v>
      </c>
      <c r="BD62" s="74" t="str">
        <f t="shared" si="35"/>
        <v>OK</v>
      </c>
    </row>
    <row r="63" spans="1:56" ht="18">
      <c r="A63" s="1" t="s">
        <v>102</v>
      </c>
      <c r="B63" s="1" t="s">
        <v>103</v>
      </c>
      <c r="C63" s="66">
        <v>42628</v>
      </c>
      <c r="D63" s="1" t="s">
        <v>160</v>
      </c>
      <c r="E63" s="1">
        <v>30</v>
      </c>
      <c r="F63" s="1" t="s">
        <v>161</v>
      </c>
      <c r="G63" s="1"/>
      <c r="H63" s="2" t="s">
        <v>110</v>
      </c>
      <c r="I63" s="70">
        <v>4</v>
      </c>
      <c r="J63" s="38" t="s">
        <v>162</v>
      </c>
      <c r="K63" s="24" t="s">
        <v>164</v>
      </c>
      <c r="L63" s="24">
        <v>20</v>
      </c>
      <c r="M63" s="24">
        <v>5</v>
      </c>
      <c r="R63" s="17">
        <f t="shared" si="37"/>
        <v>0</v>
      </c>
      <c r="S63" s="17">
        <f t="shared" si="1"/>
        <v>0</v>
      </c>
      <c r="T63" s="17">
        <f t="shared" si="2"/>
        <v>0</v>
      </c>
      <c r="U63" s="17">
        <f t="shared" si="3"/>
        <v>0</v>
      </c>
      <c r="V63" s="17">
        <f t="shared" si="4"/>
        <v>0</v>
      </c>
      <c r="W63" s="17">
        <f t="shared" si="5"/>
        <v>0</v>
      </c>
      <c r="X63" s="17">
        <f t="shared" si="6"/>
        <v>0</v>
      </c>
      <c r="Y63" s="17">
        <f t="shared" si="7"/>
        <v>0</v>
      </c>
      <c r="Z63" s="17">
        <f t="shared" si="8"/>
        <v>0</v>
      </c>
      <c r="AA63" s="17">
        <f t="shared" si="9"/>
        <v>0</v>
      </c>
      <c r="AB63" s="17">
        <f t="shared" si="10"/>
        <v>0</v>
      </c>
      <c r="AC63" s="17">
        <f t="shared" si="11"/>
        <v>0</v>
      </c>
      <c r="AD63" s="17">
        <f t="shared" si="12"/>
        <v>0</v>
      </c>
      <c r="AE63" s="17">
        <f t="shared" si="13"/>
        <v>0</v>
      </c>
      <c r="AF63" s="17">
        <f t="shared" si="36"/>
        <v>0</v>
      </c>
      <c r="AG63" s="17">
        <f t="shared" si="14"/>
        <v>0</v>
      </c>
      <c r="AH63" s="17">
        <f t="shared" si="15"/>
        <v>0</v>
      </c>
      <c r="AI63" s="17">
        <f t="shared" si="16"/>
        <v>0</v>
      </c>
      <c r="AJ63" s="17">
        <f t="shared" si="17"/>
        <v>0</v>
      </c>
      <c r="AK63" s="17">
        <f t="shared" si="18"/>
        <v>0</v>
      </c>
      <c r="AL63" s="17">
        <f t="shared" si="19"/>
        <v>0</v>
      </c>
      <c r="AM63" s="17">
        <f t="shared" si="20"/>
        <v>0</v>
      </c>
      <c r="AN63" s="17">
        <f t="shared" si="21"/>
        <v>0</v>
      </c>
      <c r="AO63" s="17">
        <f t="shared" si="22"/>
        <v>0</v>
      </c>
      <c r="AP63" s="17">
        <f t="shared" si="23"/>
        <v>0</v>
      </c>
      <c r="AQ63" s="17">
        <f t="shared" si="24"/>
        <v>0</v>
      </c>
      <c r="AR63" s="17">
        <f t="shared" si="25"/>
        <v>0</v>
      </c>
      <c r="AS63" s="17">
        <f t="shared" si="26"/>
        <v>0</v>
      </c>
      <c r="AT63" s="17">
        <f t="shared" si="27"/>
        <v>0</v>
      </c>
      <c r="AU63" s="17">
        <f t="shared" si="28"/>
        <v>0</v>
      </c>
      <c r="AV63" s="30">
        <f t="shared" si="29"/>
        <v>0</v>
      </c>
      <c r="AW63" s="30">
        <f t="shared" si="30"/>
        <v>0</v>
      </c>
      <c r="AX63" s="44">
        <f t="shared" si="38"/>
        <v>0</v>
      </c>
      <c r="AY63" s="43">
        <f t="shared" si="32"/>
        <v>0</v>
      </c>
      <c r="BA63" s="74" t="s">
        <v>179</v>
      </c>
      <c r="BB63" s="74">
        <f t="shared" si="33"/>
        <v>0</v>
      </c>
      <c r="BC63" s="74">
        <f t="shared" si="34"/>
        <v>0</v>
      </c>
      <c r="BD63" s="74" t="str">
        <f t="shared" si="35"/>
        <v>OK</v>
      </c>
    </row>
    <row r="64" spans="1:56" ht="18">
      <c r="A64" s="1" t="s">
        <v>102</v>
      </c>
      <c r="B64" s="1" t="s">
        <v>103</v>
      </c>
      <c r="C64" s="66">
        <v>42628</v>
      </c>
      <c r="D64" s="1" t="s">
        <v>160</v>
      </c>
      <c r="E64" s="1">
        <v>30</v>
      </c>
      <c r="F64" s="1" t="s">
        <v>161</v>
      </c>
      <c r="G64" s="1"/>
      <c r="H64" s="2" t="s">
        <v>110</v>
      </c>
      <c r="I64" s="70">
        <v>4.0999999999999996</v>
      </c>
      <c r="J64" s="38" t="s">
        <v>162</v>
      </c>
      <c r="K64" s="24" t="s">
        <v>164</v>
      </c>
      <c r="L64" s="24">
        <v>20</v>
      </c>
      <c r="M64" s="24">
        <v>5</v>
      </c>
      <c r="R64" s="17">
        <f t="shared" si="37"/>
        <v>0</v>
      </c>
      <c r="S64" s="17">
        <f t="shared" si="1"/>
        <v>0</v>
      </c>
      <c r="T64" s="17">
        <f t="shared" si="2"/>
        <v>0</v>
      </c>
      <c r="U64" s="17">
        <f t="shared" si="3"/>
        <v>0</v>
      </c>
      <c r="V64" s="17">
        <f t="shared" si="4"/>
        <v>0</v>
      </c>
      <c r="W64" s="17">
        <f t="shared" si="5"/>
        <v>0</v>
      </c>
      <c r="X64" s="17">
        <f t="shared" si="6"/>
        <v>0</v>
      </c>
      <c r="Y64" s="17">
        <f t="shared" si="7"/>
        <v>0</v>
      </c>
      <c r="Z64" s="17">
        <f t="shared" si="8"/>
        <v>0</v>
      </c>
      <c r="AA64" s="17">
        <f t="shared" si="9"/>
        <v>0</v>
      </c>
      <c r="AB64" s="17">
        <f t="shared" si="10"/>
        <v>0</v>
      </c>
      <c r="AC64" s="17">
        <f t="shared" si="11"/>
        <v>0</v>
      </c>
      <c r="AD64" s="17">
        <f t="shared" si="12"/>
        <v>0</v>
      </c>
      <c r="AE64" s="17">
        <f t="shared" si="13"/>
        <v>0</v>
      </c>
      <c r="AF64" s="17">
        <f t="shared" si="36"/>
        <v>0</v>
      </c>
      <c r="AG64" s="17">
        <f t="shared" si="14"/>
        <v>0</v>
      </c>
      <c r="AH64" s="17">
        <f t="shared" si="15"/>
        <v>0</v>
      </c>
      <c r="AI64" s="17">
        <f t="shared" si="16"/>
        <v>0</v>
      </c>
      <c r="AJ64" s="17">
        <f t="shared" si="17"/>
        <v>0</v>
      </c>
      <c r="AK64" s="17">
        <f t="shared" si="18"/>
        <v>0</v>
      </c>
      <c r="AL64" s="17">
        <f t="shared" si="19"/>
        <v>0</v>
      </c>
      <c r="AM64" s="17">
        <f t="shared" si="20"/>
        <v>0</v>
      </c>
      <c r="AN64" s="17">
        <f t="shared" si="21"/>
        <v>0</v>
      </c>
      <c r="AO64" s="17">
        <f t="shared" si="22"/>
        <v>0</v>
      </c>
      <c r="AP64" s="17">
        <f t="shared" si="23"/>
        <v>0</v>
      </c>
      <c r="AQ64" s="17">
        <f t="shared" si="24"/>
        <v>0</v>
      </c>
      <c r="AR64" s="17">
        <f t="shared" si="25"/>
        <v>0</v>
      </c>
      <c r="AS64" s="17">
        <f t="shared" si="26"/>
        <v>0</v>
      </c>
      <c r="AT64" s="17">
        <f t="shared" si="27"/>
        <v>0</v>
      </c>
      <c r="AU64" s="17">
        <f t="shared" si="28"/>
        <v>0</v>
      </c>
      <c r="AV64" s="30">
        <f t="shared" si="29"/>
        <v>0</v>
      </c>
      <c r="AW64" s="30">
        <f t="shared" si="30"/>
        <v>0</v>
      </c>
      <c r="AX64" s="44">
        <f t="shared" si="38"/>
        <v>0</v>
      </c>
      <c r="AY64" s="43">
        <f t="shared" si="32"/>
        <v>0</v>
      </c>
      <c r="BA64" s="74" t="s">
        <v>179</v>
      </c>
      <c r="BB64" s="74">
        <f t="shared" si="33"/>
        <v>0</v>
      </c>
      <c r="BC64" s="74">
        <f t="shared" si="34"/>
        <v>0</v>
      </c>
      <c r="BD64" s="74" t="str">
        <f t="shared" si="35"/>
        <v>OK</v>
      </c>
    </row>
    <row r="65" spans="1:56" ht="18">
      <c r="A65" s="1" t="s">
        <v>102</v>
      </c>
      <c r="B65" s="1" t="s">
        <v>103</v>
      </c>
      <c r="C65" s="66">
        <v>42628</v>
      </c>
      <c r="D65" s="1" t="s">
        <v>160</v>
      </c>
      <c r="E65" s="1">
        <v>30</v>
      </c>
      <c r="F65" s="1" t="s">
        <v>161</v>
      </c>
      <c r="G65" s="1"/>
      <c r="H65" s="2" t="s">
        <v>110</v>
      </c>
      <c r="I65" s="70">
        <v>4.0999999999999996</v>
      </c>
      <c r="J65" s="38" t="s">
        <v>162</v>
      </c>
      <c r="K65" s="24" t="s">
        <v>165</v>
      </c>
      <c r="L65" s="24">
        <v>23</v>
      </c>
      <c r="M65" s="24">
        <v>1</v>
      </c>
      <c r="R65" s="17">
        <f t="shared" si="37"/>
        <v>0</v>
      </c>
      <c r="S65" s="17">
        <f t="shared" si="1"/>
        <v>0</v>
      </c>
      <c r="T65" s="17">
        <f t="shared" si="2"/>
        <v>0</v>
      </c>
      <c r="U65" s="17">
        <f t="shared" si="3"/>
        <v>0</v>
      </c>
      <c r="V65" s="17">
        <f t="shared" si="4"/>
        <v>0</v>
      </c>
      <c r="W65" s="17">
        <f t="shared" si="5"/>
        <v>0</v>
      </c>
      <c r="X65" s="17">
        <f t="shared" si="6"/>
        <v>0</v>
      </c>
      <c r="Y65" s="17">
        <f t="shared" si="7"/>
        <v>0</v>
      </c>
      <c r="Z65" s="17">
        <f t="shared" si="8"/>
        <v>0</v>
      </c>
      <c r="AA65" s="17">
        <f t="shared" si="9"/>
        <v>0</v>
      </c>
      <c r="AB65" s="17">
        <f t="shared" si="10"/>
        <v>0</v>
      </c>
      <c r="AC65" s="17">
        <f t="shared" si="11"/>
        <v>0</v>
      </c>
      <c r="AD65" s="17">
        <f t="shared" si="12"/>
        <v>0</v>
      </c>
      <c r="AE65" s="17">
        <f t="shared" si="13"/>
        <v>0</v>
      </c>
      <c r="AF65" s="17">
        <f t="shared" si="36"/>
        <v>0</v>
      </c>
      <c r="AG65" s="17">
        <f t="shared" si="14"/>
        <v>0</v>
      </c>
      <c r="AH65" s="17">
        <f t="shared" si="15"/>
        <v>0</v>
      </c>
      <c r="AI65" s="17">
        <f t="shared" si="16"/>
        <v>0</v>
      </c>
      <c r="AJ65" s="17">
        <f t="shared" si="17"/>
        <v>0</v>
      </c>
      <c r="AK65" s="17">
        <f t="shared" si="18"/>
        <v>0</v>
      </c>
      <c r="AL65" s="17">
        <f t="shared" si="19"/>
        <v>0</v>
      </c>
      <c r="AM65" s="17">
        <f t="shared" si="20"/>
        <v>0</v>
      </c>
      <c r="AN65" s="17">
        <f t="shared" si="21"/>
        <v>0</v>
      </c>
      <c r="AO65" s="17">
        <f t="shared" si="22"/>
        <v>0</v>
      </c>
      <c r="AP65" s="17">
        <f t="shared" si="23"/>
        <v>0</v>
      </c>
      <c r="AQ65" s="17">
        <f t="shared" si="24"/>
        <v>0</v>
      </c>
      <c r="AR65" s="17">
        <f t="shared" si="25"/>
        <v>0</v>
      </c>
      <c r="AS65" s="17">
        <f t="shared" si="26"/>
        <v>0</v>
      </c>
      <c r="AT65" s="17">
        <f t="shared" si="27"/>
        <v>0</v>
      </c>
      <c r="AU65" s="17">
        <f t="shared" si="28"/>
        <v>0</v>
      </c>
      <c r="AV65" s="30">
        <f t="shared" si="29"/>
        <v>0</v>
      </c>
      <c r="AW65" s="30">
        <f t="shared" si="30"/>
        <v>0</v>
      </c>
      <c r="AX65" s="44">
        <f t="shared" si="38"/>
        <v>0</v>
      </c>
      <c r="AY65" s="43">
        <f t="shared" si="32"/>
        <v>0</v>
      </c>
      <c r="BA65" s="74" t="s">
        <v>179</v>
      </c>
      <c r="BB65" s="74">
        <f t="shared" si="33"/>
        <v>0</v>
      </c>
      <c r="BC65" s="74">
        <f t="shared" si="34"/>
        <v>0</v>
      </c>
      <c r="BD65" s="74" t="str">
        <f t="shared" si="35"/>
        <v>OK</v>
      </c>
    </row>
    <row r="66" spans="1:56" ht="18">
      <c r="A66" s="1" t="s">
        <v>102</v>
      </c>
      <c r="B66" s="1" t="s">
        <v>103</v>
      </c>
      <c r="C66" s="66">
        <v>42628</v>
      </c>
      <c r="D66" s="1" t="s">
        <v>160</v>
      </c>
      <c r="E66" s="1">
        <v>30</v>
      </c>
      <c r="F66" s="1" t="s">
        <v>161</v>
      </c>
      <c r="G66" s="1"/>
      <c r="H66" s="2" t="s">
        <v>110</v>
      </c>
      <c r="I66" s="70">
        <v>4.0999999999999996</v>
      </c>
      <c r="J66" s="38" t="s">
        <v>162</v>
      </c>
      <c r="K66" s="24" t="s">
        <v>164</v>
      </c>
      <c r="L66" s="24">
        <v>8</v>
      </c>
      <c r="M66" s="24">
        <v>0</v>
      </c>
      <c r="R66" s="17">
        <f t="shared" si="37"/>
        <v>0</v>
      </c>
      <c r="S66" s="17">
        <f t="shared" si="1"/>
        <v>0</v>
      </c>
      <c r="T66" s="17">
        <f t="shared" si="2"/>
        <v>0</v>
      </c>
      <c r="U66" s="17">
        <f t="shared" si="3"/>
        <v>0</v>
      </c>
      <c r="V66" s="17">
        <f t="shared" si="4"/>
        <v>0</v>
      </c>
      <c r="W66" s="17">
        <f t="shared" si="5"/>
        <v>0</v>
      </c>
      <c r="X66" s="17">
        <f t="shared" si="6"/>
        <v>0</v>
      </c>
      <c r="Y66" s="17">
        <f t="shared" si="7"/>
        <v>0</v>
      </c>
      <c r="Z66" s="17">
        <f t="shared" si="8"/>
        <v>0</v>
      </c>
      <c r="AA66" s="17">
        <f t="shared" si="9"/>
        <v>0</v>
      </c>
      <c r="AB66" s="17">
        <f t="shared" si="10"/>
        <v>0</v>
      </c>
      <c r="AC66" s="17">
        <f t="shared" si="11"/>
        <v>0</v>
      </c>
      <c r="AD66" s="17">
        <f t="shared" si="12"/>
        <v>0</v>
      </c>
      <c r="AE66" s="17">
        <f t="shared" si="13"/>
        <v>0</v>
      </c>
      <c r="AF66" s="17">
        <f t="shared" si="36"/>
        <v>0</v>
      </c>
      <c r="AG66" s="17">
        <f t="shared" si="14"/>
        <v>0</v>
      </c>
      <c r="AH66" s="17">
        <f t="shared" si="15"/>
        <v>0</v>
      </c>
      <c r="AI66" s="17">
        <f t="shared" si="16"/>
        <v>0</v>
      </c>
      <c r="AJ66" s="17">
        <f t="shared" si="17"/>
        <v>0</v>
      </c>
      <c r="AK66" s="17">
        <f t="shared" si="18"/>
        <v>0</v>
      </c>
      <c r="AL66" s="17">
        <f t="shared" si="19"/>
        <v>0</v>
      </c>
      <c r="AM66" s="17">
        <f t="shared" si="20"/>
        <v>0</v>
      </c>
      <c r="AN66" s="17">
        <f t="shared" si="21"/>
        <v>0</v>
      </c>
      <c r="AO66" s="17">
        <f t="shared" si="22"/>
        <v>0</v>
      </c>
      <c r="AP66" s="17">
        <f t="shared" si="23"/>
        <v>0</v>
      </c>
      <c r="AQ66" s="17">
        <f t="shared" si="24"/>
        <v>0</v>
      </c>
      <c r="AR66" s="17">
        <f t="shared" si="25"/>
        <v>0</v>
      </c>
      <c r="AS66" s="17">
        <f t="shared" si="26"/>
        <v>0</v>
      </c>
      <c r="AT66" s="17">
        <f t="shared" si="27"/>
        <v>0</v>
      </c>
      <c r="AU66" s="17">
        <f t="shared" si="28"/>
        <v>0</v>
      </c>
      <c r="AV66" s="30">
        <f t="shared" si="29"/>
        <v>0</v>
      </c>
      <c r="AW66" s="30">
        <f t="shared" si="30"/>
        <v>0</v>
      </c>
      <c r="AX66" s="44">
        <f t="shared" si="38"/>
        <v>0</v>
      </c>
      <c r="AY66" s="43">
        <f t="shared" si="32"/>
        <v>0</v>
      </c>
      <c r="BA66" s="74" t="s">
        <v>179</v>
      </c>
      <c r="BB66" s="74">
        <f t="shared" si="33"/>
        <v>0</v>
      </c>
      <c r="BC66" s="74">
        <f t="shared" si="34"/>
        <v>0</v>
      </c>
      <c r="BD66" s="74" t="str">
        <f t="shared" si="35"/>
        <v>OK</v>
      </c>
    </row>
    <row r="67" spans="1:56" ht="18">
      <c r="A67" s="1" t="s">
        <v>102</v>
      </c>
      <c r="B67" s="1" t="s">
        <v>103</v>
      </c>
      <c r="C67" s="66">
        <v>42628</v>
      </c>
      <c r="D67" s="1" t="s">
        <v>160</v>
      </c>
      <c r="E67" s="1">
        <v>30</v>
      </c>
      <c r="F67" s="1" t="s">
        <v>161</v>
      </c>
      <c r="G67" s="1"/>
      <c r="H67" s="2" t="s">
        <v>110</v>
      </c>
      <c r="I67" s="70">
        <v>4.0999999999999996</v>
      </c>
      <c r="J67" s="38" t="s">
        <v>162</v>
      </c>
      <c r="K67" s="24" t="s">
        <v>165</v>
      </c>
      <c r="L67" s="24">
        <v>8</v>
      </c>
      <c r="M67" s="24">
        <v>5</v>
      </c>
      <c r="R67" s="17">
        <f t="shared" si="37"/>
        <v>0</v>
      </c>
      <c r="S67" s="17">
        <f t="shared" ref="S67:S71" si="39">IF(ISNUMBER(SEARCH($Q$3,$N67)), 1, 0)</f>
        <v>0</v>
      </c>
      <c r="T67" s="17">
        <f t="shared" ref="T67:T71" si="40">IF(ISNUMBER(SEARCH($Q$4,$N67)), 1, 0)</f>
        <v>0</v>
      </c>
      <c r="U67" s="17">
        <f t="shared" ref="U67:U71" si="41">IF(ISNUMBER(SEARCH($Q$5,$N67)), 1, 0)</f>
        <v>0</v>
      </c>
      <c r="V67" s="17">
        <f t="shared" ref="V67:V71" si="42">IF(ISNUMBER(SEARCH($Q$6,$N67)), 1, 0)</f>
        <v>0</v>
      </c>
      <c r="W67" s="17">
        <f t="shared" ref="W67:W71" si="43">IF(ISNUMBER(SEARCH($Q$7,$N67)), 1, 0)</f>
        <v>0</v>
      </c>
      <c r="X67" s="17">
        <f t="shared" ref="X67:X71" si="44">IF(ISNUMBER(SEARCH($Q$8,$N67)), 1, 0)</f>
        <v>0</v>
      </c>
      <c r="Y67" s="17">
        <f t="shared" ref="Y67:Y71" si="45">IF(ISNUMBER(SEARCH($Q$9,$N67)), 1, 0)</f>
        <v>0</v>
      </c>
      <c r="Z67" s="17">
        <f t="shared" ref="Z67:Z71" si="46">IF(ISNUMBER(SEARCH($Q$10,$N67)), 1, 0)</f>
        <v>0</v>
      </c>
      <c r="AA67" s="17">
        <f t="shared" ref="AA67:AA71" si="47">IF(ISNUMBER(SEARCH($Q$11,$N67)), 1, 0)</f>
        <v>0</v>
      </c>
      <c r="AB67" s="17">
        <f t="shared" ref="AB67:AB71" si="48">IF(ISNUMBER(SEARCH($Q$12,$N67)), 1, 0)</f>
        <v>0</v>
      </c>
      <c r="AC67" s="17">
        <f t="shared" ref="AC67:AC71" si="49">IF(ISNUMBER(SEARCH($Q$13,$N67)), 1, 0)</f>
        <v>0</v>
      </c>
      <c r="AD67" s="17">
        <f t="shared" ref="AD67:AD71" si="50">IF(ISNUMBER(SEARCH($Q$14,$N67)), 1, 0)</f>
        <v>0</v>
      </c>
      <c r="AE67" s="17">
        <f t="shared" ref="AE67:AE71" si="51">IF(ISNUMBER(SEARCH($Q$15,$N67)), 1, 0)</f>
        <v>0</v>
      </c>
      <c r="AF67" s="17">
        <f t="shared" ref="AF67:AF71" si="52">IF(ISNUMBER(SEARCH($Q$16,$N67)), 1, 0)</f>
        <v>0</v>
      </c>
      <c r="AG67" s="17">
        <f t="shared" ref="AG67:AG71" si="53">IF(ISNUMBER(SEARCH($Q$17,$N67)), 1, 0)</f>
        <v>0</v>
      </c>
      <c r="AH67" s="17">
        <f t="shared" ref="AH67:AH71" si="54">IF(ISNUMBER(SEARCH($Q$18,$N67)), 1, 0)</f>
        <v>0</v>
      </c>
      <c r="AI67" s="17">
        <f t="shared" ref="AI67:AI71" si="55">IF(ISNUMBER(SEARCH($Q$19,$N67)), 1, 0)</f>
        <v>0</v>
      </c>
      <c r="AJ67" s="17">
        <f t="shared" ref="AJ67:AJ71" si="56">IF(ISNUMBER(SEARCH($Q$20,$N67)), 1, 0)</f>
        <v>0</v>
      </c>
      <c r="AK67" s="17">
        <f t="shared" ref="AK67:AK71" si="57">IF(ISNUMBER(SEARCH($Q$21,$N67)), 1, 0)</f>
        <v>0</v>
      </c>
      <c r="AL67" s="17">
        <f t="shared" ref="AL67:AL71" si="58">IF(ISNUMBER(SEARCH($Q$22,$N67)), 1, 0)</f>
        <v>0</v>
      </c>
      <c r="AM67" s="17">
        <f t="shared" ref="AM67:AM71" si="59">IF(ISNUMBER(SEARCH($Q$23,$N67)), 1, 0)</f>
        <v>0</v>
      </c>
      <c r="AN67" s="17">
        <f t="shared" ref="AN67:AN71" si="60">IF(ISNUMBER(SEARCH($Q$24,$N67)), 1, 0)</f>
        <v>0</v>
      </c>
      <c r="AO67" s="17">
        <f t="shared" ref="AO67:AO71" si="61">IF(ISNUMBER(SEARCH($Q$25,$N67)), 1, 0)</f>
        <v>0</v>
      </c>
      <c r="AP67" s="17">
        <f t="shared" ref="AP67:AP71" si="62">IF(ISNUMBER(SEARCH($Q$26,$N67)), 1, 0)</f>
        <v>0</v>
      </c>
      <c r="AQ67" s="17">
        <f t="shared" ref="AQ67:AQ71" si="63">IF(ISNUMBER(SEARCH($Q$27,$N67)), 1, 0)</f>
        <v>0</v>
      </c>
      <c r="AR67" s="17">
        <f t="shared" ref="AR67:AR71" si="64">IF(ISNUMBER(SEARCH($Q$28,$N67)), 1, 0)</f>
        <v>0</v>
      </c>
      <c r="AS67" s="17">
        <f t="shared" ref="AS67:AS71" si="65">IF(ISNUMBER(SEARCH($Q$29,$N67)), 1, 0)</f>
        <v>0</v>
      </c>
      <c r="AT67" s="17">
        <f t="shared" ref="AT67:AT71" si="66">IF(ISNUMBER(SEARCH($Q$30,$N67)), 1, 0)</f>
        <v>0</v>
      </c>
      <c r="AU67" s="17">
        <f t="shared" ref="AU67:AU71" si="67">IF(ISNUMBER(SEARCH($Q$31,$N67)), 1, 0)</f>
        <v>0</v>
      </c>
      <c r="AV67" s="30">
        <f t="shared" ref="AV67:AV71" si="68">IF(ISNUMBER(SEARCH($Q$32,$N67)), 1, 0)</f>
        <v>0</v>
      </c>
      <c r="AW67" s="30">
        <f t="shared" ref="AW67:AW71" si="69">IF(ISNUMBER(SEARCH($Q$33,$N67)), 1, 0)</f>
        <v>0</v>
      </c>
      <c r="AX67" s="44">
        <f t="shared" si="38"/>
        <v>0</v>
      </c>
      <c r="AY67" s="43">
        <f t="shared" ref="AY67:AY71" si="70">IF(ISNUMBER(SEARCH($Q$35,$N67)), 1, 0)</f>
        <v>0</v>
      </c>
      <c r="BA67" s="74" t="s">
        <v>179</v>
      </c>
      <c r="BB67" s="74">
        <f t="shared" ref="BB67:BB91" si="71">LEN($N67)-LEN(SUBSTITUTE($N67,$BA$2,""))</f>
        <v>0</v>
      </c>
      <c r="BC67" s="74">
        <f t="shared" ref="BC67:BC91" si="72">SUM(R67:AY67)</f>
        <v>0</v>
      </c>
      <c r="BD67" s="74" t="str">
        <f t="shared" ref="BD67:BD91" si="73">IF(BB67=BC67, "OK", "CHECK")</f>
        <v>OK</v>
      </c>
    </row>
    <row r="68" spans="1:56" ht="18">
      <c r="A68" s="1" t="s">
        <v>102</v>
      </c>
      <c r="B68" s="1" t="s">
        <v>103</v>
      </c>
      <c r="C68" s="66">
        <v>42628</v>
      </c>
      <c r="D68" s="1" t="s">
        <v>160</v>
      </c>
      <c r="E68" s="1">
        <v>30</v>
      </c>
      <c r="F68" s="1" t="s">
        <v>161</v>
      </c>
      <c r="G68" s="1"/>
      <c r="H68" s="2" t="s">
        <v>110</v>
      </c>
      <c r="I68" s="70">
        <v>4.2</v>
      </c>
      <c r="J68" s="38" t="s">
        <v>162</v>
      </c>
      <c r="K68" s="24" t="s">
        <v>164</v>
      </c>
      <c r="L68" s="24">
        <v>16</v>
      </c>
      <c r="M68" s="24">
        <v>5</v>
      </c>
      <c r="R68" s="17">
        <f t="shared" si="37"/>
        <v>0</v>
      </c>
      <c r="S68" s="17">
        <f t="shared" si="39"/>
        <v>0</v>
      </c>
      <c r="T68" s="17">
        <f t="shared" si="40"/>
        <v>0</v>
      </c>
      <c r="U68" s="17">
        <f t="shared" si="41"/>
        <v>0</v>
      </c>
      <c r="V68" s="17">
        <f t="shared" si="42"/>
        <v>0</v>
      </c>
      <c r="W68" s="17">
        <f t="shared" si="43"/>
        <v>0</v>
      </c>
      <c r="X68" s="17">
        <f t="shared" si="44"/>
        <v>0</v>
      </c>
      <c r="Y68" s="17">
        <f t="shared" si="45"/>
        <v>0</v>
      </c>
      <c r="Z68" s="17">
        <f t="shared" si="46"/>
        <v>0</v>
      </c>
      <c r="AA68" s="17">
        <f t="shared" si="47"/>
        <v>0</v>
      </c>
      <c r="AB68" s="17">
        <f t="shared" si="48"/>
        <v>0</v>
      </c>
      <c r="AC68" s="17">
        <f t="shared" si="49"/>
        <v>0</v>
      </c>
      <c r="AD68" s="17">
        <f t="shared" si="50"/>
        <v>0</v>
      </c>
      <c r="AE68" s="17">
        <f t="shared" si="51"/>
        <v>0</v>
      </c>
      <c r="AF68" s="17">
        <f t="shared" si="52"/>
        <v>0</v>
      </c>
      <c r="AG68" s="17">
        <f t="shared" si="53"/>
        <v>0</v>
      </c>
      <c r="AH68" s="17">
        <f t="shared" si="54"/>
        <v>0</v>
      </c>
      <c r="AI68" s="17">
        <f t="shared" si="55"/>
        <v>0</v>
      </c>
      <c r="AJ68" s="17">
        <f t="shared" si="56"/>
        <v>0</v>
      </c>
      <c r="AK68" s="17">
        <f t="shared" si="57"/>
        <v>0</v>
      </c>
      <c r="AL68" s="17">
        <f t="shared" si="58"/>
        <v>0</v>
      </c>
      <c r="AM68" s="17">
        <f t="shared" si="59"/>
        <v>0</v>
      </c>
      <c r="AN68" s="17">
        <f t="shared" si="60"/>
        <v>0</v>
      </c>
      <c r="AO68" s="17">
        <f t="shared" si="61"/>
        <v>0</v>
      </c>
      <c r="AP68" s="17">
        <f t="shared" si="62"/>
        <v>0</v>
      </c>
      <c r="AQ68" s="17">
        <f t="shared" si="63"/>
        <v>0</v>
      </c>
      <c r="AR68" s="17">
        <f t="shared" si="64"/>
        <v>0</v>
      </c>
      <c r="AS68" s="17">
        <f t="shared" si="65"/>
        <v>0</v>
      </c>
      <c r="AT68" s="17">
        <f t="shared" si="66"/>
        <v>0</v>
      </c>
      <c r="AU68" s="17">
        <f t="shared" si="67"/>
        <v>0</v>
      </c>
      <c r="AV68" s="30">
        <f t="shared" si="68"/>
        <v>0</v>
      </c>
      <c r="AW68" s="30">
        <f t="shared" si="69"/>
        <v>0</v>
      </c>
      <c r="AX68" s="44">
        <f t="shared" si="38"/>
        <v>0</v>
      </c>
      <c r="AY68" s="43">
        <f t="shared" si="70"/>
        <v>0</v>
      </c>
      <c r="BA68" s="74" t="s">
        <v>179</v>
      </c>
      <c r="BB68" s="74">
        <f t="shared" si="71"/>
        <v>0</v>
      </c>
      <c r="BC68" s="74">
        <f t="shared" si="72"/>
        <v>0</v>
      </c>
      <c r="BD68" s="74" t="str">
        <f t="shared" si="73"/>
        <v>OK</v>
      </c>
    </row>
    <row r="69" spans="1:56" ht="18">
      <c r="A69" s="1" t="s">
        <v>102</v>
      </c>
      <c r="B69" s="1" t="s">
        <v>103</v>
      </c>
      <c r="C69" s="66">
        <v>42628</v>
      </c>
      <c r="D69" s="1" t="s">
        <v>160</v>
      </c>
      <c r="E69" s="1">
        <v>30</v>
      </c>
      <c r="F69" s="1" t="s">
        <v>161</v>
      </c>
      <c r="G69" s="1"/>
      <c r="H69" s="2" t="s">
        <v>110</v>
      </c>
      <c r="I69" s="70">
        <v>4.2</v>
      </c>
      <c r="J69" s="38" t="s">
        <v>162</v>
      </c>
      <c r="K69" s="24" t="s">
        <v>164</v>
      </c>
      <c r="L69" s="24">
        <v>13</v>
      </c>
      <c r="M69" s="24">
        <v>5</v>
      </c>
      <c r="R69" s="17">
        <f t="shared" si="37"/>
        <v>0</v>
      </c>
      <c r="S69" s="17">
        <f t="shared" si="39"/>
        <v>0</v>
      </c>
      <c r="T69" s="17">
        <f t="shared" si="40"/>
        <v>0</v>
      </c>
      <c r="U69" s="17">
        <f t="shared" si="41"/>
        <v>0</v>
      </c>
      <c r="V69" s="17">
        <f t="shared" si="42"/>
        <v>0</v>
      </c>
      <c r="W69" s="17">
        <f t="shared" si="43"/>
        <v>0</v>
      </c>
      <c r="X69" s="17">
        <f t="shared" si="44"/>
        <v>0</v>
      </c>
      <c r="Y69" s="17">
        <f t="shared" si="45"/>
        <v>0</v>
      </c>
      <c r="Z69" s="17">
        <f t="shared" si="46"/>
        <v>0</v>
      </c>
      <c r="AA69" s="17">
        <f t="shared" si="47"/>
        <v>0</v>
      </c>
      <c r="AB69" s="17">
        <f t="shared" si="48"/>
        <v>0</v>
      </c>
      <c r="AC69" s="17">
        <f t="shared" si="49"/>
        <v>0</v>
      </c>
      <c r="AD69" s="17">
        <f t="shared" si="50"/>
        <v>0</v>
      </c>
      <c r="AE69" s="17">
        <f t="shared" si="51"/>
        <v>0</v>
      </c>
      <c r="AF69" s="17">
        <f t="shared" si="52"/>
        <v>0</v>
      </c>
      <c r="AG69" s="17">
        <f t="shared" si="53"/>
        <v>0</v>
      </c>
      <c r="AH69" s="17">
        <f t="shared" si="54"/>
        <v>0</v>
      </c>
      <c r="AI69" s="17">
        <f t="shared" si="55"/>
        <v>0</v>
      </c>
      <c r="AJ69" s="17">
        <f t="shared" si="56"/>
        <v>0</v>
      </c>
      <c r="AK69" s="17">
        <f t="shared" si="57"/>
        <v>0</v>
      </c>
      <c r="AL69" s="17">
        <f t="shared" si="58"/>
        <v>0</v>
      </c>
      <c r="AM69" s="17">
        <f t="shared" si="59"/>
        <v>0</v>
      </c>
      <c r="AN69" s="17">
        <f t="shared" si="60"/>
        <v>0</v>
      </c>
      <c r="AO69" s="17">
        <f t="shared" si="61"/>
        <v>0</v>
      </c>
      <c r="AP69" s="17">
        <f t="shared" si="62"/>
        <v>0</v>
      </c>
      <c r="AQ69" s="17">
        <f t="shared" si="63"/>
        <v>0</v>
      </c>
      <c r="AR69" s="17">
        <f t="shared" si="64"/>
        <v>0</v>
      </c>
      <c r="AS69" s="17">
        <f t="shared" si="65"/>
        <v>0</v>
      </c>
      <c r="AT69" s="17">
        <f t="shared" si="66"/>
        <v>0</v>
      </c>
      <c r="AU69" s="17">
        <f t="shared" si="67"/>
        <v>0</v>
      </c>
      <c r="AV69" s="30">
        <f t="shared" si="68"/>
        <v>0</v>
      </c>
      <c r="AW69" s="30">
        <f t="shared" si="69"/>
        <v>0</v>
      </c>
      <c r="AX69" s="44">
        <f t="shared" si="38"/>
        <v>0</v>
      </c>
      <c r="AY69" s="43">
        <f t="shared" si="70"/>
        <v>0</v>
      </c>
      <c r="BA69" s="74" t="s">
        <v>179</v>
      </c>
      <c r="BB69" s="74">
        <f t="shared" si="71"/>
        <v>0</v>
      </c>
      <c r="BC69" s="74">
        <f t="shared" si="72"/>
        <v>0</v>
      </c>
      <c r="BD69" s="74" t="str">
        <f t="shared" si="73"/>
        <v>OK</v>
      </c>
    </row>
    <row r="70" spans="1:56" ht="18">
      <c r="A70" s="1" t="s">
        <v>102</v>
      </c>
      <c r="B70" s="1" t="s">
        <v>103</v>
      </c>
      <c r="C70" s="66">
        <v>42628</v>
      </c>
      <c r="D70" s="1" t="s">
        <v>160</v>
      </c>
      <c r="E70" s="1">
        <v>30</v>
      </c>
      <c r="F70" s="1" t="s">
        <v>161</v>
      </c>
      <c r="G70" s="1"/>
      <c r="H70" s="2" t="s">
        <v>110</v>
      </c>
      <c r="I70" s="70">
        <v>4.3</v>
      </c>
      <c r="J70" s="38" t="s">
        <v>162</v>
      </c>
      <c r="K70" s="24" t="s">
        <v>169</v>
      </c>
      <c r="L70" s="24">
        <v>12</v>
      </c>
      <c r="M70" s="24">
        <v>0</v>
      </c>
      <c r="R70" s="17">
        <f t="shared" si="37"/>
        <v>0</v>
      </c>
      <c r="S70" s="17">
        <f t="shared" si="39"/>
        <v>0</v>
      </c>
      <c r="T70" s="17">
        <f t="shared" si="40"/>
        <v>0</v>
      </c>
      <c r="U70" s="17">
        <f t="shared" si="41"/>
        <v>0</v>
      </c>
      <c r="V70" s="17">
        <f t="shared" si="42"/>
        <v>0</v>
      </c>
      <c r="W70" s="17">
        <f t="shared" si="43"/>
        <v>0</v>
      </c>
      <c r="X70" s="17">
        <f t="shared" si="44"/>
        <v>0</v>
      </c>
      <c r="Y70" s="17">
        <f t="shared" si="45"/>
        <v>0</v>
      </c>
      <c r="Z70" s="17">
        <f t="shared" si="46"/>
        <v>0</v>
      </c>
      <c r="AA70" s="17">
        <f t="shared" si="47"/>
        <v>0</v>
      </c>
      <c r="AB70" s="17">
        <f t="shared" si="48"/>
        <v>0</v>
      </c>
      <c r="AC70" s="17">
        <f t="shared" si="49"/>
        <v>0</v>
      </c>
      <c r="AD70" s="17">
        <f t="shared" si="50"/>
        <v>0</v>
      </c>
      <c r="AE70" s="17">
        <f t="shared" si="51"/>
        <v>0</v>
      </c>
      <c r="AF70" s="17">
        <f t="shared" si="52"/>
        <v>0</v>
      </c>
      <c r="AG70" s="17">
        <f t="shared" si="53"/>
        <v>0</v>
      </c>
      <c r="AH70" s="17">
        <f t="shared" si="54"/>
        <v>0</v>
      </c>
      <c r="AI70" s="17">
        <f t="shared" si="55"/>
        <v>0</v>
      </c>
      <c r="AJ70" s="17">
        <f t="shared" si="56"/>
        <v>0</v>
      </c>
      <c r="AK70" s="17">
        <f t="shared" si="57"/>
        <v>0</v>
      </c>
      <c r="AL70" s="17">
        <f t="shared" si="58"/>
        <v>0</v>
      </c>
      <c r="AM70" s="17">
        <f t="shared" si="59"/>
        <v>0</v>
      </c>
      <c r="AN70" s="17">
        <f t="shared" si="60"/>
        <v>0</v>
      </c>
      <c r="AO70" s="17">
        <f t="shared" si="61"/>
        <v>0</v>
      </c>
      <c r="AP70" s="17">
        <f t="shared" si="62"/>
        <v>0</v>
      </c>
      <c r="AQ70" s="17">
        <f t="shared" si="63"/>
        <v>0</v>
      </c>
      <c r="AR70" s="17">
        <f t="shared" si="64"/>
        <v>0</v>
      </c>
      <c r="AS70" s="17">
        <f t="shared" si="65"/>
        <v>0</v>
      </c>
      <c r="AT70" s="17">
        <f t="shared" si="66"/>
        <v>0</v>
      </c>
      <c r="AU70" s="17">
        <f t="shared" si="67"/>
        <v>0</v>
      </c>
      <c r="AV70" s="30">
        <f t="shared" si="68"/>
        <v>0</v>
      </c>
      <c r="AW70" s="30">
        <f t="shared" si="69"/>
        <v>0</v>
      </c>
      <c r="AX70" s="44">
        <f t="shared" si="38"/>
        <v>0</v>
      </c>
      <c r="AY70" s="43">
        <f t="shared" si="70"/>
        <v>0</v>
      </c>
      <c r="BA70" s="74" t="s">
        <v>179</v>
      </c>
      <c r="BB70" s="74">
        <f t="shared" si="71"/>
        <v>0</v>
      </c>
      <c r="BC70" s="74">
        <f t="shared" si="72"/>
        <v>0</v>
      </c>
      <c r="BD70" s="74" t="str">
        <f t="shared" si="73"/>
        <v>OK</v>
      </c>
    </row>
    <row r="71" spans="1:56" ht="18">
      <c r="A71" s="1" t="s">
        <v>102</v>
      </c>
      <c r="B71" s="1" t="s">
        <v>103</v>
      </c>
      <c r="C71" s="66">
        <v>42628</v>
      </c>
      <c r="D71" s="1" t="s">
        <v>160</v>
      </c>
      <c r="E71" s="1">
        <v>30</v>
      </c>
      <c r="F71" s="1" t="s">
        <v>161</v>
      </c>
      <c r="G71" s="1"/>
      <c r="H71" s="2" t="s">
        <v>110</v>
      </c>
      <c r="I71" s="70">
        <v>4.3</v>
      </c>
      <c r="J71" s="38" t="s">
        <v>162</v>
      </c>
      <c r="K71" s="24" t="s">
        <v>164</v>
      </c>
      <c r="L71" s="24">
        <v>22</v>
      </c>
      <c r="M71" s="24">
        <v>5</v>
      </c>
      <c r="R71" s="17">
        <f t="shared" si="37"/>
        <v>0</v>
      </c>
      <c r="S71" s="17">
        <f t="shared" si="39"/>
        <v>0</v>
      </c>
      <c r="T71" s="17">
        <f t="shared" si="40"/>
        <v>0</v>
      </c>
      <c r="U71" s="17">
        <f t="shared" si="41"/>
        <v>0</v>
      </c>
      <c r="V71" s="17">
        <f t="shared" si="42"/>
        <v>0</v>
      </c>
      <c r="W71" s="17">
        <f t="shared" si="43"/>
        <v>0</v>
      </c>
      <c r="X71" s="17">
        <f t="shared" si="44"/>
        <v>0</v>
      </c>
      <c r="Y71" s="17">
        <f t="shared" si="45"/>
        <v>0</v>
      </c>
      <c r="Z71" s="17">
        <f t="shared" si="46"/>
        <v>0</v>
      </c>
      <c r="AA71" s="17">
        <f t="shared" si="47"/>
        <v>0</v>
      </c>
      <c r="AB71" s="17">
        <f t="shared" si="48"/>
        <v>0</v>
      </c>
      <c r="AC71" s="17">
        <f t="shared" si="49"/>
        <v>0</v>
      </c>
      <c r="AD71" s="17">
        <f t="shared" si="50"/>
        <v>0</v>
      </c>
      <c r="AE71" s="17">
        <f t="shared" si="51"/>
        <v>0</v>
      </c>
      <c r="AF71" s="17">
        <f t="shared" si="52"/>
        <v>0</v>
      </c>
      <c r="AG71" s="17">
        <f t="shared" si="53"/>
        <v>0</v>
      </c>
      <c r="AH71" s="17">
        <f t="shared" si="54"/>
        <v>0</v>
      </c>
      <c r="AI71" s="17">
        <f t="shared" si="55"/>
        <v>0</v>
      </c>
      <c r="AJ71" s="17">
        <f t="shared" si="56"/>
        <v>0</v>
      </c>
      <c r="AK71" s="17">
        <f t="shared" si="57"/>
        <v>0</v>
      </c>
      <c r="AL71" s="17">
        <f t="shared" si="58"/>
        <v>0</v>
      </c>
      <c r="AM71" s="17">
        <f t="shared" si="59"/>
        <v>0</v>
      </c>
      <c r="AN71" s="17">
        <f t="shared" si="60"/>
        <v>0</v>
      </c>
      <c r="AO71" s="17">
        <f t="shared" si="61"/>
        <v>0</v>
      </c>
      <c r="AP71" s="17">
        <f t="shared" si="62"/>
        <v>0</v>
      </c>
      <c r="AQ71" s="17">
        <f t="shared" si="63"/>
        <v>0</v>
      </c>
      <c r="AR71" s="17">
        <f t="shared" si="64"/>
        <v>0</v>
      </c>
      <c r="AS71" s="17">
        <f t="shared" si="65"/>
        <v>0</v>
      </c>
      <c r="AT71" s="17">
        <f t="shared" si="66"/>
        <v>0</v>
      </c>
      <c r="AU71" s="17">
        <f t="shared" si="67"/>
        <v>0</v>
      </c>
      <c r="AV71" s="30">
        <f t="shared" si="68"/>
        <v>0</v>
      </c>
      <c r="AW71" s="30">
        <f t="shared" si="69"/>
        <v>0</v>
      </c>
      <c r="AX71" s="44">
        <f t="shared" si="38"/>
        <v>0</v>
      </c>
      <c r="AY71" s="43">
        <f t="shared" si="70"/>
        <v>0</v>
      </c>
      <c r="BA71" s="74" t="s">
        <v>179</v>
      </c>
      <c r="BB71" s="74">
        <f t="shared" si="71"/>
        <v>0</v>
      </c>
      <c r="BC71" s="74">
        <f t="shared" si="72"/>
        <v>0</v>
      </c>
      <c r="BD71" s="74" t="str">
        <f t="shared" si="73"/>
        <v>OK</v>
      </c>
    </row>
    <row r="72" spans="1:56">
      <c r="BA72" s="74" t="s">
        <v>179</v>
      </c>
      <c r="BB72" s="74">
        <f t="shared" si="71"/>
        <v>0</v>
      </c>
      <c r="BC72" s="74">
        <f t="shared" si="72"/>
        <v>0</v>
      </c>
      <c r="BD72" s="74" t="str">
        <f t="shared" si="73"/>
        <v>OK</v>
      </c>
    </row>
    <row r="73" spans="1:56">
      <c r="BA73" s="74" t="s">
        <v>179</v>
      </c>
      <c r="BB73" s="74">
        <f t="shared" si="71"/>
        <v>0</v>
      </c>
      <c r="BC73" s="74">
        <f t="shared" si="72"/>
        <v>0</v>
      </c>
      <c r="BD73" s="74" t="str">
        <f t="shared" si="73"/>
        <v>OK</v>
      </c>
    </row>
    <row r="74" spans="1:56">
      <c r="BA74" s="74" t="s">
        <v>179</v>
      </c>
      <c r="BB74" s="74">
        <f t="shared" si="71"/>
        <v>0</v>
      </c>
      <c r="BC74" s="74">
        <f t="shared" si="72"/>
        <v>0</v>
      </c>
      <c r="BD74" s="74" t="str">
        <f t="shared" si="73"/>
        <v>OK</v>
      </c>
    </row>
    <row r="75" spans="1:56">
      <c r="BA75" s="74" t="s">
        <v>179</v>
      </c>
      <c r="BB75" s="74">
        <f t="shared" si="71"/>
        <v>0</v>
      </c>
      <c r="BC75" s="74">
        <f t="shared" si="72"/>
        <v>0</v>
      </c>
      <c r="BD75" s="74" t="str">
        <f t="shared" si="73"/>
        <v>OK</v>
      </c>
    </row>
    <row r="76" spans="1:56">
      <c r="BA76" s="74" t="s">
        <v>179</v>
      </c>
      <c r="BB76" s="74">
        <f t="shared" si="71"/>
        <v>0</v>
      </c>
      <c r="BC76" s="74">
        <f t="shared" si="72"/>
        <v>0</v>
      </c>
      <c r="BD76" s="74" t="str">
        <f t="shared" si="73"/>
        <v>OK</v>
      </c>
    </row>
    <row r="77" spans="1:56">
      <c r="BA77" s="74" t="s">
        <v>179</v>
      </c>
      <c r="BB77" s="74">
        <f t="shared" si="71"/>
        <v>0</v>
      </c>
      <c r="BC77" s="74">
        <f t="shared" si="72"/>
        <v>0</v>
      </c>
      <c r="BD77" s="74" t="str">
        <f t="shared" si="73"/>
        <v>OK</v>
      </c>
    </row>
    <row r="78" spans="1:56">
      <c r="BA78" s="74" t="s">
        <v>179</v>
      </c>
      <c r="BB78" s="74">
        <f t="shared" si="71"/>
        <v>0</v>
      </c>
      <c r="BC78" s="74">
        <f t="shared" si="72"/>
        <v>0</v>
      </c>
      <c r="BD78" s="74" t="str">
        <f t="shared" si="73"/>
        <v>OK</v>
      </c>
    </row>
    <row r="79" spans="1:56">
      <c r="BA79" s="74" t="s">
        <v>179</v>
      </c>
      <c r="BB79" s="74">
        <f t="shared" si="71"/>
        <v>0</v>
      </c>
      <c r="BC79" s="74">
        <f t="shared" si="72"/>
        <v>0</v>
      </c>
      <c r="BD79" s="74" t="str">
        <f t="shared" si="73"/>
        <v>OK</v>
      </c>
    </row>
    <row r="80" spans="1:56">
      <c r="BA80" s="74" t="s">
        <v>179</v>
      </c>
      <c r="BB80" s="74">
        <f t="shared" si="71"/>
        <v>0</v>
      </c>
      <c r="BC80" s="74">
        <f t="shared" si="72"/>
        <v>0</v>
      </c>
      <c r="BD80" s="74" t="str">
        <f t="shared" si="73"/>
        <v>OK</v>
      </c>
    </row>
    <row r="81" spans="53:56">
      <c r="BA81" s="74" t="s">
        <v>179</v>
      </c>
      <c r="BB81" s="74">
        <f t="shared" si="71"/>
        <v>0</v>
      </c>
      <c r="BC81" s="74">
        <f t="shared" si="72"/>
        <v>0</v>
      </c>
      <c r="BD81" s="74" t="str">
        <f t="shared" si="73"/>
        <v>OK</v>
      </c>
    </row>
    <row r="82" spans="53:56">
      <c r="BA82" s="74" t="s">
        <v>179</v>
      </c>
      <c r="BB82" s="74">
        <f t="shared" si="71"/>
        <v>0</v>
      </c>
      <c r="BC82" s="74">
        <f t="shared" si="72"/>
        <v>0</v>
      </c>
      <c r="BD82" s="74" t="str">
        <f t="shared" si="73"/>
        <v>OK</v>
      </c>
    </row>
    <row r="83" spans="53:56">
      <c r="BA83" s="74" t="s">
        <v>179</v>
      </c>
      <c r="BB83" s="74">
        <f t="shared" si="71"/>
        <v>0</v>
      </c>
      <c r="BC83" s="74">
        <f t="shared" si="72"/>
        <v>0</v>
      </c>
      <c r="BD83" s="74" t="str">
        <f t="shared" si="73"/>
        <v>OK</v>
      </c>
    </row>
    <row r="84" spans="53:56">
      <c r="BA84" s="74" t="s">
        <v>179</v>
      </c>
      <c r="BB84" s="74">
        <f t="shared" si="71"/>
        <v>0</v>
      </c>
      <c r="BC84" s="74">
        <f t="shared" si="72"/>
        <v>0</v>
      </c>
      <c r="BD84" s="74" t="str">
        <f t="shared" si="73"/>
        <v>OK</v>
      </c>
    </row>
    <row r="85" spans="53:56">
      <c r="BA85" s="74" t="s">
        <v>179</v>
      </c>
      <c r="BB85" s="74">
        <f t="shared" si="71"/>
        <v>0</v>
      </c>
      <c r="BC85" s="74">
        <f t="shared" si="72"/>
        <v>0</v>
      </c>
      <c r="BD85" s="74" t="str">
        <f t="shared" si="73"/>
        <v>OK</v>
      </c>
    </row>
    <row r="86" spans="53:56">
      <c r="BA86" s="74" t="s">
        <v>179</v>
      </c>
      <c r="BB86" s="74">
        <f t="shared" si="71"/>
        <v>0</v>
      </c>
      <c r="BC86" s="74">
        <f t="shared" si="72"/>
        <v>0</v>
      </c>
      <c r="BD86" s="74" t="str">
        <f t="shared" si="73"/>
        <v>OK</v>
      </c>
    </row>
    <row r="87" spans="53:56">
      <c r="BA87" s="74" t="s">
        <v>179</v>
      </c>
      <c r="BB87" s="74">
        <f t="shared" si="71"/>
        <v>0</v>
      </c>
      <c r="BC87" s="74">
        <f t="shared" si="72"/>
        <v>0</v>
      </c>
      <c r="BD87" s="74" t="str">
        <f t="shared" si="73"/>
        <v>OK</v>
      </c>
    </row>
    <row r="88" spans="53:56">
      <c r="BA88" s="74" t="s">
        <v>179</v>
      </c>
      <c r="BB88" s="74">
        <f t="shared" si="71"/>
        <v>0</v>
      </c>
      <c r="BC88" s="74">
        <f t="shared" si="72"/>
        <v>0</v>
      </c>
      <c r="BD88" s="74" t="str">
        <f t="shared" si="73"/>
        <v>OK</v>
      </c>
    </row>
    <row r="89" spans="53:56">
      <c r="BA89" s="74" t="s">
        <v>179</v>
      </c>
      <c r="BB89" s="74">
        <f t="shared" si="71"/>
        <v>0</v>
      </c>
      <c r="BC89" s="74">
        <f t="shared" si="72"/>
        <v>0</v>
      </c>
      <c r="BD89" s="74" t="str">
        <f t="shared" si="73"/>
        <v>OK</v>
      </c>
    </row>
    <row r="90" spans="53:56">
      <c r="BA90" s="74" t="s">
        <v>179</v>
      </c>
      <c r="BB90" s="74">
        <f t="shared" si="71"/>
        <v>0</v>
      </c>
      <c r="BC90" s="74">
        <f t="shared" si="72"/>
        <v>0</v>
      </c>
      <c r="BD90" s="74" t="str">
        <f t="shared" si="73"/>
        <v>OK</v>
      </c>
    </row>
    <row r="91" spans="53:56">
      <c r="BA91" s="74" t="s">
        <v>179</v>
      </c>
      <c r="BB91" s="74">
        <f t="shared" si="71"/>
        <v>0</v>
      </c>
      <c r="BC91" s="74">
        <f t="shared" si="72"/>
        <v>0</v>
      </c>
      <c r="BD91" s="74" t="str">
        <f t="shared" si="73"/>
        <v>OK</v>
      </c>
    </row>
  </sheetData>
  <conditionalFormatting sqref="R1:AY1048576">
    <cfRule type="cellIs" dxfId="5" priority="2" operator="equal">
      <formula>1</formula>
    </cfRule>
  </conditionalFormatting>
  <conditionalFormatting sqref="BB1:BB1048576">
    <cfRule type="cellIs" dxfId="4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zoomScaleNormal="100" workbookViewId="0">
      <selection activeCell="A53" sqref="A53:E103"/>
    </sheetView>
  </sheetViews>
  <sheetFormatPr defaultRowHeight="15"/>
  <cols>
    <col min="1" max="1" width="11.5703125" customWidth="1"/>
    <col min="2" max="2" width="10.5703125" customWidth="1"/>
    <col min="3" max="5" width="10.7109375" customWidth="1"/>
    <col min="6" max="7" width="14.42578125" style="58" customWidth="1"/>
    <col min="8" max="8" width="12.28515625" style="58" customWidth="1"/>
    <col min="9" max="9" width="11.85546875" style="58" customWidth="1"/>
    <col min="10" max="10" width="11.28515625" style="58" customWidth="1"/>
    <col min="11" max="11" width="10.42578125" style="58" customWidth="1"/>
    <col min="12" max="12" width="12.28515625" style="58" customWidth="1"/>
    <col min="13" max="13" width="11" style="58" customWidth="1"/>
  </cols>
  <sheetData>
    <row r="1" spans="1:14" ht="54" customHeight="1">
      <c r="A1" s="47" t="s">
        <v>0</v>
      </c>
      <c r="B1" s="47" t="s">
        <v>1</v>
      </c>
      <c r="C1" s="48" t="s">
        <v>7</v>
      </c>
      <c r="D1" s="48" t="s">
        <v>95</v>
      </c>
      <c r="E1" s="48" t="s">
        <v>96</v>
      </c>
      <c r="F1" s="48" t="s">
        <v>8</v>
      </c>
      <c r="G1" s="48" t="s">
        <v>97</v>
      </c>
      <c r="H1" s="49" t="s">
        <v>89</v>
      </c>
      <c r="I1" s="49" t="s">
        <v>90</v>
      </c>
      <c r="J1" s="49" t="s">
        <v>91</v>
      </c>
      <c r="K1" s="49" t="s">
        <v>92</v>
      </c>
      <c r="L1" s="49" t="s">
        <v>93</v>
      </c>
      <c r="M1" s="49" t="s">
        <v>94</v>
      </c>
      <c r="N1" s="49" t="s">
        <v>14</v>
      </c>
    </row>
    <row r="2" spans="1:14" s="54" customFormat="1">
      <c r="A2" s="48" t="s">
        <v>102</v>
      </c>
      <c r="B2" s="48" t="s">
        <v>103</v>
      </c>
      <c r="C2" s="48" t="s">
        <v>104</v>
      </c>
      <c r="D2" s="48">
        <v>23.8</v>
      </c>
      <c r="E2" s="48">
        <v>52</v>
      </c>
      <c r="F2" s="50">
        <v>0</v>
      </c>
      <c r="G2" s="50"/>
      <c r="H2" s="51">
        <v>0.2</v>
      </c>
      <c r="I2" s="52" t="s">
        <v>105</v>
      </c>
      <c r="J2" s="52"/>
      <c r="K2" s="52"/>
      <c r="L2" s="52" t="s">
        <v>106</v>
      </c>
      <c r="M2" s="62"/>
      <c r="N2" s="53"/>
    </row>
    <row r="3" spans="1:14" s="54" customFormat="1">
      <c r="A3" s="48" t="s">
        <v>102</v>
      </c>
      <c r="B3" s="48" t="s">
        <v>103</v>
      </c>
      <c r="C3" s="48" t="s">
        <v>104</v>
      </c>
      <c r="D3" s="48">
        <v>23.8</v>
      </c>
      <c r="E3" s="48">
        <v>52</v>
      </c>
      <c r="F3" s="55">
        <v>1</v>
      </c>
      <c r="G3" s="55"/>
      <c r="H3" s="60">
        <v>0.2</v>
      </c>
      <c r="I3" s="60"/>
      <c r="J3" s="60"/>
      <c r="K3" s="60"/>
      <c r="L3" s="55"/>
      <c r="M3" s="60"/>
    </row>
    <row r="4" spans="1:14" s="54" customFormat="1">
      <c r="A4" s="48" t="s">
        <v>102</v>
      </c>
      <c r="B4" s="48" t="s">
        <v>103</v>
      </c>
      <c r="C4" s="48" t="s">
        <v>104</v>
      </c>
      <c r="D4" s="48">
        <v>23.8</v>
      </c>
      <c r="E4" s="48">
        <v>52</v>
      </c>
      <c r="F4" s="55">
        <f t="shared" ref="F4:F52" si="0">F3+1</f>
        <v>2</v>
      </c>
      <c r="G4" s="55"/>
      <c r="H4" s="60">
        <v>0.4</v>
      </c>
      <c r="I4" s="60"/>
      <c r="J4" s="60"/>
      <c r="K4" s="60"/>
      <c r="L4" s="55"/>
      <c r="M4" s="60"/>
    </row>
    <row r="5" spans="1:14" s="54" customFormat="1">
      <c r="A5" s="48" t="s">
        <v>102</v>
      </c>
      <c r="B5" s="48" t="s">
        <v>103</v>
      </c>
      <c r="C5" s="48" t="s">
        <v>104</v>
      </c>
      <c r="D5" s="48">
        <v>23.8</v>
      </c>
      <c r="E5" s="48">
        <v>52</v>
      </c>
      <c r="F5" s="55">
        <f t="shared" si="0"/>
        <v>3</v>
      </c>
      <c r="G5" s="55">
        <v>3.1</v>
      </c>
      <c r="H5" s="60">
        <v>0.2</v>
      </c>
      <c r="I5" s="60"/>
      <c r="J5" s="60"/>
      <c r="K5" s="60"/>
      <c r="L5" s="55"/>
      <c r="M5" s="60"/>
    </row>
    <row r="6" spans="1:14" s="54" customFormat="1">
      <c r="A6" s="48" t="s">
        <v>102</v>
      </c>
      <c r="B6" s="48" t="s">
        <v>103</v>
      </c>
      <c r="C6" s="48" t="s">
        <v>104</v>
      </c>
      <c r="D6" s="48">
        <v>23.8</v>
      </c>
      <c r="E6" s="48">
        <v>52</v>
      </c>
      <c r="F6" s="55">
        <f t="shared" si="0"/>
        <v>4</v>
      </c>
      <c r="G6" s="55"/>
      <c r="H6" s="60">
        <v>1.5</v>
      </c>
      <c r="I6" s="60"/>
      <c r="J6" s="60"/>
      <c r="K6" s="60"/>
      <c r="L6" s="55"/>
      <c r="M6" s="60"/>
    </row>
    <row r="7" spans="1:14" s="54" customFormat="1">
      <c r="A7" s="48" t="s">
        <v>102</v>
      </c>
      <c r="B7" s="48" t="s">
        <v>103</v>
      </c>
      <c r="C7" s="48" t="s">
        <v>104</v>
      </c>
      <c r="D7" s="48">
        <v>23.8</v>
      </c>
      <c r="E7" s="48">
        <v>52</v>
      </c>
      <c r="F7" s="56">
        <f t="shared" si="0"/>
        <v>5</v>
      </c>
      <c r="G7" s="56">
        <v>5.0999999999999996</v>
      </c>
      <c r="H7" s="51">
        <v>0.5</v>
      </c>
      <c r="I7" s="52" t="s">
        <v>105</v>
      </c>
      <c r="J7" s="52"/>
      <c r="K7" s="52"/>
      <c r="L7" s="52" t="s">
        <v>106</v>
      </c>
      <c r="M7" s="62"/>
      <c r="N7" s="53"/>
    </row>
    <row r="8" spans="1:14" s="54" customFormat="1">
      <c r="A8" s="48" t="s">
        <v>102</v>
      </c>
      <c r="B8" s="48" t="s">
        <v>103</v>
      </c>
      <c r="C8" s="48" t="s">
        <v>104</v>
      </c>
      <c r="D8" s="48">
        <v>23.8</v>
      </c>
      <c r="E8" s="48">
        <v>52</v>
      </c>
      <c r="F8" s="55">
        <f t="shared" si="0"/>
        <v>6</v>
      </c>
      <c r="G8" s="55"/>
      <c r="H8" s="60">
        <v>0.5</v>
      </c>
      <c r="I8" s="60"/>
      <c r="J8" s="60"/>
      <c r="K8" s="60"/>
      <c r="L8" s="55"/>
      <c r="M8" s="60"/>
    </row>
    <row r="9" spans="1:14" s="54" customFormat="1">
      <c r="A9" s="48" t="s">
        <v>102</v>
      </c>
      <c r="B9" s="48" t="s">
        <v>103</v>
      </c>
      <c r="C9" s="48" t="s">
        <v>104</v>
      </c>
      <c r="D9" s="48">
        <v>23.8</v>
      </c>
      <c r="E9" s="48">
        <v>52</v>
      </c>
      <c r="F9" s="55">
        <f t="shared" si="0"/>
        <v>7</v>
      </c>
      <c r="G9" s="55"/>
      <c r="H9" s="60">
        <v>0.2</v>
      </c>
      <c r="I9" s="60"/>
      <c r="J9" s="60"/>
      <c r="K9" s="60"/>
      <c r="L9" s="55"/>
      <c r="M9" s="60"/>
    </row>
    <row r="10" spans="1:14" s="54" customFormat="1">
      <c r="A10" s="48" t="s">
        <v>102</v>
      </c>
      <c r="B10" s="48" t="s">
        <v>103</v>
      </c>
      <c r="C10" s="48" t="s">
        <v>104</v>
      </c>
      <c r="D10" s="48">
        <v>23.8</v>
      </c>
      <c r="E10" s="48">
        <v>52</v>
      </c>
      <c r="F10" s="55">
        <f t="shared" si="0"/>
        <v>8</v>
      </c>
      <c r="G10" s="55"/>
      <c r="H10" s="60">
        <v>0</v>
      </c>
      <c r="I10" s="60"/>
      <c r="J10" s="60"/>
      <c r="K10" s="60"/>
      <c r="L10" s="55"/>
      <c r="M10" s="60"/>
    </row>
    <row r="11" spans="1:14" s="54" customFormat="1">
      <c r="A11" s="48" t="s">
        <v>102</v>
      </c>
      <c r="B11" s="48" t="s">
        <v>103</v>
      </c>
      <c r="C11" s="48" t="s">
        <v>104</v>
      </c>
      <c r="D11" s="48">
        <v>23.8</v>
      </c>
      <c r="E11" s="48">
        <v>52</v>
      </c>
      <c r="F11" s="55">
        <f t="shared" si="0"/>
        <v>9</v>
      </c>
      <c r="G11" s="55"/>
      <c r="H11" s="60">
        <v>2</v>
      </c>
      <c r="I11" s="60"/>
      <c r="J11" s="60"/>
      <c r="K11" s="60"/>
      <c r="L11" s="55"/>
      <c r="M11" s="60"/>
    </row>
    <row r="12" spans="1:14">
      <c r="A12" s="48" t="s">
        <v>102</v>
      </c>
      <c r="B12" s="48" t="s">
        <v>103</v>
      </c>
      <c r="C12" s="48" t="s">
        <v>104</v>
      </c>
      <c r="D12" s="48">
        <v>23.8</v>
      </c>
      <c r="E12" s="48">
        <v>52</v>
      </c>
      <c r="F12" s="56">
        <f t="shared" si="0"/>
        <v>10</v>
      </c>
      <c r="G12" s="56"/>
      <c r="H12" s="51">
        <v>0.5</v>
      </c>
      <c r="I12" s="52" t="s">
        <v>105</v>
      </c>
      <c r="J12" s="52"/>
      <c r="K12" s="52"/>
      <c r="L12" s="52" t="s">
        <v>106</v>
      </c>
      <c r="M12" s="62"/>
      <c r="N12" s="53"/>
    </row>
    <row r="13" spans="1:14">
      <c r="A13" s="48" t="s">
        <v>102</v>
      </c>
      <c r="B13" s="48" t="s">
        <v>103</v>
      </c>
      <c r="C13" s="48" t="s">
        <v>104</v>
      </c>
      <c r="D13" s="48">
        <v>23.8</v>
      </c>
      <c r="E13" s="48">
        <v>52</v>
      </c>
      <c r="F13" s="57">
        <f t="shared" si="0"/>
        <v>11</v>
      </c>
      <c r="G13" s="57"/>
      <c r="H13" s="61">
        <v>0.2</v>
      </c>
      <c r="L13" s="57"/>
    </row>
    <row r="14" spans="1:14">
      <c r="A14" s="48" t="s">
        <v>102</v>
      </c>
      <c r="B14" s="48" t="s">
        <v>103</v>
      </c>
      <c r="C14" s="48" t="s">
        <v>104</v>
      </c>
      <c r="D14" s="48">
        <v>23.8</v>
      </c>
      <c r="E14" s="48">
        <v>52</v>
      </c>
      <c r="F14" s="57">
        <f t="shared" si="0"/>
        <v>12</v>
      </c>
      <c r="G14" s="57"/>
      <c r="H14" s="61">
        <v>1</v>
      </c>
      <c r="L14" s="57"/>
    </row>
    <row r="15" spans="1:14">
      <c r="A15" s="48" t="s">
        <v>102</v>
      </c>
      <c r="B15" s="48" t="s">
        <v>103</v>
      </c>
      <c r="C15" s="48" t="s">
        <v>104</v>
      </c>
      <c r="D15" s="48">
        <v>23.8</v>
      </c>
      <c r="E15" s="48">
        <v>52</v>
      </c>
      <c r="F15" s="57">
        <f t="shared" si="0"/>
        <v>13</v>
      </c>
      <c r="G15" s="57"/>
      <c r="H15" s="61">
        <v>0.5</v>
      </c>
      <c r="L15" s="57"/>
    </row>
    <row r="16" spans="1:14">
      <c r="A16" s="48" t="s">
        <v>102</v>
      </c>
      <c r="B16" s="48" t="s">
        <v>103</v>
      </c>
      <c r="C16" s="48" t="s">
        <v>104</v>
      </c>
      <c r="D16" s="48">
        <v>23.8</v>
      </c>
      <c r="E16" s="48">
        <v>52</v>
      </c>
      <c r="F16" s="57">
        <f t="shared" si="0"/>
        <v>14</v>
      </c>
      <c r="G16" s="57">
        <v>14.1</v>
      </c>
      <c r="H16" s="58">
        <v>0.6</v>
      </c>
      <c r="L16" s="57"/>
    </row>
    <row r="17" spans="1:14">
      <c r="A17" s="48" t="s">
        <v>102</v>
      </c>
      <c r="B17" s="48" t="s">
        <v>103</v>
      </c>
      <c r="C17" s="48" t="s">
        <v>104</v>
      </c>
      <c r="D17" s="48">
        <v>23.8</v>
      </c>
      <c r="E17" s="48">
        <v>52</v>
      </c>
      <c r="F17" s="56">
        <f t="shared" si="0"/>
        <v>15</v>
      </c>
      <c r="G17" s="56"/>
      <c r="H17" s="51">
        <v>0.2</v>
      </c>
      <c r="I17" s="52" t="s">
        <v>105</v>
      </c>
      <c r="J17" s="52"/>
      <c r="K17" s="52"/>
      <c r="L17" s="52" t="s">
        <v>106</v>
      </c>
      <c r="M17" s="62"/>
      <c r="N17" s="53"/>
    </row>
    <row r="18" spans="1:14">
      <c r="A18" s="48" t="s">
        <v>102</v>
      </c>
      <c r="B18" s="48" t="s">
        <v>103</v>
      </c>
      <c r="C18" s="48" t="s">
        <v>104</v>
      </c>
      <c r="D18" s="48">
        <v>23.8</v>
      </c>
      <c r="E18" s="48">
        <v>52</v>
      </c>
      <c r="F18" s="57">
        <f t="shared" si="0"/>
        <v>16</v>
      </c>
      <c r="G18" s="57"/>
      <c r="H18" s="58">
        <v>0.1</v>
      </c>
      <c r="L18" s="57"/>
    </row>
    <row r="19" spans="1:14">
      <c r="A19" s="48" t="s">
        <v>102</v>
      </c>
      <c r="B19" s="48" t="s">
        <v>103</v>
      </c>
      <c r="C19" s="48" t="s">
        <v>104</v>
      </c>
      <c r="D19" s="48">
        <v>23.8</v>
      </c>
      <c r="E19" s="48">
        <v>52</v>
      </c>
      <c r="F19" s="57">
        <f t="shared" si="0"/>
        <v>17</v>
      </c>
      <c r="G19" s="57">
        <v>17.2</v>
      </c>
      <c r="H19" s="58">
        <v>0.1</v>
      </c>
      <c r="L19" s="57"/>
    </row>
    <row r="20" spans="1:14">
      <c r="A20" s="48" t="s">
        <v>102</v>
      </c>
      <c r="B20" s="48" t="s">
        <v>103</v>
      </c>
      <c r="C20" s="48" t="s">
        <v>104</v>
      </c>
      <c r="D20" s="48">
        <v>23.8</v>
      </c>
      <c r="E20" s="48">
        <v>52</v>
      </c>
      <c r="F20" s="57">
        <f t="shared" si="0"/>
        <v>18</v>
      </c>
      <c r="G20" s="57"/>
      <c r="H20" s="58">
        <v>0.5</v>
      </c>
      <c r="L20" s="57"/>
    </row>
    <row r="21" spans="1:14">
      <c r="A21" s="48" t="s">
        <v>102</v>
      </c>
      <c r="B21" s="48" t="s">
        <v>103</v>
      </c>
      <c r="C21" s="48" t="s">
        <v>104</v>
      </c>
      <c r="D21" s="48">
        <v>23.8</v>
      </c>
      <c r="E21" s="48">
        <v>52</v>
      </c>
      <c r="F21" s="57">
        <f t="shared" si="0"/>
        <v>19</v>
      </c>
      <c r="G21" s="57"/>
      <c r="H21" s="58">
        <v>0</v>
      </c>
      <c r="L21" s="57"/>
    </row>
    <row r="22" spans="1:14">
      <c r="A22" s="48" t="s">
        <v>102</v>
      </c>
      <c r="B22" s="48" t="s">
        <v>103</v>
      </c>
      <c r="C22" s="48" t="s">
        <v>104</v>
      </c>
      <c r="D22" s="48">
        <v>23.8</v>
      </c>
      <c r="E22" s="48">
        <v>52</v>
      </c>
      <c r="F22" s="56">
        <f t="shared" si="0"/>
        <v>20</v>
      </c>
      <c r="G22" s="56"/>
      <c r="H22" s="51">
        <v>1</v>
      </c>
      <c r="I22" s="52" t="s">
        <v>105</v>
      </c>
      <c r="J22" s="52"/>
      <c r="K22" s="52"/>
      <c r="L22" s="52" t="s">
        <v>106</v>
      </c>
      <c r="M22" s="62"/>
      <c r="N22" s="53"/>
    </row>
    <row r="23" spans="1:14">
      <c r="A23" s="48" t="s">
        <v>102</v>
      </c>
      <c r="B23" s="48" t="s">
        <v>103</v>
      </c>
      <c r="C23" s="48" t="s">
        <v>104</v>
      </c>
      <c r="D23" s="48">
        <v>23.8</v>
      </c>
      <c r="E23" s="48">
        <v>52</v>
      </c>
      <c r="F23" s="57">
        <f t="shared" si="0"/>
        <v>21</v>
      </c>
      <c r="G23" s="57"/>
      <c r="H23" s="58">
        <v>0.5</v>
      </c>
      <c r="L23" s="57"/>
    </row>
    <row r="24" spans="1:14">
      <c r="A24" s="48" t="s">
        <v>102</v>
      </c>
      <c r="B24" s="48" t="s">
        <v>103</v>
      </c>
      <c r="C24" s="48" t="s">
        <v>104</v>
      </c>
      <c r="D24" s="48">
        <v>23.8</v>
      </c>
      <c r="E24" s="48">
        <v>52</v>
      </c>
      <c r="F24" s="57">
        <f t="shared" si="0"/>
        <v>22</v>
      </c>
      <c r="G24" s="57"/>
      <c r="H24" s="58">
        <v>0.5</v>
      </c>
      <c r="L24" s="57"/>
    </row>
    <row r="25" spans="1:14">
      <c r="A25" s="48" t="s">
        <v>102</v>
      </c>
      <c r="B25" s="48" t="s">
        <v>103</v>
      </c>
      <c r="C25" s="48" t="s">
        <v>104</v>
      </c>
      <c r="D25" s="48">
        <v>23.8</v>
      </c>
      <c r="E25" s="48">
        <v>52</v>
      </c>
      <c r="F25" s="57">
        <f t="shared" si="0"/>
        <v>23</v>
      </c>
      <c r="G25" s="57"/>
      <c r="H25" s="58">
        <v>1</v>
      </c>
      <c r="L25" s="57"/>
    </row>
    <row r="26" spans="1:14">
      <c r="A26" s="48" t="s">
        <v>102</v>
      </c>
      <c r="B26" s="48" t="s">
        <v>103</v>
      </c>
      <c r="C26" s="48" t="s">
        <v>104</v>
      </c>
      <c r="D26" s="48">
        <v>23.8</v>
      </c>
      <c r="E26" s="48">
        <v>52</v>
      </c>
      <c r="F26" s="57">
        <f t="shared" si="0"/>
        <v>24</v>
      </c>
      <c r="G26" s="57"/>
      <c r="H26" s="58">
        <v>0.5</v>
      </c>
      <c r="L26" s="57"/>
    </row>
    <row r="27" spans="1:14">
      <c r="A27" s="48" t="s">
        <v>102</v>
      </c>
      <c r="B27" s="48" t="s">
        <v>103</v>
      </c>
      <c r="C27" s="48" t="s">
        <v>104</v>
      </c>
      <c r="D27" s="48">
        <v>23.8</v>
      </c>
      <c r="E27" s="48">
        <v>52</v>
      </c>
      <c r="F27" s="56">
        <f t="shared" si="0"/>
        <v>25</v>
      </c>
      <c r="G27" s="56"/>
      <c r="H27" s="51">
        <v>0.5</v>
      </c>
      <c r="I27" s="52" t="s">
        <v>105</v>
      </c>
      <c r="J27" s="52"/>
      <c r="K27" s="52"/>
      <c r="L27" s="52" t="s">
        <v>106</v>
      </c>
      <c r="M27" s="62"/>
      <c r="N27" s="53"/>
    </row>
    <row r="28" spans="1:14">
      <c r="A28" s="48" t="s">
        <v>102</v>
      </c>
      <c r="B28" s="48" t="s">
        <v>103</v>
      </c>
      <c r="C28" s="48" t="s">
        <v>104</v>
      </c>
      <c r="D28" s="48">
        <v>23.8</v>
      </c>
      <c r="E28" s="48">
        <v>52</v>
      </c>
      <c r="F28" s="57">
        <f t="shared" si="0"/>
        <v>26</v>
      </c>
      <c r="G28" s="57"/>
      <c r="H28" s="58">
        <v>0.1</v>
      </c>
      <c r="L28" s="57"/>
    </row>
    <row r="29" spans="1:14">
      <c r="A29" s="48" t="s">
        <v>102</v>
      </c>
      <c r="B29" s="48" t="s">
        <v>103</v>
      </c>
      <c r="C29" s="48" t="s">
        <v>104</v>
      </c>
      <c r="D29" s="48">
        <v>23.8</v>
      </c>
      <c r="E29" s="48">
        <v>52</v>
      </c>
      <c r="F29" s="57">
        <f t="shared" si="0"/>
        <v>27</v>
      </c>
      <c r="G29" s="57">
        <v>27.1</v>
      </c>
      <c r="H29" s="58">
        <v>0.5</v>
      </c>
      <c r="L29" s="57"/>
    </row>
    <row r="30" spans="1:14">
      <c r="A30" s="48" t="s">
        <v>102</v>
      </c>
      <c r="B30" s="48" t="s">
        <v>103</v>
      </c>
      <c r="C30" s="48" t="s">
        <v>104</v>
      </c>
      <c r="D30" s="48">
        <v>23.8</v>
      </c>
      <c r="E30" s="48">
        <v>52</v>
      </c>
      <c r="F30" s="57">
        <f t="shared" si="0"/>
        <v>28</v>
      </c>
      <c r="G30" s="57"/>
      <c r="H30" s="58">
        <v>0.5</v>
      </c>
      <c r="L30" s="57"/>
    </row>
    <row r="31" spans="1:14">
      <c r="A31" s="48" t="s">
        <v>102</v>
      </c>
      <c r="B31" s="48" t="s">
        <v>103</v>
      </c>
      <c r="C31" s="48" t="s">
        <v>104</v>
      </c>
      <c r="D31" s="48">
        <v>23.8</v>
      </c>
      <c r="E31" s="48">
        <v>52</v>
      </c>
      <c r="F31" s="57">
        <f t="shared" si="0"/>
        <v>29</v>
      </c>
      <c r="G31" s="57"/>
      <c r="H31" s="58">
        <v>1</v>
      </c>
      <c r="L31" s="57"/>
    </row>
    <row r="32" spans="1:14">
      <c r="A32" s="48" t="s">
        <v>102</v>
      </c>
      <c r="B32" s="48" t="s">
        <v>103</v>
      </c>
      <c r="C32" s="48" t="s">
        <v>104</v>
      </c>
      <c r="D32" s="48">
        <v>23.8</v>
      </c>
      <c r="E32" s="48">
        <v>52</v>
      </c>
      <c r="F32" s="56">
        <f t="shared" si="0"/>
        <v>30</v>
      </c>
      <c r="G32" s="56"/>
      <c r="H32" s="51">
        <v>0.2</v>
      </c>
      <c r="I32" s="52" t="s">
        <v>105</v>
      </c>
      <c r="J32" s="52"/>
      <c r="K32" s="52"/>
      <c r="L32" s="52" t="s">
        <v>106</v>
      </c>
      <c r="M32" s="62"/>
      <c r="N32" s="53"/>
    </row>
    <row r="33" spans="1:14">
      <c r="A33" s="48" t="s">
        <v>102</v>
      </c>
      <c r="B33" s="48" t="s">
        <v>103</v>
      </c>
      <c r="C33" s="48" t="s">
        <v>104</v>
      </c>
      <c r="D33" s="48">
        <v>23.8</v>
      </c>
      <c r="E33" s="48">
        <v>52</v>
      </c>
      <c r="F33" s="57">
        <f t="shared" si="0"/>
        <v>31</v>
      </c>
      <c r="G33" s="57"/>
      <c r="H33" s="58">
        <v>0.2</v>
      </c>
      <c r="L33" s="57"/>
    </row>
    <row r="34" spans="1:14">
      <c r="A34" s="48" t="s">
        <v>102</v>
      </c>
      <c r="B34" s="48" t="s">
        <v>103</v>
      </c>
      <c r="C34" s="48" t="s">
        <v>104</v>
      </c>
      <c r="D34" s="48">
        <v>23.8</v>
      </c>
      <c r="E34" s="48">
        <v>52</v>
      </c>
      <c r="F34" s="57">
        <f t="shared" si="0"/>
        <v>32</v>
      </c>
      <c r="G34" s="57"/>
      <c r="H34" s="58">
        <v>0.5</v>
      </c>
      <c r="L34" s="57"/>
    </row>
    <row r="35" spans="1:14">
      <c r="A35" s="48" t="s">
        <v>102</v>
      </c>
      <c r="B35" s="48" t="s">
        <v>103</v>
      </c>
      <c r="C35" s="48" t="s">
        <v>104</v>
      </c>
      <c r="D35" s="48">
        <v>23.8</v>
      </c>
      <c r="E35" s="48">
        <v>52</v>
      </c>
      <c r="F35" s="57">
        <f t="shared" si="0"/>
        <v>33</v>
      </c>
      <c r="G35" s="57"/>
      <c r="H35" s="58">
        <v>0.2</v>
      </c>
      <c r="L35" s="57"/>
    </row>
    <row r="36" spans="1:14">
      <c r="A36" s="48" t="s">
        <v>102</v>
      </c>
      <c r="B36" s="48" t="s">
        <v>103</v>
      </c>
      <c r="C36" s="48" t="s">
        <v>104</v>
      </c>
      <c r="D36" s="48">
        <v>23.8</v>
      </c>
      <c r="E36" s="48">
        <v>52</v>
      </c>
      <c r="F36" s="57">
        <f t="shared" si="0"/>
        <v>34</v>
      </c>
      <c r="G36" s="57"/>
      <c r="H36" s="58">
        <v>0.5</v>
      </c>
      <c r="L36" s="57"/>
    </row>
    <row r="37" spans="1:14">
      <c r="A37" s="48" t="s">
        <v>102</v>
      </c>
      <c r="B37" s="48" t="s">
        <v>103</v>
      </c>
      <c r="C37" s="48" t="s">
        <v>104</v>
      </c>
      <c r="D37" s="48">
        <v>23.8</v>
      </c>
      <c r="E37" s="48">
        <v>52</v>
      </c>
      <c r="F37" s="56">
        <f t="shared" si="0"/>
        <v>35</v>
      </c>
      <c r="G37" s="56"/>
      <c r="H37" s="51">
        <v>0.5</v>
      </c>
      <c r="I37" s="52" t="s">
        <v>105</v>
      </c>
      <c r="J37" s="52"/>
      <c r="K37" s="52"/>
      <c r="L37" s="52" t="s">
        <v>106</v>
      </c>
      <c r="M37" s="62"/>
      <c r="N37" s="53"/>
    </row>
    <row r="38" spans="1:14">
      <c r="A38" s="48" t="s">
        <v>102</v>
      </c>
      <c r="B38" s="48" t="s">
        <v>103</v>
      </c>
      <c r="C38" s="48" t="s">
        <v>104</v>
      </c>
      <c r="D38" s="48">
        <v>23.8</v>
      </c>
      <c r="E38" s="48">
        <v>52</v>
      </c>
      <c r="F38" s="57">
        <f t="shared" si="0"/>
        <v>36</v>
      </c>
      <c r="G38" s="57"/>
      <c r="H38" s="58">
        <v>0.8</v>
      </c>
      <c r="L38" s="57"/>
    </row>
    <row r="39" spans="1:14">
      <c r="A39" s="48" t="s">
        <v>102</v>
      </c>
      <c r="B39" s="48" t="s">
        <v>103</v>
      </c>
      <c r="C39" s="48" t="s">
        <v>104</v>
      </c>
      <c r="D39" s="48">
        <v>23.8</v>
      </c>
      <c r="E39" s="48">
        <v>52</v>
      </c>
      <c r="F39" s="57">
        <f t="shared" si="0"/>
        <v>37</v>
      </c>
      <c r="G39" s="57"/>
      <c r="H39" s="58">
        <v>1</v>
      </c>
      <c r="L39" s="57"/>
    </row>
    <row r="40" spans="1:14">
      <c r="A40" s="48" t="s">
        <v>102</v>
      </c>
      <c r="B40" s="48" t="s">
        <v>103</v>
      </c>
      <c r="C40" s="48" t="s">
        <v>104</v>
      </c>
      <c r="D40" s="48">
        <v>23.8</v>
      </c>
      <c r="E40" s="48">
        <v>52</v>
      </c>
      <c r="F40" s="57">
        <f t="shared" si="0"/>
        <v>38</v>
      </c>
      <c r="G40" s="57"/>
      <c r="H40" s="58">
        <v>0.5</v>
      </c>
      <c r="L40" s="57"/>
    </row>
    <row r="41" spans="1:14">
      <c r="A41" s="48" t="s">
        <v>102</v>
      </c>
      <c r="B41" s="48" t="s">
        <v>103</v>
      </c>
      <c r="C41" s="48" t="s">
        <v>104</v>
      </c>
      <c r="D41" s="48">
        <v>23.8</v>
      </c>
      <c r="E41" s="48">
        <v>52</v>
      </c>
      <c r="F41" s="57">
        <f t="shared" si="0"/>
        <v>39</v>
      </c>
      <c r="G41" s="57"/>
      <c r="H41" s="58">
        <v>0.5</v>
      </c>
      <c r="L41" s="57"/>
    </row>
    <row r="42" spans="1:14">
      <c r="A42" s="48" t="s">
        <v>102</v>
      </c>
      <c r="B42" s="48" t="s">
        <v>103</v>
      </c>
      <c r="C42" s="48" t="s">
        <v>104</v>
      </c>
      <c r="D42" s="48">
        <v>23.8</v>
      </c>
      <c r="E42" s="48">
        <v>52</v>
      </c>
      <c r="F42" s="56">
        <f t="shared" si="0"/>
        <v>40</v>
      </c>
      <c r="G42" s="56"/>
      <c r="H42" s="51">
        <v>0.2</v>
      </c>
      <c r="I42" s="52" t="s">
        <v>105</v>
      </c>
      <c r="J42" s="52"/>
      <c r="K42" s="52"/>
      <c r="L42" s="52" t="s">
        <v>106</v>
      </c>
      <c r="M42" s="62"/>
      <c r="N42" s="53"/>
    </row>
    <row r="43" spans="1:14">
      <c r="A43" s="48" t="s">
        <v>102</v>
      </c>
      <c r="B43" s="48" t="s">
        <v>103</v>
      </c>
      <c r="C43" s="48" t="s">
        <v>104</v>
      </c>
      <c r="D43" s="48">
        <v>23.8</v>
      </c>
      <c r="E43" s="48">
        <v>52</v>
      </c>
      <c r="F43" s="57">
        <f t="shared" si="0"/>
        <v>41</v>
      </c>
      <c r="G43" s="57"/>
      <c r="H43" s="58">
        <v>0.2</v>
      </c>
      <c r="L43" s="57"/>
    </row>
    <row r="44" spans="1:14">
      <c r="A44" s="48" t="s">
        <v>102</v>
      </c>
      <c r="B44" s="48" t="s">
        <v>103</v>
      </c>
      <c r="C44" s="48" t="s">
        <v>104</v>
      </c>
      <c r="D44" s="48">
        <v>23.8</v>
      </c>
      <c r="E44" s="48">
        <v>52</v>
      </c>
      <c r="F44" s="57">
        <f t="shared" si="0"/>
        <v>42</v>
      </c>
      <c r="G44" s="57"/>
      <c r="H44" s="58">
        <v>0.2</v>
      </c>
      <c r="L44" s="57"/>
    </row>
    <row r="45" spans="1:14">
      <c r="A45" s="48" t="s">
        <v>102</v>
      </c>
      <c r="B45" s="48" t="s">
        <v>103</v>
      </c>
      <c r="C45" s="48" t="s">
        <v>104</v>
      </c>
      <c r="D45" s="48">
        <v>23.8</v>
      </c>
      <c r="E45" s="48">
        <v>52</v>
      </c>
      <c r="F45" s="57">
        <f t="shared" si="0"/>
        <v>43</v>
      </c>
      <c r="G45" s="57"/>
      <c r="H45" s="58">
        <v>0.5</v>
      </c>
      <c r="L45" s="57"/>
    </row>
    <row r="46" spans="1:14">
      <c r="A46" s="48" t="s">
        <v>102</v>
      </c>
      <c r="B46" s="48" t="s">
        <v>103</v>
      </c>
      <c r="C46" s="48" t="s">
        <v>104</v>
      </c>
      <c r="D46" s="48">
        <v>23.8</v>
      </c>
      <c r="E46" s="48">
        <v>52</v>
      </c>
      <c r="F46" s="57">
        <f t="shared" si="0"/>
        <v>44</v>
      </c>
      <c r="G46" s="57"/>
      <c r="H46" s="58">
        <v>0.2</v>
      </c>
      <c r="L46" s="57"/>
    </row>
    <row r="47" spans="1:14">
      <c r="A47" s="48" t="s">
        <v>102</v>
      </c>
      <c r="B47" s="48" t="s">
        <v>103</v>
      </c>
      <c r="C47" s="48" t="s">
        <v>104</v>
      </c>
      <c r="D47" s="48">
        <v>23.8</v>
      </c>
      <c r="E47" s="48">
        <v>52</v>
      </c>
      <c r="F47" s="56">
        <f t="shared" si="0"/>
        <v>45</v>
      </c>
      <c r="G47" s="56"/>
      <c r="H47" s="51">
        <v>0.1</v>
      </c>
      <c r="I47" s="52" t="s">
        <v>105</v>
      </c>
      <c r="J47" s="52"/>
      <c r="K47" s="52"/>
      <c r="L47" s="52" t="s">
        <v>106</v>
      </c>
      <c r="M47" s="62"/>
      <c r="N47" s="53"/>
    </row>
    <row r="48" spans="1:14">
      <c r="A48" s="48" t="s">
        <v>102</v>
      </c>
      <c r="B48" s="48" t="s">
        <v>103</v>
      </c>
      <c r="C48" s="48" t="s">
        <v>104</v>
      </c>
      <c r="D48" s="48">
        <v>23.8</v>
      </c>
      <c r="E48" s="48">
        <v>52</v>
      </c>
      <c r="F48" s="57">
        <f t="shared" si="0"/>
        <v>46</v>
      </c>
      <c r="G48" s="57"/>
      <c r="H48" s="58">
        <v>0.2</v>
      </c>
      <c r="L48" s="57"/>
    </row>
    <row r="49" spans="1:14">
      <c r="A49" s="48" t="s">
        <v>102</v>
      </c>
      <c r="B49" s="48" t="s">
        <v>103</v>
      </c>
      <c r="C49" s="48" t="s">
        <v>104</v>
      </c>
      <c r="D49" s="48">
        <v>23.8</v>
      </c>
      <c r="E49" s="48">
        <v>52</v>
      </c>
      <c r="F49" s="57">
        <f t="shared" si="0"/>
        <v>47</v>
      </c>
      <c r="G49" s="57"/>
      <c r="H49" s="58">
        <v>0.2</v>
      </c>
      <c r="L49" s="57"/>
    </row>
    <row r="50" spans="1:14">
      <c r="A50" s="48" t="s">
        <v>102</v>
      </c>
      <c r="B50" s="48" t="s">
        <v>103</v>
      </c>
      <c r="C50" s="48" t="s">
        <v>104</v>
      </c>
      <c r="D50" s="48">
        <v>23.8</v>
      </c>
      <c r="E50" s="48">
        <v>52</v>
      </c>
      <c r="F50" s="57">
        <f t="shared" si="0"/>
        <v>48</v>
      </c>
      <c r="G50" s="57"/>
      <c r="H50" s="58">
        <v>0.5</v>
      </c>
      <c r="L50" s="57"/>
    </row>
    <row r="51" spans="1:14">
      <c r="A51" s="48" t="s">
        <v>102</v>
      </c>
      <c r="B51" s="48" t="s">
        <v>103</v>
      </c>
      <c r="C51" s="48" t="s">
        <v>104</v>
      </c>
      <c r="D51" s="48">
        <v>23.8</v>
      </c>
      <c r="E51" s="48">
        <v>52</v>
      </c>
      <c r="F51" s="57">
        <f t="shared" si="0"/>
        <v>49</v>
      </c>
      <c r="G51" s="57"/>
      <c r="H51" s="58">
        <v>1</v>
      </c>
      <c r="L51" s="57"/>
    </row>
    <row r="52" spans="1:14">
      <c r="A52" s="48" t="s">
        <v>102</v>
      </c>
      <c r="B52" s="48" t="s">
        <v>103</v>
      </c>
      <c r="C52" s="48" t="s">
        <v>104</v>
      </c>
      <c r="D52" s="48">
        <v>23.8</v>
      </c>
      <c r="E52" s="48">
        <v>52</v>
      </c>
      <c r="F52" s="56">
        <f t="shared" si="0"/>
        <v>50</v>
      </c>
      <c r="G52" s="56"/>
      <c r="H52" s="51">
        <v>0.2</v>
      </c>
      <c r="I52" s="52" t="s">
        <v>105</v>
      </c>
      <c r="J52" s="52"/>
      <c r="K52" s="52"/>
      <c r="L52" s="52" t="s">
        <v>106</v>
      </c>
      <c r="M52" s="62"/>
      <c r="N52" s="53"/>
    </row>
    <row r="53" spans="1:14">
      <c r="A53" s="48" t="s">
        <v>102</v>
      </c>
      <c r="B53" s="48" t="s">
        <v>103</v>
      </c>
      <c r="C53" s="48" t="s">
        <v>107</v>
      </c>
      <c r="D53" s="48">
        <v>24</v>
      </c>
      <c r="E53" s="48">
        <v>51.5</v>
      </c>
      <c r="F53" s="50">
        <v>0</v>
      </c>
      <c r="G53" s="50"/>
      <c r="H53" s="51">
        <v>0.9</v>
      </c>
      <c r="I53" s="52" t="s">
        <v>105</v>
      </c>
      <c r="J53" s="52"/>
      <c r="K53" s="52"/>
      <c r="L53" s="52" t="s">
        <v>108</v>
      </c>
      <c r="M53" s="62"/>
      <c r="N53" s="53"/>
    </row>
    <row r="54" spans="1:14">
      <c r="A54" s="48" t="s">
        <v>102</v>
      </c>
      <c r="B54" s="48" t="s">
        <v>103</v>
      </c>
      <c r="C54" s="48" t="s">
        <v>107</v>
      </c>
      <c r="D54" s="48">
        <v>24</v>
      </c>
      <c r="E54" s="48">
        <v>51.5</v>
      </c>
      <c r="F54" s="55">
        <v>1</v>
      </c>
      <c r="G54" s="55"/>
      <c r="H54" s="60">
        <v>0.3</v>
      </c>
      <c r="I54" s="60"/>
      <c r="J54" s="60"/>
      <c r="K54" s="60"/>
      <c r="L54" s="55"/>
      <c r="M54" s="60"/>
      <c r="N54" s="54"/>
    </row>
    <row r="55" spans="1:14">
      <c r="A55" s="48" t="s">
        <v>102</v>
      </c>
      <c r="B55" s="48" t="s">
        <v>103</v>
      </c>
      <c r="C55" s="48" t="s">
        <v>107</v>
      </c>
      <c r="D55" s="48">
        <v>24</v>
      </c>
      <c r="E55" s="48">
        <v>51.5</v>
      </c>
      <c r="F55" s="55">
        <f t="shared" ref="F55:F103" si="1">F54+1</f>
        <v>2</v>
      </c>
      <c r="G55" s="55"/>
      <c r="H55" s="60">
        <v>0.5</v>
      </c>
      <c r="I55" s="60"/>
      <c r="J55" s="60"/>
      <c r="K55" s="60"/>
      <c r="L55" s="55"/>
      <c r="M55" s="60"/>
      <c r="N55" s="54"/>
    </row>
    <row r="56" spans="1:14">
      <c r="A56" s="48" t="s">
        <v>102</v>
      </c>
      <c r="B56" s="48" t="s">
        <v>103</v>
      </c>
      <c r="C56" s="48" t="s">
        <v>107</v>
      </c>
      <c r="D56" s="48">
        <v>24</v>
      </c>
      <c r="E56" s="48">
        <v>51.5</v>
      </c>
      <c r="F56" s="55">
        <f t="shared" si="1"/>
        <v>3</v>
      </c>
      <c r="G56" s="55"/>
      <c r="H56" s="60">
        <v>0.1</v>
      </c>
      <c r="I56" s="60"/>
      <c r="J56" s="60"/>
      <c r="K56" s="60"/>
      <c r="L56" s="55"/>
      <c r="M56" s="60"/>
      <c r="N56" s="54"/>
    </row>
    <row r="57" spans="1:14">
      <c r="A57" s="48" t="s">
        <v>102</v>
      </c>
      <c r="B57" s="48" t="s">
        <v>103</v>
      </c>
      <c r="C57" s="48" t="s">
        <v>107</v>
      </c>
      <c r="D57" s="48">
        <v>24</v>
      </c>
      <c r="E57" s="48">
        <v>51.5</v>
      </c>
      <c r="F57" s="55">
        <f t="shared" si="1"/>
        <v>4</v>
      </c>
      <c r="G57" s="55"/>
      <c r="H57" s="60">
        <v>0.5</v>
      </c>
      <c r="I57" s="60"/>
      <c r="J57" s="60"/>
      <c r="K57" s="60"/>
      <c r="L57" s="55"/>
      <c r="M57" s="60"/>
      <c r="N57" s="54"/>
    </row>
    <row r="58" spans="1:14">
      <c r="A58" s="48" t="s">
        <v>102</v>
      </c>
      <c r="B58" s="48" t="s">
        <v>103</v>
      </c>
      <c r="C58" s="48" t="s">
        <v>107</v>
      </c>
      <c r="D58" s="48">
        <v>24</v>
      </c>
      <c r="E58" s="48">
        <v>51.5</v>
      </c>
      <c r="F58" s="56">
        <f t="shared" si="1"/>
        <v>5</v>
      </c>
      <c r="G58" s="56"/>
      <c r="H58" s="51">
        <v>0.5</v>
      </c>
      <c r="I58" s="52" t="s">
        <v>105</v>
      </c>
      <c r="J58" s="52"/>
      <c r="K58" s="52"/>
      <c r="L58" s="52" t="s">
        <v>108</v>
      </c>
      <c r="M58" s="62"/>
      <c r="N58" s="53"/>
    </row>
    <row r="59" spans="1:14">
      <c r="A59" s="48" t="s">
        <v>102</v>
      </c>
      <c r="B59" s="48" t="s">
        <v>103</v>
      </c>
      <c r="C59" s="48" t="s">
        <v>107</v>
      </c>
      <c r="D59" s="48">
        <v>24</v>
      </c>
      <c r="E59" s="48">
        <v>51.5</v>
      </c>
      <c r="F59" s="55">
        <f t="shared" si="1"/>
        <v>6</v>
      </c>
      <c r="G59" s="55"/>
      <c r="H59" s="60">
        <v>0.2</v>
      </c>
      <c r="I59" s="60"/>
      <c r="J59" s="60"/>
      <c r="K59" s="60"/>
      <c r="L59" s="55"/>
      <c r="M59" s="60"/>
      <c r="N59" s="54"/>
    </row>
    <row r="60" spans="1:14">
      <c r="A60" s="48" t="s">
        <v>102</v>
      </c>
      <c r="B60" s="48" t="s">
        <v>103</v>
      </c>
      <c r="C60" s="48" t="s">
        <v>107</v>
      </c>
      <c r="D60" s="48">
        <v>24</v>
      </c>
      <c r="E60" s="48">
        <v>51.5</v>
      </c>
      <c r="F60" s="55">
        <f t="shared" si="1"/>
        <v>7</v>
      </c>
      <c r="G60" s="55"/>
      <c r="H60" s="60">
        <v>1</v>
      </c>
      <c r="I60" s="60"/>
      <c r="J60" s="60"/>
      <c r="K60" s="60"/>
      <c r="L60" s="55"/>
      <c r="M60" s="60"/>
      <c r="N60" s="54"/>
    </row>
    <row r="61" spans="1:14">
      <c r="A61" s="48" t="s">
        <v>102</v>
      </c>
      <c r="B61" s="48" t="s">
        <v>103</v>
      </c>
      <c r="C61" s="48" t="s">
        <v>107</v>
      </c>
      <c r="D61" s="48">
        <v>24</v>
      </c>
      <c r="E61" s="48">
        <v>51.5</v>
      </c>
      <c r="F61" s="55">
        <f t="shared" si="1"/>
        <v>8</v>
      </c>
      <c r="G61" s="55"/>
      <c r="H61" s="60">
        <v>0.5</v>
      </c>
      <c r="I61" s="60"/>
      <c r="J61" s="60"/>
      <c r="K61" s="60"/>
      <c r="L61" s="55"/>
      <c r="M61" s="60"/>
      <c r="N61" s="54"/>
    </row>
    <row r="62" spans="1:14">
      <c r="A62" s="48" t="s">
        <v>102</v>
      </c>
      <c r="B62" s="48" t="s">
        <v>103</v>
      </c>
      <c r="C62" s="48" t="s">
        <v>107</v>
      </c>
      <c r="D62" s="48">
        <v>24</v>
      </c>
      <c r="E62" s="48">
        <v>51.5</v>
      </c>
      <c r="F62" s="55">
        <f t="shared" si="1"/>
        <v>9</v>
      </c>
      <c r="G62" s="55"/>
      <c r="H62" s="60">
        <v>0.5</v>
      </c>
      <c r="I62" s="60"/>
      <c r="J62" s="60"/>
      <c r="K62" s="60"/>
      <c r="L62" s="55"/>
      <c r="M62" s="60"/>
      <c r="N62" s="54"/>
    </row>
    <row r="63" spans="1:14">
      <c r="A63" s="48" t="s">
        <v>102</v>
      </c>
      <c r="B63" s="48" t="s">
        <v>103</v>
      </c>
      <c r="C63" s="48" t="s">
        <v>107</v>
      </c>
      <c r="D63" s="48">
        <v>24</v>
      </c>
      <c r="E63" s="48">
        <v>51.5</v>
      </c>
      <c r="F63" s="56">
        <f t="shared" si="1"/>
        <v>10</v>
      </c>
      <c r="G63" s="56"/>
      <c r="H63" s="51">
        <v>1.5</v>
      </c>
      <c r="I63" s="52" t="s">
        <v>105</v>
      </c>
      <c r="J63" s="52"/>
      <c r="K63" s="52"/>
      <c r="L63" s="52" t="s">
        <v>106</v>
      </c>
      <c r="M63" s="62"/>
      <c r="N63" s="53"/>
    </row>
    <row r="64" spans="1:14">
      <c r="A64" s="48" t="s">
        <v>102</v>
      </c>
      <c r="B64" s="48" t="s">
        <v>103</v>
      </c>
      <c r="C64" s="48" t="s">
        <v>107</v>
      </c>
      <c r="D64" s="48">
        <v>24</v>
      </c>
      <c r="E64" s="48">
        <v>51.5</v>
      </c>
      <c r="F64" s="57">
        <f t="shared" si="1"/>
        <v>11</v>
      </c>
      <c r="G64" s="57"/>
      <c r="H64" s="61">
        <v>0.9</v>
      </c>
      <c r="L64" s="57"/>
    </row>
    <row r="65" spans="1:14">
      <c r="A65" s="48" t="s">
        <v>102</v>
      </c>
      <c r="B65" s="48" t="s">
        <v>103</v>
      </c>
      <c r="C65" s="48" t="s">
        <v>107</v>
      </c>
      <c r="D65" s="48">
        <v>24</v>
      </c>
      <c r="E65" s="48">
        <v>51.5</v>
      </c>
      <c r="F65" s="57">
        <f t="shared" si="1"/>
        <v>12</v>
      </c>
      <c r="G65" s="57"/>
      <c r="H65" s="61">
        <v>0.4</v>
      </c>
      <c r="L65" s="57"/>
    </row>
    <row r="66" spans="1:14">
      <c r="A66" s="48" t="s">
        <v>102</v>
      </c>
      <c r="B66" s="48" t="s">
        <v>103</v>
      </c>
      <c r="C66" s="48" t="s">
        <v>107</v>
      </c>
      <c r="D66" s="48">
        <v>24</v>
      </c>
      <c r="E66" s="48">
        <v>51.5</v>
      </c>
      <c r="F66" s="57">
        <f t="shared" si="1"/>
        <v>13</v>
      </c>
      <c r="G66" s="57"/>
      <c r="H66" s="61">
        <v>1</v>
      </c>
      <c r="L66" s="57"/>
    </row>
    <row r="67" spans="1:14">
      <c r="A67" s="48" t="s">
        <v>102</v>
      </c>
      <c r="B67" s="48" t="s">
        <v>103</v>
      </c>
      <c r="C67" s="48" t="s">
        <v>107</v>
      </c>
      <c r="D67" s="48">
        <v>24</v>
      </c>
      <c r="E67" s="48">
        <v>51.5</v>
      </c>
      <c r="F67" s="57">
        <f t="shared" si="1"/>
        <v>14</v>
      </c>
      <c r="G67" s="57"/>
      <c r="H67" s="58">
        <v>0.7</v>
      </c>
      <c r="L67" s="57"/>
    </row>
    <row r="68" spans="1:14">
      <c r="A68" s="48" t="s">
        <v>102</v>
      </c>
      <c r="B68" s="48" t="s">
        <v>103</v>
      </c>
      <c r="C68" s="48" t="s">
        <v>107</v>
      </c>
      <c r="D68" s="48">
        <v>24</v>
      </c>
      <c r="E68" s="48">
        <v>51.5</v>
      </c>
      <c r="F68" s="56">
        <f t="shared" si="1"/>
        <v>15</v>
      </c>
      <c r="G68" s="56"/>
      <c r="H68" s="51">
        <v>0.8</v>
      </c>
      <c r="I68" s="52" t="s">
        <v>105</v>
      </c>
      <c r="J68" s="52"/>
      <c r="K68" s="52"/>
      <c r="L68" s="52" t="s">
        <v>106</v>
      </c>
      <c r="M68" s="62"/>
      <c r="N68" s="53"/>
    </row>
    <row r="69" spans="1:14">
      <c r="A69" s="48" t="s">
        <v>102</v>
      </c>
      <c r="B69" s="48" t="s">
        <v>103</v>
      </c>
      <c r="C69" s="48" t="s">
        <v>107</v>
      </c>
      <c r="D69" s="48">
        <v>24</v>
      </c>
      <c r="E69" s="48">
        <v>51.5</v>
      </c>
      <c r="F69" s="57">
        <f t="shared" si="1"/>
        <v>16</v>
      </c>
      <c r="G69" s="57"/>
      <c r="H69" s="58">
        <v>1.9</v>
      </c>
      <c r="L69" s="57"/>
    </row>
    <row r="70" spans="1:14">
      <c r="A70" s="48" t="s">
        <v>102</v>
      </c>
      <c r="B70" s="48" t="s">
        <v>103</v>
      </c>
      <c r="C70" s="48" t="s">
        <v>107</v>
      </c>
      <c r="D70" s="48">
        <v>24</v>
      </c>
      <c r="E70" s="48">
        <v>51.5</v>
      </c>
      <c r="F70" s="57">
        <f t="shared" si="1"/>
        <v>17</v>
      </c>
      <c r="G70" s="57"/>
      <c r="H70" s="58">
        <v>0.5</v>
      </c>
      <c r="L70" s="57"/>
    </row>
    <row r="71" spans="1:14">
      <c r="A71" s="48" t="s">
        <v>102</v>
      </c>
      <c r="B71" s="48" t="s">
        <v>103</v>
      </c>
      <c r="C71" s="48" t="s">
        <v>107</v>
      </c>
      <c r="D71" s="48">
        <v>24</v>
      </c>
      <c r="E71" s="48">
        <v>51.5</v>
      </c>
      <c r="F71" s="57">
        <f t="shared" si="1"/>
        <v>18</v>
      </c>
      <c r="G71" s="57"/>
      <c r="H71" s="58">
        <v>0.7</v>
      </c>
      <c r="L71" s="57"/>
    </row>
    <row r="72" spans="1:14">
      <c r="A72" s="48" t="s">
        <v>102</v>
      </c>
      <c r="B72" s="48" t="s">
        <v>103</v>
      </c>
      <c r="C72" s="48" t="s">
        <v>107</v>
      </c>
      <c r="D72" s="48">
        <v>24</v>
      </c>
      <c r="E72" s="48">
        <v>51.5</v>
      </c>
      <c r="F72" s="57">
        <f t="shared" si="1"/>
        <v>19</v>
      </c>
      <c r="G72" s="57"/>
      <c r="H72" s="58">
        <v>0.4</v>
      </c>
      <c r="L72" s="57"/>
    </row>
    <row r="73" spans="1:14">
      <c r="A73" s="48" t="s">
        <v>102</v>
      </c>
      <c r="B73" s="48" t="s">
        <v>103</v>
      </c>
      <c r="C73" s="48" t="s">
        <v>107</v>
      </c>
      <c r="D73" s="48">
        <v>24</v>
      </c>
      <c r="E73" s="48">
        <v>51.5</v>
      </c>
      <c r="F73" s="56">
        <f t="shared" si="1"/>
        <v>20</v>
      </c>
      <c r="G73" s="56"/>
      <c r="H73" s="51">
        <v>1.2</v>
      </c>
      <c r="I73" s="52" t="s">
        <v>105</v>
      </c>
      <c r="J73" s="52"/>
      <c r="K73" s="52"/>
      <c r="L73" s="52" t="s">
        <v>106</v>
      </c>
      <c r="M73" s="62"/>
      <c r="N73" s="53"/>
    </row>
    <row r="74" spans="1:14">
      <c r="A74" s="48" t="s">
        <v>102</v>
      </c>
      <c r="B74" s="48" t="s">
        <v>103</v>
      </c>
      <c r="C74" s="48" t="s">
        <v>107</v>
      </c>
      <c r="D74" s="48">
        <v>24</v>
      </c>
      <c r="E74" s="48">
        <v>51.5</v>
      </c>
      <c r="F74" s="57">
        <f t="shared" si="1"/>
        <v>21</v>
      </c>
      <c r="G74" s="57"/>
      <c r="H74" s="58">
        <v>0.3</v>
      </c>
      <c r="L74" s="57"/>
    </row>
    <row r="75" spans="1:14">
      <c r="A75" s="48" t="s">
        <v>102</v>
      </c>
      <c r="B75" s="48" t="s">
        <v>103</v>
      </c>
      <c r="C75" s="48" t="s">
        <v>107</v>
      </c>
      <c r="D75" s="48">
        <v>24</v>
      </c>
      <c r="E75" s="48">
        <v>51.5</v>
      </c>
      <c r="F75" s="57">
        <f t="shared" si="1"/>
        <v>22</v>
      </c>
      <c r="G75" s="57"/>
      <c r="H75" s="58">
        <v>0.8</v>
      </c>
      <c r="L75" s="57"/>
    </row>
    <row r="76" spans="1:14">
      <c r="A76" s="48" t="s">
        <v>102</v>
      </c>
      <c r="B76" s="48" t="s">
        <v>103</v>
      </c>
      <c r="C76" s="48" t="s">
        <v>107</v>
      </c>
      <c r="D76" s="48">
        <v>24</v>
      </c>
      <c r="E76" s="48">
        <v>51.5</v>
      </c>
      <c r="F76" s="57">
        <f t="shared" si="1"/>
        <v>23</v>
      </c>
      <c r="G76" s="57"/>
      <c r="H76" s="58">
        <v>0.7</v>
      </c>
      <c r="L76" s="57"/>
    </row>
    <row r="77" spans="1:14">
      <c r="A77" s="48" t="s">
        <v>102</v>
      </c>
      <c r="B77" s="48" t="s">
        <v>103</v>
      </c>
      <c r="C77" s="48" t="s">
        <v>107</v>
      </c>
      <c r="D77" s="48">
        <v>24</v>
      </c>
      <c r="E77" s="48">
        <v>51.5</v>
      </c>
      <c r="F77" s="57">
        <f t="shared" si="1"/>
        <v>24</v>
      </c>
      <c r="G77" s="57"/>
      <c r="H77" s="58">
        <v>0.3</v>
      </c>
      <c r="L77" s="57"/>
    </row>
    <row r="78" spans="1:14">
      <c r="A78" s="48" t="s">
        <v>102</v>
      </c>
      <c r="B78" s="48" t="s">
        <v>103</v>
      </c>
      <c r="C78" s="48" t="s">
        <v>107</v>
      </c>
      <c r="D78" s="48">
        <v>24</v>
      </c>
      <c r="E78" s="48">
        <v>51.5</v>
      </c>
      <c r="F78" s="56">
        <f t="shared" si="1"/>
        <v>25</v>
      </c>
      <c r="G78" s="56"/>
      <c r="H78" s="51">
        <v>1E-3</v>
      </c>
      <c r="I78" s="52" t="s">
        <v>105</v>
      </c>
      <c r="J78" s="52"/>
      <c r="K78" s="52"/>
      <c r="L78" s="52" t="s">
        <v>106</v>
      </c>
      <c r="M78" s="62"/>
      <c r="N78" s="53"/>
    </row>
    <row r="79" spans="1:14">
      <c r="A79" s="48" t="s">
        <v>102</v>
      </c>
      <c r="B79" s="48" t="s">
        <v>103</v>
      </c>
      <c r="C79" s="48" t="s">
        <v>107</v>
      </c>
      <c r="D79" s="48">
        <v>24</v>
      </c>
      <c r="E79" s="48">
        <v>51.5</v>
      </c>
      <c r="F79" s="57">
        <f t="shared" si="1"/>
        <v>26</v>
      </c>
      <c r="G79" s="57"/>
      <c r="H79" s="58">
        <v>1</v>
      </c>
      <c r="L79" s="57"/>
    </row>
    <row r="80" spans="1:14">
      <c r="A80" s="48" t="s">
        <v>102</v>
      </c>
      <c r="B80" s="48" t="s">
        <v>103</v>
      </c>
      <c r="C80" s="48" t="s">
        <v>107</v>
      </c>
      <c r="D80" s="48">
        <v>24</v>
      </c>
      <c r="E80" s="48">
        <v>51.5</v>
      </c>
      <c r="F80" s="57">
        <f t="shared" si="1"/>
        <v>27</v>
      </c>
      <c r="G80" s="57"/>
      <c r="H80" s="58">
        <v>0.2</v>
      </c>
      <c r="L80" s="57"/>
    </row>
    <row r="81" spans="1:14">
      <c r="A81" s="48" t="s">
        <v>102</v>
      </c>
      <c r="B81" s="48" t="s">
        <v>103</v>
      </c>
      <c r="C81" s="48" t="s">
        <v>107</v>
      </c>
      <c r="D81" s="48">
        <v>24</v>
      </c>
      <c r="E81" s="48">
        <v>51.5</v>
      </c>
      <c r="F81" s="57">
        <f t="shared" si="1"/>
        <v>28</v>
      </c>
      <c r="G81" s="57">
        <v>28.1</v>
      </c>
      <c r="H81" s="58">
        <v>0.2</v>
      </c>
      <c r="L81" s="57"/>
    </row>
    <row r="82" spans="1:14">
      <c r="A82" s="48" t="s">
        <v>102</v>
      </c>
      <c r="B82" s="48" t="s">
        <v>103</v>
      </c>
      <c r="C82" s="48" t="s">
        <v>107</v>
      </c>
      <c r="D82" s="48">
        <v>24</v>
      </c>
      <c r="E82" s="48">
        <v>51.5</v>
      </c>
      <c r="F82" s="57">
        <f t="shared" si="1"/>
        <v>29</v>
      </c>
      <c r="G82" s="57"/>
      <c r="H82" s="58">
        <v>0.7</v>
      </c>
      <c r="L82" s="57"/>
    </row>
    <row r="83" spans="1:14">
      <c r="A83" s="48" t="s">
        <v>102</v>
      </c>
      <c r="B83" s="48" t="s">
        <v>103</v>
      </c>
      <c r="C83" s="48" t="s">
        <v>107</v>
      </c>
      <c r="D83" s="48">
        <v>24</v>
      </c>
      <c r="E83" s="48">
        <v>51.5</v>
      </c>
      <c r="F83" s="56">
        <f t="shared" si="1"/>
        <v>30</v>
      </c>
      <c r="G83" s="56"/>
      <c r="H83" s="51">
        <v>0.8</v>
      </c>
      <c r="I83" s="52" t="s">
        <v>105</v>
      </c>
      <c r="J83" s="52"/>
      <c r="K83" s="52"/>
      <c r="L83" s="52" t="s">
        <v>108</v>
      </c>
      <c r="M83" s="62"/>
      <c r="N83" s="53"/>
    </row>
    <row r="84" spans="1:14">
      <c r="A84" s="48" t="s">
        <v>102</v>
      </c>
      <c r="B84" s="48" t="s">
        <v>103</v>
      </c>
      <c r="C84" s="48" t="s">
        <v>107</v>
      </c>
      <c r="D84" s="48">
        <v>24</v>
      </c>
      <c r="E84" s="48">
        <v>51.5</v>
      </c>
      <c r="F84" s="57">
        <f t="shared" si="1"/>
        <v>31</v>
      </c>
      <c r="G84" s="57"/>
      <c r="H84" s="58">
        <v>0.4</v>
      </c>
      <c r="L84" s="57"/>
    </row>
    <row r="85" spans="1:14">
      <c r="A85" s="48" t="s">
        <v>102</v>
      </c>
      <c r="B85" s="48" t="s">
        <v>103</v>
      </c>
      <c r="C85" s="48" t="s">
        <v>107</v>
      </c>
      <c r="D85" s="48">
        <v>24</v>
      </c>
      <c r="E85" s="48">
        <v>51.5</v>
      </c>
      <c r="F85" s="57">
        <f t="shared" si="1"/>
        <v>32</v>
      </c>
      <c r="G85" s="57"/>
      <c r="H85" s="58">
        <v>0.4</v>
      </c>
      <c r="L85" s="57"/>
    </row>
    <row r="86" spans="1:14">
      <c r="A86" s="48" t="s">
        <v>102</v>
      </c>
      <c r="B86" s="48" t="s">
        <v>103</v>
      </c>
      <c r="C86" s="48" t="s">
        <v>107</v>
      </c>
      <c r="D86" s="48">
        <v>24</v>
      </c>
      <c r="E86" s="48">
        <v>51.5</v>
      </c>
      <c r="F86" s="57">
        <f t="shared" si="1"/>
        <v>33</v>
      </c>
      <c r="G86" s="57"/>
      <c r="H86" s="58">
        <v>2.5</v>
      </c>
      <c r="L86" s="57"/>
    </row>
    <row r="87" spans="1:14">
      <c r="A87" s="48" t="s">
        <v>102</v>
      </c>
      <c r="B87" s="48" t="s">
        <v>103</v>
      </c>
      <c r="C87" s="48" t="s">
        <v>107</v>
      </c>
      <c r="D87" s="48">
        <v>24</v>
      </c>
      <c r="E87" s="48">
        <v>51.5</v>
      </c>
      <c r="F87" s="57">
        <f t="shared" si="1"/>
        <v>34</v>
      </c>
      <c r="G87" s="57"/>
      <c r="H87" s="58">
        <v>1</v>
      </c>
      <c r="L87" s="57"/>
    </row>
    <row r="88" spans="1:14">
      <c r="A88" s="48" t="s">
        <v>102</v>
      </c>
      <c r="B88" s="48" t="s">
        <v>103</v>
      </c>
      <c r="C88" s="48" t="s">
        <v>107</v>
      </c>
      <c r="D88" s="48">
        <v>24</v>
      </c>
      <c r="E88" s="48">
        <v>51.5</v>
      </c>
      <c r="F88" s="56">
        <f t="shared" si="1"/>
        <v>35</v>
      </c>
      <c r="G88" s="56"/>
      <c r="H88" s="51">
        <v>1</v>
      </c>
      <c r="I88" s="52" t="s">
        <v>105</v>
      </c>
      <c r="J88" s="52"/>
      <c r="K88" s="52"/>
      <c r="L88" s="52" t="s">
        <v>106</v>
      </c>
      <c r="M88" s="62"/>
      <c r="N88" s="53"/>
    </row>
    <row r="89" spans="1:14">
      <c r="A89" s="48" t="s">
        <v>102</v>
      </c>
      <c r="B89" s="48" t="s">
        <v>103</v>
      </c>
      <c r="C89" s="48" t="s">
        <v>107</v>
      </c>
      <c r="D89" s="48">
        <v>24</v>
      </c>
      <c r="E89" s="48">
        <v>51.5</v>
      </c>
      <c r="F89" s="57">
        <f t="shared" si="1"/>
        <v>36</v>
      </c>
      <c r="G89" s="57">
        <v>36.200000000000003</v>
      </c>
      <c r="H89" s="58">
        <v>1</v>
      </c>
      <c r="L89" s="57"/>
    </row>
    <row r="90" spans="1:14">
      <c r="A90" s="48" t="s">
        <v>102</v>
      </c>
      <c r="B90" s="48" t="s">
        <v>103</v>
      </c>
      <c r="C90" s="48" t="s">
        <v>107</v>
      </c>
      <c r="D90" s="48">
        <v>24</v>
      </c>
      <c r="E90" s="48">
        <v>51.5</v>
      </c>
      <c r="F90" s="57">
        <f t="shared" si="1"/>
        <v>37</v>
      </c>
      <c r="G90" s="57"/>
      <c r="H90" s="58">
        <v>0.5</v>
      </c>
      <c r="L90" s="57"/>
    </row>
    <row r="91" spans="1:14">
      <c r="A91" s="48" t="s">
        <v>102</v>
      </c>
      <c r="B91" s="48" t="s">
        <v>103</v>
      </c>
      <c r="C91" s="48" t="s">
        <v>107</v>
      </c>
      <c r="D91" s="48">
        <v>24</v>
      </c>
      <c r="E91" s="48">
        <v>51.5</v>
      </c>
      <c r="F91" s="57">
        <f t="shared" si="1"/>
        <v>38</v>
      </c>
      <c r="G91" s="57"/>
      <c r="H91" s="58">
        <v>0.4</v>
      </c>
      <c r="L91" s="57"/>
    </row>
    <row r="92" spans="1:14">
      <c r="A92" s="48" t="s">
        <v>102</v>
      </c>
      <c r="B92" s="48" t="s">
        <v>103</v>
      </c>
      <c r="C92" s="48" t="s">
        <v>107</v>
      </c>
      <c r="D92" s="48">
        <v>24</v>
      </c>
      <c r="E92" s="48">
        <v>51.5</v>
      </c>
      <c r="F92" s="57">
        <f t="shared" si="1"/>
        <v>39</v>
      </c>
      <c r="G92" s="57"/>
      <c r="H92" s="58">
        <v>0.4</v>
      </c>
      <c r="L92" s="57"/>
    </row>
    <row r="93" spans="1:14">
      <c r="A93" s="48" t="s">
        <v>102</v>
      </c>
      <c r="B93" s="48" t="s">
        <v>103</v>
      </c>
      <c r="C93" s="48" t="s">
        <v>107</v>
      </c>
      <c r="D93" s="48">
        <v>24</v>
      </c>
      <c r="E93" s="48">
        <v>51.5</v>
      </c>
      <c r="F93" s="56">
        <f t="shared" si="1"/>
        <v>40</v>
      </c>
      <c r="G93" s="56"/>
      <c r="H93" s="51">
        <v>0.2</v>
      </c>
      <c r="I93" s="52" t="s">
        <v>105</v>
      </c>
      <c r="J93" s="52"/>
      <c r="K93" s="52"/>
      <c r="L93" s="52" t="s">
        <v>106</v>
      </c>
      <c r="M93" s="62"/>
      <c r="N93" s="53"/>
    </row>
    <row r="94" spans="1:14">
      <c r="A94" s="48" t="s">
        <v>102</v>
      </c>
      <c r="B94" s="48" t="s">
        <v>103</v>
      </c>
      <c r="C94" s="48" t="s">
        <v>107</v>
      </c>
      <c r="D94" s="48">
        <v>24</v>
      </c>
      <c r="E94" s="48">
        <v>51.5</v>
      </c>
      <c r="F94" s="57">
        <f t="shared" si="1"/>
        <v>41</v>
      </c>
      <c r="G94" s="57"/>
      <c r="H94" s="58">
        <v>0.3</v>
      </c>
      <c r="L94" s="57"/>
    </row>
    <row r="95" spans="1:14">
      <c r="A95" s="48" t="s">
        <v>102</v>
      </c>
      <c r="B95" s="48" t="s">
        <v>103</v>
      </c>
      <c r="C95" s="48" t="s">
        <v>107</v>
      </c>
      <c r="D95" s="48">
        <v>24</v>
      </c>
      <c r="E95" s="48">
        <v>51.5</v>
      </c>
      <c r="F95" s="57">
        <f t="shared" si="1"/>
        <v>42</v>
      </c>
      <c r="G95" s="57"/>
      <c r="H95" s="58">
        <v>1.2</v>
      </c>
      <c r="L95" s="57"/>
    </row>
    <row r="96" spans="1:14">
      <c r="A96" s="48" t="s">
        <v>102</v>
      </c>
      <c r="B96" s="48" t="s">
        <v>103</v>
      </c>
      <c r="C96" s="48" t="s">
        <v>107</v>
      </c>
      <c r="D96" s="48">
        <v>24</v>
      </c>
      <c r="E96" s="48">
        <v>51.5</v>
      </c>
      <c r="F96" s="57">
        <f t="shared" si="1"/>
        <v>43</v>
      </c>
      <c r="G96" s="57"/>
      <c r="H96" s="58">
        <v>0.7</v>
      </c>
      <c r="L96" s="57"/>
    </row>
    <row r="97" spans="1:14">
      <c r="A97" s="48" t="s">
        <v>102</v>
      </c>
      <c r="B97" s="48" t="s">
        <v>103</v>
      </c>
      <c r="C97" s="48" t="s">
        <v>107</v>
      </c>
      <c r="D97" s="48">
        <v>24</v>
      </c>
      <c r="E97" s="48">
        <v>51.5</v>
      </c>
      <c r="F97" s="57">
        <f t="shared" si="1"/>
        <v>44</v>
      </c>
      <c r="G97" s="57"/>
      <c r="H97" s="58">
        <v>0.5</v>
      </c>
      <c r="L97" s="57"/>
    </row>
    <row r="98" spans="1:14">
      <c r="A98" s="48" t="s">
        <v>102</v>
      </c>
      <c r="B98" s="48" t="s">
        <v>103</v>
      </c>
      <c r="C98" s="48" t="s">
        <v>107</v>
      </c>
      <c r="D98" s="48">
        <v>24</v>
      </c>
      <c r="E98" s="48">
        <v>51.5</v>
      </c>
      <c r="F98" s="56">
        <f t="shared" si="1"/>
        <v>45</v>
      </c>
      <c r="G98" s="56"/>
      <c r="H98" s="51">
        <v>0.6</v>
      </c>
      <c r="I98" s="52" t="s">
        <v>105</v>
      </c>
      <c r="J98" s="52"/>
      <c r="K98" s="52"/>
      <c r="L98" s="52" t="s">
        <v>106</v>
      </c>
      <c r="M98" s="62"/>
      <c r="N98" s="53"/>
    </row>
    <row r="99" spans="1:14">
      <c r="A99" s="48" t="s">
        <v>102</v>
      </c>
      <c r="B99" s="48" t="s">
        <v>103</v>
      </c>
      <c r="C99" s="48" t="s">
        <v>107</v>
      </c>
      <c r="D99" s="48">
        <v>24</v>
      </c>
      <c r="E99" s="48">
        <v>51.5</v>
      </c>
      <c r="F99" s="57">
        <f t="shared" si="1"/>
        <v>46</v>
      </c>
      <c r="G99" s="57"/>
      <c r="H99" s="58">
        <v>0.6</v>
      </c>
      <c r="L99" s="57"/>
    </row>
    <row r="100" spans="1:14">
      <c r="A100" s="48" t="s">
        <v>102</v>
      </c>
      <c r="B100" s="48" t="s">
        <v>103</v>
      </c>
      <c r="C100" s="48" t="s">
        <v>107</v>
      </c>
      <c r="D100" s="48">
        <v>24</v>
      </c>
      <c r="E100" s="48">
        <v>51.5</v>
      </c>
      <c r="F100" s="57">
        <f t="shared" si="1"/>
        <v>47</v>
      </c>
      <c r="G100" s="57"/>
      <c r="H100" s="58">
        <v>0.4</v>
      </c>
      <c r="L100" s="57"/>
    </row>
    <row r="101" spans="1:14">
      <c r="A101" s="48" t="s">
        <v>102</v>
      </c>
      <c r="B101" s="48" t="s">
        <v>103</v>
      </c>
      <c r="C101" s="48" t="s">
        <v>107</v>
      </c>
      <c r="D101" s="48">
        <v>24</v>
      </c>
      <c r="E101" s="48">
        <v>51.5</v>
      </c>
      <c r="F101" s="57">
        <f t="shared" si="1"/>
        <v>48</v>
      </c>
      <c r="G101" s="57"/>
      <c r="H101" s="58">
        <v>0.3</v>
      </c>
      <c r="L101" s="57"/>
    </row>
    <row r="102" spans="1:14">
      <c r="A102" s="48" t="s">
        <v>102</v>
      </c>
      <c r="B102" s="48" t="s">
        <v>103</v>
      </c>
      <c r="C102" s="48" t="s">
        <v>107</v>
      </c>
      <c r="D102" s="48">
        <v>24</v>
      </c>
      <c r="E102" s="48">
        <v>51.5</v>
      </c>
      <c r="F102" s="57">
        <f t="shared" si="1"/>
        <v>49</v>
      </c>
      <c r="G102" s="57"/>
      <c r="H102" s="58">
        <v>0.3</v>
      </c>
      <c r="L102" s="57"/>
    </row>
    <row r="103" spans="1:14">
      <c r="A103" s="48" t="s">
        <v>102</v>
      </c>
      <c r="B103" s="48" t="s">
        <v>103</v>
      </c>
      <c r="C103" s="48" t="s">
        <v>107</v>
      </c>
      <c r="D103" s="48">
        <v>24</v>
      </c>
      <c r="E103" s="48">
        <v>51.5</v>
      </c>
      <c r="F103" s="56">
        <f t="shared" si="1"/>
        <v>50</v>
      </c>
      <c r="G103" s="56"/>
      <c r="H103" s="51">
        <v>0.6</v>
      </c>
      <c r="I103" s="52" t="s">
        <v>105</v>
      </c>
      <c r="J103" s="52"/>
      <c r="K103" s="52"/>
      <c r="L103" s="52" t="s">
        <v>106</v>
      </c>
      <c r="M103" s="62"/>
      <c r="N103" s="53"/>
    </row>
    <row r="104" spans="1:14">
      <c r="F104" s="59" t="s">
        <v>98</v>
      </c>
      <c r="H104" s="58">
        <f>AVERAGE(H2:H103)</f>
        <v>0.56079411764705867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DialCordySF</cp:lastModifiedBy>
  <dcterms:created xsi:type="dcterms:W3CDTF">2016-09-14T14:40:37Z</dcterms:created>
  <dcterms:modified xsi:type="dcterms:W3CDTF">2016-09-28T12:56:16Z</dcterms:modified>
</cp:coreProperties>
</file>