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P:\Data\Offshore\Post Construction\Middle_Outer_reefs\"/>
    </mc:Choice>
  </mc:AlternateContent>
  <bookViews>
    <workbookView xWindow="0" yWindow="0" windowWidth="25200" windowHeight="11685"/>
  </bookViews>
  <sheets>
    <sheet name="Abun_FIXED" sheetId="1" r:id="rId1"/>
  </sheets>
  <calcPr calcId="152511"/>
  <pivotCaches>
    <pivotCache cacheId="53" r:id="rId2"/>
  </pivotCaches>
</workbook>
</file>

<file path=xl/calcChain.xml><?xml version="1.0" encoding="utf-8"?>
<calcChain xmlns="http://schemas.openxmlformats.org/spreadsheetml/2006/main">
  <c r="AK99" i="1" l="1"/>
  <c r="AY98" i="1"/>
  <c r="AW126" i="1"/>
  <c r="AJ127" i="1"/>
  <c r="AI30" i="1" l="1"/>
  <c r="AI29" i="1"/>
  <c r="AI28" i="1"/>
  <c r="AF27" i="1"/>
  <c r="AE27" i="1"/>
  <c r="AD27" i="1"/>
  <c r="AC27" i="1"/>
  <c r="AB27" i="1"/>
  <c r="Z27" i="1"/>
  <c r="AI26" i="1"/>
  <c r="AV25" i="1"/>
  <c r="Z25" i="1"/>
  <c r="AI25" i="1" s="1"/>
  <c r="Y25" i="1"/>
  <c r="AJ10" i="1" s="1"/>
  <c r="W25" i="1"/>
  <c r="AV24" i="1"/>
  <c r="AI24" i="1"/>
  <c r="AU23" i="1"/>
  <c r="AT23" i="1"/>
  <c r="AS23" i="1"/>
  <c r="AR23" i="1"/>
  <c r="AY40" i="1" s="1"/>
  <c r="AQ23" i="1"/>
  <c r="AO23" i="1"/>
  <c r="AN23" i="1"/>
  <c r="AI23" i="1"/>
  <c r="W23" i="1"/>
  <c r="AV22" i="1"/>
  <c r="AI22" i="1"/>
  <c r="AV21" i="1"/>
  <c r="AI21" i="1"/>
  <c r="AV20" i="1"/>
  <c r="AI20" i="1"/>
  <c r="AV19" i="1"/>
  <c r="AI19" i="1"/>
  <c r="AV18" i="1"/>
  <c r="AI18" i="1"/>
  <c r="V18" i="1"/>
  <c r="AV17" i="1"/>
  <c r="AI17" i="1"/>
  <c r="AV16" i="1"/>
  <c r="AI16" i="1"/>
  <c r="AV15" i="1"/>
  <c r="AI15" i="1"/>
  <c r="AV14" i="1"/>
  <c r="AI14" i="1"/>
  <c r="AV13" i="1"/>
  <c r="AI13" i="1"/>
  <c r="AV12" i="1"/>
  <c r="AI12" i="1"/>
  <c r="AV11" i="1"/>
  <c r="AI11" i="1"/>
  <c r="AV10" i="1"/>
  <c r="AI10" i="1"/>
  <c r="V10" i="1"/>
  <c r="AV9" i="1"/>
  <c r="AI9" i="1"/>
  <c r="AV8" i="1"/>
  <c r="AB8" i="1"/>
  <c r="AI8" i="1" s="1"/>
  <c r="V8" i="1"/>
  <c r="AV7" i="1"/>
  <c r="AI7" i="1"/>
  <c r="AI27" i="1" l="1"/>
  <c r="AV23" i="1"/>
  <c r="AX46" i="1"/>
</calcChain>
</file>

<file path=xl/sharedStrings.xml><?xml version="1.0" encoding="utf-8"?>
<sst xmlns="http://schemas.openxmlformats.org/spreadsheetml/2006/main" count="263" uniqueCount="61">
  <si>
    <t>Week</t>
  </si>
  <si>
    <t>Category</t>
  </si>
  <si>
    <t>Scleractinian</t>
  </si>
  <si>
    <t>ORIGINAL BASELINE DATA TABLE. used count of total count for ALL weeks.  UPDATED DATA BELOW</t>
  </si>
  <si>
    <t>Column Labels</t>
  </si>
  <si>
    <t>R2S1-RR</t>
  </si>
  <si>
    <t>R2S2-LR</t>
  </si>
  <si>
    <t>R2SC1-RR</t>
  </si>
  <si>
    <t>R2SC2-LR</t>
  </si>
  <si>
    <t>Total Sum of Total Count</t>
  </si>
  <si>
    <t>Total Count of Total Count2</t>
  </si>
  <si>
    <t>R2N1-RR</t>
  </si>
  <si>
    <t>R2N2-LR</t>
  </si>
  <si>
    <t>R2NC1-LR</t>
  </si>
  <si>
    <t>R2NC2-RR</t>
  </si>
  <si>
    <t>R2NC3-LR</t>
  </si>
  <si>
    <t>Row Labels</t>
  </si>
  <si>
    <t>Sum of Total Count</t>
  </si>
  <si>
    <t>Count of Total Count2</t>
  </si>
  <si>
    <t>Count of Total Count</t>
  </si>
  <si>
    <t>Acropora cervicornis</t>
  </si>
  <si>
    <t>Agaricia agaricites</t>
  </si>
  <si>
    <t>Agaricia spp.</t>
  </si>
  <si>
    <t>Colpophyllia natans</t>
  </si>
  <si>
    <t>Dichocoenia stokesii</t>
  </si>
  <si>
    <t>Diploria clivosa</t>
  </si>
  <si>
    <t>Diplora strigosa</t>
  </si>
  <si>
    <t>Diploria strigosa</t>
  </si>
  <si>
    <t>Eusmilia fastigiata</t>
  </si>
  <si>
    <t>Diploria labyrinthiformis</t>
  </si>
  <si>
    <t>Favia fragum</t>
  </si>
  <si>
    <t>Meandrina meandrites</t>
  </si>
  <si>
    <t>Madracis sp</t>
  </si>
  <si>
    <t>Montastraea cavernosa</t>
  </si>
  <si>
    <t>Madracis sp.</t>
  </si>
  <si>
    <t>Oculina diffusa</t>
  </si>
  <si>
    <t>Madracis decactis</t>
  </si>
  <si>
    <t>Orbicella faveolata</t>
  </si>
  <si>
    <t>Madracis formosa</t>
  </si>
  <si>
    <t>Porites astreoides</t>
  </si>
  <si>
    <t>Porites porites</t>
  </si>
  <si>
    <t>Siderastrea radians</t>
  </si>
  <si>
    <t>Mycetophyllia ferox</t>
  </si>
  <si>
    <t>Siderastrea siderea</t>
  </si>
  <si>
    <t>Solenastrea bournoni</t>
  </si>
  <si>
    <t>Siderastrea spp.</t>
  </si>
  <si>
    <t>Stephanocoenia intersepta</t>
  </si>
  <si>
    <t>Orbicella franksi</t>
  </si>
  <si>
    <t>Grand Total</t>
  </si>
  <si>
    <t>Post</t>
  </si>
  <si>
    <t>Total Sum of coral count</t>
  </si>
  <si>
    <t>Total Sum of coral count2</t>
  </si>
  <si>
    <t>Sum of coral count</t>
  </si>
  <si>
    <t>Sum of coral count2</t>
  </si>
  <si>
    <t>Agaricia lamarcki</t>
  </si>
  <si>
    <t>Montastrea cavernosa</t>
  </si>
  <si>
    <t>Scolymia cubensis</t>
  </si>
  <si>
    <t>Siderastrea sp.</t>
  </si>
  <si>
    <t>Stephanocoenia intersepta</t>
  </si>
  <si>
    <t>CORRECTED BASELINE DATA- USED week 1 only. SUM OF TOTAL COUNT</t>
  </si>
  <si>
    <t>Agaricia sp.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</si>
</sst>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Arial"/>
      <family val="2"/>
    </font>
    <font>
      <b/>
      <sz val="11"/>
      <color rgb="FFFF0000"/>
      <name val="Arial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medium">
        <color indexed="64"/>
      </right>
      <top/>
      <bottom style="thin">
        <color theme="4" tint="0.3999755851924192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left" indent="1"/>
    </xf>
    <xf numFmtId="0" fontId="2" fillId="0" borderId="0" xfId="0" applyNumberFormat="1" applyFont="1"/>
    <xf numFmtId="10" fontId="2" fillId="0" borderId="0" xfId="0" applyNumberFormat="1" applyFont="1"/>
    <xf numFmtId="0" fontId="3" fillId="0" borderId="0" xfId="0" applyFont="1" applyAlignment="1">
      <alignment horizontal="left" indent="1"/>
    </xf>
    <xf numFmtId="0" fontId="4" fillId="2" borderId="1" xfId="0" applyFont="1" applyFill="1" applyBorder="1" applyAlignment="1">
      <alignment wrapText="1"/>
    </xf>
    <xf numFmtId="0" fontId="2" fillId="0" borderId="2" xfId="0" applyFont="1" applyBorder="1"/>
    <xf numFmtId="0" fontId="4" fillId="2" borderId="2" xfId="0" applyFont="1" applyFill="1" applyBorder="1" applyAlignment="1">
      <alignment wrapText="1"/>
    </xf>
    <xf numFmtId="0" fontId="4" fillId="0" borderId="3" xfId="0" applyFont="1" applyFill="1" applyBorder="1" applyAlignment="1">
      <alignment wrapText="1"/>
    </xf>
    <xf numFmtId="0" fontId="4" fillId="0" borderId="0" xfId="0" applyFont="1" applyFill="1" applyBorder="1" applyAlignment="1">
      <alignment wrapText="1"/>
    </xf>
    <xf numFmtId="0" fontId="4" fillId="0" borderId="0" xfId="0" applyFont="1" applyFill="1" applyAlignment="1">
      <alignment wrapText="1"/>
    </xf>
    <xf numFmtId="0" fontId="4" fillId="2" borderId="3" xfId="0" applyFont="1" applyFill="1" applyBorder="1" applyAlignment="1">
      <alignment wrapText="1"/>
    </xf>
    <xf numFmtId="0" fontId="4" fillId="2" borderId="4" xfId="0" applyFont="1" applyFill="1" applyBorder="1" applyAlignment="1">
      <alignment wrapText="1"/>
    </xf>
    <xf numFmtId="0" fontId="4" fillId="2" borderId="5" xfId="0" applyFont="1" applyFill="1" applyBorder="1" applyAlignment="1">
      <alignment wrapText="1"/>
    </xf>
    <xf numFmtId="0" fontId="4" fillId="2" borderId="6" xfId="0" applyFont="1" applyFill="1" applyBorder="1" applyAlignment="1">
      <alignment wrapText="1"/>
    </xf>
    <xf numFmtId="0" fontId="4" fillId="0" borderId="5" xfId="0" applyFont="1" applyFill="1" applyBorder="1" applyAlignment="1">
      <alignment wrapText="1"/>
    </xf>
    <xf numFmtId="0" fontId="4" fillId="2" borderId="7" xfId="0" applyFont="1" applyFill="1" applyBorder="1" applyAlignment="1">
      <alignment wrapText="1"/>
    </xf>
    <xf numFmtId="0" fontId="4" fillId="2" borderId="8" xfId="0" applyFont="1" applyFill="1" applyBorder="1" applyAlignment="1">
      <alignment wrapText="1"/>
    </xf>
    <xf numFmtId="0" fontId="4" fillId="2" borderId="9" xfId="0" applyFont="1" applyFill="1" applyBorder="1" applyAlignment="1">
      <alignment wrapText="1"/>
    </xf>
    <xf numFmtId="0" fontId="2" fillId="0" borderId="10" xfId="0" applyFont="1" applyBorder="1" applyAlignment="1">
      <alignment horizontal="left" indent="1"/>
    </xf>
    <xf numFmtId="0" fontId="2" fillId="0" borderId="0" xfId="0" applyNumberFormat="1" applyFont="1" applyBorder="1"/>
    <xf numFmtId="10" fontId="2" fillId="0" borderId="0" xfId="0" applyNumberFormat="1" applyFont="1" applyBorder="1"/>
    <xf numFmtId="10" fontId="2" fillId="0" borderId="11" xfId="0" applyNumberFormat="1" applyFont="1" applyBorder="1"/>
    <xf numFmtId="10" fontId="2" fillId="0" borderId="0" xfId="0" applyNumberFormat="1" applyFont="1" applyFill="1" applyBorder="1"/>
    <xf numFmtId="0" fontId="2" fillId="0" borderId="1" xfId="0" applyFont="1" applyBorder="1" applyAlignment="1">
      <alignment horizontal="left" indent="1"/>
    </xf>
    <xf numFmtId="0" fontId="2" fillId="0" borderId="2" xfId="0" applyNumberFormat="1" applyFont="1" applyBorder="1"/>
    <xf numFmtId="10" fontId="2" fillId="0" borderId="2" xfId="0" applyNumberFormat="1" applyFont="1" applyBorder="1"/>
    <xf numFmtId="10" fontId="2" fillId="0" borderId="3" xfId="0" applyNumberFormat="1" applyFont="1" applyBorder="1"/>
    <xf numFmtId="0" fontId="2" fillId="0" borderId="0" xfId="0" applyNumberFormat="1" applyFont="1" applyFill="1" applyBorder="1"/>
    <xf numFmtId="0" fontId="2" fillId="3" borderId="10" xfId="0" applyFont="1" applyFill="1" applyBorder="1" applyAlignment="1">
      <alignment horizontal="left" indent="1"/>
    </xf>
    <xf numFmtId="0" fontId="2" fillId="3" borderId="0" xfId="0" applyNumberFormat="1" applyFont="1" applyFill="1" applyBorder="1"/>
    <xf numFmtId="10" fontId="2" fillId="3" borderId="0" xfId="0" applyNumberFormat="1" applyFont="1" applyFill="1" applyBorder="1"/>
    <xf numFmtId="10" fontId="2" fillId="3" borderId="11" xfId="0" applyNumberFormat="1" applyFont="1" applyFill="1" applyBorder="1"/>
    <xf numFmtId="2" fontId="2" fillId="0" borderId="0" xfId="0" applyNumberFormat="1" applyFont="1" applyFill="1" applyBorder="1"/>
    <xf numFmtId="0" fontId="2" fillId="0" borderId="10" xfId="0" applyFont="1" applyFill="1" applyBorder="1" applyAlignment="1">
      <alignment horizontal="left" indent="1"/>
    </xf>
    <xf numFmtId="0" fontId="2" fillId="0" borderId="7" xfId="0" applyFont="1" applyBorder="1" applyAlignment="1">
      <alignment horizontal="left" indent="1"/>
    </xf>
    <xf numFmtId="0" fontId="2" fillId="0" borderId="8" xfId="0" applyNumberFormat="1" applyFont="1" applyBorder="1"/>
    <xf numFmtId="10" fontId="2" fillId="0" borderId="8" xfId="0" applyNumberFormat="1" applyFont="1" applyBorder="1"/>
    <xf numFmtId="10" fontId="2" fillId="0" borderId="9" xfId="0" applyNumberFormat="1" applyFont="1" applyBorder="1"/>
    <xf numFmtId="0" fontId="2" fillId="3" borderId="7" xfId="0" applyFont="1" applyFill="1" applyBorder="1" applyAlignment="1">
      <alignment horizontal="left" indent="1"/>
    </xf>
    <xf numFmtId="0" fontId="2" fillId="3" borderId="8" xfId="0" applyNumberFormat="1" applyFont="1" applyFill="1" applyBorder="1"/>
    <xf numFmtId="10" fontId="2" fillId="3" borderId="8" xfId="0" applyNumberFormat="1" applyFont="1" applyFill="1" applyBorder="1"/>
    <xf numFmtId="10" fontId="2" fillId="3" borderId="9" xfId="0" applyNumberFormat="1" applyFont="1" applyFill="1" applyBorder="1"/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0" applyNumberFormat="1"/>
    <xf numFmtId="0" fontId="0" fillId="4" borderId="0" xfId="0" applyFill="1" applyAlignment="1">
      <alignment horizontal="left"/>
    </xf>
    <xf numFmtId="0" fontId="0" fillId="4" borderId="0" xfId="0" applyNumberFormat="1" applyFill="1"/>
    <xf numFmtId="10" fontId="0" fillId="4" borderId="0" xfId="0" applyNumberFormat="1" applyFill="1"/>
    <xf numFmtId="0" fontId="5" fillId="2" borderId="12" xfId="0" applyFont="1" applyFill="1" applyBorder="1" applyAlignment="1">
      <alignment horizontal="left"/>
    </xf>
    <xf numFmtId="0" fontId="5" fillId="2" borderId="12" xfId="0" applyNumberFormat="1" applyFont="1" applyFill="1" applyBorder="1"/>
    <xf numFmtId="10" fontId="5" fillId="2" borderId="12" xfId="0" applyNumberFormat="1" applyFont="1" applyFill="1" applyBorder="1"/>
    <xf numFmtId="0" fontId="1" fillId="0" borderId="0" xfId="0" applyFont="1"/>
    <xf numFmtId="0" fontId="5" fillId="5" borderId="0" xfId="0" applyNumberFormat="1" applyFont="1" applyFill="1" applyBorder="1"/>
    <xf numFmtId="10" fontId="5" fillId="5" borderId="0" xfId="0" applyNumberFormat="1" applyFont="1" applyFill="1" applyBorder="1"/>
    <xf numFmtId="0" fontId="2" fillId="4" borderId="0" xfId="0" applyFont="1" applyFill="1" applyAlignment="1">
      <alignment horizontal="left"/>
    </xf>
    <xf numFmtId="0" fontId="2" fillId="4" borderId="0" xfId="0" applyNumberFormat="1" applyFont="1" applyFill="1"/>
    <xf numFmtId="10" fontId="2" fillId="4" borderId="0" xfId="0" applyNumberFormat="1" applyFont="1" applyFill="1"/>
    <xf numFmtId="0" fontId="2" fillId="6" borderId="0" xfId="0" applyFont="1" applyFill="1"/>
  </cellXfs>
  <cellStyles count="1">
    <cellStyle name="Normal" xfId="0" builtinId="0"/>
  </cellStyles>
  <dxfs count="18"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font>
        <name val="Arial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>
                <a:solidFill>
                  <a:srgbClr val="FF0000"/>
                </a:solidFill>
              </a:defRPr>
            </a:pPr>
            <a:r>
              <a:rPr lang="en-US">
                <a:solidFill>
                  <a:srgbClr val="FF0000"/>
                </a:solidFill>
              </a:rPr>
              <a:t>Original</a:t>
            </a:r>
            <a:r>
              <a:rPr lang="en-US" baseline="0">
                <a:solidFill>
                  <a:srgbClr val="FF0000"/>
                </a:solidFill>
              </a:rPr>
              <a:t> baseline chart- USed count of total count. updated graph below</a:t>
            </a:r>
            <a:endParaRPr lang="en-US">
              <a:solidFill>
                <a:srgbClr val="FF0000"/>
              </a:solidFill>
            </a:endParaRP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10293040815550231"/>
          <c:y val="3.9337158748013641E-2"/>
          <c:w val="0.87584572761738111"/>
          <c:h val="0.8286592524148767"/>
        </c:manualLayout>
      </c:layout>
      <c:barChart>
        <c:barDir val="col"/>
        <c:grouping val="clustered"/>
        <c:varyColors val="0"/>
        <c:ser>
          <c:idx val="0"/>
          <c:order val="0"/>
          <c:tx>
            <c:v>R2S1-RR</c:v>
          </c:tx>
          <c:spPr>
            <a:solidFill>
              <a:schemeClr val="bg1">
                <a:lumMod val="95000"/>
              </a:schemeClr>
            </a:solidFill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(Abun_FIXED!$AM$10,Abun_FIXED!$AM$18,Abun_FIXED!$AM$21,Abun_FIXED!$AM$23:$AM$24)</c:f>
              <c:strCache>
                <c:ptCount val="5"/>
                <c:pt idx="0">
                  <c:v>Dichocoenia stokesii</c:v>
                </c:pt>
                <c:pt idx="1">
                  <c:v>Montastraea cavernosa</c:v>
                </c:pt>
                <c:pt idx="2">
                  <c:v>Porites astreoides</c:v>
                </c:pt>
                <c:pt idx="3">
                  <c:v>Siderastrea spp.</c:v>
                </c:pt>
                <c:pt idx="4">
                  <c:v>Solenastrea bournoni</c:v>
                </c:pt>
              </c:strCache>
            </c:strRef>
          </c:cat>
          <c:val>
            <c:numRef>
              <c:f>(Abun_FIXED!$AO$10,Abun_FIXED!$AO$18,Abun_FIXED!$AO$21,Abun_FIXED!$AO$23,Abun_FIXED!$AO$24)</c:f>
              <c:numCache>
                <c:formatCode>0.00%</c:formatCode>
                <c:ptCount val="5"/>
                <c:pt idx="0">
                  <c:v>0.14545454545454545</c:v>
                </c:pt>
                <c:pt idx="1">
                  <c:v>6.8181818181818177E-2</c:v>
                </c:pt>
                <c:pt idx="2">
                  <c:v>0.20454545454545456</c:v>
                </c:pt>
                <c:pt idx="3">
                  <c:v>0.19087272727272703</c:v>
                </c:pt>
                <c:pt idx="4">
                  <c:v>0.16818181818181818</c:v>
                </c:pt>
              </c:numCache>
            </c:numRef>
          </c:val>
        </c:ser>
        <c:ser>
          <c:idx val="1"/>
          <c:order val="1"/>
          <c:tx>
            <c:v>R2S2-RR</c:v>
          </c:tx>
          <c:spPr>
            <a:ln>
              <a:solidFill>
                <a:sysClr val="windowText" lastClr="000000"/>
              </a:solidFill>
            </a:ln>
          </c:spPr>
          <c:invertIfNegative val="0"/>
          <c:val>
            <c:numRef>
              <c:f>(Abun_FIXED!$AQ$10,Abun_FIXED!$AQ$18,Abun_FIXED!$AQ$21,Abun_FIXED!$AQ$23:$AQ$24)</c:f>
              <c:numCache>
                <c:formatCode>0.00%</c:formatCode>
                <c:ptCount val="5"/>
                <c:pt idx="0">
                  <c:v>0.1111111111111111</c:v>
                </c:pt>
                <c:pt idx="1">
                  <c:v>0.17460317460317459</c:v>
                </c:pt>
                <c:pt idx="2">
                  <c:v>0.13227513227513227</c:v>
                </c:pt>
                <c:pt idx="3">
                  <c:v>7.4083068783068792E-2</c:v>
                </c:pt>
                <c:pt idx="4">
                  <c:v>7.407407407407407E-2</c:v>
                </c:pt>
              </c:numCache>
            </c:numRef>
          </c:val>
        </c:ser>
        <c:ser>
          <c:idx val="2"/>
          <c:order val="2"/>
          <c:tx>
            <c:v>R2SC1-RR</c:v>
          </c:tx>
          <c:spPr>
            <a:solidFill>
              <a:schemeClr val="tx1">
                <a:lumMod val="65000"/>
                <a:lumOff val="35000"/>
              </a:schemeClr>
            </a:solidFill>
            <a:ln>
              <a:solidFill>
                <a:sysClr val="windowText" lastClr="000000"/>
              </a:solidFill>
            </a:ln>
          </c:spPr>
          <c:invertIfNegative val="0"/>
          <c:val>
            <c:numRef>
              <c:f>(Abun_FIXED!$AS$10,Abun_FIXED!$AS$18,Abun_FIXED!$AS$21,Abun_FIXED!$AS$23,Abun_FIXED!$AS$24)</c:f>
              <c:numCache>
                <c:formatCode>0.00%</c:formatCode>
                <c:ptCount val="5"/>
                <c:pt idx="0">
                  <c:v>6.6202090592334492E-2</c:v>
                </c:pt>
                <c:pt idx="1">
                  <c:v>9.0592334494773524E-2</c:v>
                </c:pt>
                <c:pt idx="2">
                  <c:v>0.24390243902439024</c:v>
                </c:pt>
                <c:pt idx="3">
                  <c:v>0.1149923344947735</c:v>
                </c:pt>
                <c:pt idx="4">
                  <c:v>0.19163763066202091</c:v>
                </c:pt>
              </c:numCache>
            </c:numRef>
          </c:val>
        </c:ser>
        <c:ser>
          <c:idx val="3"/>
          <c:order val="3"/>
          <c:tx>
            <c:v>R2SC2-LR</c:v>
          </c:tx>
          <c:spPr>
            <a:solidFill>
              <a:schemeClr val="tx1"/>
            </a:solidFill>
            <a:ln>
              <a:solidFill>
                <a:sysClr val="windowText" lastClr="000000"/>
              </a:solidFill>
            </a:ln>
          </c:spPr>
          <c:invertIfNegative val="0"/>
          <c:val>
            <c:numRef>
              <c:f>(Abun_FIXED!$AU$10,Abun_FIXED!$AU$18,Abun_FIXED!$AU$21,Abun_FIXED!$AU$23,Abun_FIXED!$AU$24)</c:f>
              <c:numCache>
                <c:formatCode>0.00%</c:formatCode>
                <c:ptCount val="5"/>
                <c:pt idx="0">
                  <c:v>8.9005235602094238E-2</c:v>
                </c:pt>
                <c:pt idx="1">
                  <c:v>4.712041884816754E-2</c:v>
                </c:pt>
                <c:pt idx="2">
                  <c:v>8.9005235602094238E-2</c:v>
                </c:pt>
                <c:pt idx="3">
                  <c:v>0.34550732984293198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1978224"/>
        <c:axId val="361977048"/>
      </c:barChart>
      <c:catAx>
        <c:axId val="36197822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>
            <a:solidFill>
              <a:sysClr val="windowText" lastClr="000000"/>
            </a:solidFill>
          </a:ln>
        </c:spPr>
        <c:crossAx val="361977048"/>
        <c:crosses val="autoZero"/>
        <c:auto val="1"/>
        <c:lblAlgn val="ctr"/>
        <c:lblOffset val="100"/>
        <c:noMultiLvlLbl val="0"/>
      </c:catAx>
      <c:valAx>
        <c:axId val="361977048"/>
        <c:scaling>
          <c:orientation val="minMax"/>
          <c:max val="1"/>
          <c:min val="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Abundance</a:t>
                </a:r>
              </a:p>
            </c:rich>
          </c:tx>
          <c:layout/>
          <c:overlay val="0"/>
        </c:title>
        <c:numFmt formatCode="0%" sourceLinked="0"/>
        <c:majorTickMark val="none"/>
        <c:minorTickMark val="none"/>
        <c:tickLblPos val="nextTo"/>
        <c:spPr>
          <a:ln>
            <a:solidFill>
              <a:sysClr val="windowText" lastClr="000000"/>
            </a:solidFill>
          </a:ln>
        </c:spPr>
        <c:crossAx val="36197822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360088820419187"/>
          <c:y val="5.4005805077936689E-2"/>
          <c:w val="0.12088405163122726"/>
          <c:h val="0.22604205724284465"/>
        </c:manualLayout>
      </c:layout>
      <c:overlay val="0"/>
    </c:legend>
    <c:plotVisOnly val="1"/>
    <c:dispBlanksAs val="gap"/>
    <c:showDLblsOverMax val="0"/>
  </c:chart>
  <c:spPr>
    <a:ln>
      <a:solidFill>
        <a:sysClr val="windowText" lastClr="000000"/>
      </a:solidFill>
    </a:ln>
  </c:spPr>
  <c:txPr>
    <a:bodyPr/>
    <a:lstStyle/>
    <a:p>
      <a:pPr>
        <a:defRPr sz="900" b="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>
                <a:solidFill>
                  <a:srgbClr val="FF0000"/>
                </a:solidFill>
              </a:defRPr>
            </a:pPr>
            <a:r>
              <a:rPr lang="en-US">
                <a:solidFill>
                  <a:srgbClr val="FF0000"/>
                </a:solidFill>
              </a:rPr>
              <a:t>Original data from Baseline- DO NOT USE; Used Total count not sum of total count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10293040815550231"/>
          <c:y val="3.9337158748013641E-2"/>
          <c:w val="0.87584572761738111"/>
          <c:h val="0.839288504115557"/>
        </c:manualLayout>
      </c:layout>
      <c:barChart>
        <c:barDir val="col"/>
        <c:grouping val="clustered"/>
        <c:varyColors val="0"/>
        <c:ser>
          <c:idx val="0"/>
          <c:order val="0"/>
          <c:tx>
            <c:v>R2N1-RR</c:v>
          </c:tx>
          <c:spPr>
            <a:solidFill>
              <a:schemeClr val="bg1">
                <a:lumMod val="95000"/>
              </a:schemeClr>
            </a:solidFill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(Abun_FIXED!$X$10,Abun_FIXED!$X$20,Abun_FIXED!$X$25,Abun_FIXED!$X$27,Abun_FIXED!$X$30)</c:f>
              <c:strCache>
                <c:ptCount val="5"/>
                <c:pt idx="0">
                  <c:v>Dichocoenia stokesii</c:v>
                </c:pt>
                <c:pt idx="1">
                  <c:v>Montastraea cavernosa</c:v>
                </c:pt>
                <c:pt idx="2">
                  <c:v>Porites astreoides</c:v>
                </c:pt>
                <c:pt idx="3">
                  <c:v>Siderastrea spp.</c:v>
                </c:pt>
                <c:pt idx="4">
                  <c:v>Stephanocoenia intersepta</c:v>
                </c:pt>
              </c:strCache>
            </c:strRef>
          </c:cat>
          <c:val>
            <c:numRef>
              <c:f>(Abun_FIXED!$Z$10,Abun_FIXED!$Z$20,Abun_FIXED!$Z$25,Abun_FIXED!$Z$27,Abun_FIXED!$Z$30)</c:f>
              <c:numCache>
                <c:formatCode>0.00%</c:formatCode>
                <c:ptCount val="5"/>
                <c:pt idx="0">
                  <c:v>0.10334346504559271</c:v>
                </c:pt>
                <c:pt idx="1">
                  <c:v>0.10334346504559271</c:v>
                </c:pt>
                <c:pt idx="2">
                  <c:v>6.3855623100303904E-2</c:v>
                </c:pt>
                <c:pt idx="3">
                  <c:v>0.26445866261398199</c:v>
                </c:pt>
                <c:pt idx="4">
                  <c:v>0.12462006079027356</c:v>
                </c:pt>
              </c:numCache>
            </c:numRef>
          </c:val>
        </c:ser>
        <c:ser>
          <c:idx val="1"/>
          <c:order val="1"/>
          <c:tx>
            <c:v>R2N2-LR</c:v>
          </c:tx>
          <c:spPr>
            <a:solidFill>
              <a:schemeClr val="tx1"/>
            </a:solidFill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(Abun_FIXED!$X$10,Abun_FIXED!$X$20,Abun_FIXED!$X$25,Abun_FIXED!$X$27,Abun_FIXED!$X$30)</c:f>
              <c:strCache>
                <c:ptCount val="5"/>
                <c:pt idx="0">
                  <c:v>Dichocoenia stokesii</c:v>
                </c:pt>
                <c:pt idx="1">
                  <c:v>Montastraea cavernosa</c:v>
                </c:pt>
                <c:pt idx="2">
                  <c:v>Porites astreoides</c:v>
                </c:pt>
                <c:pt idx="3">
                  <c:v>Siderastrea spp.</c:v>
                </c:pt>
                <c:pt idx="4">
                  <c:v>Stephanocoenia intersepta</c:v>
                </c:pt>
              </c:strCache>
            </c:strRef>
          </c:cat>
          <c:val>
            <c:numRef>
              <c:f>(Abun_FIXED!$AB$10,Abun_FIXED!$AB$20,Abun_FIXED!$AB$25,Abun_FIXED!$AB$27,Abun_FIXED!$AB$30)</c:f>
              <c:numCache>
                <c:formatCode>0.00%</c:formatCode>
                <c:ptCount val="5"/>
                <c:pt idx="0">
                  <c:v>0.125</c:v>
                </c:pt>
                <c:pt idx="1">
                  <c:v>0.22395833333333334</c:v>
                </c:pt>
                <c:pt idx="2">
                  <c:v>2.0833333333333332E-2</c:v>
                </c:pt>
                <c:pt idx="3">
                  <c:v>0.218725</c:v>
                </c:pt>
                <c:pt idx="4">
                  <c:v>0.19270833333333334</c:v>
                </c:pt>
              </c:numCache>
            </c:numRef>
          </c:val>
        </c:ser>
        <c:ser>
          <c:idx val="2"/>
          <c:order val="2"/>
          <c:tx>
            <c:v>R2NC1-LR</c:v>
          </c:tx>
          <c:spPr>
            <a:solidFill>
              <a:schemeClr val="bg1">
                <a:lumMod val="75000"/>
              </a:schemeClr>
            </a:solidFill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(Abun_FIXED!$X$10,Abun_FIXED!$X$20,Abun_FIXED!$X$25,Abun_FIXED!$X$27,Abun_FIXED!$X$30)</c:f>
              <c:strCache>
                <c:ptCount val="5"/>
                <c:pt idx="0">
                  <c:v>Dichocoenia stokesii</c:v>
                </c:pt>
                <c:pt idx="1">
                  <c:v>Montastraea cavernosa</c:v>
                </c:pt>
                <c:pt idx="2">
                  <c:v>Porites astreoides</c:v>
                </c:pt>
                <c:pt idx="3">
                  <c:v>Siderastrea spp.</c:v>
                </c:pt>
                <c:pt idx="4">
                  <c:v>Stephanocoenia intersepta</c:v>
                </c:pt>
              </c:strCache>
            </c:strRef>
          </c:cat>
          <c:val>
            <c:numRef>
              <c:f>(Abun_FIXED!$AD$10,Abun_FIXED!$AD$20,Abun_FIXED!$AD$25,Abun_FIXED!$AD$27,Abun_FIXED!$AD$30)</c:f>
              <c:numCache>
                <c:formatCode>0.00%</c:formatCode>
                <c:ptCount val="5"/>
                <c:pt idx="0">
                  <c:v>5.8479532163742687E-2</c:v>
                </c:pt>
                <c:pt idx="1">
                  <c:v>6.6276803118908378E-2</c:v>
                </c:pt>
                <c:pt idx="2">
                  <c:v>0.35672514619883039</c:v>
                </c:pt>
                <c:pt idx="3">
                  <c:v>0.28262085769980499</c:v>
                </c:pt>
                <c:pt idx="4">
                  <c:v>5.8479532163742687E-2</c:v>
                </c:pt>
              </c:numCache>
            </c:numRef>
          </c:val>
        </c:ser>
        <c:ser>
          <c:idx val="4"/>
          <c:order val="3"/>
          <c:tx>
            <c:v>R2NC2-RR</c:v>
          </c:tx>
          <c:spPr>
            <a:solidFill>
              <a:schemeClr val="tx1">
                <a:lumMod val="50000"/>
                <a:lumOff val="50000"/>
              </a:schemeClr>
            </a:solidFill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(Abun_FIXED!$X$10,Abun_FIXED!$X$20,Abun_FIXED!$X$25,Abun_FIXED!$X$27,Abun_FIXED!$X$30)</c:f>
              <c:strCache>
                <c:ptCount val="5"/>
                <c:pt idx="0">
                  <c:v>Dichocoenia stokesii</c:v>
                </c:pt>
                <c:pt idx="1">
                  <c:v>Montastraea cavernosa</c:v>
                </c:pt>
                <c:pt idx="2">
                  <c:v>Porites astreoides</c:v>
                </c:pt>
                <c:pt idx="3">
                  <c:v>Siderastrea spp.</c:v>
                </c:pt>
                <c:pt idx="4">
                  <c:v>Stephanocoenia intersepta</c:v>
                </c:pt>
              </c:strCache>
            </c:strRef>
          </c:cat>
          <c:val>
            <c:numRef>
              <c:f>(Abun_FIXED!$AF$10,Abun_FIXED!$AF$20,Abun_FIXED!$AF$25,Abun_FIXED!$AF$27,Abun_FIXED!$AF$30)</c:f>
              <c:numCache>
                <c:formatCode>0.00%</c:formatCode>
                <c:ptCount val="5"/>
                <c:pt idx="0">
                  <c:v>0.10652920962199312</c:v>
                </c:pt>
                <c:pt idx="1">
                  <c:v>0.25085910652920962</c:v>
                </c:pt>
                <c:pt idx="2">
                  <c:v>1.3745704467353952E-2</c:v>
                </c:pt>
                <c:pt idx="3">
                  <c:v>0.35392405498281798</c:v>
                </c:pt>
                <c:pt idx="4">
                  <c:v>0.18556701030927836</c:v>
                </c:pt>
              </c:numCache>
            </c:numRef>
          </c:val>
        </c:ser>
        <c:ser>
          <c:idx val="3"/>
          <c:order val="4"/>
          <c:tx>
            <c:v>R2NC3-LR</c:v>
          </c:tx>
          <c:spPr>
            <a:solidFill>
              <a:schemeClr val="tx1">
                <a:lumMod val="75000"/>
                <a:lumOff val="25000"/>
              </a:schemeClr>
            </a:solidFill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(Abun_FIXED!$X$10,Abun_FIXED!$X$20,Abun_FIXED!$X$25,Abun_FIXED!$X$27,Abun_FIXED!$X$30)</c:f>
              <c:strCache>
                <c:ptCount val="5"/>
                <c:pt idx="0">
                  <c:v>Dichocoenia stokesii</c:v>
                </c:pt>
                <c:pt idx="1">
                  <c:v>Montastraea cavernosa</c:v>
                </c:pt>
                <c:pt idx="2">
                  <c:v>Porites astreoides</c:v>
                </c:pt>
                <c:pt idx="3">
                  <c:v>Siderastrea spp.</c:v>
                </c:pt>
                <c:pt idx="4">
                  <c:v>Stephanocoenia intersepta</c:v>
                </c:pt>
              </c:strCache>
            </c:strRef>
          </c:cat>
          <c:val>
            <c:numRef>
              <c:f>(Abun_FIXED!$AH$10,Abun_FIXED!$AH$20,Abun_FIXED!$AH$25,Abun_FIXED!$AH$27,Abun_FIXED!$AH$30)</c:f>
              <c:numCache>
                <c:formatCode>0.00%</c:formatCode>
                <c:ptCount val="5"/>
                <c:pt idx="0">
                  <c:v>6.4814814814814811E-2</c:v>
                </c:pt>
                <c:pt idx="1">
                  <c:v>0.22685185185185186</c:v>
                </c:pt>
                <c:pt idx="2">
                  <c:v>4.6296296296296294E-2</c:v>
                </c:pt>
                <c:pt idx="3">
                  <c:v>0.22685185185185186</c:v>
                </c:pt>
                <c:pt idx="4">
                  <c:v>0.12962962962962962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1975872"/>
        <c:axId val="361979008"/>
      </c:barChart>
      <c:catAx>
        <c:axId val="3619758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>
            <a:solidFill>
              <a:sysClr val="windowText" lastClr="000000"/>
            </a:solidFill>
          </a:ln>
        </c:spPr>
        <c:crossAx val="361979008"/>
        <c:crosses val="autoZero"/>
        <c:auto val="1"/>
        <c:lblAlgn val="ctr"/>
        <c:lblOffset val="100"/>
        <c:noMultiLvlLbl val="0"/>
      </c:catAx>
      <c:valAx>
        <c:axId val="361979008"/>
        <c:scaling>
          <c:orientation val="minMax"/>
          <c:max val="1"/>
          <c:min val="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Abundance</a:t>
                </a:r>
              </a:p>
            </c:rich>
          </c:tx>
          <c:layout/>
          <c:overlay val="0"/>
        </c:title>
        <c:numFmt formatCode="0%" sourceLinked="0"/>
        <c:majorTickMark val="none"/>
        <c:minorTickMark val="none"/>
        <c:tickLblPos val="nextTo"/>
        <c:spPr>
          <a:ln>
            <a:solidFill>
              <a:sysClr val="windowText" lastClr="000000"/>
            </a:solidFill>
          </a:ln>
        </c:spPr>
        <c:crossAx val="36197587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360088820419187"/>
          <c:y val="5.4005805077936689E-2"/>
          <c:w val="0.12188034919548101"/>
          <c:h val="0.28255257155355579"/>
        </c:manualLayout>
      </c:layout>
      <c:overlay val="0"/>
    </c:legend>
    <c:plotVisOnly val="1"/>
    <c:dispBlanksAs val="gap"/>
    <c:showDLblsOverMax val="0"/>
  </c:chart>
  <c:spPr>
    <a:ln>
      <a:solidFill>
        <a:sysClr val="windowText" lastClr="000000"/>
      </a:solidFill>
    </a:ln>
  </c:spPr>
  <c:txPr>
    <a:bodyPr/>
    <a:lstStyle/>
    <a:p>
      <a:pPr>
        <a:defRPr sz="900" b="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Post-Construction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10293040815550231"/>
          <c:y val="3.9337158748013641E-2"/>
          <c:w val="0.87584572761738111"/>
          <c:h val="0.8392885041155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Abun_FIXED!$Y$78</c:f>
              <c:strCache>
                <c:ptCount val="1"/>
                <c:pt idx="0">
                  <c:v>R2N1-RR</c:v>
                </c:pt>
              </c:strCache>
            </c:strRef>
          </c:tx>
          <c:spPr>
            <a:solidFill>
              <a:schemeClr val="bg1">
                <a:lumMod val="95000"/>
              </a:schemeClr>
            </a:solidFill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(Abun_FIXED!$X$89,Abun_FIXED!$X$91,Abun_FIXED!$X$95,Abun_FIXED!$X$97,Abun_FIXED!$X$98)</c:f>
              <c:strCache>
                <c:ptCount val="5"/>
                <c:pt idx="0">
                  <c:v>Montastrea cavernosa</c:v>
                </c:pt>
                <c:pt idx="1">
                  <c:v>Porites astreoides</c:v>
                </c:pt>
                <c:pt idx="2">
                  <c:v>Siderastrea siderea</c:v>
                </c:pt>
                <c:pt idx="3">
                  <c:v>Solenastrea bournoni</c:v>
                </c:pt>
                <c:pt idx="4">
                  <c:v>Stephanocoenia intersepta</c:v>
                </c:pt>
              </c:strCache>
            </c:strRef>
          </c:cat>
          <c:val>
            <c:numRef>
              <c:f>(Abun_FIXED!$Z$89,Abun_FIXED!$Z$91,Abun_FIXED!$Z$95,Abun_FIXED!$Z$97,Abun_FIXED!$Z$98)</c:f>
              <c:numCache>
                <c:formatCode>0.00%</c:formatCode>
                <c:ptCount val="5"/>
                <c:pt idx="0">
                  <c:v>0.16071428571428573</c:v>
                </c:pt>
                <c:pt idx="1">
                  <c:v>7.1428571428571425E-2</c:v>
                </c:pt>
                <c:pt idx="2">
                  <c:v>0.21428571428571427</c:v>
                </c:pt>
                <c:pt idx="3">
                  <c:v>0.16071428571428573</c:v>
                </c:pt>
                <c:pt idx="4">
                  <c:v>0.10714285714285714</c:v>
                </c:pt>
              </c:numCache>
            </c:numRef>
          </c:val>
        </c:ser>
        <c:ser>
          <c:idx val="1"/>
          <c:order val="1"/>
          <c:tx>
            <c:strRef>
              <c:f>Abun_FIXED!$AA$78</c:f>
              <c:strCache>
                <c:ptCount val="1"/>
                <c:pt idx="0">
                  <c:v>R2N2-LR</c:v>
                </c:pt>
              </c:strCache>
            </c:strRef>
          </c:tx>
          <c:spPr>
            <a:solidFill>
              <a:schemeClr val="tx1"/>
            </a:solidFill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(Abun_FIXED!$X$89,Abun_FIXED!$X$91,Abun_FIXED!$X$95,Abun_FIXED!$X$97,Abun_FIXED!$X$98)</c:f>
              <c:strCache>
                <c:ptCount val="5"/>
                <c:pt idx="0">
                  <c:v>Montastrea cavernosa</c:v>
                </c:pt>
                <c:pt idx="1">
                  <c:v>Porites astreoides</c:v>
                </c:pt>
                <c:pt idx="2">
                  <c:v>Siderastrea siderea</c:v>
                </c:pt>
                <c:pt idx="3">
                  <c:v>Solenastrea bournoni</c:v>
                </c:pt>
                <c:pt idx="4">
                  <c:v>Stephanocoenia intersepta</c:v>
                </c:pt>
              </c:strCache>
            </c:strRef>
          </c:cat>
          <c:val>
            <c:numRef>
              <c:f>(Abun_FIXED!$AB$89,Abun_FIXED!$AB$91,Abun_FIXED!$AB$95,Abun_FIXED!$AB$97,Abun_FIXED!$AB$98)</c:f>
              <c:numCache>
                <c:formatCode>0.00%</c:formatCode>
                <c:ptCount val="5"/>
                <c:pt idx="0">
                  <c:v>0.21212121212121213</c:v>
                </c:pt>
                <c:pt idx="1">
                  <c:v>0</c:v>
                </c:pt>
                <c:pt idx="2">
                  <c:v>0.15151515151515152</c:v>
                </c:pt>
                <c:pt idx="3">
                  <c:v>6.0606060606060608E-2</c:v>
                </c:pt>
                <c:pt idx="4">
                  <c:v>0.2878787878787879</c:v>
                </c:pt>
              </c:numCache>
            </c:numRef>
          </c:val>
        </c:ser>
        <c:ser>
          <c:idx val="2"/>
          <c:order val="2"/>
          <c:tx>
            <c:strRef>
              <c:f>Abun_FIXED!$AC$78</c:f>
              <c:strCache>
                <c:ptCount val="1"/>
                <c:pt idx="0">
                  <c:v>R2NC1-LR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(Abun_FIXED!$X$89,Abun_FIXED!$X$91,Abun_FIXED!$X$95,Abun_FIXED!$X$97,Abun_FIXED!$X$98)</c:f>
              <c:strCache>
                <c:ptCount val="5"/>
                <c:pt idx="0">
                  <c:v>Montastrea cavernosa</c:v>
                </c:pt>
                <c:pt idx="1">
                  <c:v>Porites astreoides</c:v>
                </c:pt>
                <c:pt idx="2">
                  <c:v>Siderastrea siderea</c:v>
                </c:pt>
                <c:pt idx="3">
                  <c:v>Solenastrea bournoni</c:v>
                </c:pt>
                <c:pt idx="4">
                  <c:v>Stephanocoenia intersepta</c:v>
                </c:pt>
              </c:strCache>
            </c:strRef>
          </c:cat>
          <c:val>
            <c:numRef>
              <c:f>(Abun_FIXED!$AD$89,Abun_FIXED!$AD$91,Abun_FIXED!$AD$95,Abun_FIXED!$AD$97,Abun_FIXED!$AD$98)</c:f>
              <c:numCache>
                <c:formatCode>0.00%</c:formatCode>
                <c:ptCount val="5"/>
                <c:pt idx="0">
                  <c:v>4.2735042735042736E-2</c:v>
                </c:pt>
                <c:pt idx="1">
                  <c:v>0.4358974358974359</c:v>
                </c:pt>
                <c:pt idx="2">
                  <c:v>0.24786324786324787</c:v>
                </c:pt>
                <c:pt idx="3">
                  <c:v>2.564102564102564E-2</c:v>
                </c:pt>
                <c:pt idx="4">
                  <c:v>6.8376068376068383E-2</c:v>
                </c:pt>
              </c:numCache>
            </c:numRef>
          </c:val>
        </c:ser>
        <c:ser>
          <c:idx val="4"/>
          <c:order val="3"/>
          <c:tx>
            <c:strRef>
              <c:f>Abun_FIXED!$AE$78</c:f>
              <c:strCache>
                <c:ptCount val="1"/>
                <c:pt idx="0">
                  <c:v>R2NC2-RR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(Abun_FIXED!$X$89,Abun_FIXED!$X$91,Abun_FIXED!$X$95,Abun_FIXED!$X$97,Abun_FIXED!$X$98)</c:f>
              <c:strCache>
                <c:ptCount val="5"/>
                <c:pt idx="0">
                  <c:v>Montastrea cavernosa</c:v>
                </c:pt>
                <c:pt idx="1">
                  <c:v>Porites astreoides</c:v>
                </c:pt>
                <c:pt idx="2">
                  <c:v>Siderastrea siderea</c:v>
                </c:pt>
                <c:pt idx="3">
                  <c:v>Solenastrea bournoni</c:v>
                </c:pt>
                <c:pt idx="4">
                  <c:v>Stephanocoenia intersepta</c:v>
                </c:pt>
              </c:strCache>
            </c:strRef>
          </c:cat>
          <c:val>
            <c:numRef>
              <c:f>(Abun_FIXED!$AF$89,Abun_FIXED!$AF$91,Abun_FIXED!$AF$95,Abun_FIXED!$AF$97,Abun_FIXED!$AF$98)</c:f>
              <c:numCache>
                <c:formatCode>0.00%</c:formatCode>
                <c:ptCount val="5"/>
                <c:pt idx="0">
                  <c:v>0.36764705882352944</c:v>
                </c:pt>
                <c:pt idx="1">
                  <c:v>1.4705882352941176E-2</c:v>
                </c:pt>
                <c:pt idx="2">
                  <c:v>0.17647058823529413</c:v>
                </c:pt>
                <c:pt idx="3">
                  <c:v>2.9411764705882353E-2</c:v>
                </c:pt>
                <c:pt idx="4">
                  <c:v>0.25</c:v>
                </c:pt>
              </c:numCache>
            </c:numRef>
          </c:val>
        </c:ser>
        <c:ser>
          <c:idx val="3"/>
          <c:order val="4"/>
          <c:tx>
            <c:strRef>
              <c:f>Abun_FIXED!$AG$78</c:f>
              <c:strCache>
                <c:ptCount val="1"/>
                <c:pt idx="0">
                  <c:v>R2NC3-LR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(Abun_FIXED!$X$89,Abun_FIXED!$X$91,Abun_FIXED!$X$95,Abun_FIXED!$X$97,Abun_FIXED!$X$98)</c:f>
              <c:strCache>
                <c:ptCount val="5"/>
                <c:pt idx="0">
                  <c:v>Montastrea cavernosa</c:v>
                </c:pt>
                <c:pt idx="1">
                  <c:v>Porites astreoides</c:v>
                </c:pt>
                <c:pt idx="2">
                  <c:v>Siderastrea siderea</c:v>
                </c:pt>
                <c:pt idx="3">
                  <c:v>Solenastrea bournoni</c:v>
                </c:pt>
                <c:pt idx="4">
                  <c:v>Stephanocoenia intersepta</c:v>
                </c:pt>
              </c:strCache>
            </c:strRef>
          </c:cat>
          <c:val>
            <c:numRef>
              <c:f>(Abun_FIXED!$AH$89,Abun_FIXED!$AH$91,Abun_FIXED!$AH$95,Abun_FIXED!$AH$97,Abun_FIXED!$AH$98)</c:f>
              <c:numCache>
                <c:formatCode>0.00%</c:formatCode>
                <c:ptCount val="5"/>
                <c:pt idx="0">
                  <c:v>0.14912280701754385</c:v>
                </c:pt>
                <c:pt idx="1">
                  <c:v>3.5087719298245612E-2</c:v>
                </c:pt>
                <c:pt idx="2">
                  <c:v>0.33333333333333331</c:v>
                </c:pt>
                <c:pt idx="3">
                  <c:v>7.0175438596491224E-2</c:v>
                </c:pt>
                <c:pt idx="4">
                  <c:v>0.20175438596491227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1977832"/>
        <c:axId val="361976656"/>
      </c:barChart>
      <c:catAx>
        <c:axId val="36197783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>
            <a:solidFill>
              <a:sysClr val="windowText" lastClr="000000"/>
            </a:solidFill>
          </a:ln>
        </c:spPr>
        <c:crossAx val="361976656"/>
        <c:crosses val="autoZero"/>
        <c:auto val="1"/>
        <c:lblAlgn val="ctr"/>
        <c:lblOffset val="100"/>
        <c:noMultiLvlLbl val="0"/>
      </c:catAx>
      <c:valAx>
        <c:axId val="361976656"/>
        <c:scaling>
          <c:orientation val="minMax"/>
          <c:max val="1"/>
          <c:min val="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Abundance</a:t>
                </a:r>
              </a:p>
            </c:rich>
          </c:tx>
          <c:layout/>
          <c:overlay val="0"/>
        </c:title>
        <c:numFmt formatCode="0%" sourceLinked="0"/>
        <c:majorTickMark val="none"/>
        <c:minorTickMark val="none"/>
        <c:tickLblPos val="nextTo"/>
        <c:spPr>
          <a:ln>
            <a:solidFill>
              <a:sysClr val="windowText" lastClr="000000"/>
            </a:solidFill>
          </a:ln>
        </c:spPr>
        <c:crossAx val="36197783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360088820419187"/>
          <c:y val="5.4005805077936689E-2"/>
          <c:w val="0.12188034919548101"/>
          <c:h val="0.28255257155355579"/>
        </c:manualLayout>
      </c:layout>
      <c:overlay val="0"/>
    </c:legend>
    <c:plotVisOnly val="1"/>
    <c:dispBlanksAs val="gap"/>
    <c:showDLblsOverMax val="0"/>
  </c:chart>
  <c:spPr>
    <a:ln>
      <a:solidFill>
        <a:sysClr val="windowText" lastClr="000000"/>
      </a:solidFill>
    </a:ln>
  </c:spPr>
  <c:txPr>
    <a:bodyPr/>
    <a:lstStyle/>
    <a:p>
      <a:pPr>
        <a:defRPr sz="900" b="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Post-Construction</a:t>
            </a:r>
            <a:r>
              <a:rPr lang="en-US" baseline="0"/>
              <a:t> Surveys</a:t>
            </a:r>
            <a:endParaRPr lang="en-US"/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10293040815550231"/>
          <c:y val="3.9337158748013641E-2"/>
          <c:w val="0.87584572761738111"/>
          <c:h val="0.828659252414876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Abun_FIXED!$AN$79</c:f>
              <c:strCache>
                <c:ptCount val="1"/>
                <c:pt idx="0">
                  <c:v>R2S1-RR</c:v>
                </c:pt>
              </c:strCache>
            </c:strRef>
          </c:tx>
          <c:spPr>
            <a:solidFill>
              <a:schemeClr val="bg1">
                <a:lumMod val="95000"/>
              </a:schemeClr>
            </a:solidFill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(Abun_FIXED!$AM$90,Abun_FIXED!$AM$92,Abun_FIXED!$AM$94,Abun_FIXED!$AM$96,Abun_FIXED!$AM$97)</c:f>
              <c:strCache>
                <c:ptCount val="5"/>
                <c:pt idx="0">
                  <c:v>Montastrea cavernosa</c:v>
                </c:pt>
                <c:pt idx="1">
                  <c:v>Porites astreoides</c:v>
                </c:pt>
                <c:pt idx="2">
                  <c:v>Siderastrea siderea</c:v>
                </c:pt>
                <c:pt idx="3">
                  <c:v>Solenastrea bournoni</c:v>
                </c:pt>
                <c:pt idx="4">
                  <c:v>Stephanocoenia intersepta</c:v>
                </c:pt>
              </c:strCache>
            </c:strRef>
          </c:cat>
          <c:val>
            <c:numRef>
              <c:f>(Abun_FIXED!$AO$90,Abun_FIXED!$AO$92,Abun_FIXED!$AO$94,Abun_FIXED!$AO$96,Abun_FIXED!$AO$97)</c:f>
              <c:numCache>
                <c:formatCode>0.00%</c:formatCode>
                <c:ptCount val="5"/>
                <c:pt idx="0">
                  <c:v>0.06</c:v>
                </c:pt>
                <c:pt idx="1">
                  <c:v>0.28000000000000003</c:v>
                </c:pt>
                <c:pt idx="2">
                  <c:v>0.12</c:v>
                </c:pt>
                <c:pt idx="3">
                  <c:v>0.16</c:v>
                </c:pt>
                <c:pt idx="4">
                  <c:v>0.16</c:v>
                </c:pt>
              </c:numCache>
            </c:numRef>
          </c:val>
        </c:ser>
        <c:ser>
          <c:idx val="1"/>
          <c:order val="1"/>
          <c:tx>
            <c:strRef>
              <c:f>Abun_FIXED!$AP$79</c:f>
              <c:strCache>
                <c:ptCount val="1"/>
                <c:pt idx="0">
                  <c:v>R2S2-LR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(Abun_FIXED!$AM$90,Abun_FIXED!$AM$92,Abun_FIXED!$AM$94,Abun_FIXED!$AM$96,Abun_FIXED!$AM$97)</c:f>
              <c:strCache>
                <c:ptCount val="5"/>
                <c:pt idx="0">
                  <c:v>Montastrea cavernosa</c:v>
                </c:pt>
                <c:pt idx="1">
                  <c:v>Porites astreoides</c:v>
                </c:pt>
                <c:pt idx="2">
                  <c:v>Siderastrea siderea</c:v>
                </c:pt>
                <c:pt idx="3">
                  <c:v>Solenastrea bournoni</c:v>
                </c:pt>
                <c:pt idx="4">
                  <c:v>Stephanocoenia intersepta</c:v>
                </c:pt>
              </c:strCache>
            </c:strRef>
          </c:cat>
          <c:val>
            <c:numRef>
              <c:f>(Abun_FIXED!$AQ$90,Abun_FIXED!$AQ$92,Abun_FIXED!$AQ$94,Abun_FIXED!$AQ$96,Abun_FIXED!$AQ$97)</c:f>
              <c:numCache>
                <c:formatCode>0.00%</c:formatCode>
                <c:ptCount val="5"/>
                <c:pt idx="0">
                  <c:v>0.18</c:v>
                </c:pt>
                <c:pt idx="1">
                  <c:v>0.16</c:v>
                </c:pt>
                <c:pt idx="2">
                  <c:v>0.08</c:v>
                </c:pt>
                <c:pt idx="3">
                  <c:v>0.08</c:v>
                </c:pt>
                <c:pt idx="4">
                  <c:v>0.16</c:v>
                </c:pt>
              </c:numCache>
            </c:numRef>
          </c:val>
        </c:ser>
        <c:ser>
          <c:idx val="2"/>
          <c:order val="2"/>
          <c:tx>
            <c:strRef>
              <c:f>Abun_FIXED!$AR$79</c:f>
              <c:strCache>
                <c:ptCount val="1"/>
                <c:pt idx="0">
                  <c:v>R2SC1-RR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(Abun_FIXED!$AM$90,Abun_FIXED!$AM$92,Abun_FIXED!$AM$94,Abun_FIXED!$AM$96,Abun_FIXED!$AM$97)</c:f>
              <c:strCache>
                <c:ptCount val="5"/>
                <c:pt idx="0">
                  <c:v>Montastrea cavernosa</c:v>
                </c:pt>
                <c:pt idx="1">
                  <c:v>Porites astreoides</c:v>
                </c:pt>
                <c:pt idx="2">
                  <c:v>Siderastrea siderea</c:v>
                </c:pt>
                <c:pt idx="3">
                  <c:v>Solenastrea bournoni</c:v>
                </c:pt>
                <c:pt idx="4">
                  <c:v>Stephanocoenia intersepta</c:v>
                </c:pt>
              </c:strCache>
            </c:strRef>
          </c:cat>
          <c:val>
            <c:numRef>
              <c:f>(Abun_FIXED!$AS$90,Abun_FIXED!$AS$92,Abun_FIXED!$AS$94,Abun_FIXED!$AS$96,Abun_FIXED!$AS$97)</c:f>
              <c:numCache>
                <c:formatCode>0.00%</c:formatCode>
                <c:ptCount val="5"/>
                <c:pt idx="0">
                  <c:v>2.717391304347826E-2</c:v>
                </c:pt>
                <c:pt idx="1">
                  <c:v>0.65760869565217395</c:v>
                </c:pt>
                <c:pt idx="2">
                  <c:v>5.434782608695652E-2</c:v>
                </c:pt>
                <c:pt idx="3">
                  <c:v>8.6956521739130432E-2</c:v>
                </c:pt>
                <c:pt idx="4">
                  <c:v>3.2608695652173912E-2</c:v>
                </c:pt>
              </c:numCache>
            </c:numRef>
          </c:val>
        </c:ser>
        <c:ser>
          <c:idx val="3"/>
          <c:order val="3"/>
          <c:tx>
            <c:strRef>
              <c:f>Abun_FIXED!$AT$79</c:f>
              <c:strCache>
                <c:ptCount val="1"/>
                <c:pt idx="0">
                  <c:v>R2SC2-LR</c:v>
                </c:pt>
              </c:strCache>
            </c:strRef>
          </c:tx>
          <c:spPr>
            <a:solidFill>
              <a:schemeClr val="tx1"/>
            </a:solidFill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(Abun_FIXED!$AM$90,Abun_FIXED!$AM$92,Abun_FIXED!$AM$94,Abun_FIXED!$AM$96,Abun_FIXED!$AM$97)</c:f>
              <c:strCache>
                <c:ptCount val="5"/>
                <c:pt idx="0">
                  <c:v>Montastrea cavernosa</c:v>
                </c:pt>
                <c:pt idx="1">
                  <c:v>Porites astreoides</c:v>
                </c:pt>
                <c:pt idx="2">
                  <c:v>Siderastrea siderea</c:v>
                </c:pt>
                <c:pt idx="3">
                  <c:v>Solenastrea bournoni</c:v>
                </c:pt>
                <c:pt idx="4">
                  <c:v>Stephanocoenia intersepta</c:v>
                </c:pt>
              </c:strCache>
            </c:strRef>
          </c:cat>
          <c:val>
            <c:numRef>
              <c:f>(Abun_FIXED!$AU$90,Abun_FIXED!$AU$92,Abun_FIXED!$AU$94,Abun_FIXED!$AU$96,Abun_FIXED!$AU$97)</c:f>
              <c:numCache>
                <c:formatCode>0.00%</c:formatCode>
                <c:ptCount val="5"/>
                <c:pt idx="0">
                  <c:v>1.5625E-2</c:v>
                </c:pt>
                <c:pt idx="1">
                  <c:v>0.140625</c:v>
                </c:pt>
                <c:pt idx="2">
                  <c:v>0.34375</c:v>
                </c:pt>
                <c:pt idx="3">
                  <c:v>0</c:v>
                </c:pt>
                <c:pt idx="4">
                  <c:v>7.8125E-2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5010624"/>
        <c:axId val="665013760"/>
      </c:barChart>
      <c:catAx>
        <c:axId val="66501062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>
            <a:solidFill>
              <a:sysClr val="windowText" lastClr="000000"/>
            </a:solidFill>
          </a:ln>
        </c:spPr>
        <c:crossAx val="665013760"/>
        <c:crosses val="autoZero"/>
        <c:auto val="1"/>
        <c:lblAlgn val="ctr"/>
        <c:lblOffset val="100"/>
        <c:noMultiLvlLbl val="0"/>
      </c:catAx>
      <c:valAx>
        <c:axId val="665013760"/>
        <c:scaling>
          <c:orientation val="minMax"/>
          <c:max val="1"/>
          <c:min val="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Abundance</a:t>
                </a:r>
              </a:p>
            </c:rich>
          </c:tx>
          <c:layout/>
          <c:overlay val="0"/>
        </c:title>
        <c:numFmt formatCode="0%" sourceLinked="0"/>
        <c:majorTickMark val="none"/>
        <c:minorTickMark val="none"/>
        <c:tickLblPos val="nextTo"/>
        <c:spPr>
          <a:ln>
            <a:solidFill>
              <a:sysClr val="windowText" lastClr="000000"/>
            </a:solidFill>
          </a:ln>
        </c:spPr>
        <c:crossAx val="66501062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360088820419187"/>
          <c:y val="5.4005805077936689E-2"/>
          <c:w val="0.12088405163122726"/>
          <c:h val="0.22604205724284465"/>
        </c:manualLayout>
      </c:layout>
      <c:overlay val="0"/>
    </c:legend>
    <c:plotVisOnly val="1"/>
    <c:dispBlanksAs val="gap"/>
    <c:showDLblsOverMax val="0"/>
  </c:chart>
  <c:spPr>
    <a:ln>
      <a:solidFill>
        <a:sysClr val="windowText" lastClr="000000"/>
      </a:solidFill>
    </a:ln>
  </c:spPr>
  <c:txPr>
    <a:bodyPr/>
    <a:lstStyle/>
    <a:p>
      <a:pPr>
        <a:defRPr sz="900" b="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Baseline</a:t>
            </a:r>
            <a:r>
              <a:rPr lang="en-US" baseline="0"/>
              <a:t> Surveys</a:t>
            </a:r>
            <a:endParaRPr lang="en-US"/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10293040815550231"/>
          <c:y val="3.9337158748013641E-2"/>
          <c:w val="0.87584572761738111"/>
          <c:h val="0.8392885041155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Abun_FIXED!$Y$103</c:f>
              <c:strCache>
                <c:ptCount val="1"/>
                <c:pt idx="0">
                  <c:v>R2N1-RR</c:v>
                </c:pt>
              </c:strCache>
            </c:strRef>
          </c:tx>
          <c:spPr>
            <a:solidFill>
              <a:schemeClr val="bg1"/>
            </a:solidFill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(Abun_FIXED!$X$109,Abun_FIXED!$X$116,Abun_FIXED!$X$119,Abun_FIXED!$X$122,Abun_FIXED!$X$124)</c:f>
              <c:strCache>
                <c:ptCount val="5"/>
                <c:pt idx="0">
                  <c:v>Dichocoenia stokesii</c:v>
                </c:pt>
                <c:pt idx="1">
                  <c:v>Montastraea cavernosa</c:v>
                </c:pt>
                <c:pt idx="2">
                  <c:v>Porites astreoides</c:v>
                </c:pt>
                <c:pt idx="3">
                  <c:v>Siderastrea siderea</c:v>
                </c:pt>
                <c:pt idx="4">
                  <c:v>Stephanocoenia intersepta</c:v>
                </c:pt>
              </c:strCache>
            </c:strRef>
          </c:cat>
          <c:val>
            <c:numRef>
              <c:f>(Abun_FIXED!$Z$109,Abun_FIXED!$Z$116,Abun_FIXED!$Z$119,Abun_FIXED!$Z$122,Abun_FIXED!$Z$124)</c:f>
              <c:numCache>
                <c:formatCode>0.00%</c:formatCode>
                <c:ptCount val="5"/>
                <c:pt idx="0">
                  <c:v>0.14492753623188406</c:v>
                </c:pt>
                <c:pt idx="1">
                  <c:v>8.6956521739130432E-2</c:v>
                </c:pt>
                <c:pt idx="2">
                  <c:v>4.3478260869565216E-2</c:v>
                </c:pt>
                <c:pt idx="3">
                  <c:v>0.2318840579710145</c:v>
                </c:pt>
                <c:pt idx="4">
                  <c:v>7.2463768115942032E-2</c:v>
                </c:pt>
              </c:numCache>
            </c:numRef>
          </c:val>
        </c:ser>
        <c:ser>
          <c:idx val="1"/>
          <c:order val="1"/>
          <c:tx>
            <c:strRef>
              <c:f>Abun_FIXED!$AA$103</c:f>
              <c:strCache>
                <c:ptCount val="1"/>
                <c:pt idx="0">
                  <c:v>R2N2-LR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(Abun_FIXED!$X$109,Abun_FIXED!$X$116,Abun_FIXED!$X$119,Abun_FIXED!$X$122,Abun_FIXED!$X$124)</c:f>
              <c:strCache>
                <c:ptCount val="5"/>
                <c:pt idx="0">
                  <c:v>Dichocoenia stokesii</c:v>
                </c:pt>
                <c:pt idx="1">
                  <c:v>Montastraea cavernosa</c:v>
                </c:pt>
                <c:pt idx="2">
                  <c:v>Porites astreoides</c:v>
                </c:pt>
                <c:pt idx="3">
                  <c:v>Siderastrea siderea</c:v>
                </c:pt>
                <c:pt idx="4">
                  <c:v>Stephanocoenia intersepta</c:v>
                </c:pt>
              </c:strCache>
            </c:strRef>
          </c:cat>
          <c:val>
            <c:numRef>
              <c:f>(Abun_FIXED!$AB$109,Abun_FIXED!$AB$116,Abun_FIXED!$AB$119,Abun_FIXED!$AB$122,Abun_FIXED!$AB$124)</c:f>
              <c:numCache>
                <c:formatCode>0.00%</c:formatCode>
                <c:ptCount val="5"/>
                <c:pt idx="0">
                  <c:v>0.12328767123287671</c:v>
                </c:pt>
                <c:pt idx="1">
                  <c:v>0.16438356164383561</c:v>
                </c:pt>
                <c:pt idx="2">
                  <c:v>2.7397260273972601E-2</c:v>
                </c:pt>
                <c:pt idx="3">
                  <c:v>0.21917808219178081</c:v>
                </c:pt>
                <c:pt idx="4">
                  <c:v>0.26027397260273971</c:v>
                </c:pt>
              </c:numCache>
            </c:numRef>
          </c:val>
        </c:ser>
        <c:ser>
          <c:idx val="2"/>
          <c:order val="2"/>
          <c:tx>
            <c:v>R2NC1-LR</c:v>
          </c:tx>
          <c:spPr>
            <a:pattFill prst="ltDn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(Abun_FIXED!$X$109,Abun_FIXED!$X$116,Abun_FIXED!$X$119,Abun_FIXED!$X$122,Abun_FIXED!$X$124)</c:f>
              <c:strCache>
                <c:ptCount val="5"/>
                <c:pt idx="0">
                  <c:v>Dichocoenia stokesii</c:v>
                </c:pt>
                <c:pt idx="1">
                  <c:v>Montastraea cavernosa</c:v>
                </c:pt>
                <c:pt idx="2">
                  <c:v>Porites astreoides</c:v>
                </c:pt>
                <c:pt idx="3">
                  <c:v>Siderastrea siderea</c:v>
                </c:pt>
                <c:pt idx="4">
                  <c:v>Stephanocoenia intersepta</c:v>
                </c:pt>
              </c:strCache>
            </c:strRef>
          </c:cat>
          <c:val>
            <c:numRef>
              <c:f>(Abun_FIXED!$AD$109,Abun_FIXED!$AD$116,Abun_FIXED!$AD$119,Abun_FIXED!$AD$122,Abun_FIXED!$AD$124)</c:f>
              <c:numCache>
                <c:formatCode>0.00%</c:formatCode>
                <c:ptCount val="5"/>
                <c:pt idx="0">
                  <c:v>5.4054054054054057E-2</c:v>
                </c:pt>
                <c:pt idx="1">
                  <c:v>7.2072072072072071E-2</c:v>
                </c:pt>
                <c:pt idx="2">
                  <c:v>0.3783783783783784</c:v>
                </c:pt>
                <c:pt idx="3">
                  <c:v>0.21621621621621623</c:v>
                </c:pt>
                <c:pt idx="4">
                  <c:v>9.0090090090090086E-2</c:v>
                </c:pt>
              </c:numCache>
            </c:numRef>
          </c:val>
        </c:ser>
        <c:ser>
          <c:idx val="4"/>
          <c:order val="3"/>
          <c:tx>
            <c:v>R2NC2-RR</c:v>
          </c:tx>
          <c:spPr>
            <a:solidFill>
              <a:schemeClr val="tx1">
                <a:lumMod val="50000"/>
                <a:lumOff val="50000"/>
              </a:schemeClr>
            </a:solidFill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(Abun_FIXED!$X$109,Abun_FIXED!$X$116,Abun_FIXED!$X$119,Abun_FIXED!$X$122,Abun_FIXED!$X$124)</c:f>
              <c:strCache>
                <c:ptCount val="5"/>
                <c:pt idx="0">
                  <c:v>Dichocoenia stokesii</c:v>
                </c:pt>
                <c:pt idx="1">
                  <c:v>Montastraea cavernosa</c:v>
                </c:pt>
                <c:pt idx="2">
                  <c:v>Porites astreoides</c:v>
                </c:pt>
                <c:pt idx="3">
                  <c:v>Siderastrea siderea</c:v>
                </c:pt>
                <c:pt idx="4">
                  <c:v>Stephanocoenia intersepta</c:v>
                </c:pt>
              </c:strCache>
            </c:strRef>
          </c:cat>
          <c:val>
            <c:numRef>
              <c:f>(Abun_FIXED!$AF$109,Abun_FIXED!$AF$116,Abun_FIXED!$AF$119,Abun_FIXED!$AF$122,Abun_FIXED!$AF$124)</c:f>
              <c:numCache>
                <c:formatCode>0.00%</c:formatCode>
                <c:ptCount val="5"/>
                <c:pt idx="0">
                  <c:v>0.10256410256410256</c:v>
                </c:pt>
                <c:pt idx="1">
                  <c:v>0.26923076923076922</c:v>
                </c:pt>
                <c:pt idx="2">
                  <c:v>1.282051282051282E-2</c:v>
                </c:pt>
                <c:pt idx="3">
                  <c:v>0.29487179487179488</c:v>
                </c:pt>
                <c:pt idx="4">
                  <c:v>0.20512820512820512</c:v>
                </c:pt>
              </c:numCache>
            </c:numRef>
          </c:val>
        </c:ser>
        <c:ser>
          <c:idx val="3"/>
          <c:order val="4"/>
          <c:tx>
            <c:v>R2NC3-LR</c:v>
          </c:tx>
          <c:spPr>
            <a:solidFill>
              <a:schemeClr val="tx1"/>
            </a:solidFill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(Abun_FIXED!$X$109,Abun_FIXED!$X$116,Abun_FIXED!$X$119,Abun_FIXED!$X$122,Abun_FIXED!$X$124)</c:f>
              <c:strCache>
                <c:ptCount val="5"/>
                <c:pt idx="0">
                  <c:v>Dichocoenia stokesii</c:v>
                </c:pt>
                <c:pt idx="1">
                  <c:v>Montastraea cavernosa</c:v>
                </c:pt>
                <c:pt idx="2">
                  <c:v>Porites astreoides</c:v>
                </c:pt>
                <c:pt idx="3">
                  <c:v>Siderastrea siderea</c:v>
                </c:pt>
                <c:pt idx="4">
                  <c:v>Stephanocoenia intersepta</c:v>
                </c:pt>
              </c:strCache>
            </c:strRef>
          </c:cat>
          <c:val>
            <c:numRef>
              <c:f>(Abun_FIXED!$AH$109,Abun_FIXED!$AH$116,Abun_FIXED!$AH$119,Abun_FIXED!$AH$122,Abun_FIXED!$AH$124)</c:f>
              <c:numCache>
                <c:formatCode>0.00%</c:formatCode>
                <c:ptCount val="5"/>
                <c:pt idx="0">
                  <c:v>7.1428571428571425E-2</c:v>
                </c:pt>
                <c:pt idx="1">
                  <c:v>0.17346938775510204</c:v>
                </c:pt>
                <c:pt idx="2">
                  <c:v>4.0816326530612242E-2</c:v>
                </c:pt>
                <c:pt idx="3">
                  <c:v>0.26530612244897961</c:v>
                </c:pt>
                <c:pt idx="4">
                  <c:v>0.17346938775510204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5011016"/>
        <c:axId val="665012192"/>
      </c:barChart>
      <c:catAx>
        <c:axId val="66501101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>
            <a:solidFill>
              <a:sysClr val="windowText" lastClr="000000"/>
            </a:solidFill>
          </a:ln>
        </c:spPr>
        <c:crossAx val="665012192"/>
        <c:crosses val="autoZero"/>
        <c:auto val="1"/>
        <c:lblAlgn val="ctr"/>
        <c:lblOffset val="100"/>
        <c:noMultiLvlLbl val="0"/>
      </c:catAx>
      <c:valAx>
        <c:axId val="665012192"/>
        <c:scaling>
          <c:orientation val="minMax"/>
          <c:max val="1"/>
          <c:min val="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Abundance</a:t>
                </a:r>
              </a:p>
            </c:rich>
          </c:tx>
          <c:layout/>
          <c:overlay val="0"/>
        </c:title>
        <c:numFmt formatCode="0%" sourceLinked="0"/>
        <c:majorTickMark val="none"/>
        <c:minorTickMark val="none"/>
        <c:tickLblPos val="nextTo"/>
        <c:spPr>
          <a:ln>
            <a:solidFill>
              <a:sysClr val="windowText" lastClr="000000"/>
            </a:solidFill>
          </a:ln>
        </c:spPr>
        <c:crossAx val="66501101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360088820419187"/>
          <c:y val="5.4005805077936689E-2"/>
          <c:w val="0.12188034919548101"/>
          <c:h val="0.28255257155355579"/>
        </c:manualLayout>
      </c:layout>
      <c:overlay val="0"/>
    </c:legend>
    <c:plotVisOnly val="1"/>
    <c:dispBlanksAs val="gap"/>
    <c:showDLblsOverMax val="0"/>
  </c:chart>
  <c:spPr>
    <a:ln>
      <a:solidFill>
        <a:sysClr val="windowText" lastClr="000000"/>
      </a:solidFill>
    </a:ln>
  </c:spPr>
  <c:txPr>
    <a:bodyPr/>
    <a:lstStyle/>
    <a:p>
      <a:pPr>
        <a:defRPr sz="900" b="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>
                <a:solidFill>
                  <a:sysClr val="windowText" lastClr="000000"/>
                </a:solidFill>
              </a:defRPr>
            </a:pPr>
            <a:r>
              <a:rPr lang="en-US">
                <a:solidFill>
                  <a:sysClr val="windowText" lastClr="000000"/>
                </a:solidFill>
              </a:rPr>
              <a:t>Baseline</a:t>
            </a:r>
            <a:r>
              <a:rPr lang="en-US" baseline="0">
                <a:solidFill>
                  <a:sysClr val="windowText" lastClr="000000"/>
                </a:solidFill>
              </a:rPr>
              <a:t> Surveys</a:t>
            </a:r>
            <a:endParaRPr lang="en-US">
              <a:solidFill>
                <a:sysClr val="windowText" lastClr="000000"/>
              </a:solidFill>
            </a:endParaRP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10293040815550231"/>
          <c:y val="3.9337158748013641E-2"/>
          <c:w val="0.87584572761738111"/>
          <c:h val="0.8286592524148767"/>
        </c:manualLayout>
      </c:layout>
      <c:barChart>
        <c:barDir val="col"/>
        <c:grouping val="clustered"/>
        <c:varyColors val="0"/>
        <c:ser>
          <c:idx val="0"/>
          <c:order val="0"/>
          <c:tx>
            <c:v>R2S1-RR</c:v>
          </c:tx>
          <c:spPr>
            <a:solidFill>
              <a:schemeClr val="bg1"/>
            </a:solidFill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(Abun_FIXED!$AM$117,Abun_FIXED!$AM$118,Abun_FIXED!$AM$120,Abun_FIXED!$AM$121,Abun_FIXED!$AM$122)</c:f>
              <c:strCache>
                <c:ptCount val="5"/>
                <c:pt idx="0">
                  <c:v>Porites astreoides</c:v>
                </c:pt>
                <c:pt idx="1">
                  <c:v>Porites porites</c:v>
                </c:pt>
                <c:pt idx="2">
                  <c:v>Siderastrea siderea</c:v>
                </c:pt>
                <c:pt idx="3">
                  <c:v>Solenastrea bournoni</c:v>
                </c:pt>
                <c:pt idx="4">
                  <c:v>Stephanocoenia intersepta</c:v>
                </c:pt>
              </c:strCache>
            </c:strRef>
          </c:cat>
          <c:val>
            <c:numRef>
              <c:f>(Abun_FIXED!$AO$117,Abun_FIXED!$AO$118,Abun_FIXED!$AO$120,Abun_FIXED!$AO$121,Abun_FIXED!$AO$122)</c:f>
              <c:numCache>
                <c:formatCode>0.00%</c:formatCode>
                <c:ptCount val="5"/>
                <c:pt idx="0">
                  <c:v>0.25862068965517243</c:v>
                </c:pt>
                <c:pt idx="1">
                  <c:v>1.7241379310344827E-2</c:v>
                </c:pt>
                <c:pt idx="2">
                  <c:v>0.10344827586206896</c:v>
                </c:pt>
                <c:pt idx="3">
                  <c:v>0.17241379310344829</c:v>
                </c:pt>
                <c:pt idx="4">
                  <c:v>0.1206896551724138</c:v>
                </c:pt>
              </c:numCache>
            </c:numRef>
          </c:val>
        </c:ser>
        <c:ser>
          <c:idx val="1"/>
          <c:order val="1"/>
          <c:tx>
            <c:v>R2S2-RR</c:v>
          </c:tx>
          <c:spPr>
            <a:solidFill>
              <a:schemeClr val="bg1">
                <a:lumMod val="75000"/>
              </a:schemeClr>
            </a:solidFill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(Abun_FIXED!$AM$117,Abun_FIXED!$AM$118,Abun_FIXED!$AM$120,Abun_FIXED!$AM$121,Abun_FIXED!$AM$122)</c:f>
              <c:strCache>
                <c:ptCount val="5"/>
                <c:pt idx="0">
                  <c:v>Porites astreoides</c:v>
                </c:pt>
                <c:pt idx="1">
                  <c:v>Porites porites</c:v>
                </c:pt>
                <c:pt idx="2">
                  <c:v>Siderastrea siderea</c:v>
                </c:pt>
                <c:pt idx="3">
                  <c:v>Solenastrea bournoni</c:v>
                </c:pt>
                <c:pt idx="4">
                  <c:v>Stephanocoenia intersepta</c:v>
                </c:pt>
              </c:strCache>
            </c:strRef>
          </c:cat>
          <c:val>
            <c:numRef>
              <c:f>(Abun_FIXED!$AQ$117,Abun_FIXED!$AQ$118,Abun_FIXED!$AQ$120,Abun_FIXED!$AQ$121,Abun_FIXED!$AQ$122)</c:f>
              <c:numCache>
                <c:formatCode>0.00%</c:formatCode>
                <c:ptCount val="5"/>
                <c:pt idx="0">
                  <c:v>8.9285714285714288E-2</c:v>
                </c:pt>
                <c:pt idx="1">
                  <c:v>0.16071428571428573</c:v>
                </c:pt>
                <c:pt idx="2">
                  <c:v>7.1428571428571425E-2</c:v>
                </c:pt>
                <c:pt idx="3">
                  <c:v>7.1428571428571425E-2</c:v>
                </c:pt>
                <c:pt idx="4">
                  <c:v>0.19642857142857142</c:v>
                </c:pt>
              </c:numCache>
            </c:numRef>
          </c:val>
        </c:ser>
        <c:ser>
          <c:idx val="2"/>
          <c:order val="2"/>
          <c:tx>
            <c:strRef>
              <c:f>Abun_FIXED!$AR$103</c:f>
              <c:strCache>
                <c:ptCount val="1"/>
                <c:pt idx="0">
                  <c:v>R2SC1-RR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(Abun_FIXED!$AM$117,Abun_FIXED!$AM$118,Abun_FIXED!$AM$120,Abun_FIXED!$AM$121,Abun_FIXED!$AM$122)</c:f>
              <c:strCache>
                <c:ptCount val="5"/>
                <c:pt idx="0">
                  <c:v>Porites astreoides</c:v>
                </c:pt>
                <c:pt idx="1">
                  <c:v>Porites porites</c:v>
                </c:pt>
                <c:pt idx="2">
                  <c:v>Siderastrea siderea</c:v>
                </c:pt>
                <c:pt idx="3">
                  <c:v>Solenastrea bournoni</c:v>
                </c:pt>
                <c:pt idx="4">
                  <c:v>Stephanocoenia intersepta</c:v>
                </c:pt>
              </c:strCache>
            </c:strRef>
          </c:cat>
          <c:val>
            <c:numRef>
              <c:f>(Abun_FIXED!$AS$117,Abun_FIXED!$AS$118,Abun_FIXED!$AS$120,Abun_FIXED!$AS$121,Abun_FIXED!$AS$122)</c:f>
              <c:numCache>
                <c:formatCode>0.00%</c:formatCode>
                <c:ptCount val="5"/>
                <c:pt idx="0">
                  <c:v>0.35643564356435642</c:v>
                </c:pt>
                <c:pt idx="1">
                  <c:v>7.9207920792079209E-2</c:v>
                </c:pt>
                <c:pt idx="2">
                  <c:v>5.9405940594059403E-2</c:v>
                </c:pt>
                <c:pt idx="3">
                  <c:v>0.16831683168316833</c:v>
                </c:pt>
                <c:pt idx="4">
                  <c:v>6.9306930693069313E-2</c:v>
                </c:pt>
              </c:numCache>
            </c:numRef>
          </c:val>
        </c:ser>
        <c:ser>
          <c:idx val="3"/>
          <c:order val="3"/>
          <c:tx>
            <c:v>R2SC2-LR</c:v>
          </c:tx>
          <c:spPr>
            <a:solidFill>
              <a:schemeClr val="tx1"/>
            </a:solidFill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(Abun_FIXED!$AM$117,Abun_FIXED!$AM$118,Abun_FIXED!$AM$120,Abun_FIXED!$AM$121,Abun_FIXED!$AM$122)</c:f>
              <c:strCache>
                <c:ptCount val="5"/>
                <c:pt idx="0">
                  <c:v>Porites astreoides</c:v>
                </c:pt>
                <c:pt idx="1">
                  <c:v>Porites porites</c:v>
                </c:pt>
                <c:pt idx="2">
                  <c:v>Siderastrea siderea</c:v>
                </c:pt>
                <c:pt idx="3">
                  <c:v>Solenastrea bournoni</c:v>
                </c:pt>
                <c:pt idx="4">
                  <c:v>Stephanocoenia intersepta</c:v>
                </c:pt>
              </c:strCache>
            </c:strRef>
          </c:cat>
          <c:val>
            <c:numRef>
              <c:f>(Abun_FIXED!$AU$117,Abun_FIXED!$AU$118,Abun_FIXED!$AU$120,Abun_FIXED!$AU$121,Abun_FIXED!$AU$122)</c:f>
              <c:numCache>
                <c:formatCode>0.00%</c:formatCode>
                <c:ptCount val="5"/>
                <c:pt idx="0">
                  <c:v>0.11428571428571428</c:v>
                </c:pt>
                <c:pt idx="1">
                  <c:v>0.1</c:v>
                </c:pt>
                <c:pt idx="2">
                  <c:v>0.37142857142857144</c:v>
                </c:pt>
                <c:pt idx="3">
                  <c:v>0</c:v>
                </c:pt>
                <c:pt idx="4">
                  <c:v>4.2857142857142858E-2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5011800"/>
        <c:axId val="665012584"/>
      </c:barChart>
      <c:catAx>
        <c:axId val="6650118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>
            <a:solidFill>
              <a:sysClr val="windowText" lastClr="000000"/>
            </a:solidFill>
          </a:ln>
        </c:spPr>
        <c:crossAx val="665012584"/>
        <c:crosses val="autoZero"/>
        <c:auto val="1"/>
        <c:lblAlgn val="ctr"/>
        <c:lblOffset val="100"/>
        <c:noMultiLvlLbl val="0"/>
      </c:catAx>
      <c:valAx>
        <c:axId val="665012584"/>
        <c:scaling>
          <c:orientation val="minMax"/>
          <c:max val="1"/>
          <c:min val="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Abundance</a:t>
                </a:r>
              </a:p>
            </c:rich>
          </c:tx>
          <c:layout/>
          <c:overlay val="0"/>
        </c:title>
        <c:numFmt formatCode="0%" sourceLinked="0"/>
        <c:majorTickMark val="none"/>
        <c:minorTickMark val="none"/>
        <c:tickLblPos val="nextTo"/>
        <c:spPr>
          <a:ln>
            <a:solidFill>
              <a:sysClr val="windowText" lastClr="000000"/>
            </a:solidFill>
          </a:ln>
        </c:spPr>
        <c:crossAx val="66501180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360088820419187"/>
          <c:y val="5.4005805077936689E-2"/>
          <c:w val="0.12088405163122726"/>
          <c:h val="0.22604205724284465"/>
        </c:manualLayout>
      </c:layout>
      <c:overlay val="0"/>
    </c:legend>
    <c:plotVisOnly val="1"/>
    <c:dispBlanksAs val="gap"/>
    <c:showDLblsOverMax val="0"/>
  </c:chart>
  <c:spPr>
    <a:ln>
      <a:solidFill>
        <a:sysClr val="windowText" lastClr="000000"/>
      </a:solidFill>
    </a:ln>
  </c:spPr>
  <c:txPr>
    <a:bodyPr/>
    <a:lstStyle/>
    <a:p>
      <a:pPr>
        <a:defRPr sz="900" b="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Post-Construction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10293040815550231"/>
          <c:y val="3.9337158748013641E-2"/>
          <c:w val="0.87584572761738111"/>
          <c:h val="0.8392885041155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Abun_FIXED!$Y$78</c:f>
              <c:strCache>
                <c:ptCount val="1"/>
                <c:pt idx="0">
                  <c:v>R2N1-RR</c:v>
                </c:pt>
              </c:strCache>
            </c:strRef>
          </c:tx>
          <c:spPr>
            <a:solidFill>
              <a:schemeClr val="bg1"/>
            </a:solidFill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(Abun_FIXED!$X$89,Abun_FIXED!$X$91,Abun_FIXED!$X$95,Abun_FIXED!$X$97,Abun_FIXED!$X$98)</c:f>
              <c:strCache>
                <c:ptCount val="5"/>
                <c:pt idx="0">
                  <c:v>Montastrea cavernosa</c:v>
                </c:pt>
                <c:pt idx="1">
                  <c:v>Porites astreoides</c:v>
                </c:pt>
                <c:pt idx="2">
                  <c:v>Siderastrea siderea</c:v>
                </c:pt>
                <c:pt idx="3">
                  <c:v>Solenastrea bournoni</c:v>
                </c:pt>
                <c:pt idx="4">
                  <c:v>Stephanocoenia intersepta</c:v>
                </c:pt>
              </c:strCache>
            </c:strRef>
          </c:cat>
          <c:val>
            <c:numRef>
              <c:f>(Abun_FIXED!$Z$89,Abun_FIXED!$Z$91,Abun_FIXED!$Z$95,Abun_FIXED!$Z$97,Abun_FIXED!$Z$98)</c:f>
              <c:numCache>
                <c:formatCode>0.00%</c:formatCode>
                <c:ptCount val="5"/>
                <c:pt idx="0">
                  <c:v>0.16071428571428573</c:v>
                </c:pt>
                <c:pt idx="1">
                  <c:v>7.1428571428571425E-2</c:v>
                </c:pt>
                <c:pt idx="2">
                  <c:v>0.21428571428571427</c:v>
                </c:pt>
                <c:pt idx="3">
                  <c:v>0.16071428571428573</c:v>
                </c:pt>
                <c:pt idx="4">
                  <c:v>0.10714285714285714</c:v>
                </c:pt>
              </c:numCache>
            </c:numRef>
          </c:val>
        </c:ser>
        <c:ser>
          <c:idx val="1"/>
          <c:order val="1"/>
          <c:tx>
            <c:strRef>
              <c:f>Abun_FIXED!$AA$78</c:f>
              <c:strCache>
                <c:ptCount val="1"/>
                <c:pt idx="0">
                  <c:v>R2N2-LR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(Abun_FIXED!$X$89,Abun_FIXED!$X$91,Abun_FIXED!$X$95,Abun_FIXED!$X$97,Abun_FIXED!$X$98)</c:f>
              <c:strCache>
                <c:ptCount val="5"/>
                <c:pt idx="0">
                  <c:v>Montastrea cavernosa</c:v>
                </c:pt>
                <c:pt idx="1">
                  <c:v>Porites astreoides</c:v>
                </c:pt>
                <c:pt idx="2">
                  <c:v>Siderastrea siderea</c:v>
                </c:pt>
                <c:pt idx="3">
                  <c:v>Solenastrea bournoni</c:v>
                </c:pt>
                <c:pt idx="4">
                  <c:v>Stephanocoenia intersepta</c:v>
                </c:pt>
              </c:strCache>
            </c:strRef>
          </c:cat>
          <c:val>
            <c:numRef>
              <c:f>(Abun_FIXED!$AB$89,Abun_FIXED!$AB$91,Abun_FIXED!$AB$95,Abun_FIXED!$AB$97,Abun_FIXED!$AB$98)</c:f>
              <c:numCache>
                <c:formatCode>0.00%</c:formatCode>
                <c:ptCount val="5"/>
                <c:pt idx="0">
                  <c:v>0.21212121212121213</c:v>
                </c:pt>
                <c:pt idx="1">
                  <c:v>0</c:v>
                </c:pt>
                <c:pt idx="2">
                  <c:v>0.15151515151515152</c:v>
                </c:pt>
                <c:pt idx="3">
                  <c:v>6.0606060606060608E-2</c:v>
                </c:pt>
                <c:pt idx="4">
                  <c:v>0.2878787878787879</c:v>
                </c:pt>
              </c:numCache>
            </c:numRef>
          </c:val>
        </c:ser>
        <c:ser>
          <c:idx val="2"/>
          <c:order val="2"/>
          <c:tx>
            <c:strRef>
              <c:f>Abun_FIXED!$AC$78</c:f>
              <c:strCache>
                <c:ptCount val="1"/>
                <c:pt idx="0">
                  <c:v>R2NC1-LR</c:v>
                </c:pt>
              </c:strCache>
            </c:strRef>
          </c:tx>
          <c:spPr>
            <a:pattFill prst="ltDn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(Abun_FIXED!$X$89,Abun_FIXED!$X$91,Abun_FIXED!$X$95,Abun_FIXED!$X$97,Abun_FIXED!$X$98)</c:f>
              <c:strCache>
                <c:ptCount val="5"/>
                <c:pt idx="0">
                  <c:v>Montastrea cavernosa</c:v>
                </c:pt>
                <c:pt idx="1">
                  <c:v>Porites astreoides</c:v>
                </c:pt>
                <c:pt idx="2">
                  <c:v>Siderastrea siderea</c:v>
                </c:pt>
                <c:pt idx="3">
                  <c:v>Solenastrea bournoni</c:v>
                </c:pt>
                <c:pt idx="4">
                  <c:v>Stephanocoenia intersepta</c:v>
                </c:pt>
              </c:strCache>
            </c:strRef>
          </c:cat>
          <c:val>
            <c:numRef>
              <c:f>(Abun_FIXED!$AD$89,Abun_FIXED!$AD$91,Abun_FIXED!$AD$95,Abun_FIXED!$AD$97,Abun_FIXED!$AD$98)</c:f>
              <c:numCache>
                <c:formatCode>0.00%</c:formatCode>
                <c:ptCount val="5"/>
                <c:pt idx="0">
                  <c:v>4.2735042735042736E-2</c:v>
                </c:pt>
                <c:pt idx="1">
                  <c:v>0.4358974358974359</c:v>
                </c:pt>
                <c:pt idx="2">
                  <c:v>0.24786324786324787</c:v>
                </c:pt>
                <c:pt idx="3">
                  <c:v>2.564102564102564E-2</c:v>
                </c:pt>
                <c:pt idx="4">
                  <c:v>6.8376068376068383E-2</c:v>
                </c:pt>
              </c:numCache>
            </c:numRef>
          </c:val>
        </c:ser>
        <c:ser>
          <c:idx val="4"/>
          <c:order val="3"/>
          <c:tx>
            <c:strRef>
              <c:f>Abun_FIXED!$AE$78</c:f>
              <c:strCache>
                <c:ptCount val="1"/>
                <c:pt idx="0">
                  <c:v>R2NC2-RR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(Abun_FIXED!$X$89,Abun_FIXED!$X$91,Abun_FIXED!$X$95,Abun_FIXED!$X$97,Abun_FIXED!$X$98)</c:f>
              <c:strCache>
                <c:ptCount val="5"/>
                <c:pt idx="0">
                  <c:v>Montastrea cavernosa</c:v>
                </c:pt>
                <c:pt idx="1">
                  <c:v>Porites astreoides</c:v>
                </c:pt>
                <c:pt idx="2">
                  <c:v>Siderastrea siderea</c:v>
                </c:pt>
                <c:pt idx="3">
                  <c:v>Solenastrea bournoni</c:v>
                </c:pt>
                <c:pt idx="4">
                  <c:v>Stephanocoenia intersepta</c:v>
                </c:pt>
              </c:strCache>
            </c:strRef>
          </c:cat>
          <c:val>
            <c:numRef>
              <c:f>(Abun_FIXED!$AF$89,Abun_FIXED!$AF$91,Abun_FIXED!$AF$95,Abun_FIXED!$AF$97,Abun_FIXED!$AF$98)</c:f>
              <c:numCache>
                <c:formatCode>0.00%</c:formatCode>
                <c:ptCount val="5"/>
                <c:pt idx="0">
                  <c:v>0.36764705882352944</c:v>
                </c:pt>
                <c:pt idx="1">
                  <c:v>1.4705882352941176E-2</c:v>
                </c:pt>
                <c:pt idx="2">
                  <c:v>0.17647058823529413</c:v>
                </c:pt>
                <c:pt idx="3">
                  <c:v>2.9411764705882353E-2</c:v>
                </c:pt>
                <c:pt idx="4">
                  <c:v>0.25</c:v>
                </c:pt>
              </c:numCache>
            </c:numRef>
          </c:val>
        </c:ser>
        <c:ser>
          <c:idx val="3"/>
          <c:order val="4"/>
          <c:tx>
            <c:strRef>
              <c:f>Abun_FIXED!$AG$78</c:f>
              <c:strCache>
                <c:ptCount val="1"/>
                <c:pt idx="0">
                  <c:v>R2NC3-LR</c:v>
                </c:pt>
              </c:strCache>
            </c:strRef>
          </c:tx>
          <c:spPr>
            <a:solidFill>
              <a:schemeClr val="tx1"/>
            </a:solidFill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(Abun_FIXED!$X$89,Abun_FIXED!$X$91,Abun_FIXED!$X$95,Abun_FIXED!$X$97,Abun_FIXED!$X$98)</c:f>
              <c:strCache>
                <c:ptCount val="5"/>
                <c:pt idx="0">
                  <c:v>Montastrea cavernosa</c:v>
                </c:pt>
                <c:pt idx="1">
                  <c:v>Porites astreoides</c:v>
                </c:pt>
                <c:pt idx="2">
                  <c:v>Siderastrea siderea</c:v>
                </c:pt>
                <c:pt idx="3">
                  <c:v>Solenastrea bournoni</c:v>
                </c:pt>
                <c:pt idx="4">
                  <c:v>Stephanocoenia intersepta</c:v>
                </c:pt>
              </c:strCache>
            </c:strRef>
          </c:cat>
          <c:val>
            <c:numRef>
              <c:f>(Abun_FIXED!$AH$89,Abun_FIXED!$AH$91,Abun_FIXED!$AH$95,Abun_FIXED!$AH$97,Abun_FIXED!$AH$98)</c:f>
              <c:numCache>
                <c:formatCode>0.00%</c:formatCode>
                <c:ptCount val="5"/>
                <c:pt idx="0">
                  <c:v>0.14912280701754385</c:v>
                </c:pt>
                <c:pt idx="1">
                  <c:v>3.5087719298245612E-2</c:v>
                </c:pt>
                <c:pt idx="2">
                  <c:v>0.33333333333333331</c:v>
                </c:pt>
                <c:pt idx="3">
                  <c:v>7.0175438596491224E-2</c:v>
                </c:pt>
                <c:pt idx="4">
                  <c:v>0.20175438596491227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1506744"/>
        <c:axId val="381508704"/>
      </c:barChart>
      <c:catAx>
        <c:axId val="38150674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>
            <a:solidFill>
              <a:sysClr val="windowText" lastClr="000000"/>
            </a:solidFill>
          </a:ln>
        </c:spPr>
        <c:crossAx val="381508704"/>
        <c:crosses val="autoZero"/>
        <c:auto val="1"/>
        <c:lblAlgn val="ctr"/>
        <c:lblOffset val="100"/>
        <c:noMultiLvlLbl val="0"/>
      </c:catAx>
      <c:valAx>
        <c:axId val="381508704"/>
        <c:scaling>
          <c:orientation val="minMax"/>
          <c:max val="1"/>
          <c:min val="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Abundance</a:t>
                </a:r>
              </a:p>
            </c:rich>
          </c:tx>
          <c:layout/>
          <c:overlay val="0"/>
        </c:title>
        <c:numFmt formatCode="0%" sourceLinked="0"/>
        <c:majorTickMark val="none"/>
        <c:minorTickMark val="none"/>
        <c:tickLblPos val="nextTo"/>
        <c:spPr>
          <a:ln>
            <a:solidFill>
              <a:sysClr val="windowText" lastClr="000000"/>
            </a:solidFill>
          </a:ln>
        </c:spPr>
        <c:crossAx val="3815067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360088820419187"/>
          <c:y val="5.4005805077936689E-2"/>
          <c:w val="0.12188034919548101"/>
          <c:h val="0.28255257155355579"/>
        </c:manualLayout>
      </c:layout>
      <c:overlay val="0"/>
    </c:legend>
    <c:plotVisOnly val="1"/>
    <c:dispBlanksAs val="gap"/>
    <c:showDLblsOverMax val="0"/>
  </c:chart>
  <c:spPr>
    <a:ln>
      <a:solidFill>
        <a:sysClr val="windowText" lastClr="000000"/>
      </a:solidFill>
    </a:ln>
  </c:spPr>
  <c:txPr>
    <a:bodyPr/>
    <a:lstStyle/>
    <a:p>
      <a:pPr>
        <a:defRPr sz="900" b="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Post-Construction</a:t>
            </a:r>
            <a:r>
              <a:rPr lang="en-US" baseline="0"/>
              <a:t> Surveys</a:t>
            </a:r>
            <a:endParaRPr lang="en-US"/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10293040815550231"/>
          <c:y val="3.9337158748013641E-2"/>
          <c:w val="0.87584572761738111"/>
          <c:h val="0.828659252414876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Abun_FIXED!$AN$79</c:f>
              <c:strCache>
                <c:ptCount val="1"/>
                <c:pt idx="0">
                  <c:v>R2S1-RR</c:v>
                </c:pt>
              </c:strCache>
            </c:strRef>
          </c:tx>
          <c:spPr>
            <a:solidFill>
              <a:schemeClr val="bg1"/>
            </a:solidFill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(Abun_FIXED!$AM$90,Abun_FIXED!$AM$92,Abun_FIXED!$AM$94,Abun_FIXED!$AM$96,Abun_FIXED!$AM$97)</c:f>
              <c:strCache>
                <c:ptCount val="5"/>
                <c:pt idx="0">
                  <c:v>Montastrea cavernosa</c:v>
                </c:pt>
                <c:pt idx="1">
                  <c:v>Porites astreoides</c:v>
                </c:pt>
                <c:pt idx="2">
                  <c:v>Siderastrea siderea</c:v>
                </c:pt>
                <c:pt idx="3">
                  <c:v>Solenastrea bournoni</c:v>
                </c:pt>
                <c:pt idx="4">
                  <c:v>Stephanocoenia intersepta</c:v>
                </c:pt>
              </c:strCache>
            </c:strRef>
          </c:cat>
          <c:val>
            <c:numRef>
              <c:f>(Abun_FIXED!$AO$90,Abun_FIXED!$AO$92,Abun_FIXED!$AO$94,Abun_FIXED!$AO$96,Abun_FIXED!$AO$97)</c:f>
              <c:numCache>
                <c:formatCode>0.00%</c:formatCode>
                <c:ptCount val="5"/>
                <c:pt idx="0">
                  <c:v>0.06</c:v>
                </c:pt>
                <c:pt idx="1">
                  <c:v>0.28000000000000003</c:v>
                </c:pt>
                <c:pt idx="2">
                  <c:v>0.12</c:v>
                </c:pt>
                <c:pt idx="3">
                  <c:v>0.16</c:v>
                </c:pt>
                <c:pt idx="4">
                  <c:v>0.16</c:v>
                </c:pt>
              </c:numCache>
            </c:numRef>
          </c:val>
        </c:ser>
        <c:ser>
          <c:idx val="1"/>
          <c:order val="1"/>
          <c:tx>
            <c:strRef>
              <c:f>Abun_FIXED!$AP$79</c:f>
              <c:strCache>
                <c:ptCount val="1"/>
                <c:pt idx="0">
                  <c:v>R2S2-LR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(Abun_FIXED!$AM$90,Abun_FIXED!$AM$92,Abun_FIXED!$AM$94,Abun_FIXED!$AM$96,Abun_FIXED!$AM$97)</c:f>
              <c:strCache>
                <c:ptCount val="5"/>
                <c:pt idx="0">
                  <c:v>Montastrea cavernosa</c:v>
                </c:pt>
                <c:pt idx="1">
                  <c:v>Porites astreoides</c:v>
                </c:pt>
                <c:pt idx="2">
                  <c:v>Siderastrea siderea</c:v>
                </c:pt>
                <c:pt idx="3">
                  <c:v>Solenastrea bournoni</c:v>
                </c:pt>
                <c:pt idx="4">
                  <c:v>Stephanocoenia intersepta</c:v>
                </c:pt>
              </c:strCache>
            </c:strRef>
          </c:cat>
          <c:val>
            <c:numRef>
              <c:f>(Abun_FIXED!$AQ$90,Abun_FIXED!$AQ$92,Abun_FIXED!$AQ$94,Abun_FIXED!$AQ$96,Abun_FIXED!$AQ$97)</c:f>
              <c:numCache>
                <c:formatCode>0.00%</c:formatCode>
                <c:ptCount val="5"/>
                <c:pt idx="0">
                  <c:v>0.18</c:v>
                </c:pt>
                <c:pt idx="1">
                  <c:v>0.16</c:v>
                </c:pt>
                <c:pt idx="2">
                  <c:v>0.08</c:v>
                </c:pt>
                <c:pt idx="3">
                  <c:v>0.08</c:v>
                </c:pt>
                <c:pt idx="4">
                  <c:v>0.16</c:v>
                </c:pt>
              </c:numCache>
            </c:numRef>
          </c:val>
        </c:ser>
        <c:ser>
          <c:idx val="2"/>
          <c:order val="2"/>
          <c:tx>
            <c:strRef>
              <c:f>Abun_FIXED!$AR$79</c:f>
              <c:strCache>
                <c:ptCount val="1"/>
                <c:pt idx="0">
                  <c:v>R2SC1-RR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(Abun_FIXED!$AM$90,Abun_FIXED!$AM$92,Abun_FIXED!$AM$94,Abun_FIXED!$AM$96,Abun_FIXED!$AM$97)</c:f>
              <c:strCache>
                <c:ptCount val="5"/>
                <c:pt idx="0">
                  <c:v>Montastrea cavernosa</c:v>
                </c:pt>
                <c:pt idx="1">
                  <c:v>Porites astreoides</c:v>
                </c:pt>
                <c:pt idx="2">
                  <c:v>Siderastrea siderea</c:v>
                </c:pt>
                <c:pt idx="3">
                  <c:v>Solenastrea bournoni</c:v>
                </c:pt>
                <c:pt idx="4">
                  <c:v>Stephanocoenia intersepta</c:v>
                </c:pt>
              </c:strCache>
            </c:strRef>
          </c:cat>
          <c:val>
            <c:numRef>
              <c:f>(Abun_FIXED!$AS$90,Abun_FIXED!$AS$92,Abun_FIXED!$AS$94,Abun_FIXED!$AS$96,Abun_FIXED!$AS$97)</c:f>
              <c:numCache>
                <c:formatCode>0.00%</c:formatCode>
                <c:ptCount val="5"/>
                <c:pt idx="0">
                  <c:v>2.717391304347826E-2</c:v>
                </c:pt>
                <c:pt idx="1">
                  <c:v>0.65760869565217395</c:v>
                </c:pt>
                <c:pt idx="2">
                  <c:v>5.434782608695652E-2</c:v>
                </c:pt>
                <c:pt idx="3">
                  <c:v>8.6956521739130432E-2</c:v>
                </c:pt>
                <c:pt idx="4">
                  <c:v>3.2608695652173912E-2</c:v>
                </c:pt>
              </c:numCache>
            </c:numRef>
          </c:val>
        </c:ser>
        <c:ser>
          <c:idx val="3"/>
          <c:order val="3"/>
          <c:tx>
            <c:strRef>
              <c:f>Abun_FIXED!$AT$79</c:f>
              <c:strCache>
                <c:ptCount val="1"/>
                <c:pt idx="0">
                  <c:v>R2SC2-LR</c:v>
                </c:pt>
              </c:strCache>
            </c:strRef>
          </c:tx>
          <c:spPr>
            <a:solidFill>
              <a:schemeClr val="tx1"/>
            </a:solidFill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(Abun_FIXED!$AM$90,Abun_FIXED!$AM$92,Abun_FIXED!$AM$94,Abun_FIXED!$AM$96,Abun_FIXED!$AM$97)</c:f>
              <c:strCache>
                <c:ptCount val="5"/>
                <c:pt idx="0">
                  <c:v>Montastrea cavernosa</c:v>
                </c:pt>
                <c:pt idx="1">
                  <c:v>Porites astreoides</c:v>
                </c:pt>
                <c:pt idx="2">
                  <c:v>Siderastrea siderea</c:v>
                </c:pt>
                <c:pt idx="3">
                  <c:v>Solenastrea bournoni</c:v>
                </c:pt>
                <c:pt idx="4">
                  <c:v>Stephanocoenia intersepta</c:v>
                </c:pt>
              </c:strCache>
            </c:strRef>
          </c:cat>
          <c:val>
            <c:numRef>
              <c:f>(Abun_FIXED!$AU$90,Abun_FIXED!$AU$92,Abun_FIXED!$AU$94,Abun_FIXED!$AU$96,Abun_FIXED!$AU$97)</c:f>
              <c:numCache>
                <c:formatCode>0.00%</c:formatCode>
                <c:ptCount val="5"/>
                <c:pt idx="0">
                  <c:v>1.5625E-2</c:v>
                </c:pt>
                <c:pt idx="1">
                  <c:v>0.140625</c:v>
                </c:pt>
                <c:pt idx="2">
                  <c:v>0.34375</c:v>
                </c:pt>
                <c:pt idx="3">
                  <c:v>0</c:v>
                </c:pt>
                <c:pt idx="4">
                  <c:v>7.8125E-2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1507136"/>
        <c:axId val="381509880"/>
      </c:barChart>
      <c:catAx>
        <c:axId val="38150713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>
            <a:solidFill>
              <a:sysClr val="windowText" lastClr="000000"/>
            </a:solidFill>
          </a:ln>
        </c:spPr>
        <c:crossAx val="381509880"/>
        <c:crosses val="autoZero"/>
        <c:auto val="1"/>
        <c:lblAlgn val="ctr"/>
        <c:lblOffset val="100"/>
        <c:noMultiLvlLbl val="0"/>
      </c:catAx>
      <c:valAx>
        <c:axId val="381509880"/>
        <c:scaling>
          <c:orientation val="minMax"/>
          <c:max val="1"/>
          <c:min val="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Abundance</a:t>
                </a:r>
              </a:p>
            </c:rich>
          </c:tx>
          <c:layout/>
          <c:overlay val="0"/>
        </c:title>
        <c:numFmt formatCode="0%" sourceLinked="0"/>
        <c:majorTickMark val="none"/>
        <c:minorTickMark val="none"/>
        <c:tickLblPos val="nextTo"/>
        <c:spPr>
          <a:ln>
            <a:solidFill>
              <a:sysClr val="windowText" lastClr="000000"/>
            </a:solidFill>
          </a:ln>
        </c:spPr>
        <c:crossAx val="3815071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360088820419187"/>
          <c:y val="5.4005805077936689E-2"/>
          <c:w val="0.12088405163122726"/>
          <c:h val="0.22604205724284465"/>
        </c:manualLayout>
      </c:layout>
      <c:overlay val="0"/>
    </c:legend>
    <c:plotVisOnly val="1"/>
    <c:dispBlanksAs val="gap"/>
    <c:showDLblsOverMax val="0"/>
  </c:chart>
  <c:spPr>
    <a:ln>
      <a:solidFill>
        <a:sysClr val="windowText" lastClr="000000"/>
      </a:solidFill>
    </a:ln>
  </c:spPr>
  <c:txPr>
    <a:bodyPr/>
    <a:lstStyle/>
    <a:p>
      <a:pPr>
        <a:defRPr sz="900" b="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457199</xdr:colOff>
      <xdr:row>31</xdr:row>
      <xdr:rowOff>33336</xdr:rowOff>
    </xdr:from>
    <xdr:to>
      <xdr:col>45</xdr:col>
      <xdr:colOff>60959</xdr:colOff>
      <xdr:row>50</xdr:row>
      <xdr:rowOff>131634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0</xdr:colOff>
      <xdr:row>31</xdr:row>
      <xdr:rowOff>0</xdr:rowOff>
    </xdr:from>
    <xdr:to>
      <xdr:col>31</xdr:col>
      <xdr:colOff>194310</xdr:colOff>
      <xdr:row>50</xdr:row>
      <xdr:rowOff>145923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1419225</xdr:colOff>
      <xdr:row>55</xdr:row>
      <xdr:rowOff>57150</xdr:rowOff>
    </xdr:from>
    <xdr:to>
      <xdr:col>33</xdr:col>
      <xdr:colOff>394335</xdr:colOff>
      <xdr:row>75</xdr:row>
      <xdr:rowOff>69723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38</xdr:col>
      <xdr:colOff>1504950</xdr:colOff>
      <xdr:row>57</xdr:row>
      <xdr:rowOff>19050</xdr:rowOff>
    </xdr:from>
    <xdr:to>
      <xdr:col>48</xdr:col>
      <xdr:colOff>499110</xdr:colOff>
      <xdr:row>76</xdr:row>
      <xdr:rowOff>164973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628650</xdr:colOff>
      <xdr:row>126</xdr:row>
      <xdr:rowOff>38100</xdr:rowOff>
    </xdr:from>
    <xdr:to>
      <xdr:col>32</xdr:col>
      <xdr:colOff>213360</xdr:colOff>
      <xdr:row>146</xdr:row>
      <xdr:rowOff>164973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38</xdr:col>
      <xdr:colOff>438150</xdr:colOff>
      <xdr:row>122</xdr:row>
      <xdr:rowOff>152400</xdr:rowOff>
    </xdr:from>
    <xdr:to>
      <xdr:col>47</xdr:col>
      <xdr:colOff>41910</xdr:colOff>
      <xdr:row>143</xdr:row>
      <xdr:rowOff>69723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742950</xdr:colOff>
      <xdr:row>149</xdr:row>
      <xdr:rowOff>19050</xdr:rowOff>
    </xdr:from>
    <xdr:to>
      <xdr:col>32</xdr:col>
      <xdr:colOff>327660</xdr:colOff>
      <xdr:row>170</xdr:row>
      <xdr:rowOff>41148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38</xdr:col>
      <xdr:colOff>600075</xdr:colOff>
      <xdr:row>145</xdr:row>
      <xdr:rowOff>171450</xdr:rowOff>
    </xdr:from>
    <xdr:to>
      <xdr:col>47</xdr:col>
      <xdr:colOff>203835</xdr:colOff>
      <xdr:row>166</xdr:row>
      <xdr:rowOff>136398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ial%20Cordy\Downloads\Reef2_Baseline_POM_2013_040814_bg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Owner" refreshedDate="41701.581618750002" createdVersion="4" refreshedVersion="4" minRefreshableVersion="3" recordCount="5497">
  <cacheSource type="worksheet">
    <worksheetSource ref="A1:AB5498" sheet="Raw Data" r:id="rId2"/>
  </cacheSource>
  <cacheFields count="28">
    <cacheField name="Date" numFmtId="14">
      <sharedItems containsDate="1" containsBlank="1" containsMixedTypes="1" minDate="2013-10-18T00:00:00" maxDate="2013-12-16T00:00:00"/>
    </cacheField>
    <cacheField name="Dredge Presence" numFmtId="1">
      <sharedItems containsSemiMixedTypes="0" containsString="0" containsNumber="1" containsInteger="1" minValue="0" maxValue="1"/>
    </cacheField>
    <cacheField name="Number of Dredging days" numFmtId="1">
      <sharedItems containsSemiMixedTypes="0" containsString="0" containsNumber="1" containsInteger="1" minValue="0" maxValue="25"/>
    </cacheField>
    <cacheField name="Week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SITE (e.g. R2N1-RR)" numFmtId="0">
      <sharedItems count="9">
        <s v="R2N1-RR"/>
        <s v="R2N2-LR"/>
        <s v="R2NC1-LR"/>
        <s v="R2NC2-RR"/>
        <s v="R2NC3-LR"/>
        <s v="R2S1-RR"/>
        <s v="R2S2-LR"/>
        <s v="R2SC1-RR"/>
        <s v="R2SC2-LR"/>
      </sharedItems>
    </cacheField>
    <cacheField name="Transect (e.g. R2N1-RR-1)" numFmtId="0">
      <sharedItems/>
    </cacheField>
    <cacheField name="Surveyor" numFmtId="0">
      <sharedItems/>
    </cacheField>
    <cacheField name="Category" numFmtId="0">
      <sharedItems count="5">
        <s v="Octocoral"/>
        <s v="Scleractinian"/>
        <s v="Sponge"/>
        <s v="Zoanthid"/>
        <s v="sp.onge" u="1"/>
      </sharedItems>
    </cacheField>
    <cacheField name="Subcategory" numFmtId="0">
      <sharedItems containsBlank="1" count="68">
        <s v="Eunicea"/>
        <s v="Plexaura"/>
        <s v="Plexaurella"/>
        <s v="Pseudoplexaura"/>
        <s v="Muricea"/>
        <s v="Pseudopterogorgia"/>
        <s v="Erythropodium"/>
        <s v="Gorgonia"/>
        <s v="Briareum"/>
        <s v="Pterogorgia"/>
        <s v="Stephanocoenia intersepta"/>
        <s v="Diploria strigosa"/>
        <s v="Dichocoenia stokesii"/>
        <s v="Solenastrea bournoni"/>
        <s v="Montastraea cavernosa"/>
        <s v="Siderastrea siderea"/>
        <s v="Meandrina meandrites"/>
        <s v="Porites porites"/>
        <s v="Porites astreoides"/>
        <s v="Diploria clivosa"/>
        <s v="Siderastrea radians"/>
        <s v="Favia fragum"/>
        <s v="Mycetophyllia ferox"/>
        <s v="Agaricia agaricites"/>
        <s v="Eusmilia fastigiata"/>
        <s v="Agaricia sp."/>
        <s v="Madracis decactis"/>
        <s v="Madracis formosa"/>
        <s v="Agaricia fragilis"/>
        <s v="Siderastrea sp."/>
        <s v="Acropora cervicornis"/>
        <m/>
        <s v="Diploria labyrinthiformis"/>
        <s v="Tag not found"/>
        <s v="Diplora strigosa"/>
        <s v="Oculina diffusa"/>
        <s v="Orbicella faveolata"/>
        <s v="Colpophyllia natans"/>
        <s v="Orbicella franksi"/>
        <s v="Madracis sp."/>
        <s v="Ball"/>
        <s v="Vase"/>
        <s v="Tube"/>
        <s v="Finger"/>
        <s v="Encrusting"/>
        <s v="Cliona"/>
        <s v="Palythoa"/>
        <s v="Xestosp.ongia"/>
        <s v="Green"/>
        <s v="Encrusted"/>
        <s v="Agaricia sp.." u="1"/>
        <s v="Stephanocoenia intercepta" u="1"/>
        <s v="Colpophylia natans" u="1"/>
        <s v="Briarium" u="1"/>
        <s v="Siderastrea sp" u="1"/>
        <s v="Stephanocenia intersepta" u="1"/>
        <s v="Pterogoria" u="1"/>
        <s v="Pseudopterorgorgia" u="1"/>
        <s v="Pseudopterorgia" u="1"/>
        <s v="Agaricia agarcites" u="1"/>
        <s v="Eunicea " u="1"/>
        <s v="Madracis sp.." u="1"/>
        <s v="Siderastrea sp.." u="1"/>
        <s v="Ssiderastrea radians" u="1"/>
        <s v="Eunicia" u="1"/>
        <s v="Madracis sp" u="1"/>
        <s v="porites astreodes" u="1"/>
        <s v="Xestospongia" u="1"/>
      </sharedItems>
    </cacheField>
    <cacheField name="Total Count" numFmtId="0">
      <sharedItems containsString="0" containsBlank="1" containsNumber="1" containsInteger="1" minValue="1" maxValue="253"/>
    </cacheField>
    <cacheField name="Density (colonies/m2)" numFmtId="0">
      <sharedItems containsString="0" containsBlank="1" containsNumber="1" minValue="0.05" maxValue="12.65"/>
    </cacheField>
    <cacheField name="Depth (ft)" numFmtId="0">
      <sharedItems containsString="0" containsBlank="1" containsNumber="1" containsInteger="1" minValue="20" maxValue="40"/>
    </cacheField>
    <cacheField name="Bare Substrate" numFmtId="0">
      <sharedItems containsNonDate="0" containsString="0" containsBlank="1"/>
    </cacheField>
    <cacheField name="Hard Bottom" numFmtId="0">
      <sharedItems containsBlank="1"/>
    </cacheField>
    <cacheField name="Sand" numFmtId="0">
      <sharedItems containsNonDate="0" containsString="0" containsBlank="1"/>
    </cacheField>
    <cacheField name="Rubble" numFmtId="0">
      <sharedItems containsNonDate="0" containsString="0" containsBlank="1"/>
    </cacheField>
    <cacheField name="Sedimentation" numFmtId="0">
      <sharedItems containsNonDate="0" containsString="0" containsBlank="1"/>
    </cacheField>
    <cacheField name="Tagged Coral (Y/N)" numFmtId="0">
      <sharedItems containsBlank="1"/>
    </cacheField>
    <cacheField name="Coral ID" numFmtId="0">
      <sharedItems containsString="0" containsBlank="1" containsNumber="1" containsInteger="1" minValue="1" maxValue="10"/>
    </cacheField>
    <cacheField name="Meter Mark (to cm)" numFmtId="0">
      <sharedItems containsBlank="1" containsMixedTypes="1" containsNumber="1" minValue="0" maxValue="20.3"/>
    </cacheField>
    <cacheField name="Left/Right" numFmtId="0">
      <sharedItems containsBlank="1"/>
    </cacheField>
    <cacheField name="Max Diameter (cm)" numFmtId="0">
      <sharedItems containsBlank="1" containsMixedTypes="1" containsNumber="1" containsInteger="1" minValue="3" maxValue="113"/>
    </cacheField>
    <cacheField name="Height (cm)" numFmtId="0">
      <sharedItems containsString="0" containsBlank="1" containsNumber="1" minValue="1.5" maxValue="120"/>
    </cacheField>
    <cacheField name="Length (cm)" numFmtId="0">
      <sharedItems containsString="0" containsBlank="1" containsNumber="1" containsInteger="1" minValue="10" maxValue="60"/>
    </cacheField>
    <cacheField name="Condition Score     (0-1)" numFmtId="0">
      <sharedItems containsString="0" containsBlank="1" containsNumber="1" containsInteger="1" minValue="0" maxValue="2"/>
    </cacheField>
    <cacheField name="Cumulative Condition Score" numFmtId="0">
      <sharedItems containsString="0" containsBlank="1" containsNumber="1" containsInteger="1" minValue="0" maxValue="10"/>
    </cacheField>
    <cacheField name="Condition Code" numFmtId="0">
      <sharedItems containsBlank="1"/>
    </cacheField>
    <cacheField name="Comment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497">
  <r>
    <d v="2013-10-23T00:00:00"/>
    <n v="0"/>
    <n v="0"/>
    <x v="0"/>
    <x v="0"/>
    <s v="R2N1-RR-1"/>
    <s v="JDC"/>
    <x v="0"/>
    <x v="0"/>
    <n v="1"/>
    <n v="0.05"/>
    <n v="30"/>
    <m/>
    <s v="Y"/>
    <m/>
    <m/>
    <m/>
    <m/>
    <m/>
    <m/>
    <m/>
    <m/>
    <n v="45"/>
    <m/>
    <m/>
    <n v="0"/>
    <m/>
    <m/>
  </r>
  <r>
    <d v="2013-10-23T00:00:00"/>
    <n v="0"/>
    <n v="0"/>
    <x v="0"/>
    <x v="0"/>
    <s v="R2N1-RR-1"/>
    <s v="JDC"/>
    <x v="0"/>
    <x v="0"/>
    <n v="1"/>
    <n v="0.05"/>
    <n v="30"/>
    <m/>
    <s v="Y"/>
    <m/>
    <m/>
    <m/>
    <m/>
    <m/>
    <m/>
    <m/>
    <m/>
    <n v="15"/>
    <m/>
    <m/>
    <n v="0"/>
    <m/>
    <m/>
  </r>
  <r>
    <d v="2013-10-23T00:00:00"/>
    <n v="0"/>
    <n v="0"/>
    <x v="0"/>
    <x v="0"/>
    <s v="R2N1-RR-1"/>
    <s v="JDC"/>
    <x v="0"/>
    <x v="0"/>
    <n v="1"/>
    <n v="0.05"/>
    <n v="30"/>
    <m/>
    <s v="Y"/>
    <m/>
    <m/>
    <m/>
    <m/>
    <m/>
    <m/>
    <m/>
    <m/>
    <n v="15"/>
    <m/>
    <m/>
    <n v="0"/>
    <m/>
    <m/>
  </r>
  <r>
    <d v="2013-10-23T00:00:00"/>
    <n v="0"/>
    <n v="0"/>
    <x v="0"/>
    <x v="0"/>
    <s v="R2N1-RR-1"/>
    <s v="JDC"/>
    <x v="0"/>
    <x v="0"/>
    <n v="1"/>
    <n v="0.05"/>
    <n v="30"/>
    <m/>
    <s v="Y"/>
    <m/>
    <m/>
    <m/>
    <m/>
    <m/>
    <m/>
    <m/>
    <m/>
    <n v="5"/>
    <m/>
    <m/>
    <n v="0"/>
    <m/>
    <m/>
  </r>
  <r>
    <d v="2013-10-23T00:00:00"/>
    <n v="0"/>
    <n v="0"/>
    <x v="0"/>
    <x v="0"/>
    <s v="R2N1-RR-1"/>
    <s v="JDC"/>
    <x v="0"/>
    <x v="0"/>
    <n v="1"/>
    <n v="0.05"/>
    <n v="30"/>
    <m/>
    <s v="Y"/>
    <m/>
    <m/>
    <m/>
    <m/>
    <m/>
    <m/>
    <m/>
    <m/>
    <n v="30"/>
    <m/>
    <m/>
    <n v="0"/>
    <m/>
    <m/>
  </r>
  <r>
    <d v="2013-10-23T00:00:00"/>
    <n v="0"/>
    <n v="0"/>
    <x v="0"/>
    <x v="0"/>
    <s v="R2N1-RR-1"/>
    <s v="JDC"/>
    <x v="0"/>
    <x v="0"/>
    <n v="1"/>
    <n v="0.05"/>
    <n v="30"/>
    <m/>
    <s v="Y"/>
    <m/>
    <m/>
    <m/>
    <m/>
    <m/>
    <m/>
    <m/>
    <m/>
    <n v="20"/>
    <m/>
    <m/>
    <n v="0"/>
    <m/>
    <m/>
  </r>
  <r>
    <d v="2013-10-23T00:00:00"/>
    <n v="0"/>
    <n v="0"/>
    <x v="0"/>
    <x v="0"/>
    <s v="R2N1-RR-1"/>
    <s v="JDC"/>
    <x v="0"/>
    <x v="0"/>
    <n v="1"/>
    <n v="0.05"/>
    <n v="30"/>
    <m/>
    <s v="Y"/>
    <m/>
    <m/>
    <m/>
    <m/>
    <m/>
    <m/>
    <m/>
    <m/>
    <n v="10"/>
    <m/>
    <m/>
    <n v="0"/>
    <m/>
    <m/>
  </r>
  <r>
    <d v="2013-10-23T00:00:00"/>
    <n v="0"/>
    <n v="0"/>
    <x v="0"/>
    <x v="0"/>
    <s v="R2N1-RR-1"/>
    <s v="JDC"/>
    <x v="0"/>
    <x v="0"/>
    <n v="1"/>
    <n v="0.05"/>
    <n v="30"/>
    <m/>
    <s v="Y"/>
    <m/>
    <m/>
    <m/>
    <m/>
    <m/>
    <m/>
    <m/>
    <m/>
    <n v="20"/>
    <m/>
    <m/>
    <n v="0"/>
    <m/>
    <m/>
  </r>
  <r>
    <d v="2013-10-23T00:00:00"/>
    <n v="0"/>
    <n v="0"/>
    <x v="0"/>
    <x v="0"/>
    <s v="R2N1-RR-1"/>
    <s v="JDC"/>
    <x v="0"/>
    <x v="0"/>
    <n v="1"/>
    <n v="0.05"/>
    <n v="30"/>
    <m/>
    <s v="Y"/>
    <m/>
    <m/>
    <m/>
    <m/>
    <m/>
    <m/>
    <m/>
    <m/>
    <n v="15"/>
    <m/>
    <m/>
    <n v="0"/>
    <m/>
    <m/>
  </r>
  <r>
    <d v="2013-10-23T00:00:00"/>
    <n v="0"/>
    <n v="0"/>
    <x v="0"/>
    <x v="0"/>
    <s v="R2N1-RR-1"/>
    <s v="JDC"/>
    <x v="0"/>
    <x v="0"/>
    <n v="1"/>
    <n v="0.05"/>
    <n v="30"/>
    <m/>
    <s v="Y"/>
    <m/>
    <m/>
    <m/>
    <m/>
    <m/>
    <m/>
    <m/>
    <m/>
    <n v="25"/>
    <m/>
    <m/>
    <n v="0"/>
    <m/>
    <m/>
  </r>
  <r>
    <d v="2013-10-23T00:00:00"/>
    <n v="0"/>
    <n v="0"/>
    <x v="0"/>
    <x v="0"/>
    <s v="R2N1-RR-1"/>
    <s v="JDC"/>
    <x v="0"/>
    <x v="0"/>
    <n v="1"/>
    <n v="0.05"/>
    <n v="30"/>
    <m/>
    <s v="Y"/>
    <m/>
    <m/>
    <m/>
    <m/>
    <m/>
    <m/>
    <m/>
    <m/>
    <n v="60"/>
    <m/>
    <m/>
    <n v="0"/>
    <m/>
    <m/>
  </r>
  <r>
    <d v="2013-10-23T00:00:00"/>
    <n v="0"/>
    <n v="0"/>
    <x v="0"/>
    <x v="0"/>
    <s v="R2N1-RR-1"/>
    <s v="JDC"/>
    <x v="0"/>
    <x v="0"/>
    <n v="1"/>
    <n v="0.05"/>
    <n v="30"/>
    <m/>
    <s v="Y"/>
    <m/>
    <m/>
    <m/>
    <m/>
    <m/>
    <m/>
    <m/>
    <m/>
    <n v="20"/>
    <m/>
    <m/>
    <n v="0"/>
    <m/>
    <m/>
  </r>
  <r>
    <d v="2013-10-23T00:00:00"/>
    <n v="0"/>
    <n v="0"/>
    <x v="0"/>
    <x v="0"/>
    <s v="R2N1-RR-1"/>
    <s v="JDC"/>
    <x v="0"/>
    <x v="0"/>
    <n v="1"/>
    <n v="0.05"/>
    <n v="30"/>
    <m/>
    <s v="Y"/>
    <m/>
    <m/>
    <m/>
    <m/>
    <m/>
    <m/>
    <m/>
    <m/>
    <n v="5"/>
    <m/>
    <m/>
    <n v="0"/>
    <m/>
    <m/>
  </r>
  <r>
    <d v="2013-10-23T00:00:00"/>
    <n v="0"/>
    <n v="0"/>
    <x v="0"/>
    <x v="0"/>
    <s v="R2N1-RR-1"/>
    <s v="JDC"/>
    <x v="0"/>
    <x v="0"/>
    <n v="1"/>
    <n v="0.05"/>
    <n v="30"/>
    <m/>
    <s v="Y"/>
    <m/>
    <m/>
    <m/>
    <m/>
    <m/>
    <m/>
    <m/>
    <m/>
    <n v="10"/>
    <m/>
    <m/>
    <n v="0"/>
    <m/>
    <m/>
  </r>
  <r>
    <d v="2013-10-23T00:00:00"/>
    <n v="0"/>
    <n v="0"/>
    <x v="0"/>
    <x v="0"/>
    <s v="R2N1-RR-1"/>
    <s v="JDC"/>
    <x v="0"/>
    <x v="0"/>
    <n v="1"/>
    <n v="0.05"/>
    <n v="30"/>
    <m/>
    <s v="Y"/>
    <m/>
    <m/>
    <m/>
    <m/>
    <m/>
    <m/>
    <m/>
    <m/>
    <n v="15"/>
    <m/>
    <m/>
    <n v="0"/>
    <m/>
    <m/>
  </r>
  <r>
    <d v="2013-10-23T00:00:00"/>
    <n v="0"/>
    <n v="0"/>
    <x v="0"/>
    <x v="0"/>
    <s v="R2N1-RR-1"/>
    <s v="JDC"/>
    <x v="0"/>
    <x v="0"/>
    <n v="1"/>
    <n v="0.05"/>
    <n v="30"/>
    <m/>
    <s v="Y"/>
    <m/>
    <m/>
    <m/>
    <m/>
    <m/>
    <m/>
    <m/>
    <m/>
    <n v="40"/>
    <m/>
    <m/>
    <n v="0"/>
    <m/>
    <m/>
  </r>
  <r>
    <d v="2013-10-23T00:00:00"/>
    <n v="0"/>
    <n v="0"/>
    <x v="0"/>
    <x v="0"/>
    <s v="R2N1-RR-1"/>
    <s v="JDC"/>
    <x v="0"/>
    <x v="0"/>
    <n v="1"/>
    <n v="0.05"/>
    <n v="30"/>
    <m/>
    <s v="Y"/>
    <m/>
    <m/>
    <m/>
    <m/>
    <m/>
    <m/>
    <m/>
    <m/>
    <n v="100"/>
    <m/>
    <m/>
    <n v="0"/>
    <m/>
    <m/>
  </r>
  <r>
    <d v="2013-10-23T00:00:00"/>
    <n v="0"/>
    <n v="0"/>
    <x v="0"/>
    <x v="0"/>
    <s v="R2N1-RR-1"/>
    <s v="JDC"/>
    <x v="0"/>
    <x v="0"/>
    <n v="1"/>
    <n v="0.05"/>
    <n v="30"/>
    <m/>
    <s v="Y"/>
    <m/>
    <m/>
    <m/>
    <m/>
    <m/>
    <m/>
    <m/>
    <m/>
    <n v="10"/>
    <m/>
    <m/>
    <n v="0"/>
    <m/>
    <m/>
  </r>
  <r>
    <d v="2013-10-23T00:00:00"/>
    <n v="0"/>
    <n v="0"/>
    <x v="0"/>
    <x v="0"/>
    <s v="R2N1-RR-1"/>
    <s v="JDC"/>
    <x v="0"/>
    <x v="0"/>
    <n v="1"/>
    <n v="0.05"/>
    <n v="30"/>
    <m/>
    <s v="Y"/>
    <m/>
    <m/>
    <m/>
    <m/>
    <m/>
    <m/>
    <m/>
    <m/>
    <n v="25"/>
    <m/>
    <m/>
    <n v="0"/>
    <m/>
    <m/>
  </r>
  <r>
    <d v="2013-10-23T00:00:00"/>
    <n v="0"/>
    <n v="0"/>
    <x v="0"/>
    <x v="0"/>
    <s v="R2N1-RR-1"/>
    <s v="JDC"/>
    <x v="0"/>
    <x v="0"/>
    <n v="1"/>
    <n v="0.05"/>
    <n v="30"/>
    <m/>
    <s v="Y"/>
    <m/>
    <m/>
    <m/>
    <m/>
    <m/>
    <m/>
    <m/>
    <m/>
    <n v="40"/>
    <m/>
    <m/>
    <n v="0"/>
    <m/>
    <m/>
  </r>
  <r>
    <d v="2013-10-23T00:00:00"/>
    <n v="0"/>
    <n v="0"/>
    <x v="0"/>
    <x v="0"/>
    <s v="R2N1-RR-1"/>
    <s v="JDC"/>
    <x v="0"/>
    <x v="0"/>
    <n v="1"/>
    <n v="0.05"/>
    <n v="30"/>
    <m/>
    <s v="Y"/>
    <m/>
    <m/>
    <m/>
    <m/>
    <m/>
    <m/>
    <m/>
    <m/>
    <n v="70"/>
    <m/>
    <m/>
    <n v="0"/>
    <m/>
    <m/>
  </r>
  <r>
    <d v="2013-10-23T00:00:00"/>
    <n v="0"/>
    <n v="0"/>
    <x v="0"/>
    <x v="0"/>
    <s v="R2N1-RR-1"/>
    <s v="JDC"/>
    <x v="0"/>
    <x v="0"/>
    <n v="1"/>
    <n v="0.05"/>
    <n v="30"/>
    <m/>
    <s v="Y"/>
    <m/>
    <m/>
    <m/>
    <m/>
    <m/>
    <m/>
    <m/>
    <m/>
    <n v="25"/>
    <m/>
    <m/>
    <n v="0"/>
    <m/>
    <m/>
  </r>
  <r>
    <d v="2013-10-23T00:00:00"/>
    <n v="0"/>
    <n v="0"/>
    <x v="0"/>
    <x v="0"/>
    <s v="R2N1-RR-1"/>
    <s v="JDC"/>
    <x v="0"/>
    <x v="0"/>
    <n v="1"/>
    <n v="0.05"/>
    <n v="30"/>
    <m/>
    <s v="Y"/>
    <m/>
    <m/>
    <m/>
    <m/>
    <m/>
    <m/>
    <m/>
    <m/>
    <n v="15"/>
    <m/>
    <m/>
    <n v="0"/>
    <m/>
    <m/>
  </r>
  <r>
    <d v="2013-10-23T00:00:00"/>
    <n v="0"/>
    <n v="0"/>
    <x v="0"/>
    <x v="0"/>
    <s v="R2N1-RR-1"/>
    <s v="JDC"/>
    <x v="0"/>
    <x v="0"/>
    <n v="1"/>
    <n v="0.05"/>
    <n v="30"/>
    <m/>
    <s v="Y"/>
    <m/>
    <m/>
    <m/>
    <m/>
    <m/>
    <m/>
    <m/>
    <m/>
    <n v="5"/>
    <m/>
    <m/>
    <n v="0"/>
    <m/>
    <m/>
  </r>
  <r>
    <d v="2013-10-23T00:00:00"/>
    <n v="0"/>
    <n v="0"/>
    <x v="0"/>
    <x v="0"/>
    <s v="R2N1-RR-1"/>
    <s v="JDC"/>
    <x v="0"/>
    <x v="0"/>
    <n v="1"/>
    <n v="0.05"/>
    <n v="30"/>
    <m/>
    <s v="Y"/>
    <m/>
    <m/>
    <m/>
    <m/>
    <m/>
    <m/>
    <m/>
    <m/>
    <n v="10"/>
    <m/>
    <m/>
    <n v="0"/>
    <m/>
    <m/>
  </r>
  <r>
    <d v="2013-10-23T00:00:00"/>
    <n v="0"/>
    <n v="0"/>
    <x v="0"/>
    <x v="0"/>
    <s v="R2N1-RR-1"/>
    <s v="JDC"/>
    <x v="0"/>
    <x v="0"/>
    <n v="1"/>
    <n v="0.05"/>
    <n v="30"/>
    <m/>
    <s v="Y"/>
    <m/>
    <m/>
    <m/>
    <m/>
    <m/>
    <m/>
    <m/>
    <m/>
    <n v="10"/>
    <m/>
    <m/>
    <n v="0"/>
    <m/>
    <m/>
  </r>
  <r>
    <d v="2013-10-23T00:00:00"/>
    <n v="0"/>
    <n v="0"/>
    <x v="0"/>
    <x v="0"/>
    <s v="R2N1-RR-1"/>
    <s v="JDC"/>
    <x v="0"/>
    <x v="0"/>
    <n v="1"/>
    <n v="0.05"/>
    <n v="30"/>
    <m/>
    <s v="Y"/>
    <m/>
    <m/>
    <m/>
    <m/>
    <m/>
    <m/>
    <m/>
    <m/>
    <n v="50"/>
    <m/>
    <m/>
    <n v="0"/>
    <m/>
    <m/>
  </r>
  <r>
    <d v="2013-10-23T00:00:00"/>
    <n v="0"/>
    <n v="0"/>
    <x v="0"/>
    <x v="0"/>
    <s v="R2N1-RR-1"/>
    <s v="JDC"/>
    <x v="0"/>
    <x v="0"/>
    <n v="1"/>
    <n v="0.05"/>
    <n v="30"/>
    <m/>
    <s v="Y"/>
    <m/>
    <m/>
    <m/>
    <m/>
    <m/>
    <m/>
    <m/>
    <m/>
    <n v="10"/>
    <m/>
    <m/>
    <n v="0"/>
    <m/>
    <m/>
  </r>
  <r>
    <d v="2013-10-23T00:00:00"/>
    <n v="0"/>
    <n v="0"/>
    <x v="0"/>
    <x v="0"/>
    <s v="R2N1-RR-1"/>
    <s v="JDC"/>
    <x v="0"/>
    <x v="0"/>
    <n v="1"/>
    <n v="0.05"/>
    <n v="30"/>
    <m/>
    <s v="Y"/>
    <m/>
    <m/>
    <m/>
    <m/>
    <m/>
    <m/>
    <m/>
    <m/>
    <n v="60"/>
    <m/>
    <m/>
    <n v="0"/>
    <m/>
    <m/>
  </r>
  <r>
    <d v="2013-10-23T00:00:00"/>
    <n v="0"/>
    <n v="0"/>
    <x v="0"/>
    <x v="0"/>
    <s v="R2N1-RR-1"/>
    <s v="JDC"/>
    <x v="0"/>
    <x v="0"/>
    <n v="1"/>
    <n v="0.05"/>
    <n v="30"/>
    <m/>
    <s v="Y"/>
    <m/>
    <m/>
    <m/>
    <m/>
    <m/>
    <m/>
    <m/>
    <m/>
    <n v="10"/>
    <m/>
    <m/>
    <n v="0"/>
    <m/>
    <m/>
  </r>
  <r>
    <d v="2013-10-23T00:00:00"/>
    <n v="0"/>
    <n v="0"/>
    <x v="0"/>
    <x v="0"/>
    <s v="R2N1-RR-1"/>
    <s v="JDC"/>
    <x v="0"/>
    <x v="0"/>
    <n v="1"/>
    <n v="0.05"/>
    <n v="30"/>
    <m/>
    <s v="Y"/>
    <m/>
    <m/>
    <m/>
    <m/>
    <m/>
    <m/>
    <m/>
    <m/>
    <n v="5"/>
    <m/>
    <m/>
    <n v="0"/>
    <m/>
    <m/>
  </r>
  <r>
    <d v="2013-10-23T00:00:00"/>
    <n v="0"/>
    <n v="0"/>
    <x v="0"/>
    <x v="0"/>
    <s v="R2N1-RR-1"/>
    <s v="JDC"/>
    <x v="0"/>
    <x v="0"/>
    <n v="1"/>
    <n v="0.05"/>
    <n v="30"/>
    <m/>
    <s v="Y"/>
    <m/>
    <m/>
    <m/>
    <m/>
    <m/>
    <m/>
    <m/>
    <m/>
    <n v="5"/>
    <m/>
    <m/>
    <n v="0"/>
    <m/>
    <m/>
  </r>
  <r>
    <d v="2013-10-23T00:00:00"/>
    <n v="0"/>
    <n v="0"/>
    <x v="0"/>
    <x v="0"/>
    <s v="R2N1-RR-1"/>
    <s v="JDC"/>
    <x v="0"/>
    <x v="0"/>
    <n v="1"/>
    <n v="0.05"/>
    <n v="30"/>
    <m/>
    <s v="Y"/>
    <m/>
    <m/>
    <m/>
    <m/>
    <m/>
    <m/>
    <m/>
    <m/>
    <n v="5"/>
    <m/>
    <m/>
    <n v="0"/>
    <m/>
    <m/>
  </r>
  <r>
    <d v="2013-10-23T00:00:00"/>
    <n v="0"/>
    <n v="0"/>
    <x v="0"/>
    <x v="0"/>
    <s v="R2N1-RR-1"/>
    <s v="JDC"/>
    <x v="0"/>
    <x v="0"/>
    <n v="1"/>
    <n v="0.05"/>
    <n v="30"/>
    <m/>
    <s v="Y"/>
    <m/>
    <m/>
    <m/>
    <m/>
    <m/>
    <m/>
    <m/>
    <m/>
    <n v="10"/>
    <m/>
    <m/>
    <n v="0"/>
    <m/>
    <m/>
  </r>
  <r>
    <d v="2013-10-23T00:00:00"/>
    <n v="0"/>
    <n v="0"/>
    <x v="0"/>
    <x v="0"/>
    <s v="R2N1-RR-1"/>
    <s v="JDC"/>
    <x v="0"/>
    <x v="0"/>
    <n v="1"/>
    <n v="0.05"/>
    <n v="30"/>
    <m/>
    <s v="Y"/>
    <m/>
    <m/>
    <m/>
    <m/>
    <m/>
    <m/>
    <m/>
    <m/>
    <n v="25"/>
    <m/>
    <m/>
    <n v="0"/>
    <m/>
    <m/>
  </r>
  <r>
    <d v="2013-10-23T00:00:00"/>
    <n v="0"/>
    <n v="0"/>
    <x v="0"/>
    <x v="0"/>
    <s v="R2N1-RR-1"/>
    <s v="JDC"/>
    <x v="0"/>
    <x v="0"/>
    <n v="1"/>
    <n v="0.05"/>
    <n v="30"/>
    <m/>
    <s v="Y"/>
    <m/>
    <m/>
    <m/>
    <m/>
    <m/>
    <m/>
    <m/>
    <m/>
    <n v="5"/>
    <m/>
    <m/>
    <n v="0"/>
    <m/>
    <m/>
  </r>
  <r>
    <d v="2013-10-23T00:00:00"/>
    <n v="0"/>
    <n v="0"/>
    <x v="0"/>
    <x v="0"/>
    <s v="R2N1-RR-1"/>
    <s v="JDC"/>
    <x v="0"/>
    <x v="0"/>
    <n v="1"/>
    <n v="0.05"/>
    <n v="30"/>
    <m/>
    <s v="Y"/>
    <m/>
    <m/>
    <m/>
    <m/>
    <m/>
    <m/>
    <m/>
    <m/>
    <n v="80"/>
    <m/>
    <m/>
    <n v="0"/>
    <m/>
    <m/>
  </r>
  <r>
    <d v="2013-10-23T00:00:00"/>
    <n v="0"/>
    <n v="0"/>
    <x v="0"/>
    <x v="0"/>
    <s v="R2N1-RR-1"/>
    <s v="JDC"/>
    <x v="0"/>
    <x v="0"/>
    <n v="1"/>
    <n v="0.05"/>
    <n v="30"/>
    <m/>
    <s v="Y"/>
    <m/>
    <m/>
    <m/>
    <m/>
    <m/>
    <m/>
    <m/>
    <m/>
    <n v="35"/>
    <m/>
    <m/>
    <n v="0"/>
    <m/>
    <m/>
  </r>
  <r>
    <d v="2013-10-23T00:00:00"/>
    <n v="0"/>
    <n v="0"/>
    <x v="0"/>
    <x v="0"/>
    <s v="R2N1-RR-1"/>
    <s v="JDC"/>
    <x v="0"/>
    <x v="0"/>
    <n v="1"/>
    <n v="0.05"/>
    <n v="30"/>
    <m/>
    <s v="Y"/>
    <m/>
    <m/>
    <m/>
    <m/>
    <m/>
    <m/>
    <m/>
    <m/>
    <n v="20"/>
    <m/>
    <m/>
    <n v="0"/>
    <m/>
    <m/>
  </r>
  <r>
    <d v="2013-10-23T00:00:00"/>
    <n v="0"/>
    <n v="0"/>
    <x v="0"/>
    <x v="0"/>
    <s v="R2N1-RR-1"/>
    <s v="JDC"/>
    <x v="0"/>
    <x v="0"/>
    <n v="1"/>
    <n v="0.05"/>
    <n v="30"/>
    <m/>
    <s v="Y"/>
    <m/>
    <m/>
    <m/>
    <m/>
    <m/>
    <m/>
    <m/>
    <m/>
    <n v="30"/>
    <m/>
    <m/>
    <n v="0"/>
    <m/>
    <m/>
  </r>
  <r>
    <d v="2013-10-23T00:00:00"/>
    <n v="0"/>
    <n v="0"/>
    <x v="0"/>
    <x v="0"/>
    <s v="R2N1-RR-1"/>
    <s v="JDC"/>
    <x v="0"/>
    <x v="0"/>
    <n v="1"/>
    <n v="0.05"/>
    <n v="30"/>
    <m/>
    <s v="Y"/>
    <m/>
    <m/>
    <m/>
    <m/>
    <m/>
    <m/>
    <m/>
    <m/>
    <n v="20"/>
    <m/>
    <m/>
    <n v="0"/>
    <m/>
    <m/>
  </r>
  <r>
    <d v="2013-10-23T00:00:00"/>
    <n v="0"/>
    <n v="0"/>
    <x v="0"/>
    <x v="0"/>
    <s v="R2N1-RR-1"/>
    <s v="JDC"/>
    <x v="0"/>
    <x v="0"/>
    <n v="1"/>
    <n v="0.05"/>
    <n v="30"/>
    <m/>
    <s v="Y"/>
    <m/>
    <m/>
    <m/>
    <m/>
    <m/>
    <m/>
    <m/>
    <m/>
    <n v="10"/>
    <m/>
    <m/>
    <n v="0"/>
    <m/>
    <m/>
  </r>
  <r>
    <d v="2013-10-23T00:00:00"/>
    <n v="0"/>
    <n v="0"/>
    <x v="0"/>
    <x v="0"/>
    <s v="R2N1-RR-1"/>
    <s v="JDC"/>
    <x v="0"/>
    <x v="0"/>
    <n v="1"/>
    <n v="0.05"/>
    <n v="30"/>
    <m/>
    <s v="Y"/>
    <m/>
    <m/>
    <m/>
    <m/>
    <m/>
    <m/>
    <m/>
    <m/>
    <n v="10"/>
    <m/>
    <m/>
    <n v="0"/>
    <m/>
    <m/>
  </r>
  <r>
    <d v="2013-10-23T00:00:00"/>
    <n v="0"/>
    <n v="0"/>
    <x v="0"/>
    <x v="0"/>
    <s v="R2N1-RR-1"/>
    <s v="JDC"/>
    <x v="0"/>
    <x v="0"/>
    <n v="1"/>
    <n v="0.05"/>
    <n v="30"/>
    <m/>
    <s v="Y"/>
    <m/>
    <m/>
    <m/>
    <m/>
    <m/>
    <m/>
    <m/>
    <m/>
    <n v="15"/>
    <m/>
    <m/>
    <n v="0"/>
    <m/>
    <m/>
  </r>
  <r>
    <d v="2013-10-23T00:00:00"/>
    <n v="0"/>
    <n v="0"/>
    <x v="0"/>
    <x v="0"/>
    <s v="R2N1-RR-1"/>
    <s v="JDC"/>
    <x v="0"/>
    <x v="0"/>
    <n v="1"/>
    <n v="0.05"/>
    <n v="30"/>
    <m/>
    <s v="Y"/>
    <m/>
    <m/>
    <m/>
    <m/>
    <m/>
    <m/>
    <m/>
    <m/>
    <n v="10"/>
    <m/>
    <m/>
    <n v="0"/>
    <m/>
    <m/>
  </r>
  <r>
    <d v="2013-10-23T00:00:00"/>
    <n v="0"/>
    <n v="0"/>
    <x v="0"/>
    <x v="0"/>
    <s v="R2N1-RR-1"/>
    <s v="JDC"/>
    <x v="0"/>
    <x v="0"/>
    <n v="1"/>
    <n v="0.05"/>
    <n v="30"/>
    <m/>
    <s v="Y"/>
    <m/>
    <m/>
    <m/>
    <m/>
    <m/>
    <m/>
    <m/>
    <m/>
    <n v="15"/>
    <m/>
    <m/>
    <n v="0"/>
    <m/>
    <m/>
  </r>
  <r>
    <d v="2013-10-23T00:00:00"/>
    <n v="0"/>
    <n v="0"/>
    <x v="0"/>
    <x v="0"/>
    <s v="R2N1-RR-1"/>
    <s v="JDC"/>
    <x v="0"/>
    <x v="0"/>
    <n v="1"/>
    <n v="0.05"/>
    <n v="30"/>
    <m/>
    <s v="Y"/>
    <m/>
    <m/>
    <m/>
    <m/>
    <m/>
    <m/>
    <m/>
    <m/>
    <n v="20"/>
    <m/>
    <m/>
    <n v="0"/>
    <m/>
    <m/>
  </r>
  <r>
    <d v="2013-10-23T00:00:00"/>
    <n v="0"/>
    <n v="0"/>
    <x v="0"/>
    <x v="0"/>
    <s v="R2N1-RR-1"/>
    <s v="JDC"/>
    <x v="0"/>
    <x v="0"/>
    <n v="1"/>
    <n v="0.05"/>
    <n v="30"/>
    <m/>
    <s v="Y"/>
    <m/>
    <m/>
    <m/>
    <m/>
    <m/>
    <m/>
    <m/>
    <m/>
    <n v="20"/>
    <m/>
    <m/>
    <n v="0"/>
    <m/>
    <m/>
  </r>
  <r>
    <d v="2013-10-23T00:00:00"/>
    <n v="0"/>
    <n v="0"/>
    <x v="0"/>
    <x v="0"/>
    <s v="R2N1-RR-1"/>
    <s v="JDC"/>
    <x v="0"/>
    <x v="0"/>
    <n v="1"/>
    <n v="0.05"/>
    <n v="30"/>
    <m/>
    <s v="Y"/>
    <m/>
    <m/>
    <m/>
    <m/>
    <m/>
    <m/>
    <m/>
    <m/>
    <n v="25"/>
    <m/>
    <m/>
    <n v="0"/>
    <m/>
    <m/>
  </r>
  <r>
    <d v="2013-10-23T00:00:00"/>
    <n v="0"/>
    <n v="0"/>
    <x v="0"/>
    <x v="0"/>
    <s v="R2N1-RR-1"/>
    <s v="JDC"/>
    <x v="0"/>
    <x v="0"/>
    <n v="1"/>
    <n v="0.05"/>
    <n v="30"/>
    <m/>
    <s v="Y"/>
    <m/>
    <m/>
    <m/>
    <m/>
    <m/>
    <m/>
    <m/>
    <m/>
    <n v="5"/>
    <m/>
    <m/>
    <n v="0"/>
    <m/>
    <m/>
  </r>
  <r>
    <d v="2013-10-23T00:00:00"/>
    <n v="0"/>
    <n v="0"/>
    <x v="0"/>
    <x v="0"/>
    <s v="R2N1-RR-1"/>
    <s v="JDC"/>
    <x v="0"/>
    <x v="0"/>
    <n v="1"/>
    <n v="0.05"/>
    <n v="30"/>
    <m/>
    <s v="Y"/>
    <m/>
    <m/>
    <m/>
    <m/>
    <m/>
    <m/>
    <m/>
    <m/>
    <n v="60"/>
    <m/>
    <m/>
    <n v="0"/>
    <m/>
    <m/>
  </r>
  <r>
    <d v="2013-10-23T00:00:00"/>
    <n v="0"/>
    <n v="0"/>
    <x v="0"/>
    <x v="0"/>
    <s v="R2N1-RR-1"/>
    <s v="JDC"/>
    <x v="0"/>
    <x v="0"/>
    <n v="1"/>
    <n v="0.05"/>
    <n v="30"/>
    <m/>
    <s v="Y"/>
    <m/>
    <m/>
    <m/>
    <m/>
    <m/>
    <m/>
    <m/>
    <m/>
    <n v="15"/>
    <m/>
    <m/>
    <n v="0"/>
    <m/>
    <m/>
  </r>
  <r>
    <d v="2013-10-23T00:00:00"/>
    <n v="0"/>
    <n v="0"/>
    <x v="0"/>
    <x v="0"/>
    <s v="R2N1-RR-1"/>
    <s v="JDC"/>
    <x v="0"/>
    <x v="0"/>
    <n v="1"/>
    <n v="0.05"/>
    <n v="30"/>
    <m/>
    <s v="Y"/>
    <m/>
    <m/>
    <m/>
    <m/>
    <m/>
    <m/>
    <m/>
    <m/>
    <n v="20"/>
    <m/>
    <m/>
    <n v="0"/>
    <m/>
    <m/>
  </r>
  <r>
    <d v="2013-10-23T00:00:00"/>
    <n v="0"/>
    <n v="0"/>
    <x v="0"/>
    <x v="0"/>
    <s v="R2N1-RR-1"/>
    <s v="JDC"/>
    <x v="0"/>
    <x v="0"/>
    <n v="1"/>
    <n v="0.05"/>
    <n v="30"/>
    <m/>
    <s v="Y"/>
    <m/>
    <m/>
    <m/>
    <m/>
    <m/>
    <m/>
    <m/>
    <m/>
    <n v="25"/>
    <m/>
    <m/>
    <n v="0"/>
    <m/>
    <m/>
  </r>
  <r>
    <d v="2013-10-23T00:00:00"/>
    <n v="0"/>
    <n v="0"/>
    <x v="0"/>
    <x v="0"/>
    <s v="R2N1-RR-1"/>
    <s v="JDC"/>
    <x v="0"/>
    <x v="0"/>
    <n v="1"/>
    <n v="0.05"/>
    <n v="30"/>
    <m/>
    <s v="Y"/>
    <m/>
    <m/>
    <m/>
    <m/>
    <m/>
    <m/>
    <m/>
    <m/>
    <n v="45"/>
    <m/>
    <m/>
    <n v="0"/>
    <m/>
    <m/>
  </r>
  <r>
    <d v="2013-10-23T00:00:00"/>
    <n v="0"/>
    <n v="0"/>
    <x v="0"/>
    <x v="0"/>
    <s v="R2N1-RR-1"/>
    <s v="JDC"/>
    <x v="0"/>
    <x v="0"/>
    <n v="1"/>
    <n v="0.05"/>
    <n v="30"/>
    <m/>
    <s v="Y"/>
    <m/>
    <m/>
    <m/>
    <m/>
    <m/>
    <m/>
    <m/>
    <m/>
    <n v="5"/>
    <m/>
    <m/>
    <n v="0"/>
    <m/>
    <m/>
  </r>
  <r>
    <d v="2013-10-23T00:00:00"/>
    <n v="0"/>
    <n v="0"/>
    <x v="0"/>
    <x v="0"/>
    <s v="R2N1-RR-1"/>
    <s v="JDC"/>
    <x v="0"/>
    <x v="0"/>
    <n v="1"/>
    <n v="0.05"/>
    <n v="30"/>
    <m/>
    <s v="Y"/>
    <m/>
    <m/>
    <m/>
    <m/>
    <m/>
    <m/>
    <m/>
    <m/>
    <n v="25"/>
    <m/>
    <m/>
    <n v="0"/>
    <m/>
    <m/>
  </r>
  <r>
    <d v="2013-10-23T00:00:00"/>
    <n v="0"/>
    <n v="0"/>
    <x v="0"/>
    <x v="0"/>
    <s v="R2N1-RR-1"/>
    <s v="JDC"/>
    <x v="0"/>
    <x v="0"/>
    <n v="1"/>
    <n v="0.05"/>
    <n v="30"/>
    <m/>
    <s v="Y"/>
    <m/>
    <m/>
    <m/>
    <m/>
    <m/>
    <m/>
    <m/>
    <m/>
    <n v="70"/>
    <m/>
    <m/>
    <n v="0"/>
    <m/>
    <m/>
  </r>
  <r>
    <d v="2013-10-23T00:00:00"/>
    <n v="0"/>
    <n v="0"/>
    <x v="0"/>
    <x v="0"/>
    <s v="R2N1-RR-1"/>
    <s v="JDC"/>
    <x v="0"/>
    <x v="0"/>
    <n v="1"/>
    <n v="0.05"/>
    <n v="30"/>
    <m/>
    <s v="Y"/>
    <m/>
    <m/>
    <m/>
    <m/>
    <m/>
    <m/>
    <m/>
    <m/>
    <n v="90"/>
    <m/>
    <m/>
    <n v="0"/>
    <m/>
    <m/>
  </r>
  <r>
    <d v="2013-10-23T00:00:00"/>
    <n v="0"/>
    <n v="0"/>
    <x v="0"/>
    <x v="0"/>
    <s v="R2N1-RR-1"/>
    <s v="JDC"/>
    <x v="0"/>
    <x v="0"/>
    <n v="1"/>
    <n v="0.05"/>
    <n v="30"/>
    <m/>
    <s v="Y"/>
    <m/>
    <m/>
    <m/>
    <m/>
    <m/>
    <m/>
    <m/>
    <m/>
    <n v="15"/>
    <m/>
    <m/>
    <n v="0"/>
    <m/>
    <m/>
  </r>
  <r>
    <d v="2013-10-23T00:00:00"/>
    <n v="0"/>
    <n v="0"/>
    <x v="0"/>
    <x v="0"/>
    <s v="R2N1-RR-1"/>
    <s v="JDC"/>
    <x v="0"/>
    <x v="0"/>
    <n v="1"/>
    <n v="0.05"/>
    <n v="30"/>
    <m/>
    <s v="Y"/>
    <m/>
    <m/>
    <m/>
    <m/>
    <m/>
    <m/>
    <m/>
    <m/>
    <n v="50"/>
    <m/>
    <m/>
    <n v="0"/>
    <m/>
    <m/>
  </r>
  <r>
    <d v="2013-10-23T00:00:00"/>
    <n v="0"/>
    <n v="0"/>
    <x v="0"/>
    <x v="0"/>
    <s v="R2N1-RR-1"/>
    <s v="JDC"/>
    <x v="0"/>
    <x v="0"/>
    <n v="1"/>
    <n v="0.05"/>
    <n v="30"/>
    <m/>
    <s v="Y"/>
    <m/>
    <m/>
    <m/>
    <m/>
    <m/>
    <m/>
    <m/>
    <m/>
    <n v="50"/>
    <m/>
    <m/>
    <n v="0"/>
    <m/>
    <m/>
  </r>
  <r>
    <d v="2013-10-23T00:00:00"/>
    <n v="0"/>
    <n v="0"/>
    <x v="0"/>
    <x v="0"/>
    <s v="R2N1-RR-1"/>
    <s v="JDC"/>
    <x v="0"/>
    <x v="0"/>
    <n v="1"/>
    <n v="0.05"/>
    <n v="30"/>
    <m/>
    <s v="Y"/>
    <m/>
    <m/>
    <m/>
    <m/>
    <m/>
    <m/>
    <m/>
    <m/>
    <n v="20"/>
    <m/>
    <m/>
    <n v="0"/>
    <m/>
    <m/>
  </r>
  <r>
    <d v="2013-10-23T00:00:00"/>
    <n v="0"/>
    <n v="0"/>
    <x v="0"/>
    <x v="0"/>
    <s v="R2N1-RR-1"/>
    <s v="JDC"/>
    <x v="0"/>
    <x v="0"/>
    <n v="1"/>
    <n v="0.05"/>
    <n v="30"/>
    <m/>
    <s v="Y"/>
    <m/>
    <m/>
    <m/>
    <m/>
    <m/>
    <m/>
    <m/>
    <m/>
    <n v="20"/>
    <m/>
    <m/>
    <n v="0"/>
    <m/>
    <m/>
  </r>
  <r>
    <d v="2013-10-23T00:00:00"/>
    <n v="0"/>
    <n v="0"/>
    <x v="0"/>
    <x v="0"/>
    <s v="R2N1-RR-1"/>
    <s v="JDC"/>
    <x v="0"/>
    <x v="0"/>
    <n v="1"/>
    <n v="0.05"/>
    <n v="30"/>
    <m/>
    <s v="Y"/>
    <m/>
    <m/>
    <m/>
    <m/>
    <m/>
    <m/>
    <m/>
    <m/>
    <n v="20"/>
    <m/>
    <m/>
    <n v="0"/>
    <m/>
    <m/>
  </r>
  <r>
    <d v="2013-10-23T00:00:00"/>
    <n v="0"/>
    <n v="0"/>
    <x v="0"/>
    <x v="0"/>
    <s v="R2N1-RR-1"/>
    <s v="JDC"/>
    <x v="0"/>
    <x v="0"/>
    <n v="1"/>
    <n v="0.05"/>
    <n v="30"/>
    <m/>
    <s v="Y"/>
    <m/>
    <m/>
    <m/>
    <m/>
    <m/>
    <m/>
    <m/>
    <m/>
    <n v="5"/>
    <m/>
    <m/>
    <n v="0"/>
    <m/>
    <m/>
  </r>
  <r>
    <d v="2013-10-23T00:00:00"/>
    <n v="0"/>
    <n v="0"/>
    <x v="0"/>
    <x v="0"/>
    <s v="R2N1-RR-1"/>
    <s v="JDC"/>
    <x v="0"/>
    <x v="0"/>
    <n v="1"/>
    <n v="0.05"/>
    <n v="30"/>
    <m/>
    <s v="Y"/>
    <m/>
    <m/>
    <m/>
    <m/>
    <m/>
    <m/>
    <m/>
    <m/>
    <n v="5"/>
    <m/>
    <m/>
    <n v="0"/>
    <m/>
    <m/>
  </r>
  <r>
    <d v="2013-10-23T00:00:00"/>
    <n v="0"/>
    <n v="0"/>
    <x v="0"/>
    <x v="0"/>
    <s v="R2N1-RR-1"/>
    <s v="JDC"/>
    <x v="0"/>
    <x v="0"/>
    <n v="1"/>
    <n v="0.05"/>
    <n v="30"/>
    <m/>
    <s v="Y"/>
    <m/>
    <m/>
    <m/>
    <m/>
    <m/>
    <m/>
    <m/>
    <m/>
    <n v="35"/>
    <m/>
    <m/>
    <n v="0"/>
    <m/>
    <m/>
  </r>
  <r>
    <d v="2013-10-23T00:00:00"/>
    <n v="0"/>
    <n v="0"/>
    <x v="0"/>
    <x v="0"/>
    <s v="R2N1-RR-1"/>
    <s v="JDC"/>
    <x v="0"/>
    <x v="0"/>
    <n v="1"/>
    <n v="0.05"/>
    <n v="30"/>
    <m/>
    <s v="Y"/>
    <m/>
    <m/>
    <m/>
    <m/>
    <m/>
    <m/>
    <m/>
    <m/>
    <n v="45"/>
    <m/>
    <m/>
    <n v="0"/>
    <m/>
    <m/>
  </r>
  <r>
    <d v="2013-10-23T00:00:00"/>
    <n v="0"/>
    <n v="0"/>
    <x v="0"/>
    <x v="0"/>
    <s v="R2N1-RR-1"/>
    <s v="JDC"/>
    <x v="0"/>
    <x v="0"/>
    <n v="1"/>
    <n v="0.05"/>
    <n v="30"/>
    <m/>
    <s v="Y"/>
    <m/>
    <m/>
    <m/>
    <m/>
    <m/>
    <m/>
    <m/>
    <m/>
    <n v="30"/>
    <m/>
    <m/>
    <n v="0"/>
    <m/>
    <m/>
  </r>
  <r>
    <d v="2013-10-23T00:00:00"/>
    <n v="0"/>
    <n v="0"/>
    <x v="0"/>
    <x v="0"/>
    <s v="R2N1-RR-1"/>
    <s v="JDC"/>
    <x v="0"/>
    <x v="0"/>
    <n v="1"/>
    <n v="0.05"/>
    <n v="30"/>
    <m/>
    <s v="Y"/>
    <m/>
    <m/>
    <m/>
    <m/>
    <m/>
    <m/>
    <m/>
    <m/>
    <n v="20"/>
    <m/>
    <m/>
    <n v="0"/>
    <m/>
    <m/>
  </r>
  <r>
    <d v="2013-10-23T00:00:00"/>
    <n v="0"/>
    <n v="0"/>
    <x v="0"/>
    <x v="0"/>
    <s v="R2N1-RR-1"/>
    <s v="JDC"/>
    <x v="0"/>
    <x v="0"/>
    <n v="1"/>
    <n v="0.05"/>
    <n v="30"/>
    <m/>
    <s v="Y"/>
    <m/>
    <m/>
    <m/>
    <m/>
    <m/>
    <m/>
    <m/>
    <m/>
    <n v="12"/>
    <m/>
    <m/>
    <n v="0"/>
    <m/>
    <m/>
  </r>
  <r>
    <d v="2013-10-23T00:00:00"/>
    <n v="0"/>
    <n v="0"/>
    <x v="0"/>
    <x v="0"/>
    <s v="R2N1-RR-1"/>
    <s v="JDC"/>
    <x v="0"/>
    <x v="0"/>
    <n v="1"/>
    <n v="0.05"/>
    <n v="30"/>
    <m/>
    <s v="Y"/>
    <m/>
    <m/>
    <m/>
    <m/>
    <m/>
    <m/>
    <m/>
    <m/>
    <n v="20"/>
    <m/>
    <m/>
    <n v="0"/>
    <m/>
    <m/>
  </r>
  <r>
    <d v="2013-10-23T00:00:00"/>
    <n v="0"/>
    <n v="0"/>
    <x v="0"/>
    <x v="0"/>
    <s v="R2N1-RR-1"/>
    <s v="JDC"/>
    <x v="0"/>
    <x v="0"/>
    <n v="1"/>
    <n v="0.05"/>
    <n v="30"/>
    <m/>
    <s v="Y"/>
    <m/>
    <m/>
    <m/>
    <m/>
    <m/>
    <m/>
    <m/>
    <m/>
    <n v="20"/>
    <m/>
    <m/>
    <n v="0"/>
    <m/>
    <m/>
  </r>
  <r>
    <d v="2013-10-23T00:00:00"/>
    <n v="0"/>
    <n v="0"/>
    <x v="0"/>
    <x v="0"/>
    <s v="R2N1-RR-1"/>
    <s v="JDC"/>
    <x v="0"/>
    <x v="0"/>
    <n v="1"/>
    <n v="0.05"/>
    <n v="30"/>
    <m/>
    <s v="Y"/>
    <m/>
    <m/>
    <m/>
    <m/>
    <m/>
    <m/>
    <m/>
    <m/>
    <n v="25"/>
    <m/>
    <m/>
    <n v="0"/>
    <m/>
    <m/>
  </r>
  <r>
    <d v="2013-10-23T00:00:00"/>
    <n v="0"/>
    <n v="0"/>
    <x v="0"/>
    <x v="0"/>
    <s v="R2N1-RR-1"/>
    <s v="JDC"/>
    <x v="0"/>
    <x v="0"/>
    <n v="1"/>
    <n v="0.05"/>
    <n v="30"/>
    <m/>
    <s v="Y"/>
    <m/>
    <m/>
    <m/>
    <m/>
    <m/>
    <m/>
    <m/>
    <m/>
    <n v="90"/>
    <m/>
    <m/>
    <n v="0"/>
    <m/>
    <m/>
  </r>
  <r>
    <d v="2013-10-23T00:00:00"/>
    <n v="0"/>
    <n v="0"/>
    <x v="0"/>
    <x v="0"/>
    <s v="R2N1-RR-1"/>
    <s v="JDC"/>
    <x v="0"/>
    <x v="0"/>
    <n v="1"/>
    <n v="0.05"/>
    <n v="30"/>
    <m/>
    <s v="Y"/>
    <m/>
    <m/>
    <m/>
    <m/>
    <m/>
    <m/>
    <m/>
    <m/>
    <n v="20"/>
    <m/>
    <m/>
    <n v="0"/>
    <m/>
    <m/>
  </r>
  <r>
    <d v="2013-10-23T00:00:00"/>
    <n v="0"/>
    <n v="0"/>
    <x v="0"/>
    <x v="0"/>
    <s v="R2N1-RR-1"/>
    <s v="JDC"/>
    <x v="0"/>
    <x v="0"/>
    <n v="1"/>
    <n v="0.05"/>
    <n v="30"/>
    <m/>
    <s v="Y"/>
    <m/>
    <m/>
    <m/>
    <m/>
    <m/>
    <m/>
    <m/>
    <m/>
    <n v="15"/>
    <m/>
    <m/>
    <n v="0"/>
    <m/>
    <m/>
  </r>
  <r>
    <d v="2013-10-23T00:00:00"/>
    <n v="0"/>
    <n v="0"/>
    <x v="0"/>
    <x v="0"/>
    <s v="R2N1-RR-1"/>
    <s v="JDC"/>
    <x v="0"/>
    <x v="0"/>
    <n v="1"/>
    <n v="0.05"/>
    <n v="30"/>
    <m/>
    <s v="Y"/>
    <m/>
    <m/>
    <m/>
    <m/>
    <m/>
    <m/>
    <m/>
    <m/>
    <n v="30"/>
    <m/>
    <m/>
    <n v="0"/>
    <m/>
    <m/>
  </r>
  <r>
    <d v="2013-10-23T00:00:00"/>
    <n v="0"/>
    <n v="0"/>
    <x v="0"/>
    <x v="0"/>
    <s v="R2N1-RR-1"/>
    <s v="JDC"/>
    <x v="0"/>
    <x v="0"/>
    <n v="1"/>
    <n v="0.05"/>
    <n v="30"/>
    <m/>
    <s v="Y"/>
    <m/>
    <m/>
    <m/>
    <m/>
    <m/>
    <m/>
    <m/>
    <m/>
    <n v="15"/>
    <m/>
    <m/>
    <n v="0"/>
    <m/>
    <m/>
  </r>
  <r>
    <d v="2013-10-23T00:00:00"/>
    <n v="0"/>
    <n v="0"/>
    <x v="0"/>
    <x v="0"/>
    <s v="R2N1-RR-1"/>
    <s v="JDC"/>
    <x v="0"/>
    <x v="0"/>
    <n v="1"/>
    <n v="0.05"/>
    <n v="30"/>
    <m/>
    <s v="Y"/>
    <m/>
    <m/>
    <m/>
    <m/>
    <m/>
    <m/>
    <m/>
    <m/>
    <n v="10"/>
    <m/>
    <m/>
    <n v="0"/>
    <m/>
    <m/>
  </r>
  <r>
    <d v="2013-10-23T00:00:00"/>
    <n v="0"/>
    <n v="0"/>
    <x v="0"/>
    <x v="0"/>
    <s v="R2N1-RR-1"/>
    <s v="JDC"/>
    <x v="0"/>
    <x v="0"/>
    <n v="1"/>
    <n v="0.05"/>
    <n v="30"/>
    <m/>
    <s v="Y"/>
    <m/>
    <m/>
    <m/>
    <m/>
    <m/>
    <m/>
    <m/>
    <m/>
    <n v="45"/>
    <m/>
    <m/>
    <n v="0"/>
    <m/>
    <m/>
  </r>
  <r>
    <d v="2013-10-23T00:00:00"/>
    <n v="0"/>
    <n v="0"/>
    <x v="0"/>
    <x v="0"/>
    <s v="R2N1-RR-1"/>
    <s v="JDC"/>
    <x v="0"/>
    <x v="0"/>
    <n v="1"/>
    <n v="0.05"/>
    <n v="30"/>
    <m/>
    <s v="Y"/>
    <m/>
    <m/>
    <m/>
    <m/>
    <m/>
    <m/>
    <m/>
    <m/>
    <n v="15"/>
    <m/>
    <m/>
    <n v="0"/>
    <m/>
    <m/>
  </r>
  <r>
    <d v="2013-10-23T00:00:00"/>
    <n v="0"/>
    <n v="0"/>
    <x v="0"/>
    <x v="0"/>
    <s v="R2N1-RR-1"/>
    <s v="JDC"/>
    <x v="0"/>
    <x v="0"/>
    <n v="1"/>
    <n v="0.05"/>
    <n v="30"/>
    <m/>
    <s v="Y"/>
    <m/>
    <m/>
    <m/>
    <m/>
    <m/>
    <m/>
    <m/>
    <m/>
    <n v="10"/>
    <m/>
    <m/>
    <n v="0"/>
    <m/>
    <m/>
  </r>
  <r>
    <d v="2013-10-23T00:00:00"/>
    <n v="0"/>
    <n v="0"/>
    <x v="0"/>
    <x v="0"/>
    <s v="R2N1-RR-1"/>
    <s v="JDC"/>
    <x v="0"/>
    <x v="0"/>
    <n v="1"/>
    <n v="0.05"/>
    <n v="30"/>
    <m/>
    <s v="Y"/>
    <m/>
    <m/>
    <m/>
    <m/>
    <m/>
    <m/>
    <m/>
    <m/>
    <n v="10"/>
    <m/>
    <m/>
    <n v="0"/>
    <m/>
    <m/>
  </r>
  <r>
    <d v="2013-10-23T00:00:00"/>
    <n v="0"/>
    <n v="0"/>
    <x v="0"/>
    <x v="0"/>
    <s v="R2N1-RR-1"/>
    <s v="JDC"/>
    <x v="0"/>
    <x v="0"/>
    <n v="1"/>
    <n v="0.05"/>
    <n v="30"/>
    <m/>
    <s v="Y"/>
    <m/>
    <m/>
    <m/>
    <m/>
    <m/>
    <m/>
    <m/>
    <m/>
    <n v="30"/>
    <m/>
    <m/>
    <n v="0"/>
    <m/>
    <m/>
  </r>
  <r>
    <d v="2013-10-23T00:00:00"/>
    <n v="0"/>
    <n v="0"/>
    <x v="0"/>
    <x v="0"/>
    <s v="R2N1-RR-1"/>
    <s v="JDC"/>
    <x v="0"/>
    <x v="0"/>
    <n v="1"/>
    <n v="0.05"/>
    <n v="30"/>
    <m/>
    <s v="Y"/>
    <m/>
    <m/>
    <m/>
    <m/>
    <m/>
    <m/>
    <m/>
    <m/>
    <n v="25"/>
    <m/>
    <m/>
    <n v="0"/>
    <m/>
    <m/>
  </r>
  <r>
    <d v="2013-10-23T00:00:00"/>
    <n v="0"/>
    <n v="0"/>
    <x v="0"/>
    <x v="0"/>
    <s v="R2N1-RR-1"/>
    <s v="JDC"/>
    <x v="0"/>
    <x v="0"/>
    <n v="1"/>
    <n v="0.05"/>
    <n v="30"/>
    <m/>
    <s v="Y"/>
    <m/>
    <m/>
    <m/>
    <m/>
    <m/>
    <m/>
    <m/>
    <m/>
    <n v="10"/>
    <m/>
    <m/>
    <n v="0"/>
    <m/>
    <m/>
  </r>
  <r>
    <d v="2013-10-23T00:00:00"/>
    <n v="0"/>
    <n v="0"/>
    <x v="0"/>
    <x v="0"/>
    <s v="R2N1-RR-1"/>
    <s v="JDC"/>
    <x v="0"/>
    <x v="0"/>
    <n v="1"/>
    <n v="0.05"/>
    <n v="30"/>
    <m/>
    <s v="Y"/>
    <m/>
    <m/>
    <m/>
    <m/>
    <m/>
    <m/>
    <m/>
    <m/>
    <n v="15"/>
    <m/>
    <m/>
    <n v="0"/>
    <m/>
    <m/>
  </r>
  <r>
    <d v="2013-10-23T00:00:00"/>
    <n v="0"/>
    <n v="0"/>
    <x v="0"/>
    <x v="0"/>
    <s v="R2N1-RR-1"/>
    <s v="JDC"/>
    <x v="0"/>
    <x v="0"/>
    <n v="1"/>
    <n v="0.05"/>
    <n v="30"/>
    <m/>
    <s v="Y"/>
    <m/>
    <m/>
    <m/>
    <m/>
    <m/>
    <m/>
    <m/>
    <m/>
    <n v="20"/>
    <m/>
    <m/>
    <n v="0"/>
    <m/>
    <m/>
  </r>
  <r>
    <d v="2013-10-23T00:00:00"/>
    <n v="0"/>
    <n v="0"/>
    <x v="0"/>
    <x v="0"/>
    <s v="R2N1-RR-1"/>
    <s v="JDC"/>
    <x v="0"/>
    <x v="0"/>
    <n v="1"/>
    <n v="0.05"/>
    <n v="30"/>
    <m/>
    <s v="Y"/>
    <m/>
    <m/>
    <m/>
    <m/>
    <m/>
    <m/>
    <m/>
    <m/>
    <n v="20"/>
    <m/>
    <m/>
    <n v="0"/>
    <m/>
    <m/>
  </r>
  <r>
    <d v="2013-10-23T00:00:00"/>
    <n v="0"/>
    <n v="0"/>
    <x v="0"/>
    <x v="0"/>
    <s v="R2N1-RR-1"/>
    <s v="JDC"/>
    <x v="0"/>
    <x v="0"/>
    <n v="1"/>
    <n v="0.05"/>
    <n v="30"/>
    <m/>
    <s v="Y"/>
    <m/>
    <m/>
    <m/>
    <m/>
    <m/>
    <m/>
    <m/>
    <m/>
    <n v="15"/>
    <m/>
    <m/>
    <n v="0"/>
    <m/>
    <m/>
  </r>
  <r>
    <d v="2013-10-23T00:00:00"/>
    <n v="0"/>
    <n v="0"/>
    <x v="0"/>
    <x v="0"/>
    <s v="R2N1-RR-1"/>
    <s v="JDC"/>
    <x v="0"/>
    <x v="0"/>
    <n v="1"/>
    <n v="0.05"/>
    <n v="30"/>
    <m/>
    <s v="Y"/>
    <m/>
    <m/>
    <m/>
    <m/>
    <m/>
    <m/>
    <m/>
    <m/>
    <n v="15"/>
    <m/>
    <m/>
    <n v="0"/>
    <m/>
    <m/>
  </r>
  <r>
    <d v="2013-10-23T00:00:00"/>
    <n v="0"/>
    <n v="0"/>
    <x v="0"/>
    <x v="0"/>
    <s v="R2N1-RR-1"/>
    <s v="JDC"/>
    <x v="0"/>
    <x v="1"/>
    <n v="1"/>
    <n v="0.05"/>
    <n v="30"/>
    <m/>
    <s v="Y"/>
    <m/>
    <m/>
    <m/>
    <m/>
    <m/>
    <m/>
    <m/>
    <m/>
    <n v="18"/>
    <m/>
    <m/>
    <n v="0"/>
    <m/>
    <m/>
  </r>
  <r>
    <d v="2013-10-23T00:00:00"/>
    <n v="0"/>
    <n v="0"/>
    <x v="0"/>
    <x v="0"/>
    <s v="R2N1-RR-1"/>
    <s v="JDC"/>
    <x v="0"/>
    <x v="1"/>
    <n v="1"/>
    <n v="0.05"/>
    <n v="30"/>
    <m/>
    <s v="Y"/>
    <m/>
    <m/>
    <m/>
    <m/>
    <m/>
    <m/>
    <m/>
    <m/>
    <n v="10"/>
    <m/>
    <m/>
    <n v="0"/>
    <m/>
    <m/>
  </r>
  <r>
    <d v="2013-10-23T00:00:00"/>
    <n v="0"/>
    <n v="0"/>
    <x v="0"/>
    <x v="0"/>
    <s v="R2N1-RR-1"/>
    <s v="JDC"/>
    <x v="0"/>
    <x v="1"/>
    <n v="1"/>
    <n v="0.05"/>
    <n v="30"/>
    <m/>
    <s v="Y"/>
    <m/>
    <m/>
    <m/>
    <m/>
    <m/>
    <m/>
    <m/>
    <m/>
    <n v="50"/>
    <m/>
    <m/>
    <n v="0"/>
    <m/>
    <m/>
  </r>
  <r>
    <d v="2013-10-23T00:00:00"/>
    <n v="0"/>
    <n v="0"/>
    <x v="0"/>
    <x v="0"/>
    <s v="R2N1-RR-1"/>
    <s v="JDC"/>
    <x v="0"/>
    <x v="1"/>
    <n v="1"/>
    <n v="0.05"/>
    <n v="30"/>
    <m/>
    <s v="Y"/>
    <m/>
    <m/>
    <m/>
    <m/>
    <m/>
    <m/>
    <m/>
    <m/>
    <n v="25"/>
    <m/>
    <m/>
    <n v="0"/>
    <m/>
    <m/>
  </r>
  <r>
    <d v="2013-10-23T00:00:00"/>
    <n v="0"/>
    <n v="0"/>
    <x v="0"/>
    <x v="0"/>
    <s v="R2N1-RR-1"/>
    <s v="JDC"/>
    <x v="0"/>
    <x v="1"/>
    <n v="1"/>
    <n v="0.05"/>
    <n v="30"/>
    <m/>
    <s v="Y"/>
    <m/>
    <m/>
    <m/>
    <m/>
    <m/>
    <m/>
    <m/>
    <m/>
    <n v="30"/>
    <m/>
    <m/>
    <n v="0"/>
    <m/>
    <m/>
  </r>
  <r>
    <d v="2013-10-23T00:00:00"/>
    <n v="0"/>
    <n v="0"/>
    <x v="0"/>
    <x v="0"/>
    <s v="R2N1-RR-1"/>
    <s v="JDC"/>
    <x v="0"/>
    <x v="1"/>
    <n v="1"/>
    <n v="0.05"/>
    <n v="30"/>
    <m/>
    <s v="Y"/>
    <m/>
    <m/>
    <m/>
    <m/>
    <m/>
    <m/>
    <m/>
    <m/>
    <n v="65"/>
    <m/>
    <m/>
    <n v="0"/>
    <m/>
    <m/>
  </r>
  <r>
    <d v="2013-10-23T00:00:00"/>
    <n v="0"/>
    <n v="0"/>
    <x v="0"/>
    <x v="0"/>
    <s v="R2N1-RR-1"/>
    <s v="JDC"/>
    <x v="0"/>
    <x v="1"/>
    <n v="1"/>
    <n v="0.05"/>
    <n v="30"/>
    <m/>
    <s v="Y"/>
    <m/>
    <m/>
    <m/>
    <m/>
    <m/>
    <m/>
    <m/>
    <m/>
    <n v="45"/>
    <m/>
    <m/>
    <n v="0"/>
    <m/>
    <m/>
  </r>
  <r>
    <d v="2013-10-23T00:00:00"/>
    <n v="0"/>
    <n v="0"/>
    <x v="0"/>
    <x v="0"/>
    <s v="R2N1-RR-1"/>
    <s v="JDC"/>
    <x v="0"/>
    <x v="1"/>
    <n v="1"/>
    <n v="0.05"/>
    <n v="30"/>
    <m/>
    <s v="Y"/>
    <m/>
    <m/>
    <m/>
    <m/>
    <m/>
    <m/>
    <m/>
    <m/>
    <n v="12"/>
    <m/>
    <m/>
    <n v="0"/>
    <m/>
    <m/>
  </r>
  <r>
    <d v="2013-10-23T00:00:00"/>
    <n v="0"/>
    <n v="0"/>
    <x v="0"/>
    <x v="0"/>
    <s v="R2N1-RR-1"/>
    <s v="JDC"/>
    <x v="0"/>
    <x v="1"/>
    <n v="1"/>
    <n v="0.05"/>
    <n v="30"/>
    <m/>
    <s v="Y"/>
    <m/>
    <m/>
    <m/>
    <m/>
    <m/>
    <m/>
    <m/>
    <m/>
    <n v="45"/>
    <m/>
    <m/>
    <n v="0"/>
    <m/>
    <m/>
  </r>
  <r>
    <d v="2013-10-23T00:00:00"/>
    <n v="0"/>
    <n v="0"/>
    <x v="0"/>
    <x v="0"/>
    <s v="R2N1-RR-1"/>
    <s v="JDC"/>
    <x v="0"/>
    <x v="1"/>
    <n v="1"/>
    <n v="0.05"/>
    <n v="30"/>
    <m/>
    <s v="Y"/>
    <m/>
    <m/>
    <m/>
    <m/>
    <m/>
    <m/>
    <m/>
    <m/>
    <n v="15"/>
    <m/>
    <m/>
    <n v="0"/>
    <m/>
    <m/>
  </r>
  <r>
    <d v="2013-10-23T00:00:00"/>
    <n v="0"/>
    <n v="0"/>
    <x v="0"/>
    <x v="0"/>
    <s v="R2N1-RR-1"/>
    <s v="JDC"/>
    <x v="0"/>
    <x v="1"/>
    <n v="1"/>
    <n v="0.05"/>
    <n v="30"/>
    <m/>
    <s v="Y"/>
    <m/>
    <m/>
    <m/>
    <m/>
    <m/>
    <m/>
    <m/>
    <m/>
    <n v="20"/>
    <m/>
    <m/>
    <n v="0"/>
    <m/>
    <m/>
  </r>
  <r>
    <d v="2013-10-23T00:00:00"/>
    <n v="0"/>
    <n v="0"/>
    <x v="0"/>
    <x v="0"/>
    <s v="R2N1-RR-1"/>
    <s v="JDC"/>
    <x v="0"/>
    <x v="1"/>
    <n v="1"/>
    <n v="0.05"/>
    <n v="30"/>
    <m/>
    <s v="Y"/>
    <m/>
    <m/>
    <m/>
    <m/>
    <m/>
    <m/>
    <m/>
    <m/>
    <n v="10"/>
    <m/>
    <m/>
    <n v="0"/>
    <m/>
    <m/>
  </r>
  <r>
    <d v="2013-10-23T00:00:00"/>
    <n v="0"/>
    <n v="0"/>
    <x v="0"/>
    <x v="0"/>
    <s v="R2N1-RR-1"/>
    <s v="JDC"/>
    <x v="0"/>
    <x v="1"/>
    <n v="1"/>
    <n v="0.05"/>
    <n v="30"/>
    <m/>
    <s v="Y"/>
    <m/>
    <m/>
    <m/>
    <m/>
    <m/>
    <m/>
    <m/>
    <m/>
    <n v="10"/>
    <m/>
    <m/>
    <n v="0"/>
    <m/>
    <m/>
  </r>
  <r>
    <d v="2013-10-23T00:00:00"/>
    <n v="0"/>
    <n v="0"/>
    <x v="0"/>
    <x v="0"/>
    <s v="R2N1-RR-1"/>
    <s v="JDC"/>
    <x v="0"/>
    <x v="1"/>
    <n v="1"/>
    <n v="0.05"/>
    <n v="30"/>
    <m/>
    <s v="Y"/>
    <m/>
    <m/>
    <m/>
    <m/>
    <m/>
    <m/>
    <m/>
    <m/>
    <n v="25"/>
    <m/>
    <m/>
    <n v="0"/>
    <m/>
    <m/>
  </r>
  <r>
    <d v="2013-10-23T00:00:00"/>
    <n v="0"/>
    <n v="0"/>
    <x v="0"/>
    <x v="0"/>
    <s v="R2N1-RR-1"/>
    <s v="JDC"/>
    <x v="0"/>
    <x v="1"/>
    <n v="1"/>
    <n v="0.05"/>
    <n v="30"/>
    <m/>
    <s v="Y"/>
    <m/>
    <m/>
    <m/>
    <m/>
    <m/>
    <m/>
    <m/>
    <m/>
    <n v="25"/>
    <m/>
    <m/>
    <n v="0"/>
    <m/>
    <m/>
  </r>
  <r>
    <d v="2013-10-23T00:00:00"/>
    <n v="0"/>
    <n v="0"/>
    <x v="0"/>
    <x v="0"/>
    <s v="R2N1-RR-1"/>
    <s v="JDC"/>
    <x v="0"/>
    <x v="1"/>
    <n v="1"/>
    <n v="0.05"/>
    <n v="30"/>
    <m/>
    <s v="Y"/>
    <m/>
    <m/>
    <m/>
    <m/>
    <m/>
    <m/>
    <m/>
    <m/>
    <n v="25"/>
    <m/>
    <m/>
    <n v="0"/>
    <m/>
    <m/>
  </r>
  <r>
    <d v="2013-10-23T00:00:00"/>
    <n v="0"/>
    <n v="0"/>
    <x v="0"/>
    <x v="0"/>
    <s v="R2N1-RR-1"/>
    <s v="JDC"/>
    <x v="0"/>
    <x v="1"/>
    <n v="1"/>
    <n v="0.05"/>
    <n v="30"/>
    <m/>
    <s v="Y"/>
    <m/>
    <m/>
    <m/>
    <m/>
    <m/>
    <m/>
    <m/>
    <m/>
    <n v="35"/>
    <m/>
    <m/>
    <n v="0"/>
    <m/>
    <m/>
  </r>
  <r>
    <d v="2013-10-23T00:00:00"/>
    <n v="0"/>
    <n v="0"/>
    <x v="0"/>
    <x v="0"/>
    <s v="R2N1-RR-1"/>
    <s v="JDC"/>
    <x v="0"/>
    <x v="1"/>
    <n v="1"/>
    <n v="0.05"/>
    <n v="30"/>
    <m/>
    <s v="Y"/>
    <m/>
    <m/>
    <m/>
    <m/>
    <m/>
    <m/>
    <m/>
    <m/>
    <n v="20"/>
    <m/>
    <m/>
    <n v="0"/>
    <m/>
    <m/>
  </r>
  <r>
    <d v="2013-10-23T00:00:00"/>
    <n v="0"/>
    <n v="0"/>
    <x v="0"/>
    <x v="0"/>
    <s v="R2N1-RR-1"/>
    <s v="JDC"/>
    <x v="0"/>
    <x v="1"/>
    <n v="1"/>
    <n v="0.05"/>
    <n v="30"/>
    <m/>
    <s v="Y"/>
    <m/>
    <m/>
    <m/>
    <m/>
    <m/>
    <m/>
    <m/>
    <m/>
    <n v="20"/>
    <m/>
    <m/>
    <n v="0"/>
    <m/>
    <s v="HALF DEAD"/>
  </r>
  <r>
    <d v="2013-10-23T00:00:00"/>
    <n v="0"/>
    <n v="0"/>
    <x v="0"/>
    <x v="0"/>
    <s v="R2N1-RR-1"/>
    <s v="JDC"/>
    <x v="0"/>
    <x v="2"/>
    <n v="1"/>
    <n v="0.05"/>
    <n v="30"/>
    <m/>
    <s v="Y"/>
    <m/>
    <m/>
    <m/>
    <m/>
    <m/>
    <m/>
    <m/>
    <m/>
    <n v="32"/>
    <m/>
    <m/>
    <n v="0"/>
    <m/>
    <m/>
  </r>
  <r>
    <d v="2013-10-23T00:00:00"/>
    <n v="0"/>
    <n v="0"/>
    <x v="0"/>
    <x v="0"/>
    <s v="R2N1-RR-1"/>
    <s v="JDC"/>
    <x v="0"/>
    <x v="3"/>
    <n v="1"/>
    <n v="0.05"/>
    <n v="30"/>
    <m/>
    <s v="Y"/>
    <m/>
    <m/>
    <m/>
    <m/>
    <m/>
    <m/>
    <m/>
    <m/>
    <n v="27"/>
    <m/>
    <m/>
    <n v="0"/>
    <m/>
    <m/>
  </r>
  <r>
    <d v="2013-10-23T00:00:00"/>
    <n v="0"/>
    <n v="0"/>
    <x v="0"/>
    <x v="0"/>
    <s v="R2N1-RR-1"/>
    <s v="JDC"/>
    <x v="0"/>
    <x v="3"/>
    <n v="1"/>
    <n v="0.05"/>
    <n v="30"/>
    <m/>
    <s v="Y"/>
    <m/>
    <m/>
    <m/>
    <m/>
    <m/>
    <m/>
    <m/>
    <m/>
    <n v="80"/>
    <m/>
    <m/>
    <n v="0"/>
    <m/>
    <m/>
  </r>
  <r>
    <d v="2013-10-23T00:00:00"/>
    <n v="0"/>
    <n v="0"/>
    <x v="0"/>
    <x v="0"/>
    <s v="R2N1-RR-1"/>
    <s v="JDC"/>
    <x v="0"/>
    <x v="3"/>
    <n v="1"/>
    <n v="0.05"/>
    <n v="30"/>
    <m/>
    <s v="Y"/>
    <m/>
    <m/>
    <m/>
    <m/>
    <m/>
    <m/>
    <m/>
    <m/>
    <n v="20"/>
    <m/>
    <m/>
    <n v="0"/>
    <m/>
    <m/>
  </r>
  <r>
    <d v="2013-10-23T00:00:00"/>
    <n v="0"/>
    <n v="0"/>
    <x v="0"/>
    <x v="0"/>
    <s v="R2N1-RR-1"/>
    <s v="JDC"/>
    <x v="0"/>
    <x v="3"/>
    <n v="1"/>
    <n v="0.05"/>
    <n v="30"/>
    <m/>
    <s v="Y"/>
    <m/>
    <m/>
    <m/>
    <m/>
    <m/>
    <m/>
    <m/>
    <m/>
    <n v="15"/>
    <m/>
    <m/>
    <n v="0"/>
    <m/>
    <m/>
  </r>
  <r>
    <d v="2013-10-23T00:00:00"/>
    <n v="0"/>
    <n v="0"/>
    <x v="0"/>
    <x v="0"/>
    <s v="R2N1-RR-1"/>
    <s v="JDC"/>
    <x v="0"/>
    <x v="3"/>
    <n v="1"/>
    <n v="0.05"/>
    <n v="30"/>
    <m/>
    <s v="Y"/>
    <m/>
    <m/>
    <m/>
    <m/>
    <m/>
    <m/>
    <m/>
    <m/>
    <n v="35"/>
    <m/>
    <m/>
    <n v="0"/>
    <m/>
    <m/>
  </r>
  <r>
    <d v="2013-10-23T00:00:00"/>
    <n v="0"/>
    <n v="0"/>
    <x v="0"/>
    <x v="0"/>
    <s v="R2N1-RR-1"/>
    <s v="JDC"/>
    <x v="0"/>
    <x v="3"/>
    <n v="1"/>
    <n v="0.05"/>
    <n v="30"/>
    <m/>
    <s v="Y"/>
    <m/>
    <m/>
    <m/>
    <m/>
    <m/>
    <m/>
    <m/>
    <m/>
    <n v="25"/>
    <m/>
    <m/>
    <n v="0"/>
    <m/>
    <m/>
  </r>
  <r>
    <d v="2013-10-23T00:00:00"/>
    <n v="0"/>
    <n v="0"/>
    <x v="0"/>
    <x v="0"/>
    <s v="R2N1-RR-1"/>
    <s v="JDC"/>
    <x v="0"/>
    <x v="3"/>
    <n v="1"/>
    <n v="0.05"/>
    <n v="30"/>
    <m/>
    <s v="Y"/>
    <m/>
    <m/>
    <m/>
    <m/>
    <m/>
    <m/>
    <m/>
    <m/>
    <n v="25"/>
    <m/>
    <m/>
    <n v="0"/>
    <m/>
    <m/>
  </r>
  <r>
    <d v="2013-10-23T00:00:00"/>
    <n v="0"/>
    <n v="0"/>
    <x v="0"/>
    <x v="0"/>
    <s v="R2N1-RR-1"/>
    <s v="JDC"/>
    <x v="0"/>
    <x v="4"/>
    <n v="1"/>
    <n v="0.05"/>
    <n v="30"/>
    <m/>
    <s v="Y"/>
    <m/>
    <m/>
    <m/>
    <m/>
    <m/>
    <m/>
    <m/>
    <m/>
    <n v="5"/>
    <m/>
    <m/>
    <n v="0"/>
    <m/>
    <m/>
  </r>
  <r>
    <d v="2013-10-23T00:00:00"/>
    <n v="0"/>
    <n v="0"/>
    <x v="0"/>
    <x v="0"/>
    <s v="R2N1-RR-1"/>
    <s v="JDC"/>
    <x v="0"/>
    <x v="4"/>
    <n v="1"/>
    <n v="0.05"/>
    <n v="30"/>
    <m/>
    <s v="Y"/>
    <m/>
    <m/>
    <m/>
    <m/>
    <m/>
    <m/>
    <m/>
    <m/>
    <n v="55"/>
    <m/>
    <m/>
    <n v="0"/>
    <m/>
    <m/>
  </r>
  <r>
    <d v="2013-10-23T00:00:00"/>
    <n v="0"/>
    <n v="0"/>
    <x v="0"/>
    <x v="0"/>
    <s v="R2N1-RR-1"/>
    <s v="JDC"/>
    <x v="0"/>
    <x v="4"/>
    <n v="1"/>
    <n v="0.05"/>
    <n v="30"/>
    <m/>
    <s v="Y"/>
    <m/>
    <m/>
    <m/>
    <m/>
    <m/>
    <m/>
    <m/>
    <m/>
    <n v="35"/>
    <m/>
    <m/>
    <n v="0"/>
    <m/>
    <m/>
  </r>
  <r>
    <d v="2013-10-23T00:00:00"/>
    <n v="0"/>
    <n v="0"/>
    <x v="0"/>
    <x v="0"/>
    <s v="R2N1-RR-1"/>
    <s v="JDC"/>
    <x v="0"/>
    <x v="4"/>
    <n v="1"/>
    <n v="0.05"/>
    <n v="30"/>
    <m/>
    <s v="Y"/>
    <m/>
    <m/>
    <m/>
    <m/>
    <m/>
    <m/>
    <m/>
    <m/>
    <n v="5"/>
    <m/>
    <m/>
    <n v="0"/>
    <m/>
    <m/>
  </r>
  <r>
    <d v="2013-10-23T00:00:00"/>
    <n v="0"/>
    <n v="0"/>
    <x v="0"/>
    <x v="0"/>
    <s v="R2N1-RR-1"/>
    <s v="JDC"/>
    <x v="0"/>
    <x v="4"/>
    <n v="1"/>
    <n v="0.05"/>
    <n v="30"/>
    <m/>
    <s v="Y"/>
    <m/>
    <m/>
    <m/>
    <m/>
    <m/>
    <m/>
    <m/>
    <m/>
    <n v="45"/>
    <m/>
    <m/>
    <n v="0"/>
    <m/>
    <m/>
  </r>
  <r>
    <d v="2013-10-23T00:00:00"/>
    <n v="0"/>
    <n v="0"/>
    <x v="0"/>
    <x v="0"/>
    <s v="R2N1-RR-1"/>
    <s v="JDC"/>
    <x v="0"/>
    <x v="4"/>
    <n v="1"/>
    <n v="0.05"/>
    <n v="30"/>
    <m/>
    <s v="Y"/>
    <m/>
    <m/>
    <m/>
    <m/>
    <m/>
    <m/>
    <m/>
    <m/>
    <n v="40"/>
    <m/>
    <m/>
    <n v="0"/>
    <m/>
    <m/>
  </r>
  <r>
    <d v="2013-10-23T00:00:00"/>
    <n v="0"/>
    <n v="0"/>
    <x v="0"/>
    <x v="0"/>
    <s v="R2N1-RR-1"/>
    <s v="JDC"/>
    <x v="0"/>
    <x v="4"/>
    <n v="1"/>
    <n v="0.05"/>
    <n v="30"/>
    <m/>
    <s v="Y"/>
    <m/>
    <m/>
    <m/>
    <m/>
    <m/>
    <m/>
    <m/>
    <m/>
    <n v="25"/>
    <m/>
    <m/>
    <n v="0"/>
    <m/>
    <m/>
  </r>
  <r>
    <d v="2013-10-23T00:00:00"/>
    <n v="0"/>
    <n v="0"/>
    <x v="0"/>
    <x v="0"/>
    <s v="R2N1-RR-1"/>
    <s v="JDC"/>
    <x v="0"/>
    <x v="4"/>
    <n v="1"/>
    <n v="0.05"/>
    <n v="30"/>
    <m/>
    <s v="Y"/>
    <m/>
    <m/>
    <m/>
    <m/>
    <m/>
    <m/>
    <m/>
    <m/>
    <n v="35"/>
    <m/>
    <m/>
    <n v="0"/>
    <m/>
    <m/>
  </r>
  <r>
    <d v="2013-10-23T00:00:00"/>
    <n v="0"/>
    <n v="0"/>
    <x v="0"/>
    <x v="0"/>
    <s v="R2N1-RR-1"/>
    <s v="JDC"/>
    <x v="0"/>
    <x v="4"/>
    <n v="1"/>
    <n v="0.05"/>
    <n v="30"/>
    <m/>
    <s v="Y"/>
    <m/>
    <m/>
    <m/>
    <m/>
    <m/>
    <m/>
    <m/>
    <m/>
    <n v="20"/>
    <m/>
    <m/>
    <n v="0"/>
    <m/>
    <m/>
  </r>
  <r>
    <d v="2013-10-23T00:00:00"/>
    <n v="0"/>
    <n v="0"/>
    <x v="0"/>
    <x v="0"/>
    <s v="R2N1-RR-1"/>
    <s v="JDC"/>
    <x v="0"/>
    <x v="4"/>
    <n v="1"/>
    <n v="0.05"/>
    <n v="30"/>
    <m/>
    <s v="Y"/>
    <m/>
    <m/>
    <m/>
    <m/>
    <m/>
    <m/>
    <m/>
    <m/>
    <n v="25"/>
    <m/>
    <m/>
    <n v="0"/>
    <m/>
    <m/>
  </r>
  <r>
    <d v="2013-10-23T00:00:00"/>
    <n v="0"/>
    <n v="0"/>
    <x v="0"/>
    <x v="0"/>
    <s v="R2N1-RR-1"/>
    <s v="JDC"/>
    <x v="0"/>
    <x v="4"/>
    <n v="1"/>
    <n v="0.05"/>
    <n v="30"/>
    <m/>
    <s v="Y"/>
    <m/>
    <m/>
    <m/>
    <m/>
    <m/>
    <m/>
    <m/>
    <m/>
    <n v="10"/>
    <m/>
    <m/>
    <n v="0"/>
    <m/>
    <m/>
  </r>
  <r>
    <d v="2013-10-23T00:00:00"/>
    <n v="0"/>
    <n v="0"/>
    <x v="0"/>
    <x v="0"/>
    <s v="R2N1-RR-1"/>
    <s v="JDC"/>
    <x v="0"/>
    <x v="4"/>
    <n v="1"/>
    <n v="0.05"/>
    <n v="30"/>
    <m/>
    <s v="Y"/>
    <m/>
    <m/>
    <m/>
    <m/>
    <m/>
    <m/>
    <m/>
    <m/>
    <n v="35"/>
    <m/>
    <m/>
    <n v="0"/>
    <m/>
    <m/>
  </r>
  <r>
    <d v="2013-10-23T00:00:00"/>
    <n v="0"/>
    <n v="0"/>
    <x v="0"/>
    <x v="0"/>
    <s v="R2N1-RR-1"/>
    <s v="JDC"/>
    <x v="0"/>
    <x v="4"/>
    <n v="1"/>
    <n v="0.05"/>
    <n v="30"/>
    <m/>
    <s v="Y"/>
    <m/>
    <m/>
    <m/>
    <m/>
    <m/>
    <m/>
    <m/>
    <m/>
    <n v="25"/>
    <m/>
    <m/>
    <n v="0"/>
    <m/>
    <m/>
  </r>
  <r>
    <d v="2013-10-23T00:00:00"/>
    <n v="0"/>
    <n v="0"/>
    <x v="0"/>
    <x v="0"/>
    <s v="R2N1-RR-1"/>
    <s v="JDC"/>
    <x v="0"/>
    <x v="4"/>
    <n v="1"/>
    <n v="0.05"/>
    <n v="30"/>
    <m/>
    <s v="Y"/>
    <m/>
    <m/>
    <m/>
    <m/>
    <m/>
    <m/>
    <m/>
    <m/>
    <n v="30"/>
    <m/>
    <m/>
    <n v="0"/>
    <m/>
    <m/>
  </r>
  <r>
    <d v="2013-10-23T00:00:00"/>
    <n v="0"/>
    <n v="0"/>
    <x v="0"/>
    <x v="0"/>
    <s v="R2N1-RR-1"/>
    <s v="JDC"/>
    <x v="0"/>
    <x v="4"/>
    <n v="1"/>
    <n v="0.05"/>
    <n v="30"/>
    <m/>
    <s v="Y"/>
    <m/>
    <m/>
    <m/>
    <m/>
    <m/>
    <m/>
    <m/>
    <m/>
    <n v="30"/>
    <m/>
    <m/>
    <n v="0"/>
    <m/>
    <m/>
  </r>
  <r>
    <d v="2013-10-23T00:00:00"/>
    <n v="0"/>
    <n v="0"/>
    <x v="0"/>
    <x v="0"/>
    <s v="R2N1-RR-1"/>
    <s v="JDC"/>
    <x v="0"/>
    <x v="4"/>
    <n v="1"/>
    <n v="0.05"/>
    <n v="30"/>
    <m/>
    <s v="Y"/>
    <m/>
    <m/>
    <m/>
    <m/>
    <m/>
    <m/>
    <m/>
    <m/>
    <n v="20"/>
    <m/>
    <m/>
    <n v="0"/>
    <m/>
    <m/>
  </r>
  <r>
    <d v="2013-10-23T00:00:00"/>
    <n v="0"/>
    <n v="0"/>
    <x v="0"/>
    <x v="0"/>
    <s v="R2N1-RR-1"/>
    <s v="JDC"/>
    <x v="0"/>
    <x v="4"/>
    <n v="1"/>
    <n v="0.05"/>
    <n v="30"/>
    <m/>
    <s v="Y"/>
    <m/>
    <m/>
    <m/>
    <m/>
    <m/>
    <m/>
    <m/>
    <m/>
    <n v="10"/>
    <m/>
    <m/>
    <n v="0"/>
    <m/>
    <m/>
  </r>
  <r>
    <d v="2013-10-23T00:00:00"/>
    <n v="0"/>
    <n v="0"/>
    <x v="0"/>
    <x v="0"/>
    <s v="R2N1-RR-1"/>
    <s v="JDC"/>
    <x v="0"/>
    <x v="4"/>
    <n v="1"/>
    <n v="0.05"/>
    <n v="30"/>
    <m/>
    <s v="Y"/>
    <m/>
    <m/>
    <m/>
    <m/>
    <m/>
    <m/>
    <m/>
    <m/>
    <n v="30"/>
    <m/>
    <m/>
    <n v="0"/>
    <m/>
    <m/>
  </r>
  <r>
    <d v="2013-10-23T00:00:00"/>
    <n v="0"/>
    <n v="0"/>
    <x v="0"/>
    <x v="0"/>
    <s v="R2N1-RR-1"/>
    <s v="JDC"/>
    <x v="0"/>
    <x v="4"/>
    <n v="1"/>
    <n v="0.05"/>
    <n v="30"/>
    <m/>
    <s v="Y"/>
    <m/>
    <m/>
    <m/>
    <m/>
    <m/>
    <m/>
    <m/>
    <m/>
    <n v="30"/>
    <m/>
    <m/>
    <n v="0"/>
    <m/>
    <m/>
  </r>
  <r>
    <d v="2013-10-23T00:00:00"/>
    <n v="0"/>
    <n v="0"/>
    <x v="0"/>
    <x v="0"/>
    <s v="R2N1-RR-1"/>
    <s v="JDC"/>
    <x v="0"/>
    <x v="4"/>
    <n v="1"/>
    <n v="0.05"/>
    <n v="30"/>
    <m/>
    <s v="Y"/>
    <m/>
    <m/>
    <m/>
    <m/>
    <m/>
    <m/>
    <m/>
    <m/>
    <n v="15"/>
    <m/>
    <m/>
    <n v="0"/>
    <m/>
    <m/>
  </r>
  <r>
    <d v="2013-10-23T00:00:00"/>
    <n v="0"/>
    <n v="0"/>
    <x v="0"/>
    <x v="0"/>
    <s v="R2N1-RR-1"/>
    <s v="JDC"/>
    <x v="0"/>
    <x v="4"/>
    <n v="1"/>
    <n v="0.05"/>
    <n v="30"/>
    <m/>
    <s v="Y"/>
    <m/>
    <m/>
    <m/>
    <m/>
    <m/>
    <m/>
    <m/>
    <m/>
    <n v="30"/>
    <m/>
    <m/>
    <n v="0"/>
    <m/>
    <m/>
  </r>
  <r>
    <d v="2013-10-23T00:00:00"/>
    <n v="0"/>
    <n v="0"/>
    <x v="0"/>
    <x v="0"/>
    <s v="R2N1-RR-1"/>
    <s v="JDC"/>
    <x v="0"/>
    <x v="4"/>
    <n v="1"/>
    <n v="0.05"/>
    <n v="30"/>
    <m/>
    <s v="Y"/>
    <m/>
    <m/>
    <m/>
    <m/>
    <m/>
    <m/>
    <m/>
    <m/>
    <n v="20"/>
    <m/>
    <m/>
    <n v="0"/>
    <m/>
    <m/>
  </r>
  <r>
    <d v="2013-10-23T00:00:00"/>
    <n v="0"/>
    <n v="0"/>
    <x v="0"/>
    <x v="0"/>
    <s v="R2N1-RR-1"/>
    <s v="JDC"/>
    <x v="0"/>
    <x v="4"/>
    <n v="1"/>
    <n v="0.05"/>
    <n v="30"/>
    <m/>
    <s v="Y"/>
    <m/>
    <m/>
    <m/>
    <m/>
    <m/>
    <m/>
    <m/>
    <m/>
    <n v="30"/>
    <m/>
    <m/>
    <n v="0"/>
    <m/>
    <m/>
  </r>
  <r>
    <d v="2013-10-23T00:00:00"/>
    <n v="0"/>
    <n v="0"/>
    <x v="0"/>
    <x v="0"/>
    <s v="R2N1-RR-1"/>
    <s v="JDC"/>
    <x v="0"/>
    <x v="4"/>
    <n v="1"/>
    <n v="0.05"/>
    <n v="30"/>
    <m/>
    <s v="Y"/>
    <m/>
    <m/>
    <m/>
    <m/>
    <m/>
    <m/>
    <m/>
    <m/>
    <n v="35"/>
    <m/>
    <m/>
    <n v="0"/>
    <m/>
    <m/>
  </r>
  <r>
    <d v="2013-10-23T00:00:00"/>
    <n v="0"/>
    <n v="0"/>
    <x v="0"/>
    <x v="0"/>
    <s v="R2N1-RR-1"/>
    <s v="JDC"/>
    <x v="0"/>
    <x v="4"/>
    <n v="1"/>
    <n v="0.05"/>
    <n v="30"/>
    <m/>
    <s v="Y"/>
    <m/>
    <m/>
    <m/>
    <m/>
    <m/>
    <m/>
    <m/>
    <m/>
    <n v="5"/>
    <m/>
    <m/>
    <n v="0"/>
    <m/>
    <m/>
  </r>
  <r>
    <d v="2013-10-23T00:00:00"/>
    <n v="0"/>
    <n v="0"/>
    <x v="0"/>
    <x v="0"/>
    <s v="R2N1-RR-1"/>
    <s v="JDC"/>
    <x v="0"/>
    <x v="4"/>
    <n v="1"/>
    <n v="0.05"/>
    <n v="30"/>
    <m/>
    <s v="Y"/>
    <m/>
    <m/>
    <m/>
    <m/>
    <m/>
    <m/>
    <m/>
    <m/>
    <n v="10"/>
    <m/>
    <m/>
    <n v="0"/>
    <m/>
    <m/>
  </r>
  <r>
    <d v="2013-10-23T00:00:00"/>
    <n v="0"/>
    <n v="0"/>
    <x v="0"/>
    <x v="0"/>
    <s v="R2N1-RR-1"/>
    <s v="JDC"/>
    <x v="0"/>
    <x v="4"/>
    <n v="1"/>
    <n v="0.05"/>
    <n v="30"/>
    <m/>
    <s v="Y"/>
    <m/>
    <m/>
    <m/>
    <m/>
    <m/>
    <m/>
    <m/>
    <m/>
    <n v="50"/>
    <m/>
    <m/>
    <n v="0"/>
    <m/>
    <m/>
  </r>
  <r>
    <d v="2013-10-23T00:00:00"/>
    <n v="0"/>
    <n v="0"/>
    <x v="0"/>
    <x v="0"/>
    <s v="R2N1-RR-1"/>
    <s v="JDC"/>
    <x v="0"/>
    <x v="4"/>
    <n v="1"/>
    <n v="0.05"/>
    <n v="30"/>
    <m/>
    <s v="Y"/>
    <m/>
    <m/>
    <m/>
    <m/>
    <m/>
    <m/>
    <m/>
    <m/>
    <n v="15"/>
    <m/>
    <m/>
    <n v="0"/>
    <m/>
    <m/>
  </r>
  <r>
    <d v="2013-10-23T00:00:00"/>
    <n v="0"/>
    <n v="0"/>
    <x v="0"/>
    <x v="0"/>
    <s v="R2N1-RR-1"/>
    <s v="JDC"/>
    <x v="0"/>
    <x v="4"/>
    <n v="1"/>
    <n v="0.05"/>
    <n v="30"/>
    <m/>
    <s v="Y"/>
    <m/>
    <m/>
    <m/>
    <m/>
    <m/>
    <m/>
    <m/>
    <m/>
    <n v="50"/>
    <m/>
    <m/>
    <n v="0"/>
    <m/>
    <m/>
  </r>
  <r>
    <d v="2013-10-23T00:00:00"/>
    <n v="0"/>
    <n v="0"/>
    <x v="0"/>
    <x v="0"/>
    <s v="R2N1-RR-1"/>
    <s v="JDC"/>
    <x v="0"/>
    <x v="5"/>
    <n v="1"/>
    <n v="0.05"/>
    <n v="30"/>
    <m/>
    <s v="Y"/>
    <m/>
    <m/>
    <m/>
    <m/>
    <m/>
    <m/>
    <m/>
    <m/>
    <n v="25"/>
    <m/>
    <m/>
    <n v="0"/>
    <m/>
    <m/>
  </r>
  <r>
    <d v="2013-10-23T00:00:00"/>
    <n v="0"/>
    <n v="0"/>
    <x v="0"/>
    <x v="0"/>
    <s v="R2N1-RR-1"/>
    <s v="JDC"/>
    <x v="0"/>
    <x v="5"/>
    <n v="1"/>
    <n v="0.05"/>
    <n v="30"/>
    <m/>
    <s v="Y"/>
    <m/>
    <m/>
    <m/>
    <m/>
    <m/>
    <m/>
    <m/>
    <m/>
    <n v="15"/>
    <m/>
    <m/>
    <n v="0"/>
    <m/>
    <m/>
  </r>
  <r>
    <d v="2013-10-23T00:00:00"/>
    <n v="0"/>
    <n v="0"/>
    <x v="0"/>
    <x v="0"/>
    <s v="R2N1-RR-1"/>
    <s v="JDC"/>
    <x v="0"/>
    <x v="5"/>
    <n v="1"/>
    <n v="0.05"/>
    <n v="30"/>
    <m/>
    <s v="Y"/>
    <m/>
    <m/>
    <m/>
    <m/>
    <m/>
    <m/>
    <m/>
    <m/>
    <n v="65"/>
    <m/>
    <m/>
    <n v="0"/>
    <m/>
    <m/>
  </r>
  <r>
    <d v="2013-10-23T00:00:00"/>
    <n v="0"/>
    <n v="0"/>
    <x v="0"/>
    <x v="0"/>
    <s v="R2N1-RR-1"/>
    <s v="JDC"/>
    <x v="0"/>
    <x v="5"/>
    <n v="1"/>
    <n v="0.05"/>
    <n v="30"/>
    <m/>
    <s v="Y"/>
    <m/>
    <m/>
    <m/>
    <m/>
    <m/>
    <m/>
    <m/>
    <m/>
    <n v="70"/>
    <m/>
    <m/>
    <n v="0"/>
    <m/>
    <m/>
  </r>
  <r>
    <d v="2013-10-23T00:00:00"/>
    <n v="0"/>
    <n v="0"/>
    <x v="0"/>
    <x v="0"/>
    <s v="R2N1-RR-1"/>
    <s v="JDC"/>
    <x v="0"/>
    <x v="5"/>
    <n v="1"/>
    <n v="0.05"/>
    <n v="30"/>
    <m/>
    <s v="Y"/>
    <m/>
    <m/>
    <m/>
    <m/>
    <m/>
    <m/>
    <m/>
    <m/>
    <n v="30"/>
    <m/>
    <m/>
    <n v="0"/>
    <m/>
    <m/>
  </r>
  <r>
    <d v="2013-10-23T00:00:00"/>
    <n v="0"/>
    <n v="0"/>
    <x v="0"/>
    <x v="0"/>
    <s v="R2N1-RR-1"/>
    <s v="JDC"/>
    <x v="0"/>
    <x v="5"/>
    <n v="1"/>
    <n v="0.05"/>
    <n v="30"/>
    <m/>
    <s v="Y"/>
    <m/>
    <m/>
    <m/>
    <m/>
    <m/>
    <m/>
    <m/>
    <m/>
    <n v="40"/>
    <m/>
    <m/>
    <n v="0"/>
    <m/>
    <m/>
  </r>
  <r>
    <d v="2013-10-23T00:00:00"/>
    <n v="0"/>
    <n v="0"/>
    <x v="0"/>
    <x v="0"/>
    <s v="R2N1-RR-1"/>
    <s v="JDC"/>
    <x v="0"/>
    <x v="5"/>
    <n v="1"/>
    <n v="0.05"/>
    <n v="30"/>
    <m/>
    <s v="Y"/>
    <m/>
    <m/>
    <m/>
    <m/>
    <m/>
    <m/>
    <m/>
    <m/>
    <n v="25"/>
    <m/>
    <m/>
    <n v="0"/>
    <m/>
    <m/>
  </r>
  <r>
    <d v="2013-10-23T00:00:00"/>
    <n v="0"/>
    <n v="0"/>
    <x v="0"/>
    <x v="0"/>
    <s v="R2N1-RR-1"/>
    <s v="JDC"/>
    <x v="0"/>
    <x v="5"/>
    <n v="1"/>
    <n v="0.05"/>
    <n v="30"/>
    <m/>
    <s v="Y"/>
    <m/>
    <m/>
    <m/>
    <m/>
    <m/>
    <m/>
    <m/>
    <m/>
    <n v="20"/>
    <m/>
    <m/>
    <n v="0"/>
    <m/>
    <m/>
  </r>
  <r>
    <d v="2013-10-23T00:00:00"/>
    <n v="0"/>
    <n v="0"/>
    <x v="0"/>
    <x v="0"/>
    <s v="R2N1-RR-1"/>
    <s v="JDC"/>
    <x v="0"/>
    <x v="5"/>
    <n v="1"/>
    <n v="0.05"/>
    <n v="30"/>
    <m/>
    <s v="Y"/>
    <m/>
    <m/>
    <m/>
    <m/>
    <m/>
    <m/>
    <m/>
    <m/>
    <n v="45"/>
    <m/>
    <m/>
    <n v="0"/>
    <m/>
    <m/>
  </r>
  <r>
    <d v="2013-10-23T00:00:00"/>
    <n v="0"/>
    <n v="0"/>
    <x v="0"/>
    <x v="0"/>
    <s v="R2N1-RR-1"/>
    <s v="JDC"/>
    <x v="0"/>
    <x v="5"/>
    <n v="1"/>
    <n v="0.05"/>
    <n v="30"/>
    <m/>
    <s v="Y"/>
    <m/>
    <m/>
    <m/>
    <m/>
    <m/>
    <m/>
    <m/>
    <m/>
    <n v="65"/>
    <m/>
    <m/>
    <n v="0"/>
    <m/>
    <m/>
  </r>
  <r>
    <d v="2013-10-23T00:00:00"/>
    <n v="0"/>
    <n v="0"/>
    <x v="0"/>
    <x v="0"/>
    <s v="R2N1-RR-1"/>
    <s v="JDC"/>
    <x v="0"/>
    <x v="5"/>
    <n v="1"/>
    <n v="0.05"/>
    <n v="30"/>
    <m/>
    <s v="Y"/>
    <m/>
    <m/>
    <m/>
    <m/>
    <m/>
    <m/>
    <m/>
    <m/>
    <n v="30"/>
    <m/>
    <m/>
    <n v="0"/>
    <m/>
    <m/>
  </r>
  <r>
    <d v="2013-10-23T00:00:00"/>
    <n v="0"/>
    <n v="0"/>
    <x v="0"/>
    <x v="0"/>
    <s v="R2N1-RR-1"/>
    <s v="JDC"/>
    <x v="0"/>
    <x v="5"/>
    <n v="1"/>
    <n v="0.05"/>
    <n v="30"/>
    <m/>
    <s v="Y"/>
    <m/>
    <m/>
    <m/>
    <m/>
    <m/>
    <m/>
    <m/>
    <m/>
    <n v="75"/>
    <m/>
    <m/>
    <n v="0"/>
    <m/>
    <m/>
  </r>
  <r>
    <d v="2013-10-23T00:00:00"/>
    <n v="0"/>
    <n v="0"/>
    <x v="0"/>
    <x v="0"/>
    <s v="R2N1-RR-1"/>
    <s v="JDC"/>
    <x v="0"/>
    <x v="5"/>
    <n v="1"/>
    <n v="0.05"/>
    <n v="30"/>
    <m/>
    <s v="Y"/>
    <m/>
    <m/>
    <m/>
    <m/>
    <m/>
    <m/>
    <m/>
    <m/>
    <n v="45"/>
    <m/>
    <m/>
    <n v="0"/>
    <m/>
    <m/>
  </r>
  <r>
    <d v="2013-10-23T00:00:00"/>
    <n v="0"/>
    <n v="0"/>
    <x v="0"/>
    <x v="0"/>
    <s v="R2N1-RR-1"/>
    <s v="JDC"/>
    <x v="0"/>
    <x v="5"/>
    <n v="1"/>
    <n v="0.05"/>
    <n v="30"/>
    <m/>
    <s v="Y"/>
    <m/>
    <m/>
    <m/>
    <m/>
    <m/>
    <m/>
    <m/>
    <m/>
    <n v="25"/>
    <m/>
    <m/>
    <n v="0"/>
    <m/>
    <m/>
  </r>
  <r>
    <d v="2013-10-23T00:00:00"/>
    <n v="0"/>
    <n v="0"/>
    <x v="0"/>
    <x v="0"/>
    <s v="R2N1-RR-1"/>
    <s v="JDC"/>
    <x v="0"/>
    <x v="5"/>
    <n v="1"/>
    <n v="0.05"/>
    <n v="30"/>
    <m/>
    <s v="Y"/>
    <m/>
    <m/>
    <m/>
    <m/>
    <m/>
    <m/>
    <m/>
    <m/>
    <n v="70"/>
    <m/>
    <m/>
    <n v="0"/>
    <m/>
    <m/>
  </r>
  <r>
    <d v="2013-10-23T00:00:00"/>
    <n v="0"/>
    <n v="0"/>
    <x v="0"/>
    <x v="0"/>
    <s v="R2N1-RR-1"/>
    <s v="JDC"/>
    <x v="0"/>
    <x v="5"/>
    <n v="1"/>
    <n v="0.05"/>
    <n v="30"/>
    <m/>
    <s v="Y"/>
    <m/>
    <m/>
    <m/>
    <m/>
    <m/>
    <m/>
    <m/>
    <m/>
    <n v="45"/>
    <m/>
    <m/>
    <n v="0"/>
    <m/>
    <m/>
  </r>
  <r>
    <d v="2013-10-23T00:00:00"/>
    <n v="0"/>
    <n v="0"/>
    <x v="0"/>
    <x v="0"/>
    <s v="R2N1-RR-1"/>
    <s v="JDC"/>
    <x v="0"/>
    <x v="5"/>
    <n v="1"/>
    <n v="0.05"/>
    <n v="30"/>
    <m/>
    <s v="Y"/>
    <m/>
    <m/>
    <m/>
    <m/>
    <m/>
    <m/>
    <m/>
    <m/>
    <n v="30"/>
    <m/>
    <m/>
    <n v="0"/>
    <m/>
    <m/>
  </r>
  <r>
    <d v="2013-10-23T00:00:00"/>
    <n v="0"/>
    <n v="0"/>
    <x v="0"/>
    <x v="0"/>
    <s v="R2N1-RR-1"/>
    <s v="JDC"/>
    <x v="0"/>
    <x v="5"/>
    <n v="1"/>
    <n v="0.05"/>
    <n v="30"/>
    <m/>
    <s v="Y"/>
    <m/>
    <m/>
    <m/>
    <m/>
    <m/>
    <m/>
    <m/>
    <m/>
    <n v="15"/>
    <m/>
    <m/>
    <n v="0"/>
    <m/>
    <m/>
  </r>
  <r>
    <d v="2013-10-23T00:00:00"/>
    <n v="0"/>
    <n v="0"/>
    <x v="0"/>
    <x v="0"/>
    <s v="R2N1-RR-1"/>
    <s v="JDC"/>
    <x v="0"/>
    <x v="5"/>
    <n v="1"/>
    <n v="0.05"/>
    <n v="30"/>
    <m/>
    <s v="Y"/>
    <m/>
    <m/>
    <m/>
    <m/>
    <m/>
    <m/>
    <m/>
    <m/>
    <n v="10"/>
    <m/>
    <m/>
    <n v="0"/>
    <m/>
    <m/>
  </r>
  <r>
    <d v="2013-10-23T00:00:00"/>
    <n v="0"/>
    <n v="0"/>
    <x v="0"/>
    <x v="0"/>
    <s v="R2N1-RR-1"/>
    <s v="JDC"/>
    <x v="0"/>
    <x v="5"/>
    <n v="1"/>
    <n v="0.05"/>
    <n v="30"/>
    <m/>
    <s v="Y"/>
    <m/>
    <m/>
    <m/>
    <m/>
    <m/>
    <m/>
    <m/>
    <m/>
    <n v="25"/>
    <m/>
    <m/>
    <n v="0"/>
    <m/>
    <m/>
  </r>
  <r>
    <d v="2013-10-23T00:00:00"/>
    <n v="0"/>
    <n v="0"/>
    <x v="0"/>
    <x v="0"/>
    <s v="R2N1-RR-1"/>
    <s v="JDC"/>
    <x v="0"/>
    <x v="5"/>
    <n v="1"/>
    <n v="0.05"/>
    <n v="30"/>
    <m/>
    <s v="Y"/>
    <m/>
    <m/>
    <m/>
    <m/>
    <m/>
    <m/>
    <m/>
    <m/>
    <n v="30"/>
    <m/>
    <m/>
    <n v="0"/>
    <m/>
    <m/>
  </r>
  <r>
    <d v="2013-10-23T00:00:00"/>
    <n v="0"/>
    <n v="0"/>
    <x v="0"/>
    <x v="0"/>
    <s v="R2N1-RR-1"/>
    <s v="JDC"/>
    <x v="0"/>
    <x v="5"/>
    <n v="1"/>
    <n v="0.05"/>
    <n v="30"/>
    <m/>
    <s v="Y"/>
    <m/>
    <m/>
    <m/>
    <m/>
    <m/>
    <m/>
    <m/>
    <m/>
    <n v="25"/>
    <m/>
    <m/>
    <n v="0"/>
    <m/>
    <m/>
  </r>
  <r>
    <d v="2013-10-23T00:00:00"/>
    <n v="0"/>
    <n v="0"/>
    <x v="0"/>
    <x v="0"/>
    <s v="R2N1-RR-1"/>
    <s v="JDC"/>
    <x v="0"/>
    <x v="5"/>
    <n v="1"/>
    <n v="0.05"/>
    <n v="30"/>
    <m/>
    <s v="Y"/>
    <m/>
    <m/>
    <m/>
    <m/>
    <m/>
    <m/>
    <m/>
    <m/>
    <n v="10"/>
    <m/>
    <m/>
    <n v="0"/>
    <m/>
    <m/>
  </r>
  <r>
    <d v="2013-10-23T00:00:00"/>
    <n v="0"/>
    <n v="0"/>
    <x v="0"/>
    <x v="0"/>
    <s v="R2N1-RR-1"/>
    <s v="JDC"/>
    <x v="0"/>
    <x v="5"/>
    <n v="1"/>
    <n v="0.05"/>
    <n v="30"/>
    <m/>
    <s v="Y"/>
    <m/>
    <m/>
    <m/>
    <m/>
    <m/>
    <m/>
    <m/>
    <m/>
    <n v="55"/>
    <m/>
    <m/>
    <n v="0"/>
    <m/>
    <m/>
  </r>
  <r>
    <d v="2013-10-23T00:00:00"/>
    <n v="0"/>
    <n v="0"/>
    <x v="0"/>
    <x v="0"/>
    <s v="R2N1-RR-1"/>
    <s v="JDC"/>
    <x v="0"/>
    <x v="5"/>
    <n v="1"/>
    <n v="0.05"/>
    <n v="30"/>
    <m/>
    <s v="Y"/>
    <m/>
    <m/>
    <m/>
    <m/>
    <m/>
    <m/>
    <m/>
    <m/>
    <n v="18"/>
    <m/>
    <m/>
    <n v="0"/>
    <m/>
    <m/>
  </r>
  <r>
    <d v="2013-10-23T00:00:00"/>
    <n v="0"/>
    <n v="0"/>
    <x v="0"/>
    <x v="0"/>
    <s v="R2N1-RR-1"/>
    <s v="JDC"/>
    <x v="0"/>
    <x v="5"/>
    <n v="1"/>
    <n v="0.05"/>
    <n v="30"/>
    <m/>
    <s v="Y"/>
    <m/>
    <m/>
    <m/>
    <m/>
    <m/>
    <m/>
    <m/>
    <m/>
    <n v="70"/>
    <m/>
    <m/>
    <n v="0"/>
    <m/>
    <m/>
  </r>
  <r>
    <d v="2013-10-23T00:00:00"/>
    <n v="0"/>
    <n v="0"/>
    <x v="0"/>
    <x v="0"/>
    <s v="R2N1-RR-1"/>
    <s v="JDC"/>
    <x v="0"/>
    <x v="5"/>
    <n v="1"/>
    <n v="0.05"/>
    <n v="30"/>
    <m/>
    <s v="Y"/>
    <m/>
    <m/>
    <m/>
    <m/>
    <m/>
    <m/>
    <m/>
    <m/>
    <n v="15"/>
    <m/>
    <m/>
    <n v="0"/>
    <m/>
    <m/>
  </r>
  <r>
    <d v="2013-10-23T00:00:00"/>
    <n v="0"/>
    <n v="0"/>
    <x v="0"/>
    <x v="0"/>
    <s v="R2N1-RR-1"/>
    <s v="JDC"/>
    <x v="0"/>
    <x v="5"/>
    <n v="1"/>
    <n v="0.05"/>
    <n v="30"/>
    <m/>
    <s v="Y"/>
    <m/>
    <m/>
    <m/>
    <m/>
    <m/>
    <m/>
    <m/>
    <m/>
    <n v="30"/>
    <m/>
    <m/>
    <n v="0"/>
    <m/>
    <m/>
  </r>
  <r>
    <d v="2013-10-23T00:00:00"/>
    <n v="0"/>
    <n v="0"/>
    <x v="0"/>
    <x v="0"/>
    <s v="R2N1-RR-1"/>
    <s v="JDC"/>
    <x v="0"/>
    <x v="5"/>
    <n v="1"/>
    <n v="0.05"/>
    <n v="30"/>
    <m/>
    <s v="Y"/>
    <m/>
    <m/>
    <m/>
    <m/>
    <m/>
    <m/>
    <m/>
    <m/>
    <n v="10"/>
    <m/>
    <m/>
    <n v="0"/>
    <m/>
    <m/>
  </r>
  <r>
    <d v="2013-10-23T00:00:00"/>
    <n v="0"/>
    <n v="0"/>
    <x v="0"/>
    <x v="0"/>
    <s v="R2N1-RR-1"/>
    <s v="JDC"/>
    <x v="0"/>
    <x v="5"/>
    <n v="1"/>
    <n v="0.05"/>
    <n v="30"/>
    <m/>
    <s v="Y"/>
    <m/>
    <m/>
    <m/>
    <m/>
    <m/>
    <m/>
    <m/>
    <m/>
    <n v="40"/>
    <m/>
    <m/>
    <n v="0"/>
    <m/>
    <m/>
  </r>
  <r>
    <d v="2013-10-23T00:00:00"/>
    <n v="0"/>
    <n v="0"/>
    <x v="0"/>
    <x v="0"/>
    <s v="R2N1-RR-1"/>
    <s v="JDC"/>
    <x v="0"/>
    <x v="5"/>
    <n v="1"/>
    <n v="0.05"/>
    <n v="30"/>
    <m/>
    <s v="Y"/>
    <m/>
    <m/>
    <m/>
    <m/>
    <m/>
    <m/>
    <m/>
    <m/>
    <n v="35"/>
    <m/>
    <m/>
    <n v="0"/>
    <m/>
    <m/>
  </r>
  <r>
    <d v="2013-10-23T00:00:00"/>
    <n v="0"/>
    <n v="0"/>
    <x v="0"/>
    <x v="0"/>
    <s v="R2N1-RR-1"/>
    <s v="JDC"/>
    <x v="0"/>
    <x v="5"/>
    <n v="1"/>
    <n v="0.05"/>
    <n v="30"/>
    <m/>
    <s v="Y"/>
    <m/>
    <m/>
    <m/>
    <m/>
    <m/>
    <m/>
    <m/>
    <m/>
    <n v="80"/>
    <m/>
    <m/>
    <n v="0"/>
    <m/>
    <m/>
  </r>
  <r>
    <d v="2013-10-23T00:00:00"/>
    <n v="0"/>
    <n v="0"/>
    <x v="0"/>
    <x v="0"/>
    <s v="R2N1-RR-1"/>
    <s v="JDC"/>
    <x v="0"/>
    <x v="5"/>
    <n v="1"/>
    <n v="0.05"/>
    <n v="30"/>
    <m/>
    <s v="Y"/>
    <m/>
    <m/>
    <m/>
    <m/>
    <m/>
    <m/>
    <m/>
    <m/>
    <n v="45"/>
    <m/>
    <m/>
    <n v="0"/>
    <m/>
    <m/>
  </r>
  <r>
    <d v="2013-10-23T00:00:00"/>
    <n v="0"/>
    <n v="0"/>
    <x v="0"/>
    <x v="0"/>
    <s v="R2N1-RR-1"/>
    <s v="JDC"/>
    <x v="0"/>
    <x v="5"/>
    <n v="1"/>
    <n v="0.05"/>
    <n v="30"/>
    <m/>
    <s v="Y"/>
    <m/>
    <m/>
    <m/>
    <m/>
    <m/>
    <m/>
    <m/>
    <m/>
    <n v="50"/>
    <m/>
    <m/>
    <n v="0"/>
    <m/>
    <m/>
  </r>
  <r>
    <d v="2013-10-23T00:00:00"/>
    <n v="0"/>
    <n v="0"/>
    <x v="0"/>
    <x v="0"/>
    <s v="R2N1-RR-1"/>
    <s v="JDC"/>
    <x v="0"/>
    <x v="5"/>
    <n v="1"/>
    <n v="0.05"/>
    <n v="30"/>
    <m/>
    <s v="Y"/>
    <m/>
    <m/>
    <m/>
    <m/>
    <m/>
    <m/>
    <m/>
    <m/>
    <n v="70"/>
    <m/>
    <m/>
    <n v="0"/>
    <m/>
    <m/>
  </r>
  <r>
    <d v="2013-10-23T00:00:00"/>
    <n v="0"/>
    <n v="0"/>
    <x v="0"/>
    <x v="0"/>
    <s v="R2N1-RR-1"/>
    <s v="JDC"/>
    <x v="0"/>
    <x v="5"/>
    <n v="1"/>
    <n v="0.05"/>
    <n v="30"/>
    <m/>
    <s v="Y"/>
    <m/>
    <m/>
    <m/>
    <m/>
    <m/>
    <m/>
    <m/>
    <m/>
    <n v="20"/>
    <m/>
    <m/>
    <n v="0"/>
    <m/>
    <m/>
  </r>
  <r>
    <d v="2013-10-23T00:00:00"/>
    <n v="0"/>
    <n v="0"/>
    <x v="0"/>
    <x v="0"/>
    <s v="R2N1-RR-1"/>
    <s v="JDC"/>
    <x v="0"/>
    <x v="5"/>
    <n v="1"/>
    <n v="0.05"/>
    <n v="30"/>
    <m/>
    <s v="Y"/>
    <m/>
    <m/>
    <m/>
    <m/>
    <m/>
    <m/>
    <m/>
    <m/>
    <n v="30"/>
    <m/>
    <m/>
    <n v="0"/>
    <m/>
    <m/>
  </r>
  <r>
    <d v="2013-10-23T00:00:00"/>
    <n v="0"/>
    <n v="0"/>
    <x v="0"/>
    <x v="0"/>
    <s v="R2N1-RR-1"/>
    <s v="JDC"/>
    <x v="0"/>
    <x v="5"/>
    <n v="1"/>
    <n v="0.05"/>
    <n v="30"/>
    <m/>
    <s v="Y"/>
    <m/>
    <m/>
    <m/>
    <m/>
    <m/>
    <m/>
    <m/>
    <m/>
    <n v="5"/>
    <m/>
    <m/>
    <n v="0"/>
    <m/>
    <m/>
  </r>
  <r>
    <d v="2013-10-23T00:00:00"/>
    <n v="0"/>
    <n v="0"/>
    <x v="0"/>
    <x v="0"/>
    <s v="R2N1-RR-1"/>
    <s v="JDC"/>
    <x v="0"/>
    <x v="5"/>
    <n v="1"/>
    <n v="0.05"/>
    <n v="30"/>
    <m/>
    <s v="Y"/>
    <m/>
    <m/>
    <m/>
    <m/>
    <m/>
    <m/>
    <m/>
    <m/>
    <n v="10"/>
    <m/>
    <m/>
    <n v="0"/>
    <m/>
    <m/>
  </r>
  <r>
    <d v="2013-10-23T00:00:00"/>
    <n v="0"/>
    <n v="0"/>
    <x v="0"/>
    <x v="0"/>
    <s v="R2N1-RR-1"/>
    <s v="JDC"/>
    <x v="0"/>
    <x v="5"/>
    <n v="1"/>
    <n v="0.05"/>
    <n v="30"/>
    <m/>
    <s v="Y"/>
    <m/>
    <m/>
    <m/>
    <m/>
    <m/>
    <m/>
    <m/>
    <m/>
    <n v="50"/>
    <m/>
    <m/>
    <n v="0"/>
    <m/>
    <m/>
  </r>
  <r>
    <d v="2013-10-23T00:00:00"/>
    <n v="0"/>
    <n v="0"/>
    <x v="0"/>
    <x v="0"/>
    <s v="R2N1-RR-1"/>
    <s v="JDC"/>
    <x v="0"/>
    <x v="5"/>
    <n v="1"/>
    <n v="0.05"/>
    <n v="30"/>
    <m/>
    <s v="Y"/>
    <m/>
    <m/>
    <m/>
    <m/>
    <m/>
    <m/>
    <m/>
    <m/>
    <n v="40"/>
    <m/>
    <m/>
    <n v="0"/>
    <m/>
    <m/>
  </r>
  <r>
    <d v="2013-10-23T00:00:00"/>
    <n v="0"/>
    <n v="0"/>
    <x v="0"/>
    <x v="0"/>
    <s v="R2N1-RR-1"/>
    <s v="JDC"/>
    <x v="0"/>
    <x v="5"/>
    <n v="1"/>
    <n v="0.05"/>
    <n v="30"/>
    <m/>
    <s v="Y"/>
    <m/>
    <m/>
    <m/>
    <m/>
    <m/>
    <m/>
    <m/>
    <m/>
    <n v="10"/>
    <m/>
    <m/>
    <n v="0"/>
    <m/>
    <m/>
  </r>
  <r>
    <d v="2013-10-23T00:00:00"/>
    <n v="0"/>
    <n v="0"/>
    <x v="0"/>
    <x v="0"/>
    <s v="R2N1-RR-1"/>
    <s v="JDC"/>
    <x v="0"/>
    <x v="5"/>
    <n v="1"/>
    <n v="0.05"/>
    <n v="30"/>
    <m/>
    <s v="Y"/>
    <m/>
    <m/>
    <m/>
    <m/>
    <m/>
    <m/>
    <m/>
    <m/>
    <n v="30"/>
    <m/>
    <m/>
    <n v="0"/>
    <m/>
    <m/>
  </r>
  <r>
    <d v="2013-10-23T00:00:00"/>
    <n v="0"/>
    <n v="0"/>
    <x v="0"/>
    <x v="0"/>
    <s v="R2N1-RR-1"/>
    <s v="JDC"/>
    <x v="0"/>
    <x v="5"/>
    <n v="1"/>
    <n v="0.05"/>
    <n v="30"/>
    <m/>
    <s v="Y"/>
    <m/>
    <m/>
    <m/>
    <m/>
    <m/>
    <m/>
    <m/>
    <m/>
    <n v="45"/>
    <m/>
    <m/>
    <n v="0"/>
    <m/>
    <m/>
  </r>
  <r>
    <d v="2013-10-23T00:00:00"/>
    <n v="0"/>
    <n v="0"/>
    <x v="0"/>
    <x v="0"/>
    <s v="R2N1-RR-1"/>
    <s v="JDC"/>
    <x v="0"/>
    <x v="5"/>
    <n v="1"/>
    <n v="0.05"/>
    <n v="30"/>
    <m/>
    <s v="Y"/>
    <m/>
    <m/>
    <m/>
    <m/>
    <m/>
    <m/>
    <m/>
    <m/>
    <n v="30"/>
    <m/>
    <m/>
    <n v="0"/>
    <m/>
    <m/>
  </r>
  <r>
    <d v="2013-10-23T00:00:00"/>
    <n v="0"/>
    <n v="0"/>
    <x v="0"/>
    <x v="0"/>
    <s v="R2N1-RR-1"/>
    <s v="JDC"/>
    <x v="0"/>
    <x v="5"/>
    <n v="1"/>
    <n v="0.05"/>
    <n v="30"/>
    <m/>
    <s v="Y"/>
    <m/>
    <m/>
    <m/>
    <m/>
    <m/>
    <m/>
    <m/>
    <m/>
    <n v="45"/>
    <m/>
    <m/>
    <n v="0"/>
    <m/>
    <m/>
  </r>
  <r>
    <d v="2013-10-23T00:00:00"/>
    <n v="0"/>
    <n v="0"/>
    <x v="0"/>
    <x v="0"/>
    <s v="R2N1-RR-1"/>
    <s v="JDC"/>
    <x v="0"/>
    <x v="6"/>
    <n v="1"/>
    <n v="0.05"/>
    <n v="30"/>
    <m/>
    <s v="Y"/>
    <m/>
    <m/>
    <m/>
    <m/>
    <m/>
    <m/>
    <m/>
    <m/>
    <n v="20"/>
    <m/>
    <m/>
    <n v="0"/>
    <m/>
    <m/>
  </r>
  <r>
    <d v="2013-10-23T00:00:00"/>
    <n v="0"/>
    <n v="0"/>
    <x v="0"/>
    <x v="0"/>
    <s v="R2N1-RR-1"/>
    <s v="JDC"/>
    <x v="0"/>
    <x v="6"/>
    <n v="1"/>
    <n v="0.05"/>
    <n v="30"/>
    <m/>
    <s v="Y"/>
    <m/>
    <m/>
    <m/>
    <m/>
    <m/>
    <m/>
    <m/>
    <m/>
    <n v="10"/>
    <m/>
    <m/>
    <n v="0"/>
    <m/>
    <m/>
  </r>
  <r>
    <d v="2013-10-23T00:00:00"/>
    <n v="0"/>
    <n v="0"/>
    <x v="0"/>
    <x v="0"/>
    <s v="R2N1-RR-1"/>
    <s v="JDC"/>
    <x v="0"/>
    <x v="6"/>
    <n v="1"/>
    <n v="0.05"/>
    <n v="30"/>
    <m/>
    <s v="Y"/>
    <m/>
    <m/>
    <m/>
    <m/>
    <m/>
    <m/>
    <m/>
    <m/>
    <n v="20"/>
    <m/>
    <m/>
    <n v="0"/>
    <m/>
    <m/>
  </r>
  <r>
    <d v="2013-10-23T00:00:00"/>
    <n v="0"/>
    <n v="0"/>
    <x v="0"/>
    <x v="0"/>
    <s v="R2N1-RR-1"/>
    <s v="JDC"/>
    <x v="0"/>
    <x v="6"/>
    <n v="1"/>
    <n v="0.05"/>
    <n v="30"/>
    <m/>
    <s v="Y"/>
    <m/>
    <m/>
    <m/>
    <m/>
    <m/>
    <m/>
    <m/>
    <m/>
    <n v="10"/>
    <m/>
    <m/>
    <n v="0"/>
    <m/>
    <m/>
  </r>
  <r>
    <d v="2013-10-23T00:00:00"/>
    <n v="0"/>
    <n v="0"/>
    <x v="0"/>
    <x v="0"/>
    <s v="R2N1-RR-1"/>
    <s v="JDC"/>
    <x v="0"/>
    <x v="6"/>
    <n v="1"/>
    <n v="0.05"/>
    <n v="30"/>
    <m/>
    <s v="Y"/>
    <m/>
    <m/>
    <m/>
    <m/>
    <m/>
    <m/>
    <m/>
    <m/>
    <n v="25"/>
    <m/>
    <m/>
    <n v="0"/>
    <m/>
    <m/>
  </r>
  <r>
    <d v="2013-10-23T00:00:00"/>
    <n v="0"/>
    <n v="0"/>
    <x v="0"/>
    <x v="0"/>
    <s v="R2N1-RR-1"/>
    <s v="JDC"/>
    <x v="0"/>
    <x v="6"/>
    <n v="1"/>
    <n v="0.05"/>
    <n v="30"/>
    <m/>
    <s v="Y"/>
    <m/>
    <m/>
    <m/>
    <m/>
    <m/>
    <m/>
    <m/>
    <m/>
    <n v="5"/>
    <m/>
    <m/>
    <n v="0"/>
    <m/>
    <m/>
  </r>
  <r>
    <d v="2013-10-23T00:00:00"/>
    <n v="0"/>
    <n v="0"/>
    <x v="0"/>
    <x v="0"/>
    <s v="R2N1-RR-1"/>
    <s v="JDC"/>
    <x v="0"/>
    <x v="6"/>
    <n v="1"/>
    <n v="0.05"/>
    <n v="30"/>
    <m/>
    <s v="Y"/>
    <m/>
    <m/>
    <m/>
    <m/>
    <m/>
    <m/>
    <m/>
    <m/>
    <n v="15"/>
    <m/>
    <m/>
    <n v="0"/>
    <m/>
    <m/>
  </r>
  <r>
    <d v="2013-10-23T00:00:00"/>
    <n v="0"/>
    <n v="0"/>
    <x v="0"/>
    <x v="0"/>
    <s v="R2N1-RR-1"/>
    <s v="JDC"/>
    <x v="0"/>
    <x v="6"/>
    <n v="1"/>
    <n v="0.05"/>
    <n v="30"/>
    <m/>
    <s v="Y"/>
    <m/>
    <m/>
    <m/>
    <m/>
    <m/>
    <m/>
    <m/>
    <m/>
    <n v="50"/>
    <m/>
    <m/>
    <n v="0"/>
    <m/>
    <m/>
  </r>
  <r>
    <d v="2013-10-23T00:00:00"/>
    <n v="0"/>
    <n v="0"/>
    <x v="0"/>
    <x v="0"/>
    <s v="R2N1-RR-1"/>
    <s v="JDC"/>
    <x v="0"/>
    <x v="6"/>
    <n v="1"/>
    <n v="0.05"/>
    <n v="30"/>
    <m/>
    <s v="Y"/>
    <m/>
    <m/>
    <m/>
    <m/>
    <m/>
    <m/>
    <m/>
    <m/>
    <n v="40"/>
    <m/>
    <m/>
    <n v="0"/>
    <m/>
    <m/>
  </r>
  <r>
    <d v="2013-10-23T00:00:00"/>
    <n v="0"/>
    <n v="0"/>
    <x v="0"/>
    <x v="0"/>
    <s v="R2N1-RR-1"/>
    <s v="JDC"/>
    <x v="0"/>
    <x v="7"/>
    <n v="1"/>
    <n v="0.05"/>
    <n v="30"/>
    <m/>
    <s v="Y"/>
    <m/>
    <m/>
    <m/>
    <m/>
    <m/>
    <m/>
    <m/>
    <m/>
    <n v="40"/>
    <m/>
    <n v="0"/>
    <n v="0"/>
    <m/>
    <m/>
  </r>
  <r>
    <d v="2013-10-23T00:00:00"/>
    <n v="0"/>
    <n v="0"/>
    <x v="0"/>
    <x v="0"/>
    <s v="R2N1-RR-2"/>
    <s v="AJS"/>
    <x v="0"/>
    <x v="0"/>
    <n v="1"/>
    <n v="0.05"/>
    <n v="30"/>
    <m/>
    <s v="Y"/>
    <m/>
    <m/>
    <m/>
    <m/>
    <m/>
    <m/>
    <m/>
    <m/>
    <n v="5"/>
    <m/>
    <m/>
    <n v="0"/>
    <m/>
    <m/>
  </r>
  <r>
    <d v="2013-10-23T00:00:00"/>
    <n v="0"/>
    <n v="0"/>
    <x v="0"/>
    <x v="0"/>
    <s v="R2N1-RR-2"/>
    <s v="AJS"/>
    <x v="0"/>
    <x v="0"/>
    <n v="1"/>
    <n v="0.05"/>
    <n v="30"/>
    <m/>
    <s v="Y"/>
    <m/>
    <m/>
    <m/>
    <m/>
    <m/>
    <m/>
    <m/>
    <m/>
    <n v="10"/>
    <m/>
    <m/>
    <n v="0"/>
    <m/>
    <m/>
  </r>
  <r>
    <d v="2013-10-23T00:00:00"/>
    <n v="0"/>
    <n v="0"/>
    <x v="0"/>
    <x v="0"/>
    <s v="R2N1-RR-2"/>
    <s v="AJS"/>
    <x v="0"/>
    <x v="0"/>
    <n v="1"/>
    <n v="0.05"/>
    <n v="30"/>
    <m/>
    <s v="Y"/>
    <m/>
    <m/>
    <m/>
    <m/>
    <m/>
    <m/>
    <m/>
    <m/>
    <n v="20"/>
    <m/>
    <m/>
    <n v="0"/>
    <m/>
    <m/>
  </r>
  <r>
    <d v="2013-10-23T00:00:00"/>
    <n v="0"/>
    <n v="0"/>
    <x v="0"/>
    <x v="0"/>
    <s v="R2N1-RR-2"/>
    <s v="AJS"/>
    <x v="0"/>
    <x v="0"/>
    <n v="1"/>
    <n v="0.05"/>
    <n v="30"/>
    <m/>
    <s v="Y"/>
    <m/>
    <m/>
    <m/>
    <m/>
    <m/>
    <m/>
    <m/>
    <m/>
    <n v="15"/>
    <m/>
    <m/>
    <n v="0"/>
    <m/>
    <m/>
  </r>
  <r>
    <d v="2013-10-23T00:00:00"/>
    <n v="0"/>
    <n v="0"/>
    <x v="0"/>
    <x v="0"/>
    <s v="R2N1-RR-2"/>
    <s v="AJS"/>
    <x v="0"/>
    <x v="0"/>
    <n v="1"/>
    <n v="0.05"/>
    <n v="30"/>
    <m/>
    <s v="Y"/>
    <m/>
    <m/>
    <m/>
    <m/>
    <m/>
    <m/>
    <m/>
    <m/>
    <n v="5"/>
    <m/>
    <m/>
    <n v="0"/>
    <m/>
    <m/>
  </r>
  <r>
    <d v="2013-10-23T00:00:00"/>
    <n v="0"/>
    <n v="0"/>
    <x v="0"/>
    <x v="0"/>
    <s v="R2N1-RR-2"/>
    <s v="AJS"/>
    <x v="0"/>
    <x v="0"/>
    <n v="1"/>
    <n v="0.05"/>
    <n v="30"/>
    <m/>
    <s v="Y"/>
    <m/>
    <m/>
    <m/>
    <m/>
    <m/>
    <m/>
    <m/>
    <m/>
    <n v="5"/>
    <m/>
    <m/>
    <n v="0"/>
    <m/>
    <m/>
  </r>
  <r>
    <d v="2013-10-23T00:00:00"/>
    <n v="0"/>
    <n v="0"/>
    <x v="0"/>
    <x v="0"/>
    <s v="R2N1-RR-2"/>
    <s v="AJS"/>
    <x v="0"/>
    <x v="0"/>
    <n v="1"/>
    <n v="0.05"/>
    <n v="30"/>
    <m/>
    <s v="Y"/>
    <m/>
    <m/>
    <m/>
    <m/>
    <m/>
    <m/>
    <m/>
    <m/>
    <n v="20"/>
    <m/>
    <m/>
    <n v="0"/>
    <m/>
    <m/>
  </r>
  <r>
    <d v="2013-10-23T00:00:00"/>
    <n v="0"/>
    <n v="0"/>
    <x v="0"/>
    <x v="0"/>
    <s v="R2N1-RR-2"/>
    <s v="AJS"/>
    <x v="0"/>
    <x v="0"/>
    <n v="1"/>
    <n v="0.05"/>
    <n v="30"/>
    <m/>
    <s v="Y"/>
    <m/>
    <m/>
    <m/>
    <m/>
    <m/>
    <m/>
    <m/>
    <m/>
    <n v="7"/>
    <m/>
    <m/>
    <n v="0"/>
    <m/>
    <m/>
  </r>
  <r>
    <d v="2013-10-23T00:00:00"/>
    <n v="0"/>
    <n v="0"/>
    <x v="0"/>
    <x v="0"/>
    <s v="R2N1-RR-2"/>
    <s v="AJS"/>
    <x v="0"/>
    <x v="0"/>
    <n v="1"/>
    <n v="0.05"/>
    <n v="30"/>
    <m/>
    <s v="Y"/>
    <m/>
    <m/>
    <m/>
    <m/>
    <m/>
    <m/>
    <m/>
    <m/>
    <n v="15"/>
    <m/>
    <m/>
    <n v="0"/>
    <m/>
    <m/>
  </r>
  <r>
    <d v="2013-10-23T00:00:00"/>
    <n v="0"/>
    <n v="0"/>
    <x v="0"/>
    <x v="0"/>
    <s v="R2N1-RR-2"/>
    <s v="AJS"/>
    <x v="0"/>
    <x v="0"/>
    <n v="1"/>
    <n v="0.05"/>
    <n v="30"/>
    <m/>
    <s v="Y"/>
    <m/>
    <m/>
    <m/>
    <m/>
    <m/>
    <m/>
    <m/>
    <m/>
    <n v="10"/>
    <m/>
    <m/>
    <n v="0"/>
    <m/>
    <m/>
  </r>
  <r>
    <d v="2013-10-23T00:00:00"/>
    <n v="0"/>
    <n v="0"/>
    <x v="0"/>
    <x v="0"/>
    <s v="R2N1-RR-2"/>
    <s v="AJS"/>
    <x v="0"/>
    <x v="0"/>
    <n v="1"/>
    <n v="0.05"/>
    <n v="30"/>
    <m/>
    <s v="Y"/>
    <m/>
    <m/>
    <m/>
    <m/>
    <m/>
    <m/>
    <m/>
    <m/>
    <n v="10"/>
    <m/>
    <m/>
    <n v="0"/>
    <m/>
    <m/>
  </r>
  <r>
    <d v="2013-10-23T00:00:00"/>
    <n v="0"/>
    <n v="0"/>
    <x v="0"/>
    <x v="0"/>
    <s v="R2N1-RR-2"/>
    <s v="AJS"/>
    <x v="0"/>
    <x v="0"/>
    <n v="1"/>
    <n v="0.05"/>
    <n v="30"/>
    <m/>
    <s v="Y"/>
    <m/>
    <m/>
    <m/>
    <m/>
    <m/>
    <m/>
    <m/>
    <m/>
    <n v="20"/>
    <m/>
    <m/>
    <n v="0"/>
    <m/>
    <m/>
  </r>
  <r>
    <d v="2013-10-23T00:00:00"/>
    <n v="0"/>
    <n v="0"/>
    <x v="0"/>
    <x v="0"/>
    <s v="R2N1-RR-2"/>
    <s v="AJS"/>
    <x v="0"/>
    <x v="0"/>
    <n v="1"/>
    <n v="0.05"/>
    <n v="30"/>
    <m/>
    <s v="Y"/>
    <m/>
    <m/>
    <m/>
    <m/>
    <m/>
    <m/>
    <m/>
    <m/>
    <n v="15"/>
    <m/>
    <m/>
    <n v="0"/>
    <m/>
    <m/>
  </r>
  <r>
    <d v="2013-10-23T00:00:00"/>
    <n v="0"/>
    <n v="0"/>
    <x v="0"/>
    <x v="0"/>
    <s v="R2N1-RR-2"/>
    <s v="AJS"/>
    <x v="0"/>
    <x v="0"/>
    <n v="1"/>
    <n v="0.05"/>
    <n v="30"/>
    <m/>
    <s v="Y"/>
    <m/>
    <m/>
    <m/>
    <m/>
    <m/>
    <m/>
    <m/>
    <m/>
    <n v="20"/>
    <m/>
    <m/>
    <n v="0"/>
    <m/>
    <m/>
  </r>
  <r>
    <d v="2013-10-23T00:00:00"/>
    <n v="0"/>
    <n v="0"/>
    <x v="0"/>
    <x v="0"/>
    <s v="R2N1-RR-2"/>
    <s v="AJS"/>
    <x v="0"/>
    <x v="0"/>
    <n v="1"/>
    <n v="0.05"/>
    <n v="30"/>
    <m/>
    <s v="Y"/>
    <m/>
    <m/>
    <m/>
    <m/>
    <m/>
    <m/>
    <m/>
    <m/>
    <n v="10"/>
    <m/>
    <m/>
    <n v="0"/>
    <m/>
    <m/>
  </r>
  <r>
    <d v="2013-10-23T00:00:00"/>
    <n v="0"/>
    <n v="0"/>
    <x v="0"/>
    <x v="0"/>
    <s v="R2N1-RR-2"/>
    <s v="AJS"/>
    <x v="0"/>
    <x v="0"/>
    <n v="1"/>
    <n v="0.05"/>
    <n v="30"/>
    <m/>
    <s v="Y"/>
    <m/>
    <m/>
    <m/>
    <m/>
    <m/>
    <m/>
    <m/>
    <m/>
    <n v="10"/>
    <m/>
    <m/>
    <n v="0"/>
    <m/>
    <m/>
  </r>
  <r>
    <d v="2013-10-23T00:00:00"/>
    <n v="0"/>
    <n v="0"/>
    <x v="0"/>
    <x v="0"/>
    <s v="R2N1-RR-2"/>
    <s v="AJS"/>
    <x v="0"/>
    <x v="0"/>
    <n v="1"/>
    <n v="0.05"/>
    <n v="30"/>
    <m/>
    <s v="Y"/>
    <m/>
    <m/>
    <m/>
    <m/>
    <m/>
    <m/>
    <m/>
    <m/>
    <n v="10"/>
    <m/>
    <m/>
    <n v="0"/>
    <m/>
    <m/>
  </r>
  <r>
    <d v="2013-10-23T00:00:00"/>
    <n v="0"/>
    <n v="0"/>
    <x v="0"/>
    <x v="0"/>
    <s v="R2N1-RR-2"/>
    <s v="AJS"/>
    <x v="0"/>
    <x v="0"/>
    <n v="1"/>
    <n v="0.05"/>
    <n v="30"/>
    <m/>
    <s v="Y"/>
    <m/>
    <m/>
    <m/>
    <m/>
    <m/>
    <m/>
    <m/>
    <m/>
    <n v="15"/>
    <m/>
    <m/>
    <n v="0"/>
    <m/>
    <m/>
  </r>
  <r>
    <d v="2013-10-23T00:00:00"/>
    <n v="0"/>
    <n v="0"/>
    <x v="0"/>
    <x v="0"/>
    <s v="R2N1-RR-2"/>
    <s v="AJS"/>
    <x v="0"/>
    <x v="0"/>
    <n v="1"/>
    <n v="0.05"/>
    <n v="30"/>
    <m/>
    <s v="Y"/>
    <m/>
    <m/>
    <m/>
    <m/>
    <m/>
    <m/>
    <m/>
    <m/>
    <n v="15"/>
    <m/>
    <m/>
    <n v="0"/>
    <m/>
    <m/>
  </r>
  <r>
    <d v="2013-10-23T00:00:00"/>
    <n v="0"/>
    <n v="0"/>
    <x v="0"/>
    <x v="0"/>
    <s v="R2N1-RR-2"/>
    <s v="AJS"/>
    <x v="0"/>
    <x v="0"/>
    <n v="1"/>
    <n v="0.05"/>
    <n v="30"/>
    <m/>
    <s v="Y"/>
    <m/>
    <m/>
    <m/>
    <m/>
    <m/>
    <m/>
    <m/>
    <m/>
    <n v="10"/>
    <m/>
    <m/>
    <n v="0"/>
    <m/>
    <m/>
  </r>
  <r>
    <d v="2013-10-23T00:00:00"/>
    <n v="0"/>
    <n v="0"/>
    <x v="0"/>
    <x v="0"/>
    <s v="R2N1-RR-2"/>
    <s v="AJS"/>
    <x v="0"/>
    <x v="0"/>
    <n v="1"/>
    <n v="0.05"/>
    <n v="30"/>
    <m/>
    <s v="Y"/>
    <m/>
    <m/>
    <m/>
    <m/>
    <m/>
    <m/>
    <m/>
    <m/>
    <n v="20"/>
    <m/>
    <m/>
    <n v="0"/>
    <m/>
    <m/>
  </r>
  <r>
    <d v="2013-10-23T00:00:00"/>
    <n v="0"/>
    <n v="0"/>
    <x v="0"/>
    <x v="0"/>
    <s v="R2N1-RR-2"/>
    <s v="AJS"/>
    <x v="0"/>
    <x v="0"/>
    <n v="1"/>
    <n v="0.05"/>
    <n v="30"/>
    <m/>
    <s v="Y"/>
    <m/>
    <m/>
    <m/>
    <m/>
    <m/>
    <m/>
    <m/>
    <m/>
    <n v="30"/>
    <m/>
    <m/>
    <n v="0"/>
    <m/>
    <m/>
  </r>
  <r>
    <d v="2013-10-23T00:00:00"/>
    <n v="0"/>
    <n v="0"/>
    <x v="0"/>
    <x v="0"/>
    <s v="R2N1-RR-2"/>
    <s v="AJS"/>
    <x v="0"/>
    <x v="0"/>
    <n v="1"/>
    <n v="0.05"/>
    <n v="30"/>
    <m/>
    <s v="Y"/>
    <m/>
    <m/>
    <m/>
    <m/>
    <m/>
    <m/>
    <m/>
    <m/>
    <n v="10"/>
    <m/>
    <m/>
    <n v="0"/>
    <m/>
    <m/>
  </r>
  <r>
    <d v="2013-10-23T00:00:00"/>
    <n v="0"/>
    <n v="0"/>
    <x v="0"/>
    <x v="0"/>
    <s v="R2N1-RR-2"/>
    <s v="AJS"/>
    <x v="0"/>
    <x v="0"/>
    <n v="1"/>
    <n v="0.05"/>
    <n v="30"/>
    <m/>
    <s v="Y"/>
    <m/>
    <m/>
    <m/>
    <m/>
    <m/>
    <m/>
    <m/>
    <m/>
    <n v="20"/>
    <m/>
    <m/>
    <n v="0"/>
    <m/>
    <m/>
  </r>
  <r>
    <d v="2013-10-23T00:00:00"/>
    <n v="0"/>
    <n v="0"/>
    <x v="0"/>
    <x v="0"/>
    <s v="R2N1-RR-2"/>
    <s v="AJS"/>
    <x v="0"/>
    <x v="0"/>
    <n v="1"/>
    <n v="0.05"/>
    <n v="30"/>
    <m/>
    <s v="Y"/>
    <m/>
    <m/>
    <m/>
    <m/>
    <m/>
    <m/>
    <m/>
    <m/>
    <n v="15"/>
    <m/>
    <m/>
    <n v="0"/>
    <m/>
    <m/>
  </r>
  <r>
    <d v="2013-10-23T00:00:00"/>
    <n v="0"/>
    <n v="0"/>
    <x v="0"/>
    <x v="0"/>
    <s v="R2N1-RR-2"/>
    <s v="AJS"/>
    <x v="0"/>
    <x v="0"/>
    <n v="1"/>
    <n v="0.05"/>
    <n v="30"/>
    <m/>
    <s v="Y"/>
    <m/>
    <m/>
    <m/>
    <m/>
    <m/>
    <m/>
    <m/>
    <m/>
    <n v="25"/>
    <m/>
    <m/>
    <n v="0"/>
    <m/>
    <m/>
  </r>
  <r>
    <d v="2013-10-23T00:00:00"/>
    <n v="0"/>
    <n v="0"/>
    <x v="0"/>
    <x v="0"/>
    <s v="R2N1-RR-2"/>
    <s v="AJS"/>
    <x v="0"/>
    <x v="0"/>
    <n v="1"/>
    <n v="0.05"/>
    <n v="30"/>
    <m/>
    <s v="Y"/>
    <m/>
    <m/>
    <m/>
    <m/>
    <m/>
    <m/>
    <m/>
    <m/>
    <n v="15"/>
    <m/>
    <m/>
    <n v="0"/>
    <m/>
    <m/>
  </r>
  <r>
    <d v="2013-10-23T00:00:00"/>
    <n v="0"/>
    <n v="0"/>
    <x v="0"/>
    <x v="0"/>
    <s v="R2N1-RR-2"/>
    <s v="AJS"/>
    <x v="0"/>
    <x v="0"/>
    <n v="1"/>
    <n v="0.05"/>
    <n v="30"/>
    <m/>
    <s v="Y"/>
    <m/>
    <m/>
    <m/>
    <m/>
    <m/>
    <m/>
    <m/>
    <m/>
    <n v="20"/>
    <m/>
    <m/>
    <n v="0"/>
    <m/>
    <m/>
  </r>
  <r>
    <d v="2013-10-23T00:00:00"/>
    <n v="0"/>
    <n v="0"/>
    <x v="0"/>
    <x v="0"/>
    <s v="R2N1-RR-2"/>
    <s v="AJS"/>
    <x v="0"/>
    <x v="0"/>
    <n v="1"/>
    <n v="0.05"/>
    <n v="30"/>
    <m/>
    <s v="Y"/>
    <m/>
    <m/>
    <m/>
    <m/>
    <m/>
    <m/>
    <m/>
    <m/>
    <n v="15"/>
    <m/>
    <m/>
    <n v="0"/>
    <m/>
    <m/>
  </r>
  <r>
    <d v="2013-10-23T00:00:00"/>
    <n v="0"/>
    <n v="0"/>
    <x v="0"/>
    <x v="0"/>
    <s v="R2N1-RR-2"/>
    <s v="AJS"/>
    <x v="0"/>
    <x v="0"/>
    <n v="1"/>
    <n v="0.05"/>
    <n v="30"/>
    <m/>
    <s v="Y"/>
    <m/>
    <m/>
    <m/>
    <m/>
    <m/>
    <m/>
    <m/>
    <m/>
    <n v="15"/>
    <m/>
    <m/>
    <n v="0"/>
    <m/>
    <m/>
  </r>
  <r>
    <d v="2013-10-23T00:00:00"/>
    <n v="0"/>
    <n v="0"/>
    <x v="0"/>
    <x v="0"/>
    <s v="R2N1-RR-2"/>
    <s v="AJS"/>
    <x v="0"/>
    <x v="0"/>
    <n v="1"/>
    <n v="0.05"/>
    <n v="30"/>
    <m/>
    <s v="Y"/>
    <m/>
    <m/>
    <m/>
    <m/>
    <m/>
    <m/>
    <m/>
    <m/>
    <n v="10"/>
    <m/>
    <m/>
    <n v="0"/>
    <m/>
    <m/>
  </r>
  <r>
    <d v="2013-10-23T00:00:00"/>
    <n v="0"/>
    <n v="0"/>
    <x v="0"/>
    <x v="0"/>
    <s v="R2N1-RR-2"/>
    <s v="AJS"/>
    <x v="0"/>
    <x v="0"/>
    <n v="1"/>
    <n v="0.05"/>
    <n v="30"/>
    <m/>
    <s v="Y"/>
    <m/>
    <m/>
    <m/>
    <m/>
    <m/>
    <m/>
    <m/>
    <m/>
    <n v="10"/>
    <m/>
    <m/>
    <n v="0"/>
    <m/>
    <m/>
  </r>
  <r>
    <d v="2013-10-23T00:00:00"/>
    <n v="0"/>
    <n v="0"/>
    <x v="0"/>
    <x v="0"/>
    <s v="R2N1-RR-2"/>
    <s v="AJS"/>
    <x v="0"/>
    <x v="0"/>
    <n v="1"/>
    <n v="0.05"/>
    <n v="30"/>
    <m/>
    <s v="Y"/>
    <m/>
    <m/>
    <m/>
    <m/>
    <m/>
    <m/>
    <m/>
    <m/>
    <n v="3"/>
    <m/>
    <m/>
    <n v="0"/>
    <m/>
    <m/>
  </r>
  <r>
    <d v="2013-10-23T00:00:00"/>
    <n v="0"/>
    <n v="0"/>
    <x v="0"/>
    <x v="0"/>
    <s v="R2N1-RR-2"/>
    <s v="AJS"/>
    <x v="0"/>
    <x v="0"/>
    <n v="1"/>
    <n v="0.05"/>
    <n v="30"/>
    <m/>
    <s v="Y"/>
    <m/>
    <m/>
    <m/>
    <m/>
    <m/>
    <m/>
    <m/>
    <m/>
    <n v="25"/>
    <m/>
    <m/>
    <n v="0"/>
    <m/>
    <m/>
  </r>
  <r>
    <d v="2013-10-23T00:00:00"/>
    <n v="0"/>
    <n v="0"/>
    <x v="0"/>
    <x v="0"/>
    <s v="R2N1-RR-2"/>
    <s v="AJS"/>
    <x v="0"/>
    <x v="0"/>
    <n v="1"/>
    <n v="0.05"/>
    <n v="30"/>
    <m/>
    <s v="Y"/>
    <m/>
    <m/>
    <m/>
    <m/>
    <m/>
    <m/>
    <m/>
    <m/>
    <n v="25"/>
    <m/>
    <m/>
    <n v="0"/>
    <m/>
    <m/>
  </r>
  <r>
    <d v="2013-10-23T00:00:00"/>
    <n v="0"/>
    <n v="0"/>
    <x v="0"/>
    <x v="0"/>
    <s v="R2N1-RR-2"/>
    <s v="AJS"/>
    <x v="0"/>
    <x v="0"/>
    <n v="1"/>
    <n v="0.05"/>
    <n v="30"/>
    <m/>
    <s v="Y"/>
    <m/>
    <m/>
    <m/>
    <m/>
    <m/>
    <m/>
    <m/>
    <m/>
    <n v="20"/>
    <m/>
    <m/>
    <n v="0"/>
    <m/>
    <m/>
  </r>
  <r>
    <d v="2013-10-23T00:00:00"/>
    <n v="0"/>
    <n v="0"/>
    <x v="0"/>
    <x v="0"/>
    <s v="R2N1-RR-2"/>
    <s v="AJS"/>
    <x v="0"/>
    <x v="0"/>
    <n v="1"/>
    <n v="0.05"/>
    <n v="30"/>
    <m/>
    <s v="Y"/>
    <m/>
    <m/>
    <m/>
    <m/>
    <m/>
    <m/>
    <m/>
    <m/>
    <n v="3"/>
    <m/>
    <m/>
    <n v="0"/>
    <m/>
    <m/>
  </r>
  <r>
    <d v="2013-10-23T00:00:00"/>
    <n v="0"/>
    <n v="0"/>
    <x v="0"/>
    <x v="0"/>
    <s v="R2N1-RR-2"/>
    <s v="AJS"/>
    <x v="0"/>
    <x v="0"/>
    <n v="1"/>
    <n v="0.05"/>
    <n v="30"/>
    <m/>
    <s v="Y"/>
    <m/>
    <m/>
    <m/>
    <m/>
    <m/>
    <m/>
    <m/>
    <m/>
    <n v="5"/>
    <m/>
    <m/>
    <n v="0"/>
    <m/>
    <m/>
  </r>
  <r>
    <d v="2013-10-23T00:00:00"/>
    <n v="0"/>
    <n v="0"/>
    <x v="0"/>
    <x v="0"/>
    <s v="R2N1-RR-2"/>
    <s v="AJS"/>
    <x v="0"/>
    <x v="0"/>
    <n v="1"/>
    <n v="0.05"/>
    <n v="30"/>
    <m/>
    <s v="Y"/>
    <m/>
    <m/>
    <m/>
    <m/>
    <m/>
    <m/>
    <m/>
    <m/>
    <n v="1.5"/>
    <m/>
    <m/>
    <n v="0"/>
    <m/>
    <m/>
  </r>
  <r>
    <d v="2013-10-23T00:00:00"/>
    <n v="0"/>
    <n v="0"/>
    <x v="0"/>
    <x v="0"/>
    <s v="R2N1-RR-2"/>
    <s v="AJS"/>
    <x v="0"/>
    <x v="0"/>
    <n v="1"/>
    <n v="0.05"/>
    <n v="30"/>
    <m/>
    <s v="Y"/>
    <m/>
    <m/>
    <m/>
    <m/>
    <m/>
    <m/>
    <m/>
    <m/>
    <n v="35"/>
    <m/>
    <m/>
    <n v="0"/>
    <m/>
    <m/>
  </r>
  <r>
    <d v="2013-10-23T00:00:00"/>
    <n v="0"/>
    <n v="0"/>
    <x v="0"/>
    <x v="0"/>
    <s v="R2N1-RR-2"/>
    <s v="AJS"/>
    <x v="0"/>
    <x v="0"/>
    <n v="1"/>
    <n v="0.05"/>
    <n v="30"/>
    <m/>
    <s v="Y"/>
    <m/>
    <m/>
    <m/>
    <m/>
    <m/>
    <m/>
    <m/>
    <m/>
    <n v="40"/>
    <m/>
    <m/>
    <n v="0"/>
    <m/>
    <m/>
  </r>
  <r>
    <d v="2013-10-23T00:00:00"/>
    <n v="0"/>
    <n v="0"/>
    <x v="0"/>
    <x v="0"/>
    <s v="R2N1-RR-2"/>
    <s v="AJS"/>
    <x v="0"/>
    <x v="0"/>
    <n v="1"/>
    <n v="0.05"/>
    <n v="30"/>
    <m/>
    <s v="Y"/>
    <m/>
    <m/>
    <m/>
    <m/>
    <m/>
    <m/>
    <m/>
    <m/>
    <n v="15"/>
    <m/>
    <m/>
    <n v="0"/>
    <m/>
    <m/>
  </r>
  <r>
    <d v="2013-10-23T00:00:00"/>
    <n v="0"/>
    <n v="0"/>
    <x v="0"/>
    <x v="0"/>
    <s v="R2N1-RR-2"/>
    <s v="AJS"/>
    <x v="0"/>
    <x v="0"/>
    <n v="1"/>
    <n v="0.05"/>
    <n v="30"/>
    <m/>
    <s v="Y"/>
    <m/>
    <m/>
    <m/>
    <m/>
    <m/>
    <m/>
    <m/>
    <m/>
    <n v="80"/>
    <m/>
    <m/>
    <n v="0"/>
    <m/>
    <m/>
  </r>
  <r>
    <d v="2013-10-23T00:00:00"/>
    <n v="0"/>
    <n v="0"/>
    <x v="0"/>
    <x v="0"/>
    <s v="R2N1-RR-2"/>
    <s v="AJS"/>
    <x v="0"/>
    <x v="0"/>
    <n v="1"/>
    <n v="0.05"/>
    <n v="30"/>
    <m/>
    <s v="Y"/>
    <m/>
    <m/>
    <m/>
    <m/>
    <m/>
    <m/>
    <m/>
    <m/>
    <n v="30"/>
    <m/>
    <m/>
    <n v="0"/>
    <m/>
    <m/>
  </r>
  <r>
    <d v="2013-10-23T00:00:00"/>
    <n v="0"/>
    <n v="0"/>
    <x v="0"/>
    <x v="0"/>
    <s v="R2N1-RR-2"/>
    <s v="AJS"/>
    <x v="0"/>
    <x v="0"/>
    <n v="1"/>
    <n v="0.05"/>
    <n v="30"/>
    <m/>
    <s v="Y"/>
    <m/>
    <m/>
    <m/>
    <m/>
    <m/>
    <m/>
    <m/>
    <m/>
    <n v="30"/>
    <m/>
    <m/>
    <n v="0"/>
    <m/>
    <m/>
  </r>
  <r>
    <d v="2013-10-23T00:00:00"/>
    <n v="0"/>
    <n v="0"/>
    <x v="0"/>
    <x v="0"/>
    <s v="R2N1-RR-2"/>
    <s v="AJS"/>
    <x v="0"/>
    <x v="0"/>
    <n v="1"/>
    <n v="0.05"/>
    <n v="30"/>
    <m/>
    <s v="Y"/>
    <m/>
    <m/>
    <m/>
    <m/>
    <m/>
    <m/>
    <m/>
    <m/>
    <n v="10"/>
    <m/>
    <m/>
    <n v="0"/>
    <m/>
    <m/>
  </r>
  <r>
    <d v="2013-10-23T00:00:00"/>
    <n v="0"/>
    <n v="0"/>
    <x v="0"/>
    <x v="0"/>
    <s v="R2N1-RR-2"/>
    <s v="AJS"/>
    <x v="0"/>
    <x v="0"/>
    <n v="1"/>
    <n v="0.05"/>
    <n v="30"/>
    <m/>
    <s v="Y"/>
    <m/>
    <m/>
    <m/>
    <m/>
    <m/>
    <m/>
    <m/>
    <m/>
    <n v="5"/>
    <m/>
    <m/>
    <n v="0"/>
    <m/>
    <m/>
  </r>
  <r>
    <d v="2013-10-23T00:00:00"/>
    <n v="0"/>
    <n v="0"/>
    <x v="0"/>
    <x v="0"/>
    <s v="R2N1-RR-2"/>
    <s v="AJS"/>
    <x v="0"/>
    <x v="0"/>
    <n v="1"/>
    <n v="0.05"/>
    <n v="30"/>
    <m/>
    <s v="Y"/>
    <m/>
    <m/>
    <m/>
    <m/>
    <m/>
    <m/>
    <m/>
    <m/>
    <n v="50"/>
    <m/>
    <m/>
    <n v="0"/>
    <m/>
    <m/>
  </r>
  <r>
    <d v="2013-10-23T00:00:00"/>
    <n v="0"/>
    <n v="0"/>
    <x v="0"/>
    <x v="0"/>
    <s v="R2N1-RR-2"/>
    <s v="AJS"/>
    <x v="0"/>
    <x v="0"/>
    <n v="1"/>
    <n v="0.05"/>
    <n v="30"/>
    <m/>
    <s v="Y"/>
    <m/>
    <m/>
    <m/>
    <m/>
    <m/>
    <m/>
    <m/>
    <m/>
    <n v="50"/>
    <m/>
    <m/>
    <n v="0"/>
    <m/>
    <m/>
  </r>
  <r>
    <d v="2013-10-23T00:00:00"/>
    <n v="0"/>
    <n v="0"/>
    <x v="0"/>
    <x v="0"/>
    <s v="R2N1-RR-2"/>
    <s v="AJS"/>
    <x v="0"/>
    <x v="0"/>
    <n v="1"/>
    <n v="0.05"/>
    <n v="30"/>
    <m/>
    <s v="Y"/>
    <m/>
    <m/>
    <m/>
    <m/>
    <m/>
    <m/>
    <m/>
    <m/>
    <n v="5"/>
    <m/>
    <m/>
    <n v="0"/>
    <m/>
    <m/>
  </r>
  <r>
    <d v="2013-10-23T00:00:00"/>
    <n v="0"/>
    <n v="0"/>
    <x v="0"/>
    <x v="0"/>
    <s v="R2N1-RR-2"/>
    <s v="AJS"/>
    <x v="0"/>
    <x v="0"/>
    <n v="1"/>
    <n v="0.05"/>
    <n v="30"/>
    <m/>
    <s v="Y"/>
    <m/>
    <m/>
    <m/>
    <m/>
    <m/>
    <m/>
    <m/>
    <m/>
    <n v="10"/>
    <m/>
    <m/>
    <n v="0"/>
    <m/>
    <m/>
  </r>
  <r>
    <d v="2013-10-23T00:00:00"/>
    <n v="0"/>
    <n v="0"/>
    <x v="0"/>
    <x v="0"/>
    <s v="R2N1-RR-2"/>
    <s v="AJS"/>
    <x v="0"/>
    <x v="0"/>
    <n v="1"/>
    <n v="0.05"/>
    <n v="30"/>
    <m/>
    <s v="Y"/>
    <m/>
    <m/>
    <m/>
    <m/>
    <m/>
    <m/>
    <m/>
    <m/>
    <n v="15"/>
    <m/>
    <m/>
    <n v="0"/>
    <m/>
    <m/>
  </r>
  <r>
    <d v="2013-10-23T00:00:00"/>
    <n v="0"/>
    <n v="0"/>
    <x v="0"/>
    <x v="0"/>
    <s v="R2N1-RR-2"/>
    <s v="AJS"/>
    <x v="0"/>
    <x v="0"/>
    <n v="1"/>
    <n v="0.05"/>
    <n v="30"/>
    <m/>
    <s v="Y"/>
    <m/>
    <m/>
    <m/>
    <m/>
    <m/>
    <m/>
    <m/>
    <m/>
    <n v="20"/>
    <m/>
    <m/>
    <n v="0"/>
    <m/>
    <m/>
  </r>
  <r>
    <d v="2013-10-23T00:00:00"/>
    <n v="0"/>
    <n v="0"/>
    <x v="0"/>
    <x v="0"/>
    <s v="R2N1-RR-2"/>
    <s v="AJS"/>
    <x v="0"/>
    <x v="0"/>
    <n v="1"/>
    <n v="0.05"/>
    <n v="30"/>
    <m/>
    <s v="Y"/>
    <m/>
    <m/>
    <m/>
    <m/>
    <m/>
    <m/>
    <m/>
    <m/>
    <n v="10"/>
    <m/>
    <m/>
    <n v="0"/>
    <m/>
    <m/>
  </r>
  <r>
    <d v="2013-10-23T00:00:00"/>
    <n v="0"/>
    <n v="0"/>
    <x v="0"/>
    <x v="0"/>
    <s v="R2N1-RR-2"/>
    <s v="AJS"/>
    <x v="0"/>
    <x v="0"/>
    <n v="1"/>
    <n v="0.05"/>
    <n v="30"/>
    <m/>
    <s v="Y"/>
    <m/>
    <m/>
    <m/>
    <m/>
    <m/>
    <m/>
    <m/>
    <m/>
    <n v="30"/>
    <m/>
    <m/>
    <n v="0"/>
    <m/>
    <m/>
  </r>
  <r>
    <d v="2013-10-23T00:00:00"/>
    <n v="0"/>
    <n v="0"/>
    <x v="0"/>
    <x v="0"/>
    <s v="R2N1-RR-2"/>
    <s v="AJS"/>
    <x v="0"/>
    <x v="0"/>
    <n v="1"/>
    <n v="0.05"/>
    <n v="30"/>
    <m/>
    <s v="Y"/>
    <m/>
    <m/>
    <m/>
    <m/>
    <m/>
    <m/>
    <m/>
    <m/>
    <n v="15"/>
    <m/>
    <m/>
    <n v="0"/>
    <m/>
    <m/>
  </r>
  <r>
    <d v="2013-10-23T00:00:00"/>
    <n v="0"/>
    <n v="0"/>
    <x v="0"/>
    <x v="0"/>
    <s v="R2N1-RR-2"/>
    <s v="AJS"/>
    <x v="0"/>
    <x v="0"/>
    <n v="1"/>
    <n v="0.05"/>
    <n v="30"/>
    <m/>
    <s v="Y"/>
    <m/>
    <m/>
    <m/>
    <m/>
    <m/>
    <m/>
    <m/>
    <m/>
    <n v="30"/>
    <m/>
    <m/>
    <n v="0"/>
    <m/>
    <m/>
  </r>
  <r>
    <d v="2013-10-23T00:00:00"/>
    <n v="0"/>
    <n v="0"/>
    <x v="0"/>
    <x v="0"/>
    <s v="R2N1-RR-2"/>
    <s v="AJS"/>
    <x v="0"/>
    <x v="0"/>
    <n v="1"/>
    <n v="0.05"/>
    <n v="30"/>
    <m/>
    <s v="Y"/>
    <m/>
    <m/>
    <m/>
    <m/>
    <m/>
    <m/>
    <m/>
    <m/>
    <n v="50"/>
    <m/>
    <m/>
    <n v="0"/>
    <m/>
    <m/>
  </r>
  <r>
    <d v="2013-10-23T00:00:00"/>
    <n v="0"/>
    <n v="0"/>
    <x v="0"/>
    <x v="0"/>
    <s v="R2N1-RR-2"/>
    <s v="AJS"/>
    <x v="0"/>
    <x v="0"/>
    <n v="1"/>
    <n v="0.05"/>
    <n v="30"/>
    <m/>
    <s v="Y"/>
    <m/>
    <m/>
    <m/>
    <m/>
    <m/>
    <m/>
    <m/>
    <m/>
    <n v="70"/>
    <m/>
    <m/>
    <n v="0"/>
    <m/>
    <m/>
  </r>
  <r>
    <d v="2013-10-23T00:00:00"/>
    <n v="0"/>
    <n v="0"/>
    <x v="0"/>
    <x v="0"/>
    <s v="R2N1-RR-2"/>
    <s v="AJS"/>
    <x v="0"/>
    <x v="0"/>
    <n v="1"/>
    <n v="0.05"/>
    <n v="30"/>
    <m/>
    <s v="Y"/>
    <m/>
    <m/>
    <m/>
    <m/>
    <m/>
    <m/>
    <m/>
    <m/>
    <n v="15"/>
    <m/>
    <m/>
    <n v="0"/>
    <m/>
    <m/>
  </r>
  <r>
    <d v="2013-10-23T00:00:00"/>
    <n v="0"/>
    <n v="0"/>
    <x v="0"/>
    <x v="0"/>
    <s v="R2N1-RR-2"/>
    <s v="AJS"/>
    <x v="0"/>
    <x v="0"/>
    <n v="1"/>
    <n v="0.05"/>
    <n v="30"/>
    <m/>
    <s v="Y"/>
    <m/>
    <m/>
    <m/>
    <m/>
    <m/>
    <m/>
    <m/>
    <m/>
    <n v="25"/>
    <m/>
    <m/>
    <n v="0"/>
    <m/>
    <m/>
  </r>
  <r>
    <d v="2013-10-23T00:00:00"/>
    <n v="0"/>
    <n v="0"/>
    <x v="0"/>
    <x v="0"/>
    <s v="R2N1-RR-2"/>
    <s v="AJS"/>
    <x v="0"/>
    <x v="0"/>
    <n v="1"/>
    <n v="0.05"/>
    <n v="30"/>
    <m/>
    <s v="Y"/>
    <m/>
    <m/>
    <m/>
    <m/>
    <m/>
    <m/>
    <m/>
    <m/>
    <n v="15"/>
    <m/>
    <m/>
    <n v="0"/>
    <m/>
    <m/>
  </r>
  <r>
    <d v="2013-10-23T00:00:00"/>
    <n v="0"/>
    <n v="0"/>
    <x v="0"/>
    <x v="0"/>
    <s v="R2N1-RR-2"/>
    <s v="AJS"/>
    <x v="0"/>
    <x v="0"/>
    <n v="1"/>
    <n v="0.05"/>
    <n v="30"/>
    <m/>
    <s v="Y"/>
    <m/>
    <m/>
    <m/>
    <m/>
    <m/>
    <m/>
    <m/>
    <m/>
    <n v="15"/>
    <m/>
    <m/>
    <n v="0"/>
    <m/>
    <m/>
  </r>
  <r>
    <d v="2013-10-23T00:00:00"/>
    <n v="0"/>
    <n v="0"/>
    <x v="0"/>
    <x v="0"/>
    <s v="R2N1-RR-2"/>
    <s v="AJS"/>
    <x v="0"/>
    <x v="0"/>
    <n v="1"/>
    <n v="0.05"/>
    <n v="30"/>
    <m/>
    <s v="Y"/>
    <m/>
    <m/>
    <m/>
    <m/>
    <m/>
    <m/>
    <m/>
    <m/>
    <n v="10"/>
    <m/>
    <m/>
    <n v="0"/>
    <m/>
    <m/>
  </r>
  <r>
    <d v="2013-10-23T00:00:00"/>
    <n v="0"/>
    <n v="0"/>
    <x v="0"/>
    <x v="0"/>
    <s v="R2N1-RR-2"/>
    <s v="AJS"/>
    <x v="0"/>
    <x v="0"/>
    <n v="1"/>
    <n v="0.05"/>
    <n v="30"/>
    <m/>
    <s v="Y"/>
    <m/>
    <m/>
    <m/>
    <m/>
    <m/>
    <m/>
    <m/>
    <m/>
    <n v="5"/>
    <m/>
    <m/>
    <n v="0"/>
    <m/>
    <m/>
  </r>
  <r>
    <d v="2013-10-23T00:00:00"/>
    <n v="0"/>
    <n v="0"/>
    <x v="0"/>
    <x v="0"/>
    <s v="R2N1-RR-2"/>
    <s v="AJS"/>
    <x v="0"/>
    <x v="0"/>
    <n v="1"/>
    <n v="0.05"/>
    <n v="30"/>
    <m/>
    <s v="Y"/>
    <m/>
    <m/>
    <m/>
    <m/>
    <m/>
    <m/>
    <m/>
    <m/>
    <n v="65"/>
    <m/>
    <m/>
    <n v="0"/>
    <m/>
    <m/>
  </r>
  <r>
    <d v="2013-10-23T00:00:00"/>
    <n v="0"/>
    <n v="0"/>
    <x v="0"/>
    <x v="0"/>
    <s v="R2N1-RR-2"/>
    <s v="AJS"/>
    <x v="0"/>
    <x v="0"/>
    <n v="1"/>
    <n v="0.05"/>
    <n v="30"/>
    <m/>
    <s v="Y"/>
    <m/>
    <m/>
    <m/>
    <m/>
    <m/>
    <m/>
    <m/>
    <m/>
    <n v="20"/>
    <m/>
    <m/>
    <n v="0"/>
    <m/>
    <m/>
  </r>
  <r>
    <d v="2013-10-23T00:00:00"/>
    <n v="0"/>
    <n v="0"/>
    <x v="0"/>
    <x v="0"/>
    <s v="R2N1-RR-2"/>
    <s v="AJS"/>
    <x v="0"/>
    <x v="0"/>
    <n v="1"/>
    <n v="0.05"/>
    <n v="30"/>
    <m/>
    <s v="Y"/>
    <m/>
    <m/>
    <m/>
    <m/>
    <m/>
    <m/>
    <m/>
    <m/>
    <n v="10"/>
    <m/>
    <m/>
    <n v="0"/>
    <m/>
    <m/>
  </r>
  <r>
    <d v="2013-10-23T00:00:00"/>
    <n v="0"/>
    <n v="0"/>
    <x v="0"/>
    <x v="0"/>
    <s v="R2N1-RR-2"/>
    <s v="AJS"/>
    <x v="0"/>
    <x v="0"/>
    <n v="1"/>
    <n v="0.05"/>
    <n v="30"/>
    <m/>
    <s v="Y"/>
    <m/>
    <m/>
    <m/>
    <m/>
    <m/>
    <m/>
    <m/>
    <m/>
    <n v="25"/>
    <m/>
    <m/>
    <n v="0"/>
    <m/>
    <m/>
  </r>
  <r>
    <d v="2013-10-23T00:00:00"/>
    <n v="0"/>
    <n v="0"/>
    <x v="0"/>
    <x v="0"/>
    <s v="R2N1-RR-2"/>
    <s v="AJS"/>
    <x v="0"/>
    <x v="0"/>
    <n v="1"/>
    <n v="0.05"/>
    <n v="30"/>
    <m/>
    <s v="Y"/>
    <m/>
    <m/>
    <m/>
    <m/>
    <m/>
    <m/>
    <m/>
    <m/>
    <n v="30"/>
    <m/>
    <m/>
    <n v="0"/>
    <m/>
    <m/>
  </r>
  <r>
    <d v="2013-10-23T00:00:00"/>
    <n v="0"/>
    <n v="0"/>
    <x v="0"/>
    <x v="0"/>
    <s v="R2N1-RR-2"/>
    <s v="AJS"/>
    <x v="0"/>
    <x v="0"/>
    <n v="1"/>
    <n v="0.05"/>
    <n v="30"/>
    <m/>
    <s v="Y"/>
    <m/>
    <m/>
    <m/>
    <m/>
    <m/>
    <m/>
    <m/>
    <m/>
    <n v="60"/>
    <m/>
    <m/>
    <n v="0"/>
    <m/>
    <m/>
  </r>
  <r>
    <d v="2013-10-23T00:00:00"/>
    <n v="0"/>
    <n v="0"/>
    <x v="0"/>
    <x v="0"/>
    <s v="R2N1-RR-2"/>
    <s v="AJS"/>
    <x v="0"/>
    <x v="0"/>
    <n v="1"/>
    <n v="0.05"/>
    <n v="30"/>
    <m/>
    <s v="Y"/>
    <m/>
    <m/>
    <m/>
    <m/>
    <m/>
    <m/>
    <m/>
    <m/>
    <n v="7"/>
    <m/>
    <m/>
    <n v="0"/>
    <m/>
    <m/>
  </r>
  <r>
    <d v="2013-10-23T00:00:00"/>
    <n v="0"/>
    <n v="0"/>
    <x v="0"/>
    <x v="0"/>
    <s v="R2N1-RR-2"/>
    <s v="AJS"/>
    <x v="0"/>
    <x v="0"/>
    <n v="1"/>
    <n v="0.05"/>
    <n v="30"/>
    <m/>
    <s v="Y"/>
    <m/>
    <m/>
    <m/>
    <m/>
    <m/>
    <m/>
    <m/>
    <m/>
    <n v="25"/>
    <m/>
    <m/>
    <n v="0"/>
    <m/>
    <m/>
  </r>
  <r>
    <d v="2013-10-23T00:00:00"/>
    <n v="0"/>
    <n v="0"/>
    <x v="0"/>
    <x v="0"/>
    <s v="R2N1-RR-2"/>
    <s v="AJS"/>
    <x v="0"/>
    <x v="0"/>
    <n v="1"/>
    <n v="0.05"/>
    <n v="30"/>
    <m/>
    <s v="Y"/>
    <m/>
    <m/>
    <m/>
    <m/>
    <m/>
    <m/>
    <m/>
    <m/>
    <n v="15"/>
    <m/>
    <m/>
    <n v="0"/>
    <m/>
    <m/>
  </r>
  <r>
    <d v="2013-10-23T00:00:00"/>
    <n v="0"/>
    <n v="0"/>
    <x v="0"/>
    <x v="0"/>
    <s v="R2N1-RR-2"/>
    <s v="AJS"/>
    <x v="0"/>
    <x v="0"/>
    <n v="1"/>
    <n v="0.05"/>
    <n v="30"/>
    <m/>
    <s v="Y"/>
    <m/>
    <m/>
    <m/>
    <m/>
    <m/>
    <m/>
    <m/>
    <m/>
    <n v="10"/>
    <m/>
    <m/>
    <n v="0"/>
    <m/>
    <m/>
  </r>
  <r>
    <d v="2013-10-23T00:00:00"/>
    <n v="0"/>
    <n v="0"/>
    <x v="0"/>
    <x v="0"/>
    <s v="R2N1-RR-2"/>
    <s v="AJS"/>
    <x v="0"/>
    <x v="0"/>
    <n v="1"/>
    <n v="0.05"/>
    <n v="30"/>
    <m/>
    <s v="Y"/>
    <m/>
    <m/>
    <m/>
    <m/>
    <m/>
    <m/>
    <m/>
    <m/>
    <n v="15"/>
    <m/>
    <m/>
    <n v="0"/>
    <m/>
    <m/>
  </r>
  <r>
    <d v="2013-10-23T00:00:00"/>
    <n v="0"/>
    <n v="0"/>
    <x v="0"/>
    <x v="0"/>
    <s v="R2N1-RR-2"/>
    <s v="AJS"/>
    <x v="0"/>
    <x v="0"/>
    <n v="1"/>
    <n v="0.05"/>
    <n v="30"/>
    <m/>
    <s v="Y"/>
    <m/>
    <m/>
    <m/>
    <m/>
    <m/>
    <m/>
    <m/>
    <m/>
    <n v="75"/>
    <m/>
    <m/>
    <n v="0"/>
    <m/>
    <m/>
  </r>
  <r>
    <d v="2013-10-23T00:00:00"/>
    <n v="0"/>
    <n v="0"/>
    <x v="0"/>
    <x v="0"/>
    <s v="R2N1-RR-2"/>
    <s v="AJS"/>
    <x v="0"/>
    <x v="0"/>
    <n v="1"/>
    <n v="0.05"/>
    <n v="30"/>
    <m/>
    <s v="Y"/>
    <m/>
    <m/>
    <m/>
    <m/>
    <m/>
    <m/>
    <m/>
    <m/>
    <n v="15"/>
    <m/>
    <m/>
    <n v="0"/>
    <m/>
    <m/>
  </r>
  <r>
    <d v="2013-10-23T00:00:00"/>
    <n v="0"/>
    <n v="0"/>
    <x v="0"/>
    <x v="0"/>
    <s v="R2N1-RR-2"/>
    <s v="AJS"/>
    <x v="0"/>
    <x v="0"/>
    <n v="1"/>
    <n v="0.05"/>
    <n v="30"/>
    <m/>
    <s v="Y"/>
    <m/>
    <m/>
    <m/>
    <m/>
    <m/>
    <m/>
    <m/>
    <m/>
    <n v="30"/>
    <m/>
    <m/>
    <n v="0"/>
    <m/>
    <m/>
  </r>
  <r>
    <d v="2013-10-23T00:00:00"/>
    <n v="0"/>
    <n v="0"/>
    <x v="0"/>
    <x v="0"/>
    <s v="R2N1-RR-2"/>
    <s v="AJS"/>
    <x v="0"/>
    <x v="0"/>
    <n v="1"/>
    <n v="0.05"/>
    <n v="30"/>
    <m/>
    <s v="Y"/>
    <m/>
    <m/>
    <m/>
    <m/>
    <m/>
    <m/>
    <m/>
    <m/>
    <n v="10"/>
    <m/>
    <m/>
    <n v="0"/>
    <m/>
    <m/>
  </r>
  <r>
    <d v="2013-10-23T00:00:00"/>
    <n v="0"/>
    <n v="0"/>
    <x v="0"/>
    <x v="0"/>
    <s v="R2N1-RR-2"/>
    <s v="AJS"/>
    <x v="0"/>
    <x v="0"/>
    <n v="1"/>
    <n v="0.05"/>
    <n v="30"/>
    <m/>
    <s v="Y"/>
    <m/>
    <m/>
    <m/>
    <m/>
    <m/>
    <m/>
    <m/>
    <m/>
    <n v="10"/>
    <m/>
    <m/>
    <n v="0"/>
    <m/>
    <m/>
  </r>
  <r>
    <d v="2013-10-23T00:00:00"/>
    <n v="0"/>
    <n v="0"/>
    <x v="0"/>
    <x v="0"/>
    <s v="R2N1-RR-2"/>
    <s v="AJS"/>
    <x v="0"/>
    <x v="0"/>
    <n v="1"/>
    <n v="0.05"/>
    <n v="30"/>
    <m/>
    <s v="Y"/>
    <m/>
    <m/>
    <m/>
    <m/>
    <m/>
    <m/>
    <m/>
    <m/>
    <n v="15"/>
    <m/>
    <m/>
    <n v="0"/>
    <m/>
    <m/>
  </r>
  <r>
    <d v="2013-10-23T00:00:00"/>
    <n v="0"/>
    <n v="0"/>
    <x v="0"/>
    <x v="0"/>
    <s v="R2N1-RR-2"/>
    <s v="AJS"/>
    <x v="0"/>
    <x v="0"/>
    <n v="1"/>
    <n v="0.05"/>
    <n v="30"/>
    <m/>
    <s v="Y"/>
    <m/>
    <m/>
    <m/>
    <m/>
    <m/>
    <m/>
    <m/>
    <m/>
    <n v="30"/>
    <m/>
    <m/>
    <n v="0"/>
    <m/>
    <m/>
  </r>
  <r>
    <d v="2013-10-23T00:00:00"/>
    <n v="0"/>
    <n v="0"/>
    <x v="0"/>
    <x v="0"/>
    <s v="R2N1-RR-2"/>
    <s v="AJS"/>
    <x v="0"/>
    <x v="0"/>
    <n v="1"/>
    <n v="0.05"/>
    <n v="30"/>
    <m/>
    <s v="Y"/>
    <m/>
    <m/>
    <m/>
    <m/>
    <m/>
    <m/>
    <m/>
    <m/>
    <n v="15"/>
    <m/>
    <m/>
    <n v="0"/>
    <m/>
    <m/>
  </r>
  <r>
    <d v="2013-10-23T00:00:00"/>
    <n v="0"/>
    <n v="0"/>
    <x v="0"/>
    <x v="0"/>
    <s v="R2N1-RR-2"/>
    <s v="AJS"/>
    <x v="0"/>
    <x v="0"/>
    <n v="1"/>
    <n v="0.05"/>
    <n v="30"/>
    <m/>
    <s v="Y"/>
    <m/>
    <m/>
    <m/>
    <m/>
    <m/>
    <m/>
    <m/>
    <m/>
    <n v="20"/>
    <m/>
    <m/>
    <n v="0"/>
    <m/>
    <m/>
  </r>
  <r>
    <d v="2013-10-23T00:00:00"/>
    <n v="0"/>
    <n v="0"/>
    <x v="0"/>
    <x v="0"/>
    <s v="R2N1-RR-2"/>
    <s v="AJS"/>
    <x v="0"/>
    <x v="0"/>
    <n v="1"/>
    <n v="0.05"/>
    <n v="30"/>
    <m/>
    <s v="Y"/>
    <m/>
    <m/>
    <m/>
    <m/>
    <m/>
    <m/>
    <m/>
    <m/>
    <n v="15"/>
    <m/>
    <m/>
    <n v="0"/>
    <m/>
    <m/>
  </r>
  <r>
    <d v="2013-10-23T00:00:00"/>
    <n v="0"/>
    <n v="0"/>
    <x v="0"/>
    <x v="0"/>
    <s v="R2N1-RR-2"/>
    <s v="AJS"/>
    <x v="0"/>
    <x v="0"/>
    <n v="1"/>
    <n v="0.05"/>
    <n v="30"/>
    <m/>
    <s v="Y"/>
    <m/>
    <m/>
    <m/>
    <m/>
    <m/>
    <m/>
    <m/>
    <m/>
    <n v="10"/>
    <m/>
    <m/>
    <n v="0"/>
    <m/>
    <m/>
  </r>
  <r>
    <d v="2013-10-23T00:00:00"/>
    <n v="0"/>
    <n v="0"/>
    <x v="0"/>
    <x v="0"/>
    <s v="R2N1-RR-2"/>
    <s v="AJS"/>
    <x v="0"/>
    <x v="0"/>
    <n v="1"/>
    <n v="0.05"/>
    <n v="30"/>
    <m/>
    <s v="Y"/>
    <m/>
    <m/>
    <m/>
    <m/>
    <m/>
    <m/>
    <m/>
    <m/>
    <n v="10"/>
    <m/>
    <m/>
    <n v="0"/>
    <m/>
    <m/>
  </r>
  <r>
    <d v="2013-10-23T00:00:00"/>
    <n v="0"/>
    <n v="0"/>
    <x v="0"/>
    <x v="0"/>
    <s v="R2N1-RR-2"/>
    <s v="AJS"/>
    <x v="0"/>
    <x v="0"/>
    <n v="1"/>
    <n v="0.05"/>
    <n v="30"/>
    <m/>
    <s v="Y"/>
    <m/>
    <m/>
    <m/>
    <m/>
    <m/>
    <m/>
    <m/>
    <m/>
    <n v="10"/>
    <m/>
    <m/>
    <n v="0"/>
    <m/>
    <m/>
  </r>
  <r>
    <d v="2013-10-23T00:00:00"/>
    <n v="0"/>
    <n v="0"/>
    <x v="0"/>
    <x v="0"/>
    <s v="R2N1-RR-2"/>
    <s v="AJS"/>
    <x v="0"/>
    <x v="0"/>
    <n v="1"/>
    <n v="0.05"/>
    <n v="30"/>
    <m/>
    <s v="Y"/>
    <m/>
    <m/>
    <m/>
    <m/>
    <m/>
    <m/>
    <m/>
    <m/>
    <n v="10"/>
    <m/>
    <m/>
    <n v="0"/>
    <m/>
    <m/>
  </r>
  <r>
    <d v="2013-10-23T00:00:00"/>
    <n v="0"/>
    <n v="0"/>
    <x v="0"/>
    <x v="0"/>
    <s v="R2N1-RR-2"/>
    <s v="AJS"/>
    <x v="0"/>
    <x v="0"/>
    <n v="1"/>
    <n v="0.05"/>
    <n v="30"/>
    <m/>
    <s v="Y"/>
    <m/>
    <m/>
    <m/>
    <m/>
    <m/>
    <m/>
    <m/>
    <m/>
    <n v="15"/>
    <m/>
    <m/>
    <n v="0"/>
    <m/>
    <m/>
  </r>
  <r>
    <d v="2013-10-23T00:00:00"/>
    <n v="0"/>
    <n v="0"/>
    <x v="0"/>
    <x v="0"/>
    <s v="R2N1-RR-2"/>
    <s v="AJS"/>
    <x v="0"/>
    <x v="0"/>
    <n v="1"/>
    <n v="0.05"/>
    <n v="30"/>
    <m/>
    <s v="Y"/>
    <m/>
    <m/>
    <m/>
    <m/>
    <m/>
    <m/>
    <m/>
    <m/>
    <n v="15"/>
    <m/>
    <m/>
    <n v="0"/>
    <m/>
    <m/>
  </r>
  <r>
    <d v="2013-10-23T00:00:00"/>
    <n v="0"/>
    <n v="0"/>
    <x v="0"/>
    <x v="0"/>
    <s v="R2N1-RR-2"/>
    <s v="AJS"/>
    <x v="0"/>
    <x v="0"/>
    <n v="1"/>
    <n v="0.05"/>
    <n v="30"/>
    <m/>
    <s v="Y"/>
    <m/>
    <m/>
    <m/>
    <m/>
    <m/>
    <m/>
    <m/>
    <m/>
    <n v="15"/>
    <m/>
    <m/>
    <n v="0"/>
    <m/>
    <m/>
  </r>
  <r>
    <d v="2013-10-23T00:00:00"/>
    <n v="0"/>
    <n v="0"/>
    <x v="0"/>
    <x v="0"/>
    <s v="R2N1-RR-2"/>
    <s v="AJS"/>
    <x v="0"/>
    <x v="0"/>
    <n v="1"/>
    <n v="0.05"/>
    <n v="30"/>
    <m/>
    <s v="Y"/>
    <m/>
    <m/>
    <m/>
    <m/>
    <m/>
    <m/>
    <m/>
    <m/>
    <n v="25"/>
    <m/>
    <m/>
    <n v="0"/>
    <m/>
    <m/>
  </r>
  <r>
    <d v="2013-10-23T00:00:00"/>
    <n v="0"/>
    <n v="0"/>
    <x v="0"/>
    <x v="0"/>
    <s v="R2N1-RR-2"/>
    <s v="AJS"/>
    <x v="0"/>
    <x v="0"/>
    <n v="1"/>
    <n v="0.05"/>
    <n v="30"/>
    <m/>
    <s v="Y"/>
    <m/>
    <m/>
    <m/>
    <m/>
    <m/>
    <m/>
    <m/>
    <m/>
    <n v="20"/>
    <m/>
    <m/>
    <n v="0"/>
    <m/>
    <m/>
  </r>
  <r>
    <d v="2013-10-23T00:00:00"/>
    <n v="0"/>
    <n v="0"/>
    <x v="0"/>
    <x v="0"/>
    <s v="R2N1-RR-2"/>
    <s v="AJS"/>
    <x v="0"/>
    <x v="0"/>
    <n v="1"/>
    <n v="0.05"/>
    <n v="30"/>
    <m/>
    <s v="Y"/>
    <m/>
    <m/>
    <m/>
    <m/>
    <m/>
    <m/>
    <m/>
    <m/>
    <n v="20"/>
    <m/>
    <m/>
    <n v="0"/>
    <m/>
    <m/>
  </r>
  <r>
    <d v="2013-10-23T00:00:00"/>
    <n v="0"/>
    <n v="0"/>
    <x v="0"/>
    <x v="0"/>
    <s v="R2N1-RR-2"/>
    <s v="AJS"/>
    <x v="0"/>
    <x v="0"/>
    <n v="1"/>
    <n v="0.05"/>
    <n v="30"/>
    <m/>
    <s v="Y"/>
    <m/>
    <m/>
    <m/>
    <m/>
    <m/>
    <m/>
    <m/>
    <m/>
    <n v="15"/>
    <m/>
    <m/>
    <n v="0"/>
    <m/>
    <m/>
  </r>
  <r>
    <d v="2013-10-23T00:00:00"/>
    <n v="0"/>
    <n v="0"/>
    <x v="0"/>
    <x v="0"/>
    <s v="R2N1-RR-2"/>
    <s v="AJS"/>
    <x v="0"/>
    <x v="0"/>
    <n v="1"/>
    <n v="0.05"/>
    <n v="30"/>
    <m/>
    <s v="Y"/>
    <m/>
    <m/>
    <m/>
    <m/>
    <m/>
    <m/>
    <m/>
    <m/>
    <n v="10"/>
    <m/>
    <m/>
    <n v="0"/>
    <m/>
    <m/>
  </r>
  <r>
    <d v="2013-10-23T00:00:00"/>
    <n v="0"/>
    <n v="0"/>
    <x v="0"/>
    <x v="0"/>
    <s v="R2N1-RR-2"/>
    <s v="AJS"/>
    <x v="0"/>
    <x v="0"/>
    <n v="1"/>
    <n v="0.05"/>
    <n v="30"/>
    <m/>
    <s v="Y"/>
    <m/>
    <m/>
    <m/>
    <m/>
    <m/>
    <m/>
    <m/>
    <m/>
    <n v="7"/>
    <m/>
    <m/>
    <n v="0"/>
    <m/>
    <m/>
  </r>
  <r>
    <d v="2013-10-23T00:00:00"/>
    <n v="0"/>
    <n v="0"/>
    <x v="0"/>
    <x v="0"/>
    <s v="R2N1-RR-2"/>
    <s v="AJS"/>
    <x v="0"/>
    <x v="0"/>
    <n v="1"/>
    <n v="0.05"/>
    <n v="30"/>
    <m/>
    <s v="Y"/>
    <m/>
    <m/>
    <m/>
    <m/>
    <m/>
    <m/>
    <m/>
    <m/>
    <n v="30"/>
    <m/>
    <m/>
    <n v="0"/>
    <m/>
    <m/>
  </r>
  <r>
    <d v="2013-10-23T00:00:00"/>
    <n v="0"/>
    <n v="0"/>
    <x v="0"/>
    <x v="0"/>
    <s v="R2N1-RR-2"/>
    <s v="AJS"/>
    <x v="0"/>
    <x v="0"/>
    <n v="1"/>
    <n v="0.05"/>
    <n v="30"/>
    <m/>
    <s v="Y"/>
    <m/>
    <m/>
    <m/>
    <m/>
    <m/>
    <m/>
    <m/>
    <m/>
    <n v="80"/>
    <m/>
    <m/>
    <n v="0"/>
    <m/>
    <m/>
  </r>
  <r>
    <d v="2013-10-23T00:00:00"/>
    <n v="0"/>
    <n v="0"/>
    <x v="0"/>
    <x v="0"/>
    <s v="R2N1-RR-2"/>
    <s v="AJS"/>
    <x v="0"/>
    <x v="0"/>
    <n v="1"/>
    <n v="0.05"/>
    <n v="30"/>
    <m/>
    <s v="Y"/>
    <m/>
    <m/>
    <m/>
    <m/>
    <m/>
    <m/>
    <m/>
    <m/>
    <n v="30"/>
    <m/>
    <m/>
    <n v="0"/>
    <m/>
    <m/>
  </r>
  <r>
    <d v="2013-10-23T00:00:00"/>
    <n v="0"/>
    <n v="0"/>
    <x v="0"/>
    <x v="0"/>
    <s v="R2N1-RR-2"/>
    <s v="AJS"/>
    <x v="0"/>
    <x v="0"/>
    <n v="1"/>
    <n v="0.05"/>
    <n v="30"/>
    <m/>
    <s v="Y"/>
    <m/>
    <m/>
    <m/>
    <m/>
    <m/>
    <m/>
    <m/>
    <m/>
    <n v="15"/>
    <m/>
    <m/>
    <n v="0"/>
    <m/>
    <m/>
  </r>
  <r>
    <d v="2013-10-23T00:00:00"/>
    <n v="0"/>
    <n v="0"/>
    <x v="0"/>
    <x v="0"/>
    <s v="R2N1-RR-2"/>
    <s v="AJS"/>
    <x v="0"/>
    <x v="0"/>
    <n v="1"/>
    <n v="0.05"/>
    <n v="30"/>
    <m/>
    <s v="Y"/>
    <m/>
    <m/>
    <m/>
    <m/>
    <m/>
    <m/>
    <m/>
    <m/>
    <n v="7"/>
    <m/>
    <m/>
    <n v="0"/>
    <m/>
    <m/>
  </r>
  <r>
    <d v="2013-10-23T00:00:00"/>
    <n v="0"/>
    <n v="0"/>
    <x v="0"/>
    <x v="0"/>
    <s v="R2N1-RR-2"/>
    <s v="AJS"/>
    <x v="0"/>
    <x v="0"/>
    <n v="1"/>
    <n v="0.05"/>
    <n v="30"/>
    <m/>
    <s v="Y"/>
    <m/>
    <m/>
    <m/>
    <m/>
    <m/>
    <m/>
    <m/>
    <m/>
    <n v="10"/>
    <m/>
    <m/>
    <n v="0"/>
    <m/>
    <m/>
  </r>
  <r>
    <d v="2013-10-23T00:00:00"/>
    <n v="0"/>
    <n v="0"/>
    <x v="0"/>
    <x v="0"/>
    <s v="R2N1-RR-2"/>
    <s v="AJS"/>
    <x v="0"/>
    <x v="0"/>
    <n v="1"/>
    <n v="0.05"/>
    <n v="30"/>
    <m/>
    <s v="Y"/>
    <m/>
    <m/>
    <m/>
    <m/>
    <m/>
    <m/>
    <m/>
    <m/>
    <n v="30"/>
    <m/>
    <m/>
    <n v="0"/>
    <m/>
    <m/>
  </r>
  <r>
    <d v="2013-10-23T00:00:00"/>
    <n v="0"/>
    <n v="0"/>
    <x v="0"/>
    <x v="0"/>
    <s v="R2N1-RR-2"/>
    <s v="AJS"/>
    <x v="0"/>
    <x v="0"/>
    <n v="1"/>
    <n v="0.05"/>
    <n v="30"/>
    <m/>
    <s v="Y"/>
    <m/>
    <m/>
    <m/>
    <m/>
    <m/>
    <m/>
    <m/>
    <m/>
    <n v="20"/>
    <m/>
    <m/>
    <n v="0"/>
    <m/>
    <m/>
  </r>
  <r>
    <d v="2013-10-23T00:00:00"/>
    <n v="0"/>
    <n v="0"/>
    <x v="0"/>
    <x v="0"/>
    <s v="R2N1-RR-2"/>
    <s v="AJS"/>
    <x v="0"/>
    <x v="0"/>
    <n v="1"/>
    <n v="0.05"/>
    <n v="30"/>
    <m/>
    <s v="Y"/>
    <m/>
    <m/>
    <m/>
    <m/>
    <m/>
    <m/>
    <m/>
    <m/>
    <n v="30"/>
    <m/>
    <m/>
    <n v="0"/>
    <m/>
    <m/>
  </r>
  <r>
    <d v="2013-10-23T00:00:00"/>
    <n v="0"/>
    <n v="0"/>
    <x v="0"/>
    <x v="0"/>
    <s v="R2N1-RR-2"/>
    <s v="AJS"/>
    <x v="0"/>
    <x v="0"/>
    <n v="1"/>
    <n v="0.05"/>
    <n v="30"/>
    <m/>
    <s v="Y"/>
    <m/>
    <m/>
    <m/>
    <m/>
    <m/>
    <m/>
    <m/>
    <m/>
    <n v="30"/>
    <m/>
    <m/>
    <n v="0"/>
    <m/>
    <m/>
  </r>
  <r>
    <d v="2013-10-23T00:00:00"/>
    <n v="0"/>
    <n v="0"/>
    <x v="0"/>
    <x v="0"/>
    <s v="R2N1-RR-2"/>
    <s v="AJS"/>
    <x v="0"/>
    <x v="0"/>
    <n v="1"/>
    <n v="0.05"/>
    <n v="30"/>
    <m/>
    <s v="Y"/>
    <m/>
    <m/>
    <m/>
    <m/>
    <m/>
    <m/>
    <m/>
    <m/>
    <n v="15"/>
    <m/>
    <m/>
    <n v="0"/>
    <m/>
    <m/>
  </r>
  <r>
    <d v="2013-10-23T00:00:00"/>
    <n v="0"/>
    <n v="0"/>
    <x v="0"/>
    <x v="0"/>
    <s v="R2N1-RR-2"/>
    <s v="AJS"/>
    <x v="0"/>
    <x v="0"/>
    <n v="1"/>
    <n v="0.05"/>
    <n v="30"/>
    <m/>
    <s v="Y"/>
    <m/>
    <m/>
    <m/>
    <m/>
    <m/>
    <m/>
    <m/>
    <m/>
    <n v="20"/>
    <m/>
    <m/>
    <n v="0"/>
    <m/>
    <m/>
  </r>
  <r>
    <d v="2013-10-23T00:00:00"/>
    <n v="0"/>
    <n v="0"/>
    <x v="0"/>
    <x v="0"/>
    <s v="R2N1-RR-2"/>
    <s v="AJS"/>
    <x v="0"/>
    <x v="0"/>
    <n v="1"/>
    <n v="0.05"/>
    <n v="30"/>
    <m/>
    <s v="Y"/>
    <m/>
    <m/>
    <m/>
    <m/>
    <m/>
    <m/>
    <m/>
    <m/>
    <n v="15"/>
    <m/>
    <m/>
    <n v="0"/>
    <m/>
    <m/>
  </r>
  <r>
    <d v="2013-10-23T00:00:00"/>
    <n v="0"/>
    <n v="0"/>
    <x v="0"/>
    <x v="0"/>
    <s v="R2N1-RR-2"/>
    <s v="AJS"/>
    <x v="0"/>
    <x v="0"/>
    <n v="1"/>
    <n v="0.05"/>
    <n v="30"/>
    <m/>
    <s v="Y"/>
    <m/>
    <m/>
    <m/>
    <m/>
    <m/>
    <m/>
    <m/>
    <m/>
    <n v="15"/>
    <m/>
    <m/>
    <n v="0"/>
    <m/>
    <m/>
  </r>
  <r>
    <d v="2013-10-23T00:00:00"/>
    <n v="0"/>
    <n v="0"/>
    <x v="0"/>
    <x v="0"/>
    <s v="R2N1-RR-2"/>
    <s v="AJS"/>
    <x v="0"/>
    <x v="0"/>
    <n v="1"/>
    <n v="0.05"/>
    <n v="30"/>
    <m/>
    <s v="Y"/>
    <m/>
    <m/>
    <m/>
    <m/>
    <m/>
    <m/>
    <m/>
    <m/>
    <n v="15"/>
    <m/>
    <m/>
    <n v="0"/>
    <m/>
    <m/>
  </r>
  <r>
    <d v="2013-10-23T00:00:00"/>
    <n v="0"/>
    <n v="0"/>
    <x v="0"/>
    <x v="0"/>
    <s v="R2N1-RR-2"/>
    <s v="AJS"/>
    <x v="0"/>
    <x v="0"/>
    <n v="1"/>
    <n v="0.05"/>
    <n v="30"/>
    <m/>
    <s v="Y"/>
    <m/>
    <m/>
    <m/>
    <m/>
    <m/>
    <m/>
    <m/>
    <m/>
    <n v="15"/>
    <m/>
    <m/>
    <n v="0"/>
    <m/>
    <m/>
  </r>
  <r>
    <d v="2013-10-23T00:00:00"/>
    <n v="0"/>
    <n v="0"/>
    <x v="0"/>
    <x v="0"/>
    <s v="R2N1-RR-2"/>
    <s v="AJS"/>
    <x v="0"/>
    <x v="0"/>
    <n v="1"/>
    <n v="0.05"/>
    <n v="30"/>
    <m/>
    <s v="Y"/>
    <m/>
    <m/>
    <m/>
    <m/>
    <m/>
    <m/>
    <m/>
    <m/>
    <n v="10"/>
    <m/>
    <m/>
    <n v="0"/>
    <m/>
    <m/>
  </r>
  <r>
    <d v="2013-10-23T00:00:00"/>
    <n v="0"/>
    <n v="0"/>
    <x v="0"/>
    <x v="0"/>
    <s v="R2N1-RR-2"/>
    <s v="AJS"/>
    <x v="0"/>
    <x v="0"/>
    <n v="1"/>
    <n v="0.05"/>
    <n v="30"/>
    <m/>
    <s v="Y"/>
    <m/>
    <m/>
    <m/>
    <m/>
    <m/>
    <m/>
    <m/>
    <m/>
    <n v="5"/>
    <m/>
    <m/>
    <n v="0"/>
    <m/>
    <m/>
  </r>
  <r>
    <d v="2013-10-23T00:00:00"/>
    <n v="0"/>
    <n v="0"/>
    <x v="0"/>
    <x v="0"/>
    <s v="R2N1-RR-2"/>
    <s v="AJS"/>
    <x v="0"/>
    <x v="0"/>
    <n v="1"/>
    <n v="0.05"/>
    <n v="30"/>
    <m/>
    <s v="Y"/>
    <m/>
    <m/>
    <m/>
    <m/>
    <m/>
    <m/>
    <m/>
    <m/>
    <n v="15"/>
    <m/>
    <m/>
    <n v="0"/>
    <m/>
    <m/>
  </r>
  <r>
    <d v="2013-10-23T00:00:00"/>
    <n v="0"/>
    <n v="0"/>
    <x v="0"/>
    <x v="0"/>
    <s v="R2N1-RR-2"/>
    <s v="AJS"/>
    <x v="0"/>
    <x v="1"/>
    <n v="1"/>
    <n v="0.05"/>
    <n v="30"/>
    <m/>
    <s v="Y"/>
    <m/>
    <m/>
    <m/>
    <m/>
    <m/>
    <m/>
    <m/>
    <m/>
    <n v="15"/>
    <m/>
    <m/>
    <n v="0"/>
    <m/>
    <m/>
  </r>
  <r>
    <d v="2013-10-23T00:00:00"/>
    <n v="0"/>
    <n v="0"/>
    <x v="0"/>
    <x v="0"/>
    <s v="R2N1-RR-2"/>
    <s v="AJS"/>
    <x v="0"/>
    <x v="1"/>
    <n v="1"/>
    <n v="0.05"/>
    <n v="30"/>
    <m/>
    <s v="Y"/>
    <m/>
    <m/>
    <m/>
    <m/>
    <m/>
    <m/>
    <m/>
    <m/>
    <n v="10"/>
    <m/>
    <m/>
    <n v="0"/>
    <m/>
    <m/>
  </r>
  <r>
    <d v="2013-10-23T00:00:00"/>
    <n v="0"/>
    <n v="0"/>
    <x v="0"/>
    <x v="0"/>
    <s v="R2N1-RR-2"/>
    <s v="AJS"/>
    <x v="0"/>
    <x v="1"/>
    <n v="1"/>
    <n v="0.05"/>
    <n v="30"/>
    <m/>
    <s v="Y"/>
    <m/>
    <m/>
    <m/>
    <m/>
    <m/>
    <m/>
    <m/>
    <m/>
    <n v="15"/>
    <m/>
    <m/>
    <n v="0"/>
    <m/>
    <m/>
  </r>
  <r>
    <d v="2013-10-23T00:00:00"/>
    <n v="0"/>
    <n v="0"/>
    <x v="0"/>
    <x v="0"/>
    <s v="R2N1-RR-2"/>
    <s v="AJS"/>
    <x v="0"/>
    <x v="1"/>
    <n v="1"/>
    <n v="0.05"/>
    <n v="30"/>
    <m/>
    <s v="Y"/>
    <m/>
    <m/>
    <m/>
    <m/>
    <m/>
    <m/>
    <m/>
    <m/>
    <n v="7"/>
    <m/>
    <m/>
    <n v="0"/>
    <m/>
    <m/>
  </r>
  <r>
    <d v="2013-10-23T00:00:00"/>
    <n v="0"/>
    <n v="0"/>
    <x v="0"/>
    <x v="0"/>
    <s v="R2N1-RR-2"/>
    <s v="AJS"/>
    <x v="0"/>
    <x v="1"/>
    <n v="1"/>
    <n v="0.05"/>
    <n v="30"/>
    <m/>
    <s v="Y"/>
    <m/>
    <m/>
    <m/>
    <m/>
    <m/>
    <m/>
    <m/>
    <m/>
    <n v="50"/>
    <m/>
    <m/>
    <n v="0"/>
    <m/>
    <m/>
  </r>
  <r>
    <d v="2013-10-23T00:00:00"/>
    <n v="0"/>
    <n v="0"/>
    <x v="0"/>
    <x v="0"/>
    <s v="R2N1-RR-2"/>
    <s v="AJS"/>
    <x v="0"/>
    <x v="1"/>
    <n v="1"/>
    <n v="0.05"/>
    <n v="30"/>
    <m/>
    <s v="Y"/>
    <m/>
    <m/>
    <m/>
    <m/>
    <m/>
    <m/>
    <m/>
    <m/>
    <n v="25"/>
    <m/>
    <m/>
    <n v="0"/>
    <m/>
    <m/>
  </r>
  <r>
    <d v="2013-10-23T00:00:00"/>
    <n v="0"/>
    <n v="0"/>
    <x v="0"/>
    <x v="0"/>
    <s v="R2N1-RR-2"/>
    <s v="AJS"/>
    <x v="0"/>
    <x v="1"/>
    <n v="1"/>
    <n v="0.05"/>
    <n v="30"/>
    <m/>
    <s v="Y"/>
    <m/>
    <m/>
    <m/>
    <m/>
    <m/>
    <m/>
    <m/>
    <m/>
    <n v="70"/>
    <m/>
    <m/>
    <n v="0"/>
    <m/>
    <m/>
  </r>
  <r>
    <d v="2013-10-23T00:00:00"/>
    <n v="0"/>
    <n v="0"/>
    <x v="0"/>
    <x v="0"/>
    <s v="R2N1-RR-2"/>
    <s v="AJS"/>
    <x v="0"/>
    <x v="1"/>
    <n v="1"/>
    <n v="0.05"/>
    <n v="30"/>
    <m/>
    <s v="Y"/>
    <m/>
    <m/>
    <m/>
    <m/>
    <m/>
    <m/>
    <m/>
    <m/>
    <n v="7"/>
    <m/>
    <m/>
    <n v="0"/>
    <m/>
    <m/>
  </r>
  <r>
    <d v="2013-10-23T00:00:00"/>
    <n v="0"/>
    <n v="0"/>
    <x v="0"/>
    <x v="0"/>
    <s v="R2N1-RR-2"/>
    <s v="AJS"/>
    <x v="0"/>
    <x v="1"/>
    <n v="1"/>
    <n v="0.05"/>
    <n v="30"/>
    <m/>
    <s v="Y"/>
    <m/>
    <m/>
    <m/>
    <m/>
    <m/>
    <m/>
    <m/>
    <m/>
    <n v="25"/>
    <m/>
    <m/>
    <n v="0"/>
    <m/>
    <m/>
  </r>
  <r>
    <d v="2013-10-23T00:00:00"/>
    <n v="0"/>
    <n v="0"/>
    <x v="0"/>
    <x v="0"/>
    <s v="R2N1-RR-2"/>
    <s v="AJS"/>
    <x v="0"/>
    <x v="1"/>
    <n v="1"/>
    <n v="0.05"/>
    <n v="30"/>
    <m/>
    <s v="Y"/>
    <m/>
    <m/>
    <m/>
    <m/>
    <m/>
    <m/>
    <m/>
    <m/>
    <n v="15"/>
    <m/>
    <m/>
    <n v="0"/>
    <m/>
    <m/>
  </r>
  <r>
    <d v="2013-10-23T00:00:00"/>
    <n v="0"/>
    <n v="0"/>
    <x v="0"/>
    <x v="0"/>
    <s v="R2N1-RR-2"/>
    <s v="AJS"/>
    <x v="0"/>
    <x v="1"/>
    <n v="1"/>
    <n v="0.05"/>
    <n v="30"/>
    <m/>
    <s v="Y"/>
    <m/>
    <m/>
    <m/>
    <m/>
    <m/>
    <m/>
    <m/>
    <m/>
    <n v="40"/>
    <m/>
    <m/>
    <n v="0"/>
    <m/>
    <m/>
  </r>
  <r>
    <d v="2013-10-23T00:00:00"/>
    <n v="0"/>
    <n v="0"/>
    <x v="0"/>
    <x v="0"/>
    <s v="R2N1-RR-2"/>
    <s v="AJS"/>
    <x v="0"/>
    <x v="1"/>
    <n v="1"/>
    <n v="0.05"/>
    <n v="30"/>
    <m/>
    <s v="Y"/>
    <m/>
    <m/>
    <m/>
    <m/>
    <m/>
    <m/>
    <m/>
    <m/>
    <n v="20"/>
    <m/>
    <m/>
    <n v="0"/>
    <m/>
    <m/>
  </r>
  <r>
    <d v="2013-10-23T00:00:00"/>
    <n v="0"/>
    <n v="0"/>
    <x v="0"/>
    <x v="0"/>
    <s v="R2N1-RR-2"/>
    <s v="AJS"/>
    <x v="0"/>
    <x v="1"/>
    <n v="1"/>
    <n v="0.05"/>
    <n v="30"/>
    <m/>
    <s v="Y"/>
    <m/>
    <m/>
    <m/>
    <m/>
    <m/>
    <m/>
    <m/>
    <m/>
    <n v="75"/>
    <m/>
    <m/>
    <n v="0"/>
    <m/>
    <m/>
  </r>
  <r>
    <d v="2013-10-23T00:00:00"/>
    <n v="0"/>
    <n v="0"/>
    <x v="0"/>
    <x v="0"/>
    <s v="R2N1-RR-2"/>
    <s v="AJS"/>
    <x v="0"/>
    <x v="1"/>
    <n v="1"/>
    <n v="0.05"/>
    <n v="30"/>
    <m/>
    <s v="Y"/>
    <m/>
    <m/>
    <m/>
    <m/>
    <m/>
    <m/>
    <m/>
    <m/>
    <n v="55"/>
    <m/>
    <m/>
    <n v="0"/>
    <m/>
    <m/>
  </r>
  <r>
    <d v="2013-10-23T00:00:00"/>
    <n v="0"/>
    <n v="0"/>
    <x v="0"/>
    <x v="0"/>
    <s v="R2N1-RR-2"/>
    <s v="AJS"/>
    <x v="0"/>
    <x v="1"/>
    <n v="1"/>
    <n v="0.05"/>
    <n v="30"/>
    <m/>
    <s v="Y"/>
    <m/>
    <m/>
    <m/>
    <m/>
    <m/>
    <m/>
    <m/>
    <m/>
    <n v="10"/>
    <m/>
    <m/>
    <n v="0"/>
    <m/>
    <m/>
  </r>
  <r>
    <d v="2013-10-23T00:00:00"/>
    <n v="0"/>
    <n v="0"/>
    <x v="0"/>
    <x v="0"/>
    <s v="R2N1-RR-2"/>
    <s v="AJS"/>
    <x v="0"/>
    <x v="1"/>
    <n v="1"/>
    <n v="0.05"/>
    <n v="30"/>
    <m/>
    <s v="Y"/>
    <m/>
    <m/>
    <m/>
    <m/>
    <m/>
    <m/>
    <m/>
    <m/>
    <n v="20"/>
    <m/>
    <m/>
    <n v="0"/>
    <m/>
    <m/>
  </r>
  <r>
    <d v="2013-10-23T00:00:00"/>
    <n v="0"/>
    <n v="0"/>
    <x v="0"/>
    <x v="0"/>
    <s v="R2N1-RR-2"/>
    <s v="AJS"/>
    <x v="0"/>
    <x v="1"/>
    <n v="1"/>
    <n v="0.05"/>
    <n v="30"/>
    <m/>
    <s v="Y"/>
    <m/>
    <m/>
    <m/>
    <m/>
    <m/>
    <m/>
    <m/>
    <m/>
    <n v="20"/>
    <m/>
    <m/>
    <n v="0"/>
    <m/>
    <m/>
  </r>
  <r>
    <d v="2013-10-23T00:00:00"/>
    <n v="0"/>
    <n v="0"/>
    <x v="0"/>
    <x v="0"/>
    <s v="R2N1-RR-2"/>
    <s v="AJS"/>
    <x v="0"/>
    <x v="1"/>
    <n v="1"/>
    <n v="0.05"/>
    <n v="30"/>
    <m/>
    <s v="Y"/>
    <m/>
    <m/>
    <m/>
    <m/>
    <m/>
    <m/>
    <m/>
    <m/>
    <n v="10"/>
    <m/>
    <m/>
    <n v="0"/>
    <m/>
    <m/>
  </r>
  <r>
    <d v="2013-10-23T00:00:00"/>
    <n v="0"/>
    <n v="0"/>
    <x v="0"/>
    <x v="0"/>
    <s v="R2N1-RR-2"/>
    <s v="AJS"/>
    <x v="0"/>
    <x v="1"/>
    <n v="1"/>
    <n v="0.05"/>
    <n v="30"/>
    <m/>
    <s v="Y"/>
    <m/>
    <m/>
    <m/>
    <m/>
    <m/>
    <m/>
    <m/>
    <m/>
    <n v="10"/>
    <m/>
    <m/>
    <n v="0"/>
    <m/>
    <m/>
  </r>
  <r>
    <d v="2013-10-23T00:00:00"/>
    <n v="0"/>
    <n v="0"/>
    <x v="0"/>
    <x v="0"/>
    <s v="R2N1-RR-2"/>
    <s v="AJS"/>
    <x v="0"/>
    <x v="1"/>
    <n v="1"/>
    <n v="0.05"/>
    <n v="30"/>
    <m/>
    <s v="Y"/>
    <m/>
    <m/>
    <m/>
    <m/>
    <m/>
    <m/>
    <m/>
    <m/>
    <n v="10"/>
    <m/>
    <m/>
    <n v="0"/>
    <m/>
    <m/>
  </r>
  <r>
    <d v="2013-10-23T00:00:00"/>
    <n v="0"/>
    <n v="0"/>
    <x v="0"/>
    <x v="0"/>
    <s v="R2N1-RR-2"/>
    <s v="AJS"/>
    <x v="0"/>
    <x v="1"/>
    <n v="1"/>
    <n v="0.05"/>
    <n v="30"/>
    <m/>
    <s v="Y"/>
    <m/>
    <m/>
    <m/>
    <m/>
    <m/>
    <m/>
    <m/>
    <m/>
    <n v="10"/>
    <m/>
    <m/>
    <n v="0"/>
    <m/>
    <m/>
  </r>
  <r>
    <d v="2013-10-23T00:00:00"/>
    <n v="0"/>
    <n v="0"/>
    <x v="0"/>
    <x v="0"/>
    <s v="R2N1-RR-2"/>
    <s v="AJS"/>
    <x v="0"/>
    <x v="1"/>
    <n v="1"/>
    <n v="0.05"/>
    <n v="30"/>
    <m/>
    <s v="Y"/>
    <m/>
    <m/>
    <m/>
    <m/>
    <m/>
    <m/>
    <m/>
    <m/>
    <n v="15"/>
    <m/>
    <m/>
    <n v="0"/>
    <m/>
    <m/>
  </r>
  <r>
    <d v="2013-10-23T00:00:00"/>
    <n v="0"/>
    <n v="0"/>
    <x v="0"/>
    <x v="0"/>
    <s v="R2N1-RR-2"/>
    <s v="AJS"/>
    <x v="0"/>
    <x v="1"/>
    <n v="1"/>
    <n v="0.05"/>
    <n v="30"/>
    <m/>
    <s v="Y"/>
    <m/>
    <m/>
    <m/>
    <m/>
    <m/>
    <m/>
    <m/>
    <m/>
    <n v="5"/>
    <m/>
    <m/>
    <n v="0"/>
    <m/>
    <m/>
  </r>
  <r>
    <d v="2013-10-23T00:00:00"/>
    <n v="0"/>
    <n v="0"/>
    <x v="0"/>
    <x v="0"/>
    <s v="R2N1-RR-2"/>
    <s v="AJS"/>
    <x v="0"/>
    <x v="1"/>
    <n v="1"/>
    <n v="0.05"/>
    <n v="30"/>
    <m/>
    <s v="Y"/>
    <m/>
    <m/>
    <m/>
    <m/>
    <m/>
    <m/>
    <m/>
    <m/>
    <n v="60"/>
    <m/>
    <m/>
    <n v="0"/>
    <m/>
    <m/>
  </r>
  <r>
    <d v="2013-10-23T00:00:00"/>
    <n v="0"/>
    <n v="0"/>
    <x v="0"/>
    <x v="0"/>
    <s v="R2N1-RR-2"/>
    <s v="AJS"/>
    <x v="0"/>
    <x v="1"/>
    <n v="1"/>
    <n v="0.05"/>
    <n v="30"/>
    <m/>
    <s v="Y"/>
    <m/>
    <m/>
    <m/>
    <m/>
    <m/>
    <m/>
    <m/>
    <m/>
    <n v="15"/>
    <m/>
    <m/>
    <n v="0"/>
    <m/>
    <m/>
  </r>
  <r>
    <d v="2013-10-23T00:00:00"/>
    <n v="0"/>
    <n v="0"/>
    <x v="0"/>
    <x v="0"/>
    <s v="R2N1-RR-2"/>
    <s v="AJS"/>
    <x v="0"/>
    <x v="1"/>
    <n v="1"/>
    <n v="0.05"/>
    <n v="30"/>
    <m/>
    <s v="Y"/>
    <m/>
    <m/>
    <m/>
    <m/>
    <m/>
    <m/>
    <m/>
    <m/>
    <n v="40"/>
    <m/>
    <m/>
    <n v="0"/>
    <m/>
    <m/>
  </r>
  <r>
    <d v="2013-10-23T00:00:00"/>
    <n v="0"/>
    <n v="0"/>
    <x v="0"/>
    <x v="0"/>
    <s v="R2N1-RR-2"/>
    <s v="AJS"/>
    <x v="0"/>
    <x v="1"/>
    <n v="1"/>
    <n v="0.05"/>
    <n v="30"/>
    <m/>
    <s v="Y"/>
    <m/>
    <m/>
    <m/>
    <m/>
    <m/>
    <m/>
    <m/>
    <m/>
    <n v="15"/>
    <m/>
    <m/>
    <n v="0"/>
    <m/>
    <m/>
  </r>
  <r>
    <d v="2013-10-23T00:00:00"/>
    <n v="0"/>
    <n v="0"/>
    <x v="0"/>
    <x v="0"/>
    <s v="R2N1-RR-2"/>
    <s v="AJS"/>
    <x v="0"/>
    <x v="1"/>
    <n v="1"/>
    <n v="0.05"/>
    <n v="30"/>
    <m/>
    <s v="Y"/>
    <m/>
    <m/>
    <m/>
    <m/>
    <m/>
    <m/>
    <m/>
    <m/>
    <n v="15"/>
    <m/>
    <m/>
    <n v="0"/>
    <m/>
    <m/>
  </r>
  <r>
    <d v="2013-10-23T00:00:00"/>
    <n v="0"/>
    <n v="0"/>
    <x v="0"/>
    <x v="0"/>
    <s v="R2N1-RR-2"/>
    <s v="AJS"/>
    <x v="0"/>
    <x v="1"/>
    <n v="1"/>
    <n v="0.05"/>
    <n v="30"/>
    <m/>
    <s v="Y"/>
    <m/>
    <m/>
    <m/>
    <m/>
    <m/>
    <m/>
    <m/>
    <m/>
    <n v="25"/>
    <m/>
    <m/>
    <n v="0"/>
    <m/>
    <m/>
  </r>
  <r>
    <d v="2013-10-23T00:00:00"/>
    <n v="0"/>
    <n v="0"/>
    <x v="0"/>
    <x v="0"/>
    <s v="R2N1-RR-2"/>
    <s v="AJS"/>
    <x v="0"/>
    <x v="1"/>
    <n v="1"/>
    <n v="0.05"/>
    <n v="30"/>
    <m/>
    <s v="Y"/>
    <m/>
    <m/>
    <m/>
    <m/>
    <m/>
    <m/>
    <m/>
    <m/>
    <n v="15"/>
    <m/>
    <m/>
    <n v="0"/>
    <m/>
    <m/>
  </r>
  <r>
    <d v="2013-10-23T00:00:00"/>
    <n v="0"/>
    <n v="0"/>
    <x v="0"/>
    <x v="0"/>
    <s v="R2N1-RR-2"/>
    <s v="AJS"/>
    <x v="0"/>
    <x v="1"/>
    <n v="1"/>
    <n v="0.05"/>
    <n v="30"/>
    <m/>
    <s v="Y"/>
    <m/>
    <m/>
    <m/>
    <m/>
    <m/>
    <m/>
    <m/>
    <m/>
    <n v="10"/>
    <m/>
    <m/>
    <n v="0"/>
    <m/>
    <m/>
  </r>
  <r>
    <d v="2013-10-23T00:00:00"/>
    <n v="0"/>
    <n v="0"/>
    <x v="0"/>
    <x v="0"/>
    <s v="R2N1-RR-2"/>
    <s v="AJS"/>
    <x v="0"/>
    <x v="1"/>
    <n v="1"/>
    <n v="0.05"/>
    <n v="30"/>
    <m/>
    <s v="Y"/>
    <m/>
    <m/>
    <m/>
    <m/>
    <m/>
    <m/>
    <m/>
    <m/>
    <n v="5"/>
    <m/>
    <m/>
    <n v="0"/>
    <m/>
    <m/>
  </r>
  <r>
    <d v="2013-10-23T00:00:00"/>
    <n v="0"/>
    <n v="0"/>
    <x v="0"/>
    <x v="0"/>
    <s v="R2N1-RR-2"/>
    <s v="AJS"/>
    <x v="0"/>
    <x v="1"/>
    <n v="1"/>
    <n v="0.05"/>
    <n v="30"/>
    <m/>
    <s v="Y"/>
    <m/>
    <m/>
    <m/>
    <m/>
    <m/>
    <m/>
    <m/>
    <m/>
    <n v="5"/>
    <m/>
    <m/>
    <n v="0"/>
    <m/>
    <m/>
  </r>
  <r>
    <d v="2013-10-23T00:00:00"/>
    <n v="0"/>
    <n v="0"/>
    <x v="0"/>
    <x v="0"/>
    <s v="R2N1-RR-2"/>
    <s v="AJS"/>
    <x v="0"/>
    <x v="1"/>
    <n v="1"/>
    <n v="0.05"/>
    <n v="30"/>
    <m/>
    <s v="Y"/>
    <m/>
    <m/>
    <m/>
    <m/>
    <m/>
    <m/>
    <m/>
    <m/>
    <n v="10"/>
    <m/>
    <m/>
    <n v="0"/>
    <m/>
    <m/>
  </r>
  <r>
    <d v="2013-10-23T00:00:00"/>
    <n v="0"/>
    <n v="0"/>
    <x v="0"/>
    <x v="0"/>
    <s v="R2N1-RR-2"/>
    <s v="AJS"/>
    <x v="0"/>
    <x v="1"/>
    <n v="1"/>
    <n v="0.05"/>
    <n v="30"/>
    <m/>
    <s v="Y"/>
    <m/>
    <m/>
    <m/>
    <m/>
    <m/>
    <m/>
    <m/>
    <m/>
    <n v="30"/>
    <m/>
    <m/>
    <n v="0"/>
    <m/>
    <m/>
  </r>
  <r>
    <d v="2013-10-23T00:00:00"/>
    <n v="0"/>
    <n v="0"/>
    <x v="0"/>
    <x v="0"/>
    <s v="R2N1-RR-2"/>
    <s v="AJS"/>
    <x v="0"/>
    <x v="1"/>
    <n v="1"/>
    <n v="0.05"/>
    <n v="30"/>
    <m/>
    <s v="Y"/>
    <m/>
    <m/>
    <m/>
    <m/>
    <m/>
    <m/>
    <m/>
    <m/>
    <n v="20"/>
    <m/>
    <m/>
    <n v="0"/>
    <m/>
    <m/>
  </r>
  <r>
    <d v="2013-10-23T00:00:00"/>
    <n v="0"/>
    <n v="0"/>
    <x v="0"/>
    <x v="0"/>
    <s v="R2N1-RR-2"/>
    <s v="AJS"/>
    <x v="0"/>
    <x v="1"/>
    <n v="1"/>
    <n v="0.05"/>
    <n v="30"/>
    <m/>
    <s v="Y"/>
    <m/>
    <m/>
    <m/>
    <m/>
    <m/>
    <m/>
    <m/>
    <m/>
    <n v="30"/>
    <m/>
    <m/>
    <n v="0"/>
    <m/>
    <m/>
  </r>
  <r>
    <d v="2013-10-23T00:00:00"/>
    <n v="0"/>
    <n v="0"/>
    <x v="0"/>
    <x v="0"/>
    <s v="R2N1-RR-2"/>
    <s v="AJS"/>
    <x v="0"/>
    <x v="1"/>
    <n v="1"/>
    <n v="0.05"/>
    <n v="30"/>
    <m/>
    <s v="Y"/>
    <m/>
    <m/>
    <m/>
    <m/>
    <m/>
    <m/>
    <m/>
    <m/>
    <n v="15"/>
    <m/>
    <m/>
    <n v="0"/>
    <m/>
    <m/>
  </r>
  <r>
    <d v="2013-10-23T00:00:00"/>
    <n v="0"/>
    <n v="0"/>
    <x v="0"/>
    <x v="0"/>
    <s v="R2N1-RR-2"/>
    <s v="AJS"/>
    <x v="0"/>
    <x v="1"/>
    <n v="1"/>
    <n v="0.05"/>
    <n v="30"/>
    <m/>
    <s v="Y"/>
    <m/>
    <m/>
    <m/>
    <m/>
    <m/>
    <m/>
    <m/>
    <m/>
    <n v="15"/>
    <m/>
    <m/>
    <n v="0"/>
    <m/>
    <m/>
  </r>
  <r>
    <d v="2013-10-23T00:00:00"/>
    <n v="0"/>
    <n v="0"/>
    <x v="0"/>
    <x v="0"/>
    <s v="R2N1-RR-2"/>
    <s v="AJS"/>
    <x v="0"/>
    <x v="2"/>
    <n v="1"/>
    <n v="0.05"/>
    <n v="30"/>
    <m/>
    <s v="Y"/>
    <m/>
    <m/>
    <m/>
    <m/>
    <m/>
    <m/>
    <m/>
    <m/>
    <n v="45"/>
    <m/>
    <m/>
    <n v="0"/>
    <m/>
    <m/>
  </r>
  <r>
    <d v="2013-10-23T00:00:00"/>
    <n v="0"/>
    <n v="0"/>
    <x v="0"/>
    <x v="0"/>
    <s v="R2N1-RR-2"/>
    <s v="AJS"/>
    <x v="0"/>
    <x v="3"/>
    <n v="1"/>
    <n v="0.05"/>
    <n v="30"/>
    <m/>
    <s v="Y"/>
    <m/>
    <m/>
    <m/>
    <m/>
    <m/>
    <m/>
    <m/>
    <m/>
    <n v="50"/>
    <m/>
    <m/>
    <n v="0"/>
    <m/>
    <m/>
  </r>
  <r>
    <d v="2013-10-23T00:00:00"/>
    <n v="0"/>
    <n v="0"/>
    <x v="0"/>
    <x v="0"/>
    <s v="R2N1-RR-2"/>
    <s v="AJS"/>
    <x v="0"/>
    <x v="3"/>
    <n v="1"/>
    <n v="0.05"/>
    <n v="30"/>
    <m/>
    <s v="Y"/>
    <m/>
    <m/>
    <m/>
    <m/>
    <m/>
    <m/>
    <m/>
    <m/>
    <n v="20"/>
    <m/>
    <m/>
    <n v="0"/>
    <m/>
    <m/>
  </r>
  <r>
    <d v="2013-10-23T00:00:00"/>
    <n v="0"/>
    <n v="0"/>
    <x v="0"/>
    <x v="0"/>
    <s v="R2N1-RR-2"/>
    <s v="AJS"/>
    <x v="0"/>
    <x v="3"/>
    <n v="1"/>
    <n v="0.05"/>
    <n v="30"/>
    <m/>
    <s v="Y"/>
    <m/>
    <m/>
    <m/>
    <m/>
    <m/>
    <m/>
    <m/>
    <m/>
    <n v="15"/>
    <m/>
    <m/>
    <n v="0"/>
    <m/>
    <m/>
  </r>
  <r>
    <d v="2013-10-23T00:00:00"/>
    <n v="0"/>
    <n v="0"/>
    <x v="0"/>
    <x v="0"/>
    <s v="R2N1-RR-2"/>
    <s v="AJS"/>
    <x v="0"/>
    <x v="3"/>
    <n v="1"/>
    <n v="0.05"/>
    <n v="30"/>
    <m/>
    <s v="Y"/>
    <m/>
    <m/>
    <m/>
    <m/>
    <m/>
    <m/>
    <m/>
    <m/>
    <n v="70"/>
    <m/>
    <m/>
    <n v="0"/>
    <m/>
    <m/>
  </r>
  <r>
    <d v="2013-10-23T00:00:00"/>
    <n v="0"/>
    <n v="0"/>
    <x v="0"/>
    <x v="0"/>
    <s v="R2N1-RR-2"/>
    <s v="AJS"/>
    <x v="0"/>
    <x v="3"/>
    <n v="1"/>
    <n v="0.05"/>
    <n v="30"/>
    <m/>
    <s v="Y"/>
    <m/>
    <m/>
    <m/>
    <m/>
    <m/>
    <m/>
    <m/>
    <m/>
    <n v="35"/>
    <m/>
    <m/>
    <n v="0"/>
    <m/>
    <m/>
  </r>
  <r>
    <d v="2013-10-23T00:00:00"/>
    <n v="0"/>
    <n v="0"/>
    <x v="0"/>
    <x v="0"/>
    <s v="R2N1-RR-2"/>
    <s v="AJS"/>
    <x v="0"/>
    <x v="3"/>
    <n v="1"/>
    <n v="0.05"/>
    <n v="30"/>
    <m/>
    <s v="Y"/>
    <m/>
    <m/>
    <m/>
    <m/>
    <m/>
    <m/>
    <m/>
    <m/>
    <n v="35"/>
    <m/>
    <m/>
    <n v="0"/>
    <m/>
    <m/>
  </r>
  <r>
    <d v="2013-10-23T00:00:00"/>
    <n v="0"/>
    <n v="0"/>
    <x v="0"/>
    <x v="0"/>
    <s v="R2N1-RR-2"/>
    <s v="AJS"/>
    <x v="0"/>
    <x v="3"/>
    <n v="1"/>
    <n v="0.05"/>
    <n v="30"/>
    <m/>
    <s v="Y"/>
    <m/>
    <m/>
    <m/>
    <m/>
    <m/>
    <m/>
    <m/>
    <m/>
    <n v="10"/>
    <m/>
    <m/>
    <n v="0"/>
    <m/>
    <m/>
  </r>
  <r>
    <d v="2013-10-23T00:00:00"/>
    <n v="0"/>
    <n v="0"/>
    <x v="0"/>
    <x v="0"/>
    <s v="R2N1-RR-2"/>
    <s v="AJS"/>
    <x v="0"/>
    <x v="3"/>
    <n v="1"/>
    <n v="0.05"/>
    <n v="30"/>
    <m/>
    <s v="Y"/>
    <m/>
    <m/>
    <m/>
    <m/>
    <m/>
    <m/>
    <m/>
    <m/>
    <n v="15"/>
    <m/>
    <m/>
    <n v="0"/>
    <m/>
    <m/>
  </r>
  <r>
    <d v="2013-10-23T00:00:00"/>
    <n v="0"/>
    <n v="0"/>
    <x v="0"/>
    <x v="0"/>
    <s v="R2N1-RR-2"/>
    <s v="AJS"/>
    <x v="0"/>
    <x v="3"/>
    <n v="1"/>
    <n v="0.05"/>
    <n v="30"/>
    <m/>
    <s v="Y"/>
    <m/>
    <m/>
    <m/>
    <m/>
    <m/>
    <m/>
    <m/>
    <m/>
    <n v="10"/>
    <m/>
    <m/>
    <n v="0"/>
    <m/>
    <m/>
  </r>
  <r>
    <d v="2013-10-23T00:00:00"/>
    <n v="0"/>
    <n v="0"/>
    <x v="0"/>
    <x v="0"/>
    <s v="R2N1-RR-2"/>
    <s v="AJS"/>
    <x v="0"/>
    <x v="3"/>
    <n v="1"/>
    <n v="0.05"/>
    <n v="30"/>
    <m/>
    <s v="Y"/>
    <m/>
    <m/>
    <m/>
    <m/>
    <m/>
    <m/>
    <m/>
    <m/>
    <n v="35"/>
    <m/>
    <m/>
    <n v="0"/>
    <m/>
    <m/>
  </r>
  <r>
    <d v="2013-10-23T00:00:00"/>
    <n v="0"/>
    <n v="0"/>
    <x v="0"/>
    <x v="0"/>
    <s v="R2N1-RR-2"/>
    <s v="AJS"/>
    <x v="0"/>
    <x v="3"/>
    <n v="1"/>
    <n v="0.05"/>
    <n v="30"/>
    <m/>
    <s v="Y"/>
    <m/>
    <m/>
    <m/>
    <m/>
    <m/>
    <m/>
    <m/>
    <m/>
    <n v="15"/>
    <m/>
    <m/>
    <n v="0"/>
    <m/>
    <m/>
  </r>
  <r>
    <d v="2013-10-23T00:00:00"/>
    <n v="0"/>
    <n v="0"/>
    <x v="0"/>
    <x v="0"/>
    <s v="R2N1-RR-2"/>
    <s v="AJS"/>
    <x v="0"/>
    <x v="3"/>
    <n v="1"/>
    <n v="0.05"/>
    <n v="30"/>
    <m/>
    <s v="Y"/>
    <m/>
    <m/>
    <m/>
    <m/>
    <m/>
    <m/>
    <m/>
    <m/>
    <n v="100"/>
    <m/>
    <m/>
    <n v="0"/>
    <m/>
    <m/>
  </r>
  <r>
    <d v="2013-10-23T00:00:00"/>
    <n v="0"/>
    <n v="0"/>
    <x v="0"/>
    <x v="0"/>
    <s v="R2N1-RR-2"/>
    <s v="AJS"/>
    <x v="0"/>
    <x v="3"/>
    <n v="1"/>
    <n v="0.05"/>
    <n v="30"/>
    <m/>
    <s v="Y"/>
    <m/>
    <m/>
    <m/>
    <m/>
    <m/>
    <m/>
    <m/>
    <m/>
    <n v="5"/>
    <m/>
    <m/>
    <n v="0"/>
    <m/>
    <m/>
  </r>
  <r>
    <d v="2013-10-23T00:00:00"/>
    <n v="0"/>
    <n v="0"/>
    <x v="0"/>
    <x v="0"/>
    <s v="R2N1-RR-2"/>
    <s v="AJS"/>
    <x v="0"/>
    <x v="4"/>
    <n v="1"/>
    <n v="0.05"/>
    <n v="30"/>
    <m/>
    <s v="Y"/>
    <m/>
    <m/>
    <m/>
    <m/>
    <m/>
    <m/>
    <m/>
    <m/>
    <n v="25"/>
    <m/>
    <m/>
    <n v="0"/>
    <m/>
    <m/>
  </r>
  <r>
    <d v="2013-10-23T00:00:00"/>
    <n v="0"/>
    <n v="0"/>
    <x v="0"/>
    <x v="0"/>
    <s v="R2N1-RR-2"/>
    <s v="AJS"/>
    <x v="0"/>
    <x v="4"/>
    <n v="1"/>
    <n v="0.05"/>
    <n v="30"/>
    <m/>
    <s v="Y"/>
    <m/>
    <m/>
    <m/>
    <m/>
    <m/>
    <m/>
    <m/>
    <m/>
    <n v="40"/>
    <m/>
    <m/>
    <n v="0"/>
    <m/>
    <m/>
  </r>
  <r>
    <d v="2013-10-23T00:00:00"/>
    <n v="0"/>
    <n v="0"/>
    <x v="0"/>
    <x v="0"/>
    <s v="R2N1-RR-2"/>
    <s v="AJS"/>
    <x v="0"/>
    <x v="4"/>
    <n v="1"/>
    <n v="0.05"/>
    <n v="30"/>
    <m/>
    <s v="Y"/>
    <m/>
    <m/>
    <m/>
    <m/>
    <m/>
    <m/>
    <m/>
    <m/>
    <n v="20"/>
    <m/>
    <m/>
    <n v="0"/>
    <m/>
    <m/>
  </r>
  <r>
    <d v="2013-10-23T00:00:00"/>
    <n v="0"/>
    <n v="0"/>
    <x v="0"/>
    <x v="0"/>
    <s v="R2N1-RR-2"/>
    <s v="AJS"/>
    <x v="0"/>
    <x v="4"/>
    <n v="1"/>
    <n v="0.05"/>
    <n v="30"/>
    <m/>
    <s v="Y"/>
    <m/>
    <m/>
    <m/>
    <m/>
    <m/>
    <m/>
    <m/>
    <m/>
    <n v="15"/>
    <m/>
    <m/>
    <n v="0"/>
    <m/>
    <m/>
  </r>
  <r>
    <d v="2013-10-23T00:00:00"/>
    <n v="0"/>
    <n v="0"/>
    <x v="0"/>
    <x v="0"/>
    <s v="R2N1-RR-2"/>
    <s v="AJS"/>
    <x v="0"/>
    <x v="4"/>
    <n v="1"/>
    <n v="0.05"/>
    <n v="30"/>
    <m/>
    <s v="Y"/>
    <m/>
    <m/>
    <m/>
    <m/>
    <m/>
    <m/>
    <m/>
    <m/>
    <n v="20"/>
    <m/>
    <m/>
    <n v="0"/>
    <m/>
    <m/>
  </r>
  <r>
    <d v="2013-10-23T00:00:00"/>
    <n v="0"/>
    <n v="0"/>
    <x v="0"/>
    <x v="0"/>
    <s v="R2N1-RR-2"/>
    <s v="AJS"/>
    <x v="0"/>
    <x v="4"/>
    <n v="1"/>
    <n v="0.05"/>
    <n v="30"/>
    <m/>
    <s v="Y"/>
    <m/>
    <m/>
    <m/>
    <m/>
    <m/>
    <m/>
    <m/>
    <m/>
    <n v="25"/>
    <m/>
    <m/>
    <n v="0"/>
    <m/>
    <m/>
  </r>
  <r>
    <d v="2013-10-23T00:00:00"/>
    <n v="0"/>
    <n v="0"/>
    <x v="0"/>
    <x v="0"/>
    <s v="R2N1-RR-2"/>
    <s v="AJS"/>
    <x v="0"/>
    <x v="4"/>
    <n v="1"/>
    <n v="0.05"/>
    <n v="30"/>
    <m/>
    <s v="Y"/>
    <m/>
    <m/>
    <m/>
    <m/>
    <m/>
    <m/>
    <m/>
    <m/>
    <n v="30"/>
    <m/>
    <m/>
    <n v="0"/>
    <m/>
    <m/>
  </r>
  <r>
    <d v="2013-10-23T00:00:00"/>
    <n v="0"/>
    <n v="0"/>
    <x v="0"/>
    <x v="0"/>
    <s v="R2N1-RR-2"/>
    <s v="AJS"/>
    <x v="0"/>
    <x v="4"/>
    <n v="1"/>
    <n v="0.05"/>
    <n v="30"/>
    <m/>
    <s v="Y"/>
    <m/>
    <m/>
    <m/>
    <m/>
    <m/>
    <m/>
    <m/>
    <m/>
    <n v="20"/>
    <m/>
    <m/>
    <n v="0"/>
    <m/>
    <m/>
  </r>
  <r>
    <d v="2013-10-23T00:00:00"/>
    <n v="0"/>
    <n v="0"/>
    <x v="0"/>
    <x v="0"/>
    <s v="R2N1-RR-2"/>
    <s v="AJS"/>
    <x v="0"/>
    <x v="4"/>
    <n v="1"/>
    <n v="0.05"/>
    <n v="30"/>
    <m/>
    <s v="Y"/>
    <m/>
    <m/>
    <m/>
    <m/>
    <m/>
    <m/>
    <m/>
    <m/>
    <n v="25"/>
    <m/>
    <m/>
    <n v="0"/>
    <m/>
    <m/>
  </r>
  <r>
    <d v="2013-10-23T00:00:00"/>
    <n v="0"/>
    <n v="0"/>
    <x v="0"/>
    <x v="0"/>
    <s v="R2N1-RR-2"/>
    <s v="AJS"/>
    <x v="0"/>
    <x v="4"/>
    <n v="1"/>
    <n v="0.05"/>
    <n v="30"/>
    <m/>
    <s v="Y"/>
    <m/>
    <m/>
    <m/>
    <m/>
    <m/>
    <m/>
    <m/>
    <m/>
    <n v="35"/>
    <m/>
    <m/>
    <n v="0"/>
    <m/>
    <m/>
  </r>
  <r>
    <d v="2013-10-23T00:00:00"/>
    <n v="0"/>
    <n v="0"/>
    <x v="0"/>
    <x v="0"/>
    <s v="R2N1-RR-2"/>
    <s v="AJS"/>
    <x v="0"/>
    <x v="4"/>
    <n v="1"/>
    <n v="0.05"/>
    <n v="30"/>
    <m/>
    <s v="Y"/>
    <m/>
    <m/>
    <m/>
    <m/>
    <m/>
    <m/>
    <m/>
    <m/>
    <n v="20"/>
    <m/>
    <m/>
    <n v="0"/>
    <m/>
    <m/>
  </r>
  <r>
    <d v="2013-10-23T00:00:00"/>
    <n v="0"/>
    <n v="0"/>
    <x v="0"/>
    <x v="0"/>
    <s v="R2N1-RR-2"/>
    <s v="AJS"/>
    <x v="0"/>
    <x v="4"/>
    <n v="1"/>
    <n v="0.05"/>
    <n v="30"/>
    <m/>
    <s v="Y"/>
    <m/>
    <m/>
    <m/>
    <m/>
    <m/>
    <m/>
    <m/>
    <m/>
    <n v="30"/>
    <m/>
    <m/>
    <n v="0"/>
    <m/>
    <m/>
  </r>
  <r>
    <d v="2013-10-23T00:00:00"/>
    <n v="0"/>
    <n v="0"/>
    <x v="0"/>
    <x v="0"/>
    <s v="R2N1-RR-2"/>
    <s v="AJS"/>
    <x v="0"/>
    <x v="4"/>
    <n v="1"/>
    <n v="0.05"/>
    <n v="30"/>
    <m/>
    <s v="Y"/>
    <m/>
    <m/>
    <m/>
    <m/>
    <m/>
    <m/>
    <m/>
    <m/>
    <n v="20"/>
    <m/>
    <m/>
    <n v="0"/>
    <m/>
    <m/>
  </r>
  <r>
    <d v="2013-10-23T00:00:00"/>
    <n v="0"/>
    <n v="0"/>
    <x v="0"/>
    <x v="0"/>
    <s v="R2N1-RR-2"/>
    <s v="AJS"/>
    <x v="0"/>
    <x v="4"/>
    <n v="1"/>
    <n v="0.05"/>
    <n v="30"/>
    <m/>
    <s v="Y"/>
    <m/>
    <m/>
    <m/>
    <m/>
    <m/>
    <m/>
    <m/>
    <m/>
    <n v="30"/>
    <m/>
    <m/>
    <n v="0"/>
    <m/>
    <m/>
  </r>
  <r>
    <d v="2013-10-23T00:00:00"/>
    <n v="0"/>
    <n v="0"/>
    <x v="0"/>
    <x v="0"/>
    <s v="R2N1-RR-2"/>
    <s v="AJS"/>
    <x v="0"/>
    <x v="4"/>
    <n v="1"/>
    <n v="0.05"/>
    <n v="30"/>
    <m/>
    <s v="Y"/>
    <m/>
    <m/>
    <m/>
    <m/>
    <m/>
    <m/>
    <m/>
    <m/>
    <n v="35"/>
    <m/>
    <m/>
    <n v="0"/>
    <m/>
    <m/>
  </r>
  <r>
    <d v="2013-10-23T00:00:00"/>
    <n v="0"/>
    <n v="0"/>
    <x v="0"/>
    <x v="0"/>
    <s v="R2N1-RR-2"/>
    <s v="AJS"/>
    <x v="0"/>
    <x v="4"/>
    <n v="1"/>
    <n v="0.05"/>
    <n v="30"/>
    <m/>
    <s v="Y"/>
    <m/>
    <m/>
    <m/>
    <m/>
    <m/>
    <m/>
    <m/>
    <m/>
    <n v="15"/>
    <m/>
    <m/>
    <n v="0"/>
    <m/>
    <m/>
  </r>
  <r>
    <d v="2013-10-23T00:00:00"/>
    <n v="0"/>
    <n v="0"/>
    <x v="0"/>
    <x v="0"/>
    <s v="R2N1-RR-2"/>
    <s v="AJS"/>
    <x v="0"/>
    <x v="4"/>
    <n v="1"/>
    <n v="0.05"/>
    <n v="30"/>
    <m/>
    <s v="Y"/>
    <m/>
    <m/>
    <m/>
    <m/>
    <m/>
    <m/>
    <m/>
    <m/>
    <n v="10"/>
    <m/>
    <m/>
    <n v="0"/>
    <m/>
    <m/>
  </r>
  <r>
    <d v="2013-10-23T00:00:00"/>
    <n v="0"/>
    <n v="0"/>
    <x v="0"/>
    <x v="0"/>
    <s v="R2N1-RR-2"/>
    <s v="AJS"/>
    <x v="0"/>
    <x v="4"/>
    <n v="1"/>
    <n v="0.05"/>
    <n v="30"/>
    <m/>
    <s v="Y"/>
    <m/>
    <m/>
    <m/>
    <m/>
    <m/>
    <m/>
    <m/>
    <m/>
    <n v="15"/>
    <m/>
    <m/>
    <n v="0"/>
    <m/>
    <m/>
  </r>
  <r>
    <d v="2013-10-23T00:00:00"/>
    <n v="0"/>
    <n v="0"/>
    <x v="0"/>
    <x v="0"/>
    <s v="R2N1-RR-2"/>
    <s v="AJS"/>
    <x v="0"/>
    <x v="4"/>
    <n v="1"/>
    <n v="0.05"/>
    <n v="30"/>
    <m/>
    <s v="Y"/>
    <m/>
    <m/>
    <m/>
    <m/>
    <m/>
    <m/>
    <m/>
    <m/>
    <n v="30"/>
    <m/>
    <m/>
    <n v="0"/>
    <m/>
    <m/>
  </r>
  <r>
    <d v="2013-10-23T00:00:00"/>
    <n v="0"/>
    <n v="0"/>
    <x v="0"/>
    <x v="0"/>
    <s v="R2N1-RR-2"/>
    <s v="AJS"/>
    <x v="0"/>
    <x v="4"/>
    <n v="1"/>
    <n v="0.05"/>
    <n v="30"/>
    <m/>
    <s v="Y"/>
    <m/>
    <m/>
    <m/>
    <m/>
    <m/>
    <m/>
    <m/>
    <m/>
    <n v="40"/>
    <m/>
    <m/>
    <n v="0"/>
    <m/>
    <m/>
  </r>
  <r>
    <d v="2013-10-23T00:00:00"/>
    <n v="0"/>
    <n v="0"/>
    <x v="0"/>
    <x v="0"/>
    <s v="R2N1-RR-2"/>
    <s v="AJS"/>
    <x v="0"/>
    <x v="4"/>
    <n v="1"/>
    <n v="0.05"/>
    <n v="30"/>
    <m/>
    <s v="Y"/>
    <m/>
    <m/>
    <m/>
    <m/>
    <m/>
    <m/>
    <m/>
    <m/>
    <n v="3"/>
    <m/>
    <m/>
    <n v="0"/>
    <m/>
    <m/>
  </r>
  <r>
    <d v="2013-10-23T00:00:00"/>
    <n v="0"/>
    <n v="0"/>
    <x v="0"/>
    <x v="0"/>
    <s v="R2N1-RR-2"/>
    <s v="AJS"/>
    <x v="0"/>
    <x v="4"/>
    <n v="1"/>
    <n v="0.05"/>
    <n v="30"/>
    <m/>
    <s v="Y"/>
    <m/>
    <m/>
    <m/>
    <m/>
    <m/>
    <m/>
    <m/>
    <m/>
    <n v="25"/>
    <m/>
    <m/>
    <n v="0"/>
    <m/>
    <m/>
  </r>
  <r>
    <d v="2013-10-23T00:00:00"/>
    <n v="0"/>
    <n v="0"/>
    <x v="0"/>
    <x v="0"/>
    <s v="R2N1-RR-2"/>
    <s v="AJS"/>
    <x v="0"/>
    <x v="4"/>
    <n v="1"/>
    <n v="0.05"/>
    <n v="30"/>
    <m/>
    <s v="Y"/>
    <m/>
    <m/>
    <m/>
    <m/>
    <m/>
    <m/>
    <m/>
    <m/>
    <n v="25"/>
    <m/>
    <m/>
    <n v="0"/>
    <m/>
    <m/>
  </r>
  <r>
    <d v="2013-10-23T00:00:00"/>
    <n v="0"/>
    <n v="0"/>
    <x v="0"/>
    <x v="0"/>
    <s v="R2N1-RR-2"/>
    <s v="AJS"/>
    <x v="0"/>
    <x v="4"/>
    <n v="1"/>
    <n v="0.05"/>
    <n v="30"/>
    <m/>
    <s v="Y"/>
    <m/>
    <m/>
    <m/>
    <m/>
    <m/>
    <m/>
    <m/>
    <m/>
    <n v="20"/>
    <m/>
    <m/>
    <n v="0"/>
    <m/>
    <m/>
  </r>
  <r>
    <d v="2013-10-23T00:00:00"/>
    <n v="0"/>
    <n v="0"/>
    <x v="0"/>
    <x v="0"/>
    <s v="R2N1-RR-2"/>
    <s v="AJS"/>
    <x v="0"/>
    <x v="4"/>
    <n v="1"/>
    <n v="0.05"/>
    <n v="30"/>
    <m/>
    <s v="Y"/>
    <m/>
    <m/>
    <m/>
    <m/>
    <m/>
    <m/>
    <m/>
    <m/>
    <n v="15"/>
    <m/>
    <m/>
    <n v="0"/>
    <m/>
    <m/>
  </r>
  <r>
    <d v="2013-10-23T00:00:00"/>
    <n v="0"/>
    <n v="0"/>
    <x v="0"/>
    <x v="0"/>
    <s v="R2N1-RR-2"/>
    <s v="AJS"/>
    <x v="0"/>
    <x v="4"/>
    <n v="1"/>
    <n v="0.05"/>
    <n v="30"/>
    <m/>
    <s v="Y"/>
    <m/>
    <m/>
    <m/>
    <m/>
    <m/>
    <m/>
    <m/>
    <m/>
    <n v="15"/>
    <m/>
    <m/>
    <n v="0"/>
    <m/>
    <m/>
  </r>
  <r>
    <d v="2013-10-23T00:00:00"/>
    <n v="0"/>
    <n v="0"/>
    <x v="0"/>
    <x v="0"/>
    <s v="R2N1-RR-2"/>
    <s v="AJS"/>
    <x v="0"/>
    <x v="5"/>
    <n v="1"/>
    <n v="0.05"/>
    <n v="30"/>
    <m/>
    <s v="Y"/>
    <m/>
    <m/>
    <m/>
    <m/>
    <m/>
    <m/>
    <m/>
    <m/>
    <n v="15"/>
    <m/>
    <m/>
    <n v="0"/>
    <m/>
    <m/>
  </r>
  <r>
    <d v="2013-10-23T00:00:00"/>
    <n v="0"/>
    <n v="0"/>
    <x v="0"/>
    <x v="0"/>
    <s v="R2N1-RR-2"/>
    <s v="AJS"/>
    <x v="0"/>
    <x v="5"/>
    <n v="1"/>
    <n v="0.05"/>
    <n v="30"/>
    <m/>
    <s v="Y"/>
    <m/>
    <m/>
    <m/>
    <m/>
    <m/>
    <m/>
    <m/>
    <m/>
    <n v="15"/>
    <m/>
    <m/>
    <n v="0"/>
    <m/>
    <m/>
  </r>
  <r>
    <d v="2013-10-23T00:00:00"/>
    <n v="0"/>
    <n v="0"/>
    <x v="0"/>
    <x v="0"/>
    <s v="R2N1-RR-2"/>
    <s v="AJS"/>
    <x v="0"/>
    <x v="5"/>
    <n v="1"/>
    <n v="0.05"/>
    <n v="30"/>
    <m/>
    <s v="Y"/>
    <m/>
    <m/>
    <m/>
    <m/>
    <m/>
    <m/>
    <m/>
    <m/>
    <n v="30"/>
    <m/>
    <m/>
    <n v="0"/>
    <m/>
    <m/>
  </r>
  <r>
    <d v="2013-10-23T00:00:00"/>
    <n v="0"/>
    <n v="0"/>
    <x v="0"/>
    <x v="0"/>
    <s v="R2N1-RR-2"/>
    <s v="AJS"/>
    <x v="0"/>
    <x v="5"/>
    <n v="1"/>
    <n v="0.05"/>
    <n v="30"/>
    <m/>
    <s v="Y"/>
    <m/>
    <m/>
    <m/>
    <m/>
    <m/>
    <m/>
    <m/>
    <m/>
    <n v="50"/>
    <m/>
    <m/>
    <n v="0"/>
    <m/>
    <m/>
  </r>
  <r>
    <d v="2013-10-23T00:00:00"/>
    <n v="0"/>
    <n v="0"/>
    <x v="0"/>
    <x v="0"/>
    <s v="R2N1-RR-2"/>
    <s v="AJS"/>
    <x v="0"/>
    <x v="5"/>
    <n v="1"/>
    <n v="0.05"/>
    <n v="30"/>
    <m/>
    <s v="Y"/>
    <m/>
    <m/>
    <m/>
    <m/>
    <m/>
    <m/>
    <m/>
    <m/>
    <n v="20"/>
    <m/>
    <m/>
    <n v="0"/>
    <m/>
    <m/>
  </r>
  <r>
    <d v="2013-10-23T00:00:00"/>
    <n v="0"/>
    <n v="0"/>
    <x v="0"/>
    <x v="0"/>
    <s v="R2N1-RR-2"/>
    <s v="AJS"/>
    <x v="0"/>
    <x v="5"/>
    <n v="1"/>
    <n v="0.05"/>
    <n v="30"/>
    <m/>
    <s v="Y"/>
    <m/>
    <m/>
    <m/>
    <m/>
    <m/>
    <m/>
    <m/>
    <m/>
    <n v="35"/>
    <m/>
    <m/>
    <n v="0"/>
    <m/>
    <m/>
  </r>
  <r>
    <d v="2013-10-23T00:00:00"/>
    <n v="0"/>
    <n v="0"/>
    <x v="0"/>
    <x v="0"/>
    <s v="R2N1-RR-2"/>
    <s v="AJS"/>
    <x v="0"/>
    <x v="5"/>
    <n v="1"/>
    <n v="0.05"/>
    <n v="30"/>
    <m/>
    <s v="Y"/>
    <m/>
    <m/>
    <m/>
    <m/>
    <m/>
    <m/>
    <m/>
    <m/>
    <n v="30"/>
    <m/>
    <m/>
    <n v="0"/>
    <m/>
    <m/>
  </r>
  <r>
    <d v="2013-10-23T00:00:00"/>
    <n v="0"/>
    <n v="0"/>
    <x v="0"/>
    <x v="0"/>
    <s v="R2N1-RR-2"/>
    <s v="AJS"/>
    <x v="0"/>
    <x v="5"/>
    <n v="1"/>
    <n v="0.05"/>
    <n v="30"/>
    <m/>
    <s v="Y"/>
    <m/>
    <m/>
    <m/>
    <m/>
    <m/>
    <m/>
    <m/>
    <m/>
    <n v="15"/>
    <m/>
    <m/>
    <n v="0"/>
    <m/>
    <m/>
  </r>
  <r>
    <d v="2013-10-23T00:00:00"/>
    <n v="0"/>
    <n v="0"/>
    <x v="0"/>
    <x v="0"/>
    <s v="R2N1-RR-2"/>
    <s v="AJS"/>
    <x v="0"/>
    <x v="5"/>
    <n v="1"/>
    <n v="0.05"/>
    <n v="30"/>
    <m/>
    <s v="Y"/>
    <m/>
    <m/>
    <m/>
    <m/>
    <m/>
    <m/>
    <m/>
    <m/>
    <n v="50"/>
    <m/>
    <m/>
    <n v="0"/>
    <m/>
    <m/>
  </r>
  <r>
    <d v="2013-10-23T00:00:00"/>
    <n v="0"/>
    <n v="0"/>
    <x v="0"/>
    <x v="0"/>
    <s v="R2N1-RR-2"/>
    <s v="AJS"/>
    <x v="0"/>
    <x v="5"/>
    <n v="1"/>
    <n v="0.05"/>
    <n v="30"/>
    <m/>
    <s v="Y"/>
    <m/>
    <m/>
    <m/>
    <m/>
    <m/>
    <m/>
    <m/>
    <m/>
    <n v="30"/>
    <m/>
    <m/>
    <n v="0"/>
    <m/>
    <m/>
  </r>
  <r>
    <d v="2013-10-23T00:00:00"/>
    <n v="0"/>
    <n v="0"/>
    <x v="0"/>
    <x v="0"/>
    <s v="R2N1-RR-2"/>
    <s v="AJS"/>
    <x v="0"/>
    <x v="5"/>
    <n v="1"/>
    <n v="0.05"/>
    <n v="30"/>
    <m/>
    <s v="Y"/>
    <m/>
    <m/>
    <m/>
    <m/>
    <m/>
    <m/>
    <m/>
    <m/>
    <n v="40"/>
    <m/>
    <m/>
    <n v="0"/>
    <m/>
    <m/>
  </r>
  <r>
    <d v="2013-10-23T00:00:00"/>
    <n v="0"/>
    <n v="0"/>
    <x v="0"/>
    <x v="0"/>
    <s v="R2N1-RR-2"/>
    <s v="AJS"/>
    <x v="0"/>
    <x v="5"/>
    <n v="1"/>
    <n v="0.05"/>
    <n v="30"/>
    <m/>
    <s v="Y"/>
    <m/>
    <m/>
    <m/>
    <m/>
    <m/>
    <m/>
    <m/>
    <m/>
    <n v="40"/>
    <m/>
    <m/>
    <n v="0"/>
    <m/>
    <m/>
  </r>
  <r>
    <d v="2013-10-23T00:00:00"/>
    <n v="0"/>
    <n v="0"/>
    <x v="0"/>
    <x v="0"/>
    <s v="R2N1-RR-2"/>
    <s v="AJS"/>
    <x v="0"/>
    <x v="5"/>
    <n v="1"/>
    <n v="0.05"/>
    <n v="30"/>
    <m/>
    <s v="Y"/>
    <m/>
    <m/>
    <m/>
    <m/>
    <m/>
    <m/>
    <m/>
    <m/>
    <n v="55"/>
    <m/>
    <m/>
    <n v="0"/>
    <m/>
    <m/>
  </r>
  <r>
    <d v="2013-10-23T00:00:00"/>
    <n v="0"/>
    <n v="0"/>
    <x v="0"/>
    <x v="0"/>
    <s v="R2N1-RR-2"/>
    <s v="AJS"/>
    <x v="0"/>
    <x v="5"/>
    <n v="1"/>
    <n v="0.05"/>
    <n v="30"/>
    <m/>
    <s v="Y"/>
    <m/>
    <m/>
    <m/>
    <m/>
    <m/>
    <m/>
    <m/>
    <m/>
    <n v="10"/>
    <m/>
    <m/>
    <n v="0"/>
    <m/>
    <m/>
  </r>
  <r>
    <d v="2013-10-23T00:00:00"/>
    <n v="0"/>
    <n v="0"/>
    <x v="0"/>
    <x v="0"/>
    <s v="R2N1-RR-2"/>
    <s v="AJS"/>
    <x v="0"/>
    <x v="5"/>
    <n v="1"/>
    <n v="0.05"/>
    <n v="30"/>
    <m/>
    <s v="Y"/>
    <m/>
    <m/>
    <m/>
    <m/>
    <m/>
    <m/>
    <m/>
    <m/>
    <n v="20"/>
    <m/>
    <m/>
    <n v="0"/>
    <m/>
    <m/>
  </r>
  <r>
    <d v="2013-10-23T00:00:00"/>
    <n v="0"/>
    <n v="0"/>
    <x v="0"/>
    <x v="0"/>
    <s v="R2N1-RR-2"/>
    <s v="AJS"/>
    <x v="0"/>
    <x v="5"/>
    <n v="1"/>
    <n v="0.05"/>
    <n v="30"/>
    <m/>
    <s v="Y"/>
    <m/>
    <m/>
    <m/>
    <m/>
    <m/>
    <m/>
    <m/>
    <m/>
    <n v="5"/>
    <m/>
    <m/>
    <n v="0"/>
    <m/>
    <m/>
  </r>
  <r>
    <d v="2013-10-23T00:00:00"/>
    <n v="0"/>
    <n v="0"/>
    <x v="0"/>
    <x v="0"/>
    <s v="R2N1-RR-2"/>
    <s v="AJS"/>
    <x v="0"/>
    <x v="5"/>
    <n v="1"/>
    <n v="0.05"/>
    <n v="30"/>
    <m/>
    <s v="Y"/>
    <m/>
    <m/>
    <m/>
    <m/>
    <m/>
    <m/>
    <m/>
    <m/>
    <n v="50"/>
    <m/>
    <m/>
    <n v="0"/>
    <m/>
    <m/>
  </r>
  <r>
    <d v="2013-10-23T00:00:00"/>
    <n v="0"/>
    <n v="0"/>
    <x v="0"/>
    <x v="0"/>
    <s v="R2N1-RR-2"/>
    <s v="AJS"/>
    <x v="0"/>
    <x v="5"/>
    <n v="1"/>
    <n v="0.05"/>
    <n v="30"/>
    <m/>
    <s v="Y"/>
    <m/>
    <m/>
    <m/>
    <m/>
    <m/>
    <m/>
    <m/>
    <m/>
    <n v="55"/>
    <m/>
    <m/>
    <n v="0"/>
    <m/>
    <m/>
  </r>
  <r>
    <d v="2013-10-23T00:00:00"/>
    <n v="0"/>
    <n v="0"/>
    <x v="0"/>
    <x v="0"/>
    <s v="R2N1-RR-2"/>
    <s v="AJS"/>
    <x v="0"/>
    <x v="5"/>
    <n v="1"/>
    <n v="0.05"/>
    <n v="30"/>
    <m/>
    <s v="Y"/>
    <m/>
    <m/>
    <m/>
    <m/>
    <m/>
    <m/>
    <m/>
    <m/>
    <n v="7"/>
    <m/>
    <m/>
    <n v="0"/>
    <m/>
    <m/>
  </r>
  <r>
    <d v="2013-10-23T00:00:00"/>
    <n v="0"/>
    <n v="0"/>
    <x v="0"/>
    <x v="0"/>
    <s v="R2N1-RR-2"/>
    <s v="AJS"/>
    <x v="0"/>
    <x v="5"/>
    <n v="1"/>
    <n v="0.05"/>
    <n v="30"/>
    <m/>
    <s v="Y"/>
    <m/>
    <m/>
    <m/>
    <m/>
    <m/>
    <m/>
    <m/>
    <m/>
    <n v="25"/>
    <m/>
    <m/>
    <n v="0"/>
    <m/>
    <m/>
  </r>
  <r>
    <d v="2013-10-23T00:00:00"/>
    <n v="0"/>
    <n v="0"/>
    <x v="0"/>
    <x v="0"/>
    <s v="R2N1-RR-2"/>
    <s v="AJS"/>
    <x v="0"/>
    <x v="5"/>
    <n v="1"/>
    <n v="0.05"/>
    <n v="30"/>
    <m/>
    <s v="Y"/>
    <m/>
    <m/>
    <m/>
    <m/>
    <m/>
    <m/>
    <m/>
    <m/>
    <n v="20"/>
    <m/>
    <m/>
    <n v="0"/>
    <m/>
    <m/>
  </r>
  <r>
    <d v="2013-10-23T00:00:00"/>
    <n v="0"/>
    <n v="0"/>
    <x v="0"/>
    <x v="0"/>
    <s v="R2N1-RR-2"/>
    <s v="AJS"/>
    <x v="0"/>
    <x v="5"/>
    <n v="1"/>
    <n v="0.05"/>
    <n v="30"/>
    <m/>
    <s v="Y"/>
    <m/>
    <m/>
    <m/>
    <m/>
    <m/>
    <m/>
    <m/>
    <m/>
    <n v="30"/>
    <m/>
    <m/>
    <n v="0"/>
    <m/>
    <m/>
  </r>
  <r>
    <d v="2013-10-23T00:00:00"/>
    <n v="0"/>
    <n v="0"/>
    <x v="0"/>
    <x v="0"/>
    <s v="R2N1-RR-2"/>
    <s v="AJS"/>
    <x v="0"/>
    <x v="5"/>
    <n v="1"/>
    <n v="0.05"/>
    <n v="30"/>
    <m/>
    <s v="Y"/>
    <m/>
    <m/>
    <m/>
    <m/>
    <m/>
    <m/>
    <m/>
    <m/>
    <n v="25"/>
    <m/>
    <m/>
    <n v="0"/>
    <m/>
    <m/>
  </r>
  <r>
    <d v="2013-10-23T00:00:00"/>
    <n v="0"/>
    <n v="0"/>
    <x v="0"/>
    <x v="0"/>
    <s v="R2N1-RR-2"/>
    <s v="AJS"/>
    <x v="0"/>
    <x v="5"/>
    <n v="1"/>
    <n v="0.05"/>
    <n v="30"/>
    <m/>
    <s v="Y"/>
    <m/>
    <m/>
    <m/>
    <m/>
    <m/>
    <m/>
    <m/>
    <m/>
    <n v="45"/>
    <m/>
    <m/>
    <n v="0"/>
    <m/>
    <m/>
  </r>
  <r>
    <d v="2013-10-23T00:00:00"/>
    <n v="0"/>
    <n v="0"/>
    <x v="0"/>
    <x v="0"/>
    <s v="R2N1-RR-2"/>
    <s v="AJS"/>
    <x v="0"/>
    <x v="5"/>
    <n v="1"/>
    <n v="0.05"/>
    <n v="30"/>
    <m/>
    <s v="Y"/>
    <m/>
    <m/>
    <m/>
    <m/>
    <m/>
    <m/>
    <m/>
    <m/>
    <n v="5"/>
    <m/>
    <m/>
    <n v="0"/>
    <m/>
    <m/>
  </r>
  <r>
    <d v="2013-10-23T00:00:00"/>
    <n v="0"/>
    <n v="0"/>
    <x v="0"/>
    <x v="0"/>
    <s v="R2N1-RR-2"/>
    <s v="AJS"/>
    <x v="0"/>
    <x v="5"/>
    <n v="1"/>
    <n v="0.05"/>
    <n v="30"/>
    <m/>
    <s v="Y"/>
    <m/>
    <m/>
    <m/>
    <m/>
    <m/>
    <m/>
    <m/>
    <m/>
    <n v="10"/>
    <m/>
    <m/>
    <n v="0"/>
    <m/>
    <m/>
  </r>
  <r>
    <d v="2013-10-23T00:00:00"/>
    <n v="0"/>
    <n v="0"/>
    <x v="0"/>
    <x v="0"/>
    <s v="R2N1-RR-2"/>
    <s v="AJS"/>
    <x v="0"/>
    <x v="5"/>
    <n v="1"/>
    <n v="0.05"/>
    <n v="30"/>
    <m/>
    <s v="Y"/>
    <m/>
    <m/>
    <m/>
    <m/>
    <m/>
    <m/>
    <m/>
    <m/>
    <n v="15"/>
    <m/>
    <m/>
    <n v="0"/>
    <m/>
    <m/>
  </r>
  <r>
    <d v="2013-10-23T00:00:00"/>
    <n v="0"/>
    <n v="0"/>
    <x v="0"/>
    <x v="0"/>
    <s v="R2N1-RR-2"/>
    <s v="AJS"/>
    <x v="0"/>
    <x v="5"/>
    <n v="1"/>
    <n v="0.05"/>
    <n v="30"/>
    <m/>
    <s v="Y"/>
    <m/>
    <m/>
    <m/>
    <m/>
    <m/>
    <m/>
    <m/>
    <m/>
    <n v="30"/>
    <m/>
    <m/>
    <n v="0"/>
    <m/>
    <m/>
  </r>
  <r>
    <d v="2013-10-23T00:00:00"/>
    <n v="0"/>
    <n v="0"/>
    <x v="0"/>
    <x v="0"/>
    <s v="R2N1-RR-2"/>
    <s v="AJS"/>
    <x v="0"/>
    <x v="5"/>
    <n v="1"/>
    <n v="0.05"/>
    <n v="30"/>
    <m/>
    <s v="Y"/>
    <m/>
    <m/>
    <m/>
    <m/>
    <m/>
    <m/>
    <m/>
    <m/>
    <n v="5"/>
    <m/>
    <m/>
    <n v="0"/>
    <m/>
    <m/>
  </r>
  <r>
    <d v="2013-10-23T00:00:00"/>
    <n v="0"/>
    <n v="0"/>
    <x v="0"/>
    <x v="0"/>
    <s v="R2N1-RR-2"/>
    <s v="AJS"/>
    <x v="0"/>
    <x v="5"/>
    <n v="1"/>
    <n v="0.05"/>
    <n v="30"/>
    <m/>
    <s v="Y"/>
    <m/>
    <m/>
    <m/>
    <m/>
    <m/>
    <m/>
    <m/>
    <m/>
    <n v="30"/>
    <m/>
    <m/>
    <n v="0"/>
    <m/>
    <m/>
  </r>
  <r>
    <d v="2013-10-23T00:00:00"/>
    <n v="0"/>
    <n v="0"/>
    <x v="0"/>
    <x v="0"/>
    <s v="R2N1-RR-2"/>
    <s v="AJS"/>
    <x v="0"/>
    <x v="5"/>
    <n v="1"/>
    <n v="0.05"/>
    <n v="30"/>
    <m/>
    <s v="Y"/>
    <m/>
    <m/>
    <m/>
    <m/>
    <m/>
    <m/>
    <m/>
    <m/>
    <n v="5"/>
    <m/>
    <m/>
    <n v="0"/>
    <m/>
    <m/>
  </r>
  <r>
    <d v="2013-10-23T00:00:00"/>
    <n v="0"/>
    <n v="0"/>
    <x v="0"/>
    <x v="0"/>
    <s v="R2N1-RR-2"/>
    <s v="AJS"/>
    <x v="0"/>
    <x v="5"/>
    <n v="1"/>
    <n v="0.05"/>
    <n v="30"/>
    <m/>
    <s v="Y"/>
    <m/>
    <m/>
    <m/>
    <m/>
    <m/>
    <m/>
    <m/>
    <m/>
    <n v="50"/>
    <m/>
    <m/>
    <n v="0"/>
    <m/>
    <m/>
  </r>
  <r>
    <d v="2013-10-23T00:00:00"/>
    <n v="0"/>
    <n v="0"/>
    <x v="0"/>
    <x v="0"/>
    <s v="R2N1-RR-2"/>
    <s v="AJS"/>
    <x v="0"/>
    <x v="5"/>
    <n v="1"/>
    <n v="0.05"/>
    <n v="30"/>
    <m/>
    <s v="Y"/>
    <m/>
    <m/>
    <m/>
    <m/>
    <m/>
    <m/>
    <m/>
    <m/>
    <n v="75"/>
    <m/>
    <m/>
    <n v="0"/>
    <m/>
    <m/>
  </r>
  <r>
    <d v="2013-10-23T00:00:00"/>
    <n v="0"/>
    <n v="0"/>
    <x v="0"/>
    <x v="0"/>
    <s v="R2N1-RR-2"/>
    <s v="AJS"/>
    <x v="0"/>
    <x v="5"/>
    <n v="1"/>
    <n v="0.05"/>
    <n v="30"/>
    <m/>
    <s v="Y"/>
    <m/>
    <m/>
    <m/>
    <m/>
    <m/>
    <m/>
    <m/>
    <m/>
    <n v="35"/>
    <m/>
    <m/>
    <n v="0"/>
    <m/>
    <m/>
  </r>
  <r>
    <d v="2013-10-23T00:00:00"/>
    <n v="0"/>
    <n v="0"/>
    <x v="0"/>
    <x v="0"/>
    <s v="R2N1-RR-2"/>
    <s v="AJS"/>
    <x v="0"/>
    <x v="5"/>
    <n v="1"/>
    <n v="0.05"/>
    <n v="30"/>
    <m/>
    <s v="Y"/>
    <m/>
    <m/>
    <m/>
    <m/>
    <m/>
    <m/>
    <m/>
    <m/>
    <n v="35"/>
    <m/>
    <m/>
    <n v="0"/>
    <m/>
    <m/>
  </r>
  <r>
    <d v="2013-10-23T00:00:00"/>
    <n v="0"/>
    <n v="0"/>
    <x v="0"/>
    <x v="0"/>
    <s v="R2N1-RR-2"/>
    <s v="AJS"/>
    <x v="0"/>
    <x v="5"/>
    <n v="1"/>
    <n v="0.05"/>
    <n v="30"/>
    <m/>
    <s v="Y"/>
    <m/>
    <m/>
    <m/>
    <m/>
    <m/>
    <m/>
    <m/>
    <m/>
    <n v="10"/>
    <m/>
    <m/>
    <n v="0"/>
    <m/>
    <m/>
  </r>
  <r>
    <d v="2013-10-23T00:00:00"/>
    <n v="0"/>
    <n v="0"/>
    <x v="0"/>
    <x v="0"/>
    <s v="R2N1-RR-2"/>
    <s v="AJS"/>
    <x v="0"/>
    <x v="5"/>
    <n v="1"/>
    <n v="0.05"/>
    <n v="30"/>
    <m/>
    <s v="Y"/>
    <m/>
    <m/>
    <m/>
    <m/>
    <m/>
    <m/>
    <m/>
    <m/>
    <n v="20"/>
    <m/>
    <m/>
    <n v="0"/>
    <m/>
    <m/>
  </r>
  <r>
    <d v="2013-10-23T00:00:00"/>
    <n v="0"/>
    <n v="0"/>
    <x v="0"/>
    <x v="0"/>
    <s v="R2N1-RR-2"/>
    <s v="AJS"/>
    <x v="0"/>
    <x v="5"/>
    <n v="1"/>
    <n v="0.05"/>
    <n v="30"/>
    <m/>
    <s v="Y"/>
    <m/>
    <m/>
    <m/>
    <m/>
    <m/>
    <m/>
    <m/>
    <m/>
    <n v="15"/>
    <m/>
    <m/>
    <n v="0"/>
    <m/>
    <m/>
  </r>
  <r>
    <d v="2013-10-23T00:00:00"/>
    <n v="0"/>
    <n v="0"/>
    <x v="0"/>
    <x v="0"/>
    <s v="R2N1-RR-2"/>
    <s v="AJS"/>
    <x v="0"/>
    <x v="5"/>
    <n v="1"/>
    <n v="0.05"/>
    <n v="30"/>
    <m/>
    <s v="Y"/>
    <m/>
    <m/>
    <m/>
    <m/>
    <m/>
    <m/>
    <m/>
    <m/>
    <n v="35"/>
    <m/>
    <m/>
    <n v="0"/>
    <m/>
    <m/>
  </r>
  <r>
    <d v="2013-10-23T00:00:00"/>
    <n v="0"/>
    <n v="0"/>
    <x v="0"/>
    <x v="0"/>
    <s v="R2N1-RR-2"/>
    <s v="AJS"/>
    <x v="0"/>
    <x v="8"/>
    <n v="1"/>
    <n v="0.05"/>
    <n v="30"/>
    <m/>
    <s v="Y"/>
    <m/>
    <m/>
    <m/>
    <m/>
    <m/>
    <m/>
    <m/>
    <m/>
    <n v="10"/>
    <m/>
    <m/>
    <n v="0"/>
    <m/>
    <m/>
  </r>
  <r>
    <d v="2013-10-23T00:00:00"/>
    <n v="0"/>
    <n v="0"/>
    <x v="0"/>
    <x v="0"/>
    <s v="R2N1-RR-2"/>
    <s v="AJS"/>
    <x v="0"/>
    <x v="8"/>
    <n v="1"/>
    <n v="0.05"/>
    <n v="30"/>
    <m/>
    <s v="Y"/>
    <m/>
    <m/>
    <m/>
    <m/>
    <m/>
    <m/>
    <m/>
    <m/>
    <n v="2"/>
    <m/>
    <m/>
    <n v="0"/>
    <m/>
    <m/>
  </r>
  <r>
    <d v="2013-10-23T00:00:00"/>
    <n v="0"/>
    <n v="0"/>
    <x v="0"/>
    <x v="0"/>
    <s v="R2N1-RR-2"/>
    <s v="AJS"/>
    <x v="0"/>
    <x v="8"/>
    <n v="1"/>
    <n v="0.05"/>
    <n v="30"/>
    <m/>
    <s v="Y"/>
    <m/>
    <m/>
    <m/>
    <m/>
    <m/>
    <m/>
    <m/>
    <m/>
    <n v="5"/>
    <m/>
    <m/>
    <n v="0"/>
    <m/>
    <m/>
  </r>
  <r>
    <d v="2013-10-23T00:00:00"/>
    <n v="0"/>
    <n v="0"/>
    <x v="0"/>
    <x v="0"/>
    <s v="R2N1-RR-2"/>
    <s v="AJS"/>
    <x v="0"/>
    <x v="8"/>
    <n v="1"/>
    <n v="0.05"/>
    <n v="30"/>
    <m/>
    <s v="Y"/>
    <m/>
    <m/>
    <m/>
    <m/>
    <m/>
    <m/>
    <m/>
    <m/>
    <n v="5"/>
    <m/>
    <m/>
    <n v="0"/>
    <m/>
    <m/>
  </r>
  <r>
    <d v="2013-10-23T00:00:00"/>
    <n v="0"/>
    <n v="0"/>
    <x v="0"/>
    <x v="0"/>
    <s v="R2N1-RR-2"/>
    <s v="AJS"/>
    <x v="0"/>
    <x v="6"/>
    <n v="1"/>
    <n v="0.05"/>
    <n v="30"/>
    <m/>
    <s v="Y"/>
    <m/>
    <m/>
    <m/>
    <m/>
    <m/>
    <m/>
    <m/>
    <m/>
    <n v="10"/>
    <m/>
    <m/>
    <n v="0"/>
    <m/>
    <m/>
  </r>
  <r>
    <d v="2013-10-23T00:00:00"/>
    <n v="0"/>
    <n v="0"/>
    <x v="0"/>
    <x v="0"/>
    <s v="R2N1-RR-2"/>
    <s v="AJS"/>
    <x v="0"/>
    <x v="6"/>
    <n v="1"/>
    <n v="0.05"/>
    <n v="30"/>
    <m/>
    <s v="Y"/>
    <m/>
    <m/>
    <m/>
    <m/>
    <m/>
    <m/>
    <m/>
    <m/>
    <n v="10"/>
    <m/>
    <m/>
    <n v="0"/>
    <m/>
    <m/>
  </r>
  <r>
    <d v="2013-10-23T00:00:00"/>
    <n v="0"/>
    <n v="0"/>
    <x v="0"/>
    <x v="0"/>
    <s v="R2N1-RR-2"/>
    <s v="AJS"/>
    <x v="0"/>
    <x v="6"/>
    <n v="1"/>
    <n v="0.05"/>
    <n v="30"/>
    <m/>
    <s v="Y"/>
    <m/>
    <m/>
    <m/>
    <m/>
    <m/>
    <m/>
    <m/>
    <m/>
    <n v="20"/>
    <m/>
    <m/>
    <n v="0"/>
    <m/>
    <m/>
  </r>
  <r>
    <d v="2013-10-23T00:00:00"/>
    <n v="0"/>
    <n v="0"/>
    <x v="0"/>
    <x v="0"/>
    <s v="R2N1-RR-2"/>
    <s v="AJS"/>
    <x v="0"/>
    <x v="6"/>
    <n v="1"/>
    <n v="0.05"/>
    <n v="30"/>
    <m/>
    <s v="Y"/>
    <m/>
    <m/>
    <m/>
    <m/>
    <m/>
    <m/>
    <m/>
    <m/>
    <n v="5"/>
    <m/>
    <m/>
    <n v="0"/>
    <m/>
    <m/>
  </r>
  <r>
    <d v="2013-10-23T00:00:00"/>
    <n v="0"/>
    <n v="0"/>
    <x v="0"/>
    <x v="0"/>
    <s v="R2N1-RR-2"/>
    <s v="AJS"/>
    <x v="0"/>
    <x v="6"/>
    <n v="1"/>
    <n v="0.05"/>
    <n v="30"/>
    <m/>
    <s v="Y"/>
    <m/>
    <m/>
    <m/>
    <m/>
    <m/>
    <m/>
    <m/>
    <m/>
    <n v="10"/>
    <m/>
    <m/>
    <n v="0"/>
    <m/>
    <m/>
  </r>
  <r>
    <d v="2013-10-23T00:00:00"/>
    <n v="0"/>
    <n v="0"/>
    <x v="0"/>
    <x v="0"/>
    <s v="R2N1-RR-2"/>
    <s v="AJS"/>
    <x v="0"/>
    <x v="6"/>
    <n v="1"/>
    <n v="0.05"/>
    <n v="30"/>
    <m/>
    <s v="Y"/>
    <m/>
    <m/>
    <m/>
    <m/>
    <m/>
    <m/>
    <m/>
    <m/>
    <n v="5"/>
    <m/>
    <m/>
    <n v="0"/>
    <m/>
    <m/>
  </r>
  <r>
    <d v="2013-10-23T00:00:00"/>
    <n v="0"/>
    <n v="0"/>
    <x v="0"/>
    <x v="0"/>
    <s v="R2N1-RR-2"/>
    <s v="AJS"/>
    <x v="0"/>
    <x v="6"/>
    <n v="1"/>
    <n v="0.05"/>
    <n v="30"/>
    <m/>
    <s v="Y"/>
    <m/>
    <m/>
    <m/>
    <m/>
    <m/>
    <m/>
    <m/>
    <m/>
    <n v="5"/>
    <m/>
    <m/>
    <n v="0"/>
    <m/>
    <m/>
  </r>
  <r>
    <d v="2013-10-23T00:00:00"/>
    <n v="0"/>
    <n v="0"/>
    <x v="0"/>
    <x v="0"/>
    <s v="R2N1-RR-2"/>
    <s v="AJS"/>
    <x v="0"/>
    <x v="6"/>
    <n v="1"/>
    <n v="0.05"/>
    <n v="30"/>
    <m/>
    <s v="Y"/>
    <m/>
    <m/>
    <m/>
    <m/>
    <m/>
    <m/>
    <m/>
    <m/>
    <n v="15"/>
    <m/>
    <m/>
    <n v="0"/>
    <m/>
    <m/>
  </r>
  <r>
    <d v="2013-10-23T00:00:00"/>
    <n v="0"/>
    <n v="0"/>
    <x v="0"/>
    <x v="0"/>
    <s v="R2N1-RR-2"/>
    <s v="AJS"/>
    <x v="0"/>
    <x v="6"/>
    <n v="1"/>
    <n v="0.05"/>
    <n v="30"/>
    <m/>
    <s v="Y"/>
    <m/>
    <m/>
    <m/>
    <m/>
    <m/>
    <m/>
    <m/>
    <m/>
    <n v="2"/>
    <m/>
    <m/>
    <n v="0"/>
    <m/>
    <m/>
  </r>
  <r>
    <d v="2013-10-23T00:00:00"/>
    <n v="0"/>
    <n v="0"/>
    <x v="0"/>
    <x v="0"/>
    <s v="R2N1-RR-2"/>
    <s v="AJS"/>
    <x v="0"/>
    <x v="6"/>
    <n v="1"/>
    <n v="0.05"/>
    <n v="30"/>
    <m/>
    <s v="Y"/>
    <m/>
    <m/>
    <m/>
    <m/>
    <m/>
    <m/>
    <m/>
    <m/>
    <n v="5"/>
    <m/>
    <m/>
    <n v="0"/>
    <m/>
    <m/>
  </r>
  <r>
    <d v="2013-10-23T00:00:00"/>
    <n v="0"/>
    <n v="0"/>
    <x v="0"/>
    <x v="0"/>
    <s v="R2N1-RR-2"/>
    <s v="AJS"/>
    <x v="0"/>
    <x v="6"/>
    <n v="1"/>
    <n v="0.05"/>
    <n v="30"/>
    <m/>
    <s v="Y"/>
    <m/>
    <m/>
    <m/>
    <m/>
    <m/>
    <m/>
    <m/>
    <m/>
    <n v="5"/>
    <m/>
    <m/>
    <n v="0"/>
    <m/>
    <m/>
  </r>
  <r>
    <d v="2013-10-23T00:00:00"/>
    <n v="0"/>
    <n v="0"/>
    <x v="0"/>
    <x v="0"/>
    <s v="R2N1-RR-2"/>
    <s v="AJS"/>
    <x v="0"/>
    <x v="6"/>
    <n v="1"/>
    <n v="0.05"/>
    <n v="30"/>
    <m/>
    <s v="Y"/>
    <m/>
    <m/>
    <m/>
    <m/>
    <m/>
    <m/>
    <m/>
    <m/>
    <n v="5"/>
    <m/>
    <m/>
    <n v="0"/>
    <m/>
    <m/>
  </r>
  <r>
    <d v="2013-10-23T00:00:00"/>
    <n v="0"/>
    <n v="0"/>
    <x v="0"/>
    <x v="0"/>
    <s v="R2N1-RR-2"/>
    <s v="AJS"/>
    <x v="0"/>
    <x v="6"/>
    <n v="1"/>
    <n v="0.05"/>
    <n v="30"/>
    <m/>
    <s v="Y"/>
    <m/>
    <m/>
    <m/>
    <m/>
    <m/>
    <m/>
    <m/>
    <m/>
    <n v="5"/>
    <m/>
    <m/>
    <n v="0"/>
    <m/>
    <m/>
  </r>
  <r>
    <d v="2013-10-23T00:00:00"/>
    <n v="0"/>
    <n v="0"/>
    <x v="0"/>
    <x v="0"/>
    <s v="R2N1-RR-2"/>
    <s v="AJS"/>
    <x v="0"/>
    <x v="6"/>
    <n v="1"/>
    <n v="0.05"/>
    <n v="30"/>
    <m/>
    <s v="Y"/>
    <m/>
    <m/>
    <m/>
    <m/>
    <m/>
    <m/>
    <m/>
    <m/>
    <n v="5"/>
    <m/>
    <m/>
    <n v="0"/>
    <m/>
    <m/>
  </r>
  <r>
    <d v="2013-10-23T00:00:00"/>
    <n v="0"/>
    <n v="0"/>
    <x v="0"/>
    <x v="0"/>
    <s v="R2N1-RR-2"/>
    <s v="AJS"/>
    <x v="0"/>
    <x v="6"/>
    <n v="1"/>
    <n v="0.05"/>
    <n v="30"/>
    <m/>
    <s v="Y"/>
    <m/>
    <m/>
    <m/>
    <m/>
    <m/>
    <m/>
    <m/>
    <m/>
    <n v="5"/>
    <m/>
    <m/>
    <n v="0"/>
    <m/>
    <m/>
  </r>
  <r>
    <d v="2013-10-23T00:00:00"/>
    <n v="0"/>
    <n v="0"/>
    <x v="0"/>
    <x v="0"/>
    <s v="R2N1-RR-2"/>
    <s v="AJS"/>
    <x v="0"/>
    <x v="6"/>
    <n v="1"/>
    <n v="0.05"/>
    <n v="30"/>
    <m/>
    <s v="Y"/>
    <m/>
    <m/>
    <m/>
    <m/>
    <m/>
    <m/>
    <m/>
    <m/>
    <n v="5"/>
    <m/>
    <m/>
    <n v="0"/>
    <m/>
    <m/>
  </r>
  <r>
    <d v="2013-10-23T00:00:00"/>
    <n v="0"/>
    <n v="0"/>
    <x v="0"/>
    <x v="0"/>
    <s v="R2N1-RR-2"/>
    <s v="AJS"/>
    <x v="0"/>
    <x v="6"/>
    <n v="1"/>
    <n v="0.05"/>
    <n v="30"/>
    <m/>
    <s v="Y"/>
    <m/>
    <m/>
    <m/>
    <m/>
    <m/>
    <m/>
    <m/>
    <m/>
    <n v="5"/>
    <m/>
    <m/>
    <n v="0"/>
    <m/>
    <m/>
  </r>
  <r>
    <d v="2013-10-23T00:00:00"/>
    <n v="0"/>
    <n v="0"/>
    <x v="0"/>
    <x v="0"/>
    <s v="R2N1-RR-2"/>
    <s v="AJS"/>
    <x v="0"/>
    <x v="6"/>
    <n v="1"/>
    <n v="0.05"/>
    <n v="30"/>
    <m/>
    <s v="Y"/>
    <m/>
    <m/>
    <m/>
    <m/>
    <m/>
    <m/>
    <m/>
    <m/>
    <n v="10"/>
    <m/>
    <m/>
    <n v="0"/>
    <m/>
    <m/>
  </r>
  <r>
    <d v="2013-10-23T00:00:00"/>
    <n v="0"/>
    <n v="0"/>
    <x v="0"/>
    <x v="0"/>
    <s v="R2N1-RR-2"/>
    <s v="AJS"/>
    <x v="0"/>
    <x v="6"/>
    <n v="1"/>
    <n v="0.05"/>
    <n v="30"/>
    <m/>
    <s v="Y"/>
    <m/>
    <m/>
    <m/>
    <m/>
    <m/>
    <m/>
    <m/>
    <m/>
    <n v="2"/>
    <m/>
    <m/>
    <n v="0"/>
    <m/>
    <m/>
  </r>
  <r>
    <d v="2013-10-23T00:00:00"/>
    <n v="0"/>
    <n v="0"/>
    <x v="0"/>
    <x v="0"/>
    <s v="R2N1-RR-2"/>
    <s v="AJS"/>
    <x v="0"/>
    <x v="6"/>
    <n v="1"/>
    <n v="0.05"/>
    <n v="30"/>
    <m/>
    <s v="Y"/>
    <m/>
    <m/>
    <m/>
    <m/>
    <m/>
    <m/>
    <m/>
    <m/>
    <n v="2"/>
    <m/>
    <m/>
    <n v="0"/>
    <m/>
    <m/>
  </r>
  <r>
    <d v="2013-10-23T00:00:00"/>
    <n v="0"/>
    <n v="0"/>
    <x v="0"/>
    <x v="0"/>
    <s v="R2N1-RR-2"/>
    <s v="AJS"/>
    <x v="0"/>
    <x v="6"/>
    <n v="1"/>
    <n v="0.05"/>
    <n v="30"/>
    <m/>
    <s v="Y"/>
    <m/>
    <m/>
    <m/>
    <m/>
    <m/>
    <m/>
    <m/>
    <m/>
    <n v="10"/>
    <m/>
    <m/>
    <n v="0"/>
    <m/>
    <m/>
  </r>
  <r>
    <d v="2013-10-23T00:00:00"/>
    <n v="0"/>
    <n v="0"/>
    <x v="0"/>
    <x v="0"/>
    <s v="R2N1-RR-2"/>
    <s v="AJS"/>
    <x v="0"/>
    <x v="6"/>
    <n v="1"/>
    <n v="0.05"/>
    <n v="30"/>
    <m/>
    <s v="Y"/>
    <m/>
    <m/>
    <m/>
    <m/>
    <m/>
    <m/>
    <m/>
    <m/>
    <n v="25"/>
    <m/>
    <m/>
    <n v="0"/>
    <m/>
    <m/>
  </r>
  <r>
    <d v="2013-10-23T00:00:00"/>
    <n v="0"/>
    <n v="0"/>
    <x v="0"/>
    <x v="0"/>
    <s v="R2N1-RR-2"/>
    <s v="AJS"/>
    <x v="0"/>
    <x v="7"/>
    <n v="1"/>
    <n v="0.05"/>
    <n v="30"/>
    <m/>
    <s v="Y"/>
    <m/>
    <m/>
    <m/>
    <m/>
    <m/>
    <m/>
    <m/>
    <m/>
    <n v="25"/>
    <m/>
    <m/>
    <n v="0"/>
    <m/>
    <m/>
  </r>
  <r>
    <d v="2013-10-23T00:00:00"/>
    <n v="0"/>
    <n v="0"/>
    <x v="0"/>
    <x v="0"/>
    <s v="R2N1-RR-2"/>
    <s v="AJS"/>
    <x v="0"/>
    <x v="7"/>
    <n v="1"/>
    <n v="0.05"/>
    <n v="30"/>
    <m/>
    <s v="Y"/>
    <m/>
    <m/>
    <m/>
    <m/>
    <m/>
    <m/>
    <m/>
    <m/>
    <n v="5"/>
    <m/>
    <m/>
    <n v="0"/>
    <m/>
    <m/>
  </r>
  <r>
    <d v="2013-10-23T00:00:00"/>
    <n v="0"/>
    <n v="0"/>
    <x v="0"/>
    <x v="0"/>
    <s v="R2N1-RR-2"/>
    <s v="AJS"/>
    <x v="0"/>
    <x v="7"/>
    <n v="1"/>
    <n v="0.05"/>
    <n v="30"/>
    <m/>
    <s v="Y"/>
    <m/>
    <m/>
    <m/>
    <m/>
    <m/>
    <m/>
    <m/>
    <m/>
    <n v="5"/>
    <m/>
    <m/>
    <n v="0"/>
    <m/>
    <m/>
  </r>
  <r>
    <d v="2013-10-23T00:00:00"/>
    <n v="0"/>
    <n v="0"/>
    <x v="0"/>
    <x v="0"/>
    <s v="R2N1-RR-2"/>
    <s v="AJS"/>
    <x v="0"/>
    <x v="7"/>
    <n v="1"/>
    <n v="0.05"/>
    <n v="30"/>
    <m/>
    <s v="Y"/>
    <m/>
    <m/>
    <m/>
    <m/>
    <m/>
    <m/>
    <m/>
    <m/>
    <n v="15"/>
    <m/>
    <m/>
    <n v="0"/>
    <m/>
    <m/>
  </r>
  <r>
    <d v="2013-10-23T00:00:00"/>
    <n v="0"/>
    <n v="0"/>
    <x v="0"/>
    <x v="0"/>
    <s v="R2N1-RR-2"/>
    <s v="AJS"/>
    <x v="0"/>
    <x v="7"/>
    <n v="1"/>
    <n v="0.05"/>
    <n v="30"/>
    <m/>
    <s v="Y"/>
    <m/>
    <m/>
    <m/>
    <m/>
    <m/>
    <m/>
    <m/>
    <m/>
    <n v="5"/>
    <m/>
    <m/>
    <n v="0"/>
    <m/>
    <m/>
  </r>
  <r>
    <d v="2013-10-23T00:00:00"/>
    <n v="0"/>
    <n v="0"/>
    <x v="0"/>
    <x v="0"/>
    <s v="R2N1-RR-2"/>
    <s v="AJS"/>
    <x v="0"/>
    <x v="7"/>
    <n v="1"/>
    <n v="0.05"/>
    <n v="30"/>
    <m/>
    <s v="Y"/>
    <m/>
    <m/>
    <m/>
    <m/>
    <m/>
    <m/>
    <m/>
    <m/>
    <n v="5"/>
    <m/>
    <m/>
    <n v="0"/>
    <m/>
    <m/>
  </r>
  <r>
    <d v="2013-10-23T00:00:00"/>
    <n v="0"/>
    <n v="0"/>
    <x v="0"/>
    <x v="0"/>
    <s v="R2N1-RR-2"/>
    <s v="AJS"/>
    <x v="0"/>
    <x v="7"/>
    <n v="1"/>
    <n v="0.05"/>
    <n v="30"/>
    <m/>
    <s v="Y"/>
    <m/>
    <m/>
    <m/>
    <m/>
    <m/>
    <m/>
    <m/>
    <m/>
    <n v="35"/>
    <m/>
    <m/>
    <n v="0"/>
    <m/>
    <m/>
  </r>
  <r>
    <d v="2013-10-23T00:00:00"/>
    <n v="0"/>
    <n v="0"/>
    <x v="0"/>
    <x v="0"/>
    <s v="R2N1-RR-2"/>
    <s v="AJS"/>
    <x v="0"/>
    <x v="7"/>
    <n v="1"/>
    <n v="0.05"/>
    <n v="30"/>
    <m/>
    <s v="Y"/>
    <m/>
    <m/>
    <m/>
    <m/>
    <m/>
    <m/>
    <m/>
    <m/>
    <n v="10"/>
    <m/>
    <m/>
    <n v="0"/>
    <m/>
    <m/>
  </r>
  <r>
    <d v="2013-10-23T00:00:00"/>
    <n v="0"/>
    <n v="0"/>
    <x v="0"/>
    <x v="0"/>
    <s v="R2N1-RR-2"/>
    <s v="AJS"/>
    <x v="0"/>
    <x v="7"/>
    <n v="1"/>
    <n v="0.05"/>
    <n v="30"/>
    <m/>
    <s v="Y"/>
    <m/>
    <m/>
    <m/>
    <m/>
    <m/>
    <m/>
    <m/>
    <m/>
    <n v="15"/>
    <m/>
    <m/>
    <n v="0"/>
    <m/>
    <m/>
  </r>
  <r>
    <d v="2013-10-23T00:00:00"/>
    <n v="0"/>
    <n v="0"/>
    <x v="0"/>
    <x v="0"/>
    <s v="R2N1-RR-2"/>
    <s v="AJS"/>
    <x v="0"/>
    <x v="7"/>
    <n v="1"/>
    <n v="0.05"/>
    <n v="30"/>
    <m/>
    <s v="Y"/>
    <m/>
    <m/>
    <m/>
    <m/>
    <m/>
    <m/>
    <m/>
    <m/>
    <n v="5"/>
    <m/>
    <m/>
    <n v="0"/>
    <m/>
    <m/>
  </r>
  <r>
    <d v="2013-10-23T00:00:00"/>
    <n v="0"/>
    <n v="0"/>
    <x v="0"/>
    <x v="0"/>
    <s v="R2N1-RR-2"/>
    <s v="AJS"/>
    <x v="0"/>
    <x v="7"/>
    <n v="1"/>
    <n v="0.05"/>
    <n v="30"/>
    <m/>
    <s v="Y"/>
    <m/>
    <m/>
    <m/>
    <m/>
    <m/>
    <m/>
    <m/>
    <m/>
    <n v="5"/>
    <m/>
    <m/>
    <n v="0"/>
    <m/>
    <m/>
  </r>
  <r>
    <d v="2013-10-23T00:00:00"/>
    <n v="0"/>
    <n v="0"/>
    <x v="0"/>
    <x v="0"/>
    <s v="R2N1-RR-2"/>
    <s v="AJS"/>
    <x v="0"/>
    <x v="7"/>
    <n v="1"/>
    <n v="0.05"/>
    <n v="30"/>
    <m/>
    <s v="Y"/>
    <m/>
    <m/>
    <m/>
    <m/>
    <m/>
    <m/>
    <m/>
    <m/>
    <n v="25"/>
    <m/>
    <m/>
    <n v="0"/>
    <m/>
    <m/>
  </r>
  <r>
    <d v="2013-10-23T00:00:00"/>
    <n v="0"/>
    <n v="0"/>
    <x v="0"/>
    <x v="0"/>
    <s v="R2N1-RR-2"/>
    <s v="AJS"/>
    <x v="0"/>
    <x v="7"/>
    <n v="1"/>
    <n v="0.05"/>
    <n v="30"/>
    <m/>
    <s v="Y"/>
    <m/>
    <m/>
    <m/>
    <m/>
    <m/>
    <m/>
    <m/>
    <m/>
    <n v="10"/>
    <m/>
    <n v="0"/>
    <n v="0"/>
    <m/>
    <m/>
  </r>
  <r>
    <d v="2013-10-23T00:00:00"/>
    <n v="0"/>
    <n v="0"/>
    <x v="0"/>
    <x v="0"/>
    <s v="R2N1-RR-3"/>
    <s v="JDC"/>
    <x v="0"/>
    <x v="0"/>
    <n v="1"/>
    <n v="0.05"/>
    <n v="30"/>
    <m/>
    <s v="Y"/>
    <m/>
    <m/>
    <m/>
    <m/>
    <m/>
    <m/>
    <m/>
    <m/>
    <n v="35"/>
    <m/>
    <m/>
    <n v="0"/>
    <m/>
    <m/>
  </r>
  <r>
    <d v="2013-10-23T00:00:00"/>
    <n v="0"/>
    <n v="0"/>
    <x v="0"/>
    <x v="0"/>
    <s v="R2N1-RR-3"/>
    <s v="JDC"/>
    <x v="0"/>
    <x v="0"/>
    <n v="1"/>
    <n v="0.05"/>
    <n v="30"/>
    <m/>
    <s v="Y"/>
    <m/>
    <m/>
    <m/>
    <m/>
    <m/>
    <m/>
    <m/>
    <m/>
    <n v="15"/>
    <m/>
    <m/>
    <n v="0"/>
    <m/>
    <m/>
  </r>
  <r>
    <d v="2013-10-23T00:00:00"/>
    <n v="0"/>
    <n v="0"/>
    <x v="0"/>
    <x v="0"/>
    <s v="R2N1-RR-3"/>
    <s v="JDC"/>
    <x v="0"/>
    <x v="0"/>
    <n v="1"/>
    <n v="0.05"/>
    <n v="30"/>
    <m/>
    <s v="Y"/>
    <m/>
    <m/>
    <m/>
    <m/>
    <m/>
    <m/>
    <m/>
    <m/>
    <n v="40"/>
    <m/>
    <m/>
    <n v="0"/>
    <m/>
    <m/>
  </r>
  <r>
    <d v="2013-10-23T00:00:00"/>
    <n v="0"/>
    <n v="0"/>
    <x v="0"/>
    <x v="0"/>
    <s v="R2N1-RR-3"/>
    <s v="JDC"/>
    <x v="0"/>
    <x v="0"/>
    <n v="1"/>
    <n v="0.05"/>
    <n v="30"/>
    <m/>
    <s v="Y"/>
    <m/>
    <m/>
    <m/>
    <m/>
    <m/>
    <m/>
    <m/>
    <m/>
    <n v="15"/>
    <m/>
    <m/>
    <n v="0"/>
    <m/>
    <m/>
  </r>
  <r>
    <d v="2013-10-23T00:00:00"/>
    <n v="0"/>
    <n v="0"/>
    <x v="0"/>
    <x v="0"/>
    <s v="R2N1-RR-3"/>
    <s v="JDC"/>
    <x v="0"/>
    <x v="0"/>
    <n v="1"/>
    <n v="0.05"/>
    <n v="30"/>
    <m/>
    <s v="Y"/>
    <m/>
    <m/>
    <m/>
    <m/>
    <m/>
    <m/>
    <m/>
    <m/>
    <n v="25"/>
    <m/>
    <m/>
    <n v="0"/>
    <m/>
    <m/>
  </r>
  <r>
    <d v="2013-10-23T00:00:00"/>
    <n v="0"/>
    <n v="0"/>
    <x v="0"/>
    <x v="0"/>
    <s v="R2N1-RR-3"/>
    <s v="JDC"/>
    <x v="0"/>
    <x v="0"/>
    <n v="1"/>
    <n v="0.05"/>
    <n v="30"/>
    <m/>
    <s v="Y"/>
    <m/>
    <m/>
    <m/>
    <m/>
    <m/>
    <m/>
    <m/>
    <m/>
    <n v="15"/>
    <m/>
    <m/>
    <n v="0"/>
    <m/>
    <m/>
  </r>
  <r>
    <d v="2013-10-23T00:00:00"/>
    <n v="0"/>
    <n v="0"/>
    <x v="0"/>
    <x v="0"/>
    <s v="R2N1-RR-3"/>
    <s v="JDC"/>
    <x v="0"/>
    <x v="0"/>
    <n v="1"/>
    <n v="0.05"/>
    <n v="30"/>
    <m/>
    <s v="Y"/>
    <m/>
    <m/>
    <m/>
    <m/>
    <m/>
    <m/>
    <m/>
    <m/>
    <n v="20"/>
    <m/>
    <m/>
    <n v="0"/>
    <m/>
    <m/>
  </r>
  <r>
    <d v="2013-10-23T00:00:00"/>
    <n v="0"/>
    <n v="0"/>
    <x v="0"/>
    <x v="0"/>
    <s v="R2N1-RR-3"/>
    <s v="JDC"/>
    <x v="0"/>
    <x v="0"/>
    <n v="1"/>
    <n v="0.05"/>
    <n v="30"/>
    <m/>
    <s v="Y"/>
    <m/>
    <m/>
    <m/>
    <m/>
    <m/>
    <m/>
    <m/>
    <m/>
    <n v="25"/>
    <m/>
    <m/>
    <n v="0"/>
    <m/>
    <m/>
  </r>
  <r>
    <d v="2013-10-23T00:00:00"/>
    <n v="0"/>
    <n v="0"/>
    <x v="0"/>
    <x v="0"/>
    <s v="R2N1-RR-3"/>
    <s v="JDC"/>
    <x v="0"/>
    <x v="0"/>
    <n v="1"/>
    <n v="0.05"/>
    <n v="30"/>
    <m/>
    <s v="Y"/>
    <m/>
    <m/>
    <m/>
    <m/>
    <m/>
    <m/>
    <m/>
    <m/>
    <n v="30"/>
    <m/>
    <m/>
    <n v="0"/>
    <m/>
    <m/>
  </r>
  <r>
    <d v="2013-10-23T00:00:00"/>
    <n v="0"/>
    <n v="0"/>
    <x v="0"/>
    <x v="0"/>
    <s v="R2N1-RR-3"/>
    <s v="JDC"/>
    <x v="0"/>
    <x v="0"/>
    <n v="1"/>
    <n v="0.05"/>
    <n v="30"/>
    <m/>
    <s v="Y"/>
    <m/>
    <m/>
    <m/>
    <m/>
    <m/>
    <m/>
    <m/>
    <m/>
    <n v="10"/>
    <m/>
    <m/>
    <n v="0"/>
    <m/>
    <m/>
  </r>
  <r>
    <d v="2013-10-23T00:00:00"/>
    <n v="0"/>
    <n v="0"/>
    <x v="0"/>
    <x v="0"/>
    <s v="R2N1-RR-3"/>
    <s v="JDC"/>
    <x v="0"/>
    <x v="0"/>
    <n v="1"/>
    <n v="0.05"/>
    <n v="30"/>
    <m/>
    <s v="Y"/>
    <m/>
    <m/>
    <m/>
    <m/>
    <m/>
    <m/>
    <m/>
    <m/>
    <n v="15"/>
    <m/>
    <m/>
    <n v="0"/>
    <m/>
    <m/>
  </r>
  <r>
    <d v="2013-10-23T00:00:00"/>
    <n v="0"/>
    <n v="0"/>
    <x v="0"/>
    <x v="0"/>
    <s v="R2N1-RR-3"/>
    <s v="JDC"/>
    <x v="0"/>
    <x v="0"/>
    <n v="1"/>
    <n v="0.05"/>
    <n v="30"/>
    <m/>
    <s v="Y"/>
    <m/>
    <m/>
    <m/>
    <m/>
    <m/>
    <m/>
    <m/>
    <m/>
    <n v="20"/>
    <m/>
    <m/>
    <n v="0"/>
    <m/>
    <m/>
  </r>
  <r>
    <d v="2013-10-23T00:00:00"/>
    <n v="0"/>
    <n v="0"/>
    <x v="0"/>
    <x v="0"/>
    <s v="R2N1-RR-3"/>
    <s v="JDC"/>
    <x v="0"/>
    <x v="0"/>
    <n v="1"/>
    <n v="0.05"/>
    <n v="30"/>
    <m/>
    <s v="Y"/>
    <m/>
    <m/>
    <m/>
    <m/>
    <m/>
    <m/>
    <m/>
    <m/>
    <n v="10"/>
    <m/>
    <m/>
    <n v="0"/>
    <m/>
    <m/>
  </r>
  <r>
    <d v="2013-10-23T00:00:00"/>
    <n v="0"/>
    <n v="0"/>
    <x v="0"/>
    <x v="0"/>
    <s v="R2N1-RR-3"/>
    <s v="JDC"/>
    <x v="0"/>
    <x v="0"/>
    <n v="1"/>
    <n v="0.05"/>
    <n v="30"/>
    <m/>
    <s v="Y"/>
    <m/>
    <m/>
    <m/>
    <m/>
    <m/>
    <m/>
    <m/>
    <m/>
    <n v="25"/>
    <m/>
    <m/>
    <n v="0"/>
    <m/>
    <m/>
  </r>
  <r>
    <d v="2013-10-23T00:00:00"/>
    <n v="0"/>
    <n v="0"/>
    <x v="0"/>
    <x v="0"/>
    <s v="R2N1-RR-3"/>
    <s v="JDC"/>
    <x v="0"/>
    <x v="0"/>
    <n v="1"/>
    <n v="0.05"/>
    <n v="30"/>
    <m/>
    <s v="Y"/>
    <m/>
    <m/>
    <m/>
    <m/>
    <m/>
    <m/>
    <m/>
    <m/>
    <n v="40"/>
    <m/>
    <m/>
    <n v="0"/>
    <m/>
    <m/>
  </r>
  <r>
    <d v="2013-10-23T00:00:00"/>
    <n v="0"/>
    <n v="0"/>
    <x v="0"/>
    <x v="0"/>
    <s v="R2N1-RR-3"/>
    <s v="JDC"/>
    <x v="0"/>
    <x v="0"/>
    <n v="1"/>
    <n v="0.05"/>
    <n v="30"/>
    <m/>
    <s v="Y"/>
    <m/>
    <m/>
    <m/>
    <m/>
    <m/>
    <m/>
    <m/>
    <m/>
    <n v="10"/>
    <m/>
    <m/>
    <n v="0"/>
    <m/>
    <m/>
  </r>
  <r>
    <d v="2013-10-23T00:00:00"/>
    <n v="0"/>
    <n v="0"/>
    <x v="0"/>
    <x v="0"/>
    <s v="R2N1-RR-3"/>
    <s v="JDC"/>
    <x v="0"/>
    <x v="0"/>
    <n v="1"/>
    <n v="0.05"/>
    <n v="30"/>
    <m/>
    <s v="Y"/>
    <m/>
    <m/>
    <m/>
    <m/>
    <m/>
    <m/>
    <m/>
    <m/>
    <n v="10"/>
    <m/>
    <m/>
    <n v="0"/>
    <m/>
    <m/>
  </r>
  <r>
    <d v="2013-10-23T00:00:00"/>
    <n v="0"/>
    <n v="0"/>
    <x v="0"/>
    <x v="0"/>
    <s v="R2N1-RR-3"/>
    <s v="JDC"/>
    <x v="0"/>
    <x v="0"/>
    <n v="1"/>
    <n v="0.05"/>
    <n v="30"/>
    <m/>
    <s v="Y"/>
    <m/>
    <m/>
    <m/>
    <m/>
    <m/>
    <m/>
    <m/>
    <m/>
    <n v="10"/>
    <m/>
    <m/>
    <n v="0"/>
    <m/>
    <m/>
  </r>
  <r>
    <d v="2013-10-23T00:00:00"/>
    <n v="0"/>
    <n v="0"/>
    <x v="0"/>
    <x v="0"/>
    <s v="R2N1-RR-3"/>
    <s v="JDC"/>
    <x v="0"/>
    <x v="0"/>
    <n v="1"/>
    <n v="0.05"/>
    <n v="30"/>
    <m/>
    <s v="Y"/>
    <m/>
    <m/>
    <m/>
    <m/>
    <m/>
    <m/>
    <m/>
    <m/>
    <n v="5"/>
    <m/>
    <m/>
    <n v="0"/>
    <m/>
    <m/>
  </r>
  <r>
    <d v="2013-10-23T00:00:00"/>
    <n v="0"/>
    <n v="0"/>
    <x v="0"/>
    <x v="0"/>
    <s v="R2N1-RR-3"/>
    <s v="JDC"/>
    <x v="0"/>
    <x v="0"/>
    <n v="1"/>
    <n v="0.05"/>
    <n v="30"/>
    <m/>
    <s v="Y"/>
    <m/>
    <m/>
    <m/>
    <m/>
    <m/>
    <m/>
    <m/>
    <m/>
    <n v="10"/>
    <m/>
    <m/>
    <n v="0"/>
    <m/>
    <m/>
  </r>
  <r>
    <d v="2013-10-23T00:00:00"/>
    <n v="0"/>
    <n v="0"/>
    <x v="0"/>
    <x v="0"/>
    <s v="R2N1-RR-3"/>
    <s v="JDC"/>
    <x v="0"/>
    <x v="0"/>
    <n v="1"/>
    <n v="0.05"/>
    <n v="30"/>
    <m/>
    <s v="Y"/>
    <m/>
    <m/>
    <m/>
    <m/>
    <m/>
    <m/>
    <m/>
    <m/>
    <n v="5"/>
    <m/>
    <m/>
    <n v="0"/>
    <m/>
    <m/>
  </r>
  <r>
    <d v="2013-10-23T00:00:00"/>
    <n v="0"/>
    <n v="0"/>
    <x v="0"/>
    <x v="0"/>
    <s v="R2N1-RR-3"/>
    <s v="JDC"/>
    <x v="0"/>
    <x v="0"/>
    <n v="1"/>
    <n v="0.05"/>
    <n v="30"/>
    <m/>
    <s v="Y"/>
    <m/>
    <m/>
    <m/>
    <m/>
    <m/>
    <m/>
    <m/>
    <m/>
    <n v="5"/>
    <m/>
    <m/>
    <n v="0"/>
    <m/>
    <m/>
  </r>
  <r>
    <d v="2013-10-23T00:00:00"/>
    <n v="0"/>
    <n v="0"/>
    <x v="0"/>
    <x v="0"/>
    <s v="R2N1-RR-3"/>
    <s v="JDC"/>
    <x v="0"/>
    <x v="0"/>
    <n v="1"/>
    <n v="0.05"/>
    <n v="30"/>
    <m/>
    <s v="Y"/>
    <m/>
    <m/>
    <m/>
    <m/>
    <m/>
    <m/>
    <m/>
    <m/>
    <n v="10"/>
    <m/>
    <m/>
    <n v="0"/>
    <m/>
    <m/>
  </r>
  <r>
    <d v="2013-10-23T00:00:00"/>
    <n v="0"/>
    <n v="0"/>
    <x v="0"/>
    <x v="0"/>
    <s v="R2N1-RR-3"/>
    <s v="JDC"/>
    <x v="0"/>
    <x v="0"/>
    <n v="1"/>
    <n v="0.05"/>
    <n v="30"/>
    <m/>
    <s v="Y"/>
    <m/>
    <m/>
    <m/>
    <m/>
    <m/>
    <m/>
    <m/>
    <m/>
    <n v="15"/>
    <m/>
    <m/>
    <n v="0"/>
    <m/>
    <m/>
  </r>
  <r>
    <d v="2013-10-23T00:00:00"/>
    <n v="0"/>
    <n v="0"/>
    <x v="0"/>
    <x v="0"/>
    <s v="R2N1-RR-3"/>
    <s v="JDC"/>
    <x v="0"/>
    <x v="0"/>
    <n v="1"/>
    <n v="0.05"/>
    <n v="30"/>
    <m/>
    <s v="Y"/>
    <m/>
    <m/>
    <m/>
    <m/>
    <m/>
    <m/>
    <m/>
    <m/>
    <n v="10"/>
    <m/>
    <m/>
    <n v="0"/>
    <m/>
    <m/>
  </r>
  <r>
    <d v="2013-10-23T00:00:00"/>
    <n v="0"/>
    <n v="0"/>
    <x v="0"/>
    <x v="0"/>
    <s v="R2N1-RR-3"/>
    <s v="JDC"/>
    <x v="0"/>
    <x v="0"/>
    <n v="1"/>
    <n v="0.05"/>
    <n v="30"/>
    <m/>
    <s v="Y"/>
    <m/>
    <m/>
    <m/>
    <m/>
    <m/>
    <m/>
    <m/>
    <m/>
    <n v="45"/>
    <m/>
    <m/>
    <n v="0"/>
    <m/>
    <m/>
  </r>
  <r>
    <d v="2013-10-23T00:00:00"/>
    <n v="0"/>
    <n v="0"/>
    <x v="0"/>
    <x v="0"/>
    <s v="R2N1-RR-3"/>
    <s v="JDC"/>
    <x v="0"/>
    <x v="0"/>
    <n v="1"/>
    <n v="0.05"/>
    <n v="30"/>
    <m/>
    <s v="Y"/>
    <m/>
    <m/>
    <m/>
    <m/>
    <m/>
    <m/>
    <m/>
    <m/>
    <n v="70"/>
    <m/>
    <m/>
    <n v="0"/>
    <m/>
    <m/>
  </r>
  <r>
    <d v="2013-10-23T00:00:00"/>
    <n v="0"/>
    <n v="0"/>
    <x v="0"/>
    <x v="0"/>
    <s v="R2N1-RR-3"/>
    <s v="JDC"/>
    <x v="0"/>
    <x v="0"/>
    <n v="1"/>
    <n v="0.05"/>
    <n v="30"/>
    <m/>
    <s v="Y"/>
    <m/>
    <m/>
    <m/>
    <m/>
    <m/>
    <m/>
    <m/>
    <m/>
    <n v="10"/>
    <m/>
    <m/>
    <n v="0"/>
    <m/>
    <m/>
  </r>
  <r>
    <d v="2013-10-23T00:00:00"/>
    <n v="0"/>
    <n v="0"/>
    <x v="0"/>
    <x v="0"/>
    <s v="R2N1-RR-3"/>
    <s v="JDC"/>
    <x v="0"/>
    <x v="0"/>
    <n v="1"/>
    <n v="0.05"/>
    <n v="30"/>
    <m/>
    <s v="Y"/>
    <m/>
    <m/>
    <m/>
    <m/>
    <m/>
    <m/>
    <m/>
    <m/>
    <n v="100"/>
    <m/>
    <m/>
    <n v="0"/>
    <m/>
    <m/>
  </r>
  <r>
    <d v="2013-10-23T00:00:00"/>
    <n v="0"/>
    <n v="0"/>
    <x v="0"/>
    <x v="0"/>
    <s v="R2N1-RR-3"/>
    <s v="JDC"/>
    <x v="0"/>
    <x v="0"/>
    <n v="1"/>
    <n v="0.05"/>
    <n v="30"/>
    <m/>
    <s v="Y"/>
    <m/>
    <m/>
    <m/>
    <m/>
    <m/>
    <m/>
    <m/>
    <m/>
    <n v="40"/>
    <m/>
    <m/>
    <n v="0"/>
    <m/>
    <m/>
  </r>
  <r>
    <d v="2013-10-23T00:00:00"/>
    <n v="0"/>
    <n v="0"/>
    <x v="0"/>
    <x v="0"/>
    <s v="R2N1-RR-3"/>
    <s v="JDC"/>
    <x v="0"/>
    <x v="0"/>
    <n v="1"/>
    <n v="0.05"/>
    <n v="30"/>
    <m/>
    <s v="Y"/>
    <m/>
    <m/>
    <m/>
    <m/>
    <m/>
    <m/>
    <m/>
    <m/>
    <n v="35"/>
    <m/>
    <m/>
    <n v="0"/>
    <m/>
    <m/>
  </r>
  <r>
    <d v="2013-10-23T00:00:00"/>
    <n v="0"/>
    <n v="0"/>
    <x v="0"/>
    <x v="0"/>
    <s v="R2N1-RR-3"/>
    <s v="JDC"/>
    <x v="0"/>
    <x v="0"/>
    <n v="1"/>
    <n v="0.05"/>
    <n v="30"/>
    <m/>
    <s v="Y"/>
    <m/>
    <m/>
    <m/>
    <m/>
    <m/>
    <m/>
    <m/>
    <m/>
    <n v="35"/>
    <m/>
    <m/>
    <n v="0"/>
    <m/>
    <m/>
  </r>
  <r>
    <d v="2013-10-23T00:00:00"/>
    <n v="0"/>
    <n v="0"/>
    <x v="0"/>
    <x v="0"/>
    <s v="R2N1-RR-3"/>
    <s v="JDC"/>
    <x v="0"/>
    <x v="0"/>
    <n v="1"/>
    <n v="0.05"/>
    <n v="30"/>
    <m/>
    <s v="Y"/>
    <m/>
    <m/>
    <m/>
    <m/>
    <m/>
    <m/>
    <m/>
    <m/>
    <n v="45"/>
    <m/>
    <m/>
    <n v="0"/>
    <m/>
    <m/>
  </r>
  <r>
    <d v="2013-10-23T00:00:00"/>
    <n v="0"/>
    <n v="0"/>
    <x v="0"/>
    <x v="0"/>
    <s v="R2N1-RR-3"/>
    <s v="JDC"/>
    <x v="0"/>
    <x v="0"/>
    <n v="1"/>
    <n v="0.05"/>
    <n v="30"/>
    <m/>
    <s v="Y"/>
    <m/>
    <m/>
    <m/>
    <m/>
    <m/>
    <m/>
    <m/>
    <m/>
    <n v="15"/>
    <m/>
    <m/>
    <n v="0"/>
    <m/>
    <m/>
  </r>
  <r>
    <d v="2013-10-23T00:00:00"/>
    <n v="0"/>
    <n v="0"/>
    <x v="0"/>
    <x v="0"/>
    <s v="R2N1-RR-3"/>
    <s v="JDC"/>
    <x v="0"/>
    <x v="0"/>
    <n v="1"/>
    <n v="0.05"/>
    <n v="30"/>
    <m/>
    <s v="Y"/>
    <m/>
    <m/>
    <m/>
    <m/>
    <m/>
    <m/>
    <m/>
    <m/>
    <n v="10"/>
    <m/>
    <m/>
    <n v="0"/>
    <m/>
    <m/>
  </r>
  <r>
    <d v="2013-10-23T00:00:00"/>
    <n v="0"/>
    <n v="0"/>
    <x v="0"/>
    <x v="0"/>
    <s v="R2N1-RR-3"/>
    <s v="JDC"/>
    <x v="0"/>
    <x v="0"/>
    <n v="1"/>
    <n v="0.05"/>
    <n v="30"/>
    <m/>
    <s v="Y"/>
    <m/>
    <m/>
    <m/>
    <m/>
    <m/>
    <m/>
    <m/>
    <m/>
    <n v="10"/>
    <m/>
    <m/>
    <n v="0"/>
    <m/>
    <m/>
  </r>
  <r>
    <d v="2013-10-23T00:00:00"/>
    <n v="0"/>
    <n v="0"/>
    <x v="0"/>
    <x v="0"/>
    <s v="R2N1-RR-3"/>
    <s v="JDC"/>
    <x v="0"/>
    <x v="0"/>
    <n v="1"/>
    <n v="0.05"/>
    <n v="30"/>
    <m/>
    <s v="Y"/>
    <m/>
    <m/>
    <m/>
    <m/>
    <m/>
    <m/>
    <m/>
    <m/>
    <n v="10"/>
    <m/>
    <m/>
    <n v="0"/>
    <m/>
    <m/>
  </r>
  <r>
    <d v="2013-10-23T00:00:00"/>
    <n v="0"/>
    <n v="0"/>
    <x v="0"/>
    <x v="0"/>
    <s v="R2N1-RR-3"/>
    <s v="JDC"/>
    <x v="0"/>
    <x v="0"/>
    <n v="1"/>
    <n v="0.05"/>
    <n v="30"/>
    <m/>
    <s v="Y"/>
    <m/>
    <m/>
    <m/>
    <m/>
    <m/>
    <m/>
    <m/>
    <m/>
    <n v="55"/>
    <m/>
    <m/>
    <n v="0"/>
    <m/>
    <m/>
  </r>
  <r>
    <d v="2013-10-23T00:00:00"/>
    <n v="0"/>
    <n v="0"/>
    <x v="0"/>
    <x v="0"/>
    <s v="R2N1-RR-3"/>
    <s v="JDC"/>
    <x v="0"/>
    <x v="0"/>
    <n v="1"/>
    <n v="0.05"/>
    <n v="30"/>
    <m/>
    <s v="Y"/>
    <m/>
    <m/>
    <m/>
    <m/>
    <m/>
    <m/>
    <m/>
    <m/>
    <n v="25"/>
    <m/>
    <m/>
    <n v="0"/>
    <m/>
    <m/>
  </r>
  <r>
    <d v="2013-10-23T00:00:00"/>
    <n v="0"/>
    <n v="0"/>
    <x v="0"/>
    <x v="0"/>
    <s v="R2N1-RR-3"/>
    <s v="JDC"/>
    <x v="0"/>
    <x v="0"/>
    <n v="1"/>
    <n v="0.05"/>
    <n v="30"/>
    <m/>
    <s v="Y"/>
    <m/>
    <m/>
    <m/>
    <m/>
    <m/>
    <m/>
    <m/>
    <m/>
    <n v="10"/>
    <m/>
    <m/>
    <n v="0"/>
    <m/>
    <m/>
  </r>
  <r>
    <d v="2013-10-23T00:00:00"/>
    <n v="0"/>
    <n v="0"/>
    <x v="0"/>
    <x v="0"/>
    <s v="R2N1-RR-3"/>
    <s v="JDC"/>
    <x v="0"/>
    <x v="0"/>
    <n v="1"/>
    <n v="0.05"/>
    <n v="30"/>
    <m/>
    <s v="Y"/>
    <m/>
    <m/>
    <m/>
    <m/>
    <m/>
    <m/>
    <m/>
    <m/>
    <n v="25"/>
    <m/>
    <m/>
    <n v="0"/>
    <m/>
    <m/>
  </r>
  <r>
    <d v="2013-10-23T00:00:00"/>
    <n v="0"/>
    <n v="0"/>
    <x v="0"/>
    <x v="0"/>
    <s v="R2N1-RR-3"/>
    <s v="JDC"/>
    <x v="0"/>
    <x v="0"/>
    <n v="1"/>
    <n v="0.05"/>
    <n v="30"/>
    <m/>
    <s v="Y"/>
    <m/>
    <m/>
    <m/>
    <m/>
    <m/>
    <m/>
    <m/>
    <m/>
    <n v="20"/>
    <m/>
    <m/>
    <n v="0"/>
    <m/>
    <m/>
  </r>
  <r>
    <d v="2013-10-23T00:00:00"/>
    <n v="0"/>
    <n v="0"/>
    <x v="0"/>
    <x v="0"/>
    <s v="R2N1-RR-3"/>
    <s v="JDC"/>
    <x v="0"/>
    <x v="0"/>
    <n v="1"/>
    <n v="0.05"/>
    <n v="30"/>
    <m/>
    <s v="Y"/>
    <m/>
    <m/>
    <m/>
    <m/>
    <m/>
    <m/>
    <m/>
    <m/>
    <n v="10"/>
    <m/>
    <m/>
    <n v="0"/>
    <m/>
    <m/>
  </r>
  <r>
    <d v="2013-10-23T00:00:00"/>
    <n v="0"/>
    <n v="0"/>
    <x v="0"/>
    <x v="0"/>
    <s v="R2N1-RR-3"/>
    <s v="JDC"/>
    <x v="0"/>
    <x v="0"/>
    <n v="1"/>
    <n v="0.05"/>
    <n v="30"/>
    <m/>
    <s v="Y"/>
    <m/>
    <m/>
    <m/>
    <m/>
    <m/>
    <m/>
    <m/>
    <m/>
    <n v="10"/>
    <m/>
    <m/>
    <n v="0"/>
    <m/>
    <m/>
  </r>
  <r>
    <d v="2013-10-23T00:00:00"/>
    <n v="0"/>
    <n v="0"/>
    <x v="0"/>
    <x v="0"/>
    <s v="R2N1-RR-3"/>
    <s v="JDC"/>
    <x v="0"/>
    <x v="0"/>
    <n v="1"/>
    <n v="0.05"/>
    <n v="30"/>
    <m/>
    <s v="Y"/>
    <m/>
    <m/>
    <m/>
    <m/>
    <m/>
    <m/>
    <m/>
    <m/>
    <n v="15"/>
    <m/>
    <m/>
    <n v="0"/>
    <m/>
    <m/>
  </r>
  <r>
    <d v="2013-10-23T00:00:00"/>
    <n v="0"/>
    <n v="0"/>
    <x v="0"/>
    <x v="0"/>
    <s v="R2N1-RR-3"/>
    <s v="JDC"/>
    <x v="0"/>
    <x v="0"/>
    <n v="1"/>
    <n v="0.05"/>
    <n v="30"/>
    <m/>
    <s v="Y"/>
    <m/>
    <m/>
    <m/>
    <m/>
    <m/>
    <m/>
    <m/>
    <m/>
    <n v="20"/>
    <m/>
    <m/>
    <n v="0"/>
    <m/>
    <m/>
  </r>
  <r>
    <d v="2013-10-23T00:00:00"/>
    <n v="0"/>
    <n v="0"/>
    <x v="0"/>
    <x v="0"/>
    <s v="R2N1-RR-3"/>
    <s v="JDC"/>
    <x v="0"/>
    <x v="0"/>
    <n v="1"/>
    <n v="0.05"/>
    <n v="30"/>
    <m/>
    <s v="Y"/>
    <m/>
    <m/>
    <m/>
    <m/>
    <m/>
    <m/>
    <m/>
    <m/>
    <n v="5"/>
    <m/>
    <m/>
    <n v="0"/>
    <m/>
    <m/>
  </r>
  <r>
    <d v="2013-10-23T00:00:00"/>
    <n v="0"/>
    <n v="0"/>
    <x v="0"/>
    <x v="0"/>
    <s v="R2N1-RR-3"/>
    <s v="JDC"/>
    <x v="0"/>
    <x v="0"/>
    <n v="1"/>
    <n v="0.05"/>
    <n v="30"/>
    <m/>
    <s v="Y"/>
    <m/>
    <m/>
    <m/>
    <m/>
    <m/>
    <m/>
    <m/>
    <m/>
    <n v="10"/>
    <m/>
    <m/>
    <n v="0"/>
    <m/>
    <m/>
  </r>
  <r>
    <d v="2013-10-23T00:00:00"/>
    <n v="0"/>
    <n v="0"/>
    <x v="0"/>
    <x v="0"/>
    <s v="R2N1-RR-3"/>
    <s v="JDC"/>
    <x v="0"/>
    <x v="0"/>
    <n v="1"/>
    <n v="0.05"/>
    <n v="30"/>
    <m/>
    <s v="Y"/>
    <m/>
    <m/>
    <m/>
    <m/>
    <m/>
    <m/>
    <m/>
    <m/>
    <n v="10"/>
    <m/>
    <m/>
    <n v="0"/>
    <m/>
    <m/>
  </r>
  <r>
    <d v="2013-10-23T00:00:00"/>
    <n v="0"/>
    <n v="0"/>
    <x v="0"/>
    <x v="0"/>
    <s v="R2N1-RR-3"/>
    <s v="JDC"/>
    <x v="0"/>
    <x v="0"/>
    <n v="1"/>
    <n v="0.05"/>
    <n v="30"/>
    <m/>
    <s v="Y"/>
    <m/>
    <m/>
    <m/>
    <m/>
    <m/>
    <m/>
    <m/>
    <m/>
    <n v="10"/>
    <m/>
    <m/>
    <n v="0"/>
    <m/>
    <m/>
  </r>
  <r>
    <d v="2013-10-23T00:00:00"/>
    <n v="0"/>
    <n v="0"/>
    <x v="0"/>
    <x v="0"/>
    <s v="R2N1-RR-3"/>
    <s v="JDC"/>
    <x v="0"/>
    <x v="0"/>
    <n v="1"/>
    <n v="0.05"/>
    <n v="30"/>
    <m/>
    <s v="Y"/>
    <m/>
    <m/>
    <m/>
    <m/>
    <m/>
    <m/>
    <m/>
    <m/>
    <n v="20"/>
    <m/>
    <m/>
    <n v="0"/>
    <m/>
    <m/>
  </r>
  <r>
    <d v="2013-10-23T00:00:00"/>
    <n v="0"/>
    <n v="0"/>
    <x v="0"/>
    <x v="0"/>
    <s v="R2N1-RR-3"/>
    <s v="JDC"/>
    <x v="0"/>
    <x v="0"/>
    <n v="1"/>
    <n v="0.05"/>
    <n v="30"/>
    <m/>
    <s v="Y"/>
    <m/>
    <m/>
    <m/>
    <m/>
    <m/>
    <m/>
    <m/>
    <m/>
    <n v="20"/>
    <m/>
    <m/>
    <n v="0"/>
    <m/>
    <m/>
  </r>
  <r>
    <d v="2013-10-23T00:00:00"/>
    <n v="0"/>
    <n v="0"/>
    <x v="0"/>
    <x v="0"/>
    <s v="R2N1-RR-3"/>
    <s v="JDC"/>
    <x v="0"/>
    <x v="0"/>
    <n v="1"/>
    <n v="0.05"/>
    <n v="30"/>
    <m/>
    <s v="Y"/>
    <m/>
    <m/>
    <m/>
    <m/>
    <m/>
    <m/>
    <m/>
    <m/>
    <n v="60"/>
    <m/>
    <m/>
    <n v="0"/>
    <m/>
    <m/>
  </r>
  <r>
    <d v="2013-10-23T00:00:00"/>
    <n v="0"/>
    <n v="0"/>
    <x v="0"/>
    <x v="0"/>
    <s v="R2N1-RR-3"/>
    <s v="JDC"/>
    <x v="0"/>
    <x v="0"/>
    <n v="1"/>
    <n v="0.05"/>
    <n v="30"/>
    <m/>
    <s v="Y"/>
    <m/>
    <m/>
    <m/>
    <m/>
    <m/>
    <m/>
    <m/>
    <m/>
    <n v="15"/>
    <m/>
    <m/>
    <n v="0"/>
    <m/>
    <m/>
  </r>
  <r>
    <d v="2013-10-23T00:00:00"/>
    <n v="0"/>
    <n v="0"/>
    <x v="0"/>
    <x v="0"/>
    <s v="R2N1-RR-3"/>
    <s v="JDC"/>
    <x v="0"/>
    <x v="0"/>
    <n v="1"/>
    <n v="0.05"/>
    <n v="30"/>
    <m/>
    <s v="Y"/>
    <m/>
    <m/>
    <m/>
    <m/>
    <m/>
    <m/>
    <m/>
    <m/>
    <n v="25"/>
    <m/>
    <m/>
    <n v="0"/>
    <m/>
    <m/>
  </r>
  <r>
    <d v="2013-10-23T00:00:00"/>
    <n v="0"/>
    <n v="0"/>
    <x v="0"/>
    <x v="0"/>
    <s v="R2N1-RR-3"/>
    <s v="JDC"/>
    <x v="0"/>
    <x v="0"/>
    <n v="1"/>
    <n v="0.05"/>
    <n v="30"/>
    <m/>
    <s v="Y"/>
    <m/>
    <m/>
    <m/>
    <m/>
    <m/>
    <m/>
    <m/>
    <m/>
    <n v="25"/>
    <m/>
    <m/>
    <n v="0"/>
    <m/>
    <m/>
  </r>
  <r>
    <d v="2013-10-23T00:00:00"/>
    <n v="0"/>
    <n v="0"/>
    <x v="0"/>
    <x v="0"/>
    <s v="R2N1-RR-3"/>
    <s v="JDC"/>
    <x v="0"/>
    <x v="0"/>
    <n v="1"/>
    <n v="0.05"/>
    <n v="30"/>
    <m/>
    <s v="Y"/>
    <m/>
    <m/>
    <m/>
    <m/>
    <m/>
    <m/>
    <m/>
    <m/>
    <n v="50"/>
    <m/>
    <m/>
    <n v="0"/>
    <m/>
    <m/>
  </r>
  <r>
    <d v="2013-10-23T00:00:00"/>
    <n v="0"/>
    <n v="0"/>
    <x v="0"/>
    <x v="0"/>
    <s v="R2N1-RR-3"/>
    <s v="JDC"/>
    <x v="0"/>
    <x v="0"/>
    <n v="1"/>
    <n v="0.05"/>
    <n v="30"/>
    <m/>
    <s v="Y"/>
    <m/>
    <m/>
    <m/>
    <m/>
    <m/>
    <m/>
    <m/>
    <m/>
    <n v="60"/>
    <m/>
    <m/>
    <n v="0"/>
    <m/>
    <m/>
  </r>
  <r>
    <d v="2013-10-23T00:00:00"/>
    <n v="0"/>
    <n v="0"/>
    <x v="0"/>
    <x v="0"/>
    <s v="R2N1-RR-3"/>
    <s v="JDC"/>
    <x v="0"/>
    <x v="0"/>
    <n v="1"/>
    <n v="0.05"/>
    <n v="30"/>
    <m/>
    <s v="Y"/>
    <m/>
    <m/>
    <m/>
    <m/>
    <m/>
    <m/>
    <m/>
    <m/>
    <n v="45"/>
    <m/>
    <m/>
    <n v="0"/>
    <m/>
    <m/>
  </r>
  <r>
    <d v="2013-10-23T00:00:00"/>
    <n v="0"/>
    <n v="0"/>
    <x v="0"/>
    <x v="0"/>
    <s v="R2N1-RR-3"/>
    <s v="JDC"/>
    <x v="0"/>
    <x v="0"/>
    <n v="1"/>
    <n v="0.05"/>
    <n v="30"/>
    <m/>
    <s v="Y"/>
    <m/>
    <m/>
    <m/>
    <m/>
    <m/>
    <m/>
    <m/>
    <m/>
    <n v="20"/>
    <m/>
    <m/>
    <n v="0"/>
    <m/>
    <m/>
  </r>
  <r>
    <d v="2013-10-23T00:00:00"/>
    <n v="0"/>
    <n v="0"/>
    <x v="0"/>
    <x v="0"/>
    <s v="R2N1-RR-3"/>
    <s v="JDC"/>
    <x v="0"/>
    <x v="0"/>
    <n v="1"/>
    <n v="0.05"/>
    <n v="30"/>
    <m/>
    <s v="Y"/>
    <m/>
    <m/>
    <m/>
    <m/>
    <m/>
    <m/>
    <m/>
    <m/>
    <n v="20"/>
    <m/>
    <m/>
    <n v="0"/>
    <m/>
    <m/>
  </r>
  <r>
    <d v="2013-10-23T00:00:00"/>
    <n v="0"/>
    <n v="0"/>
    <x v="0"/>
    <x v="0"/>
    <s v="R2N1-RR-3"/>
    <s v="JDC"/>
    <x v="0"/>
    <x v="0"/>
    <n v="1"/>
    <n v="0.05"/>
    <n v="30"/>
    <m/>
    <s v="Y"/>
    <m/>
    <m/>
    <m/>
    <m/>
    <m/>
    <m/>
    <m/>
    <m/>
    <n v="20"/>
    <m/>
    <m/>
    <n v="0"/>
    <m/>
    <m/>
  </r>
  <r>
    <d v="2013-10-23T00:00:00"/>
    <n v="0"/>
    <n v="0"/>
    <x v="0"/>
    <x v="0"/>
    <s v="R2N1-RR-3"/>
    <s v="JDC"/>
    <x v="0"/>
    <x v="0"/>
    <n v="1"/>
    <n v="0.05"/>
    <n v="30"/>
    <m/>
    <s v="Y"/>
    <m/>
    <m/>
    <m/>
    <m/>
    <m/>
    <m/>
    <m/>
    <m/>
    <n v="20"/>
    <m/>
    <m/>
    <n v="0"/>
    <m/>
    <m/>
  </r>
  <r>
    <d v="2013-10-23T00:00:00"/>
    <n v="0"/>
    <n v="0"/>
    <x v="0"/>
    <x v="0"/>
    <s v="R2N1-RR-3"/>
    <s v="JDC"/>
    <x v="0"/>
    <x v="0"/>
    <n v="1"/>
    <n v="0.05"/>
    <n v="30"/>
    <m/>
    <s v="Y"/>
    <m/>
    <m/>
    <m/>
    <m/>
    <m/>
    <m/>
    <m/>
    <m/>
    <n v="15"/>
    <m/>
    <m/>
    <n v="0"/>
    <m/>
    <m/>
  </r>
  <r>
    <d v="2013-10-23T00:00:00"/>
    <n v="0"/>
    <n v="0"/>
    <x v="0"/>
    <x v="0"/>
    <s v="R2N1-RR-3"/>
    <s v="JDC"/>
    <x v="0"/>
    <x v="0"/>
    <n v="1"/>
    <n v="0.05"/>
    <n v="30"/>
    <m/>
    <s v="Y"/>
    <m/>
    <m/>
    <m/>
    <m/>
    <m/>
    <m/>
    <m/>
    <m/>
    <n v="15"/>
    <m/>
    <m/>
    <n v="0"/>
    <m/>
    <m/>
  </r>
  <r>
    <d v="2013-10-23T00:00:00"/>
    <n v="0"/>
    <n v="0"/>
    <x v="0"/>
    <x v="0"/>
    <s v="R2N1-RR-3"/>
    <s v="JDC"/>
    <x v="0"/>
    <x v="0"/>
    <n v="1"/>
    <n v="0.05"/>
    <n v="30"/>
    <m/>
    <s v="Y"/>
    <m/>
    <m/>
    <m/>
    <m/>
    <m/>
    <m/>
    <m/>
    <m/>
    <n v="15"/>
    <m/>
    <m/>
    <n v="0"/>
    <m/>
    <m/>
  </r>
  <r>
    <d v="2013-10-23T00:00:00"/>
    <n v="0"/>
    <n v="0"/>
    <x v="0"/>
    <x v="0"/>
    <s v="R2N1-RR-3"/>
    <s v="JDC"/>
    <x v="0"/>
    <x v="0"/>
    <n v="1"/>
    <n v="0.05"/>
    <n v="30"/>
    <m/>
    <s v="Y"/>
    <m/>
    <m/>
    <m/>
    <m/>
    <m/>
    <m/>
    <m/>
    <m/>
    <n v="10"/>
    <m/>
    <m/>
    <n v="0"/>
    <m/>
    <m/>
  </r>
  <r>
    <d v="2013-10-23T00:00:00"/>
    <n v="0"/>
    <n v="0"/>
    <x v="0"/>
    <x v="0"/>
    <s v="R2N1-RR-3"/>
    <s v="JDC"/>
    <x v="0"/>
    <x v="0"/>
    <n v="1"/>
    <n v="0.05"/>
    <n v="30"/>
    <m/>
    <s v="Y"/>
    <m/>
    <m/>
    <m/>
    <m/>
    <m/>
    <m/>
    <m/>
    <m/>
    <n v="20"/>
    <m/>
    <m/>
    <n v="0"/>
    <m/>
    <m/>
  </r>
  <r>
    <d v="2013-10-23T00:00:00"/>
    <n v="0"/>
    <n v="0"/>
    <x v="0"/>
    <x v="0"/>
    <s v="R2N1-RR-3"/>
    <s v="JDC"/>
    <x v="0"/>
    <x v="0"/>
    <n v="1"/>
    <n v="0.05"/>
    <n v="30"/>
    <m/>
    <s v="Y"/>
    <m/>
    <m/>
    <m/>
    <m/>
    <m/>
    <m/>
    <m/>
    <m/>
    <n v="20"/>
    <m/>
    <m/>
    <n v="0"/>
    <m/>
    <m/>
  </r>
  <r>
    <d v="2013-10-23T00:00:00"/>
    <n v="0"/>
    <n v="0"/>
    <x v="0"/>
    <x v="0"/>
    <s v="R2N1-RR-3"/>
    <s v="JDC"/>
    <x v="0"/>
    <x v="0"/>
    <n v="1"/>
    <n v="0.05"/>
    <n v="30"/>
    <m/>
    <s v="Y"/>
    <m/>
    <m/>
    <m/>
    <m/>
    <m/>
    <m/>
    <m/>
    <m/>
    <n v="55"/>
    <m/>
    <m/>
    <n v="0"/>
    <m/>
    <m/>
  </r>
  <r>
    <d v="2013-10-23T00:00:00"/>
    <n v="0"/>
    <n v="0"/>
    <x v="0"/>
    <x v="0"/>
    <s v="R2N1-RR-3"/>
    <s v="JDC"/>
    <x v="0"/>
    <x v="0"/>
    <n v="1"/>
    <n v="0.05"/>
    <n v="30"/>
    <m/>
    <s v="Y"/>
    <m/>
    <m/>
    <m/>
    <m/>
    <m/>
    <m/>
    <m/>
    <m/>
    <n v="10"/>
    <m/>
    <m/>
    <n v="0"/>
    <m/>
    <m/>
  </r>
  <r>
    <d v="2013-10-23T00:00:00"/>
    <n v="0"/>
    <n v="0"/>
    <x v="0"/>
    <x v="0"/>
    <s v="R2N1-RR-3"/>
    <s v="JDC"/>
    <x v="0"/>
    <x v="0"/>
    <n v="1"/>
    <n v="0.05"/>
    <n v="30"/>
    <m/>
    <s v="Y"/>
    <m/>
    <m/>
    <m/>
    <m/>
    <m/>
    <m/>
    <m/>
    <m/>
    <n v="45"/>
    <m/>
    <m/>
    <n v="0"/>
    <m/>
    <m/>
  </r>
  <r>
    <d v="2013-10-23T00:00:00"/>
    <n v="0"/>
    <n v="0"/>
    <x v="0"/>
    <x v="0"/>
    <s v="R2N1-RR-3"/>
    <s v="JDC"/>
    <x v="0"/>
    <x v="0"/>
    <n v="1"/>
    <n v="0.05"/>
    <n v="30"/>
    <m/>
    <s v="Y"/>
    <m/>
    <m/>
    <m/>
    <m/>
    <m/>
    <m/>
    <m/>
    <m/>
    <n v="10"/>
    <m/>
    <m/>
    <n v="0"/>
    <m/>
    <m/>
  </r>
  <r>
    <d v="2013-10-23T00:00:00"/>
    <n v="0"/>
    <n v="0"/>
    <x v="0"/>
    <x v="0"/>
    <s v="R2N1-RR-3"/>
    <s v="JDC"/>
    <x v="0"/>
    <x v="0"/>
    <n v="1"/>
    <n v="0.05"/>
    <n v="30"/>
    <m/>
    <s v="Y"/>
    <m/>
    <m/>
    <m/>
    <m/>
    <m/>
    <m/>
    <m/>
    <m/>
    <n v="25"/>
    <m/>
    <m/>
    <n v="0"/>
    <m/>
    <m/>
  </r>
  <r>
    <d v="2013-10-23T00:00:00"/>
    <n v="0"/>
    <n v="0"/>
    <x v="0"/>
    <x v="0"/>
    <s v="R2N1-RR-3"/>
    <s v="JDC"/>
    <x v="0"/>
    <x v="0"/>
    <n v="1"/>
    <n v="0.05"/>
    <n v="30"/>
    <m/>
    <s v="Y"/>
    <m/>
    <m/>
    <m/>
    <m/>
    <m/>
    <m/>
    <m/>
    <m/>
    <n v="25"/>
    <m/>
    <m/>
    <n v="0"/>
    <m/>
    <m/>
  </r>
  <r>
    <d v="2013-10-23T00:00:00"/>
    <n v="0"/>
    <n v="0"/>
    <x v="0"/>
    <x v="0"/>
    <s v="R2N1-RR-3"/>
    <s v="JDC"/>
    <x v="0"/>
    <x v="0"/>
    <n v="1"/>
    <n v="0.05"/>
    <n v="30"/>
    <m/>
    <s v="Y"/>
    <m/>
    <m/>
    <m/>
    <m/>
    <m/>
    <m/>
    <m/>
    <m/>
    <n v="20"/>
    <m/>
    <m/>
    <n v="0"/>
    <m/>
    <m/>
  </r>
  <r>
    <d v="2013-10-23T00:00:00"/>
    <n v="0"/>
    <n v="0"/>
    <x v="0"/>
    <x v="0"/>
    <s v="R2N1-RR-3"/>
    <s v="JDC"/>
    <x v="0"/>
    <x v="0"/>
    <n v="1"/>
    <n v="0.05"/>
    <n v="30"/>
    <m/>
    <s v="Y"/>
    <m/>
    <m/>
    <m/>
    <m/>
    <m/>
    <m/>
    <m/>
    <m/>
    <n v="20"/>
    <m/>
    <m/>
    <n v="0"/>
    <m/>
    <m/>
  </r>
  <r>
    <d v="2013-10-23T00:00:00"/>
    <n v="0"/>
    <n v="0"/>
    <x v="0"/>
    <x v="0"/>
    <s v="R2N1-RR-3"/>
    <s v="JDC"/>
    <x v="0"/>
    <x v="0"/>
    <n v="1"/>
    <n v="0.05"/>
    <n v="30"/>
    <m/>
    <s v="Y"/>
    <m/>
    <m/>
    <m/>
    <m/>
    <m/>
    <m/>
    <m/>
    <m/>
    <n v="10"/>
    <m/>
    <m/>
    <n v="0"/>
    <m/>
    <m/>
  </r>
  <r>
    <d v="2013-10-23T00:00:00"/>
    <n v="0"/>
    <n v="0"/>
    <x v="0"/>
    <x v="0"/>
    <s v="R2N1-RR-3"/>
    <s v="JDC"/>
    <x v="0"/>
    <x v="0"/>
    <n v="1"/>
    <n v="0.05"/>
    <n v="30"/>
    <m/>
    <s v="Y"/>
    <m/>
    <m/>
    <m/>
    <m/>
    <m/>
    <m/>
    <m/>
    <m/>
    <n v="10"/>
    <m/>
    <m/>
    <n v="0"/>
    <m/>
    <m/>
  </r>
  <r>
    <d v="2013-10-23T00:00:00"/>
    <n v="0"/>
    <n v="0"/>
    <x v="0"/>
    <x v="0"/>
    <s v="R2N1-RR-3"/>
    <s v="JDC"/>
    <x v="0"/>
    <x v="0"/>
    <n v="1"/>
    <n v="0.05"/>
    <n v="30"/>
    <m/>
    <s v="Y"/>
    <m/>
    <m/>
    <m/>
    <m/>
    <m/>
    <m/>
    <m/>
    <m/>
    <n v="10"/>
    <m/>
    <m/>
    <n v="0"/>
    <m/>
    <m/>
  </r>
  <r>
    <d v="2013-10-23T00:00:00"/>
    <n v="0"/>
    <n v="0"/>
    <x v="0"/>
    <x v="0"/>
    <s v="R2N1-RR-3"/>
    <s v="JDC"/>
    <x v="0"/>
    <x v="0"/>
    <n v="1"/>
    <n v="0.05"/>
    <n v="30"/>
    <m/>
    <s v="Y"/>
    <m/>
    <m/>
    <m/>
    <m/>
    <m/>
    <m/>
    <m/>
    <m/>
    <n v="30"/>
    <m/>
    <m/>
    <n v="0"/>
    <m/>
    <m/>
  </r>
  <r>
    <d v="2013-10-23T00:00:00"/>
    <n v="0"/>
    <n v="0"/>
    <x v="0"/>
    <x v="0"/>
    <s v="R2N1-RR-3"/>
    <s v="JDC"/>
    <x v="0"/>
    <x v="0"/>
    <n v="1"/>
    <n v="0.05"/>
    <n v="30"/>
    <m/>
    <s v="Y"/>
    <m/>
    <m/>
    <m/>
    <m/>
    <m/>
    <m/>
    <m/>
    <m/>
    <n v="40"/>
    <m/>
    <m/>
    <n v="0"/>
    <m/>
    <m/>
  </r>
  <r>
    <d v="2013-10-23T00:00:00"/>
    <n v="0"/>
    <n v="0"/>
    <x v="0"/>
    <x v="0"/>
    <s v="R2N1-RR-3"/>
    <s v="JDC"/>
    <x v="0"/>
    <x v="0"/>
    <n v="1"/>
    <n v="0.05"/>
    <n v="30"/>
    <m/>
    <s v="Y"/>
    <m/>
    <m/>
    <m/>
    <m/>
    <m/>
    <m/>
    <m/>
    <m/>
    <n v="55"/>
    <m/>
    <m/>
    <n v="0"/>
    <m/>
    <m/>
  </r>
  <r>
    <d v="2013-10-23T00:00:00"/>
    <n v="0"/>
    <n v="0"/>
    <x v="0"/>
    <x v="0"/>
    <s v="R2N1-RR-3"/>
    <s v="JDC"/>
    <x v="0"/>
    <x v="0"/>
    <n v="1"/>
    <n v="0.05"/>
    <n v="30"/>
    <m/>
    <s v="Y"/>
    <m/>
    <m/>
    <m/>
    <m/>
    <m/>
    <m/>
    <m/>
    <m/>
    <n v="20"/>
    <m/>
    <m/>
    <n v="0"/>
    <m/>
    <m/>
  </r>
  <r>
    <d v="2013-10-23T00:00:00"/>
    <n v="0"/>
    <n v="0"/>
    <x v="0"/>
    <x v="0"/>
    <s v="R2N1-RR-3"/>
    <s v="JDC"/>
    <x v="0"/>
    <x v="0"/>
    <n v="1"/>
    <n v="0.05"/>
    <n v="30"/>
    <m/>
    <s v="Y"/>
    <m/>
    <m/>
    <m/>
    <m/>
    <m/>
    <m/>
    <m/>
    <m/>
    <n v="15"/>
    <m/>
    <m/>
    <n v="0"/>
    <m/>
    <m/>
  </r>
  <r>
    <d v="2013-10-23T00:00:00"/>
    <n v="0"/>
    <n v="0"/>
    <x v="0"/>
    <x v="0"/>
    <s v="R2N1-RR-3"/>
    <s v="JDC"/>
    <x v="0"/>
    <x v="0"/>
    <n v="1"/>
    <n v="0.05"/>
    <n v="30"/>
    <m/>
    <s v="Y"/>
    <m/>
    <m/>
    <m/>
    <m/>
    <m/>
    <m/>
    <m/>
    <m/>
    <n v="15"/>
    <m/>
    <m/>
    <n v="0"/>
    <m/>
    <m/>
  </r>
  <r>
    <d v="2013-10-23T00:00:00"/>
    <n v="0"/>
    <n v="0"/>
    <x v="0"/>
    <x v="0"/>
    <s v="R2N1-RR-3"/>
    <s v="JDC"/>
    <x v="0"/>
    <x v="0"/>
    <n v="1"/>
    <n v="0.05"/>
    <n v="30"/>
    <m/>
    <s v="Y"/>
    <m/>
    <m/>
    <m/>
    <m/>
    <m/>
    <m/>
    <m/>
    <m/>
    <n v="15"/>
    <m/>
    <m/>
    <n v="0"/>
    <m/>
    <m/>
  </r>
  <r>
    <d v="2013-10-23T00:00:00"/>
    <n v="0"/>
    <n v="0"/>
    <x v="0"/>
    <x v="0"/>
    <s v="R2N1-RR-3"/>
    <s v="JDC"/>
    <x v="0"/>
    <x v="0"/>
    <n v="1"/>
    <n v="0.05"/>
    <n v="30"/>
    <m/>
    <s v="Y"/>
    <m/>
    <m/>
    <m/>
    <m/>
    <m/>
    <m/>
    <m/>
    <m/>
    <n v="15"/>
    <m/>
    <m/>
    <n v="0"/>
    <m/>
    <m/>
  </r>
  <r>
    <d v="2013-10-23T00:00:00"/>
    <n v="0"/>
    <n v="0"/>
    <x v="0"/>
    <x v="0"/>
    <s v="R2N1-RR-3"/>
    <s v="JDC"/>
    <x v="0"/>
    <x v="0"/>
    <n v="1"/>
    <n v="0.05"/>
    <n v="30"/>
    <m/>
    <s v="Y"/>
    <m/>
    <m/>
    <m/>
    <m/>
    <m/>
    <m/>
    <m/>
    <m/>
    <n v="20"/>
    <m/>
    <m/>
    <n v="0"/>
    <m/>
    <m/>
  </r>
  <r>
    <d v="2013-10-23T00:00:00"/>
    <n v="0"/>
    <n v="0"/>
    <x v="0"/>
    <x v="0"/>
    <s v="R2N1-RR-3"/>
    <s v="JDC"/>
    <x v="0"/>
    <x v="0"/>
    <n v="1"/>
    <n v="0.05"/>
    <n v="30"/>
    <m/>
    <s v="Y"/>
    <m/>
    <m/>
    <m/>
    <m/>
    <m/>
    <m/>
    <m/>
    <m/>
    <n v="5"/>
    <m/>
    <m/>
    <n v="0"/>
    <m/>
    <m/>
  </r>
  <r>
    <d v="2013-10-23T00:00:00"/>
    <n v="0"/>
    <n v="0"/>
    <x v="0"/>
    <x v="0"/>
    <s v="R2N1-RR-3"/>
    <s v="JDC"/>
    <x v="0"/>
    <x v="0"/>
    <n v="1"/>
    <n v="0.05"/>
    <n v="30"/>
    <m/>
    <s v="Y"/>
    <m/>
    <m/>
    <m/>
    <m/>
    <m/>
    <m/>
    <m/>
    <m/>
    <n v="20"/>
    <m/>
    <m/>
    <n v="0"/>
    <m/>
    <m/>
  </r>
  <r>
    <d v="2013-10-23T00:00:00"/>
    <n v="0"/>
    <n v="0"/>
    <x v="0"/>
    <x v="0"/>
    <s v="R2N1-RR-3"/>
    <s v="JDC"/>
    <x v="0"/>
    <x v="0"/>
    <n v="1"/>
    <n v="0.05"/>
    <n v="30"/>
    <m/>
    <s v="Y"/>
    <m/>
    <m/>
    <m/>
    <m/>
    <m/>
    <m/>
    <m/>
    <m/>
    <n v="20"/>
    <m/>
    <m/>
    <n v="0"/>
    <m/>
    <m/>
  </r>
  <r>
    <d v="2013-10-23T00:00:00"/>
    <n v="0"/>
    <n v="0"/>
    <x v="0"/>
    <x v="0"/>
    <s v="R2N1-RR-3"/>
    <s v="JDC"/>
    <x v="0"/>
    <x v="0"/>
    <n v="1"/>
    <n v="0.05"/>
    <n v="30"/>
    <m/>
    <s v="Y"/>
    <m/>
    <m/>
    <m/>
    <m/>
    <m/>
    <m/>
    <m/>
    <m/>
    <n v="40"/>
    <m/>
    <m/>
    <n v="0"/>
    <m/>
    <m/>
  </r>
  <r>
    <d v="2013-10-23T00:00:00"/>
    <n v="0"/>
    <n v="0"/>
    <x v="0"/>
    <x v="0"/>
    <s v="R2N1-RR-3"/>
    <s v="JDC"/>
    <x v="0"/>
    <x v="0"/>
    <n v="1"/>
    <n v="0.05"/>
    <n v="30"/>
    <m/>
    <s v="Y"/>
    <m/>
    <m/>
    <m/>
    <m/>
    <m/>
    <m/>
    <m/>
    <m/>
    <n v="30"/>
    <m/>
    <m/>
    <n v="0"/>
    <m/>
    <m/>
  </r>
  <r>
    <d v="2013-10-23T00:00:00"/>
    <n v="0"/>
    <n v="0"/>
    <x v="0"/>
    <x v="0"/>
    <s v="R2N1-RR-3"/>
    <s v="JDC"/>
    <x v="0"/>
    <x v="0"/>
    <n v="1"/>
    <n v="0.05"/>
    <n v="30"/>
    <m/>
    <s v="Y"/>
    <m/>
    <m/>
    <m/>
    <m/>
    <m/>
    <m/>
    <m/>
    <m/>
    <n v="30"/>
    <m/>
    <m/>
    <n v="0"/>
    <m/>
    <m/>
  </r>
  <r>
    <d v="2013-10-23T00:00:00"/>
    <n v="0"/>
    <n v="0"/>
    <x v="0"/>
    <x v="0"/>
    <s v="R2N1-RR-3"/>
    <s v="JDC"/>
    <x v="0"/>
    <x v="0"/>
    <n v="1"/>
    <n v="0.05"/>
    <n v="30"/>
    <m/>
    <s v="Y"/>
    <m/>
    <m/>
    <m/>
    <m/>
    <m/>
    <m/>
    <m/>
    <m/>
    <n v="35"/>
    <m/>
    <m/>
    <n v="0"/>
    <m/>
    <m/>
  </r>
  <r>
    <d v="2013-10-23T00:00:00"/>
    <n v="0"/>
    <n v="0"/>
    <x v="0"/>
    <x v="0"/>
    <s v="R2N1-RR-3"/>
    <s v="JDC"/>
    <x v="0"/>
    <x v="0"/>
    <n v="1"/>
    <n v="0.05"/>
    <n v="30"/>
    <m/>
    <s v="Y"/>
    <m/>
    <m/>
    <m/>
    <m/>
    <m/>
    <m/>
    <m/>
    <m/>
    <n v="25"/>
    <m/>
    <m/>
    <n v="0"/>
    <m/>
    <m/>
  </r>
  <r>
    <d v="2013-10-23T00:00:00"/>
    <n v="0"/>
    <n v="0"/>
    <x v="0"/>
    <x v="0"/>
    <s v="R2N1-RR-3"/>
    <s v="JDC"/>
    <x v="0"/>
    <x v="0"/>
    <n v="1"/>
    <n v="0.05"/>
    <n v="30"/>
    <m/>
    <s v="Y"/>
    <m/>
    <m/>
    <m/>
    <m/>
    <m/>
    <m/>
    <m/>
    <m/>
    <n v="20"/>
    <m/>
    <m/>
    <n v="0"/>
    <m/>
    <m/>
  </r>
  <r>
    <d v="2013-10-23T00:00:00"/>
    <n v="0"/>
    <n v="0"/>
    <x v="0"/>
    <x v="0"/>
    <s v="R2N1-RR-3"/>
    <s v="JDC"/>
    <x v="0"/>
    <x v="0"/>
    <n v="1"/>
    <n v="0.05"/>
    <n v="30"/>
    <m/>
    <s v="Y"/>
    <m/>
    <m/>
    <m/>
    <m/>
    <m/>
    <m/>
    <m/>
    <m/>
    <n v="10"/>
    <m/>
    <m/>
    <n v="0"/>
    <m/>
    <m/>
  </r>
  <r>
    <d v="2013-10-23T00:00:00"/>
    <n v="0"/>
    <n v="0"/>
    <x v="0"/>
    <x v="0"/>
    <s v="R2N1-RR-3"/>
    <s v="JDC"/>
    <x v="0"/>
    <x v="0"/>
    <n v="1"/>
    <n v="0.05"/>
    <n v="30"/>
    <m/>
    <s v="Y"/>
    <m/>
    <m/>
    <m/>
    <m/>
    <m/>
    <m/>
    <m/>
    <m/>
    <n v="15"/>
    <m/>
    <m/>
    <n v="0"/>
    <m/>
    <m/>
  </r>
  <r>
    <d v="2013-10-23T00:00:00"/>
    <n v="0"/>
    <n v="0"/>
    <x v="0"/>
    <x v="0"/>
    <s v="R2N1-RR-3"/>
    <s v="JDC"/>
    <x v="0"/>
    <x v="0"/>
    <n v="1"/>
    <n v="0.05"/>
    <n v="30"/>
    <m/>
    <s v="Y"/>
    <m/>
    <m/>
    <m/>
    <m/>
    <m/>
    <m/>
    <m/>
    <m/>
    <n v="15"/>
    <m/>
    <m/>
    <n v="0"/>
    <m/>
    <m/>
  </r>
  <r>
    <d v="2013-10-23T00:00:00"/>
    <n v="0"/>
    <n v="0"/>
    <x v="0"/>
    <x v="0"/>
    <s v="R2N1-RR-3"/>
    <s v="JDC"/>
    <x v="0"/>
    <x v="0"/>
    <n v="1"/>
    <n v="0.05"/>
    <n v="30"/>
    <m/>
    <s v="Y"/>
    <m/>
    <m/>
    <m/>
    <m/>
    <m/>
    <m/>
    <m/>
    <m/>
    <n v="30"/>
    <m/>
    <m/>
    <n v="0"/>
    <m/>
    <m/>
  </r>
  <r>
    <d v="2013-10-23T00:00:00"/>
    <n v="0"/>
    <n v="0"/>
    <x v="0"/>
    <x v="0"/>
    <s v="R2N1-RR-3"/>
    <s v="JDC"/>
    <x v="0"/>
    <x v="0"/>
    <n v="1"/>
    <n v="0.05"/>
    <n v="30"/>
    <m/>
    <s v="Y"/>
    <m/>
    <m/>
    <m/>
    <m/>
    <m/>
    <m/>
    <m/>
    <m/>
    <n v="25"/>
    <m/>
    <m/>
    <n v="0"/>
    <m/>
    <m/>
  </r>
  <r>
    <d v="2013-10-23T00:00:00"/>
    <n v="0"/>
    <n v="0"/>
    <x v="0"/>
    <x v="0"/>
    <s v="R2N1-RR-3"/>
    <s v="JDC"/>
    <x v="0"/>
    <x v="0"/>
    <n v="1"/>
    <n v="0.05"/>
    <n v="30"/>
    <m/>
    <s v="Y"/>
    <m/>
    <m/>
    <m/>
    <m/>
    <m/>
    <m/>
    <m/>
    <m/>
    <n v="10"/>
    <m/>
    <m/>
    <n v="0"/>
    <m/>
    <m/>
  </r>
  <r>
    <d v="2013-10-23T00:00:00"/>
    <n v="0"/>
    <n v="0"/>
    <x v="0"/>
    <x v="0"/>
    <s v="R2N1-RR-3"/>
    <s v="JDC"/>
    <x v="0"/>
    <x v="0"/>
    <n v="1"/>
    <n v="0.05"/>
    <n v="30"/>
    <m/>
    <s v="Y"/>
    <m/>
    <m/>
    <m/>
    <m/>
    <m/>
    <m/>
    <m/>
    <m/>
    <n v="10"/>
    <m/>
    <m/>
    <n v="0"/>
    <m/>
    <m/>
  </r>
  <r>
    <d v="2013-10-23T00:00:00"/>
    <n v="0"/>
    <n v="0"/>
    <x v="0"/>
    <x v="0"/>
    <s v="R2N1-RR-3"/>
    <s v="JDC"/>
    <x v="0"/>
    <x v="0"/>
    <n v="1"/>
    <n v="0.05"/>
    <n v="30"/>
    <m/>
    <s v="Y"/>
    <m/>
    <m/>
    <m/>
    <m/>
    <m/>
    <m/>
    <m/>
    <m/>
    <n v="50"/>
    <m/>
    <m/>
    <n v="0"/>
    <m/>
    <m/>
  </r>
  <r>
    <d v="2013-10-23T00:00:00"/>
    <n v="0"/>
    <n v="0"/>
    <x v="0"/>
    <x v="0"/>
    <s v="R2N1-RR-3"/>
    <s v="JDC"/>
    <x v="0"/>
    <x v="0"/>
    <n v="1"/>
    <n v="0.05"/>
    <n v="30"/>
    <m/>
    <s v="Y"/>
    <m/>
    <m/>
    <m/>
    <m/>
    <m/>
    <m/>
    <m/>
    <m/>
    <n v="10"/>
    <m/>
    <m/>
    <n v="0"/>
    <m/>
    <m/>
  </r>
  <r>
    <d v="2013-10-23T00:00:00"/>
    <n v="0"/>
    <n v="0"/>
    <x v="0"/>
    <x v="0"/>
    <s v="R2N1-RR-3"/>
    <s v="JDC"/>
    <x v="0"/>
    <x v="0"/>
    <n v="1"/>
    <n v="0.05"/>
    <n v="30"/>
    <m/>
    <s v="Y"/>
    <m/>
    <m/>
    <m/>
    <m/>
    <m/>
    <m/>
    <m/>
    <m/>
    <n v="15"/>
    <m/>
    <m/>
    <n v="0"/>
    <m/>
    <m/>
  </r>
  <r>
    <d v="2013-10-23T00:00:00"/>
    <n v="0"/>
    <n v="0"/>
    <x v="0"/>
    <x v="0"/>
    <s v="R2N1-RR-3"/>
    <s v="JDC"/>
    <x v="0"/>
    <x v="0"/>
    <n v="1"/>
    <n v="0.05"/>
    <n v="30"/>
    <m/>
    <s v="Y"/>
    <m/>
    <m/>
    <m/>
    <m/>
    <m/>
    <m/>
    <m/>
    <m/>
    <n v="65"/>
    <m/>
    <m/>
    <n v="0"/>
    <m/>
    <m/>
  </r>
  <r>
    <d v="2013-10-23T00:00:00"/>
    <n v="0"/>
    <n v="0"/>
    <x v="0"/>
    <x v="0"/>
    <s v="R2N1-RR-3"/>
    <s v="JDC"/>
    <x v="0"/>
    <x v="0"/>
    <n v="1"/>
    <n v="0.05"/>
    <n v="30"/>
    <m/>
    <s v="Y"/>
    <m/>
    <m/>
    <m/>
    <m/>
    <m/>
    <m/>
    <m/>
    <m/>
    <n v="105"/>
    <m/>
    <m/>
    <n v="0"/>
    <m/>
    <m/>
  </r>
  <r>
    <d v="2013-10-23T00:00:00"/>
    <n v="0"/>
    <n v="0"/>
    <x v="0"/>
    <x v="0"/>
    <s v="R2N1-RR-3"/>
    <s v="JDC"/>
    <x v="0"/>
    <x v="1"/>
    <n v="1"/>
    <n v="0.05"/>
    <n v="30"/>
    <m/>
    <s v="Y"/>
    <m/>
    <m/>
    <m/>
    <m/>
    <m/>
    <m/>
    <m/>
    <m/>
    <n v="25"/>
    <m/>
    <m/>
    <n v="0"/>
    <m/>
    <m/>
  </r>
  <r>
    <d v="2013-10-23T00:00:00"/>
    <n v="0"/>
    <n v="0"/>
    <x v="0"/>
    <x v="0"/>
    <s v="R2N1-RR-3"/>
    <s v="JDC"/>
    <x v="0"/>
    <x v="1"/>
    <n v="1"/>
    <n v="0.05"/>
    <n v="30"/>
    <m/>
    <s v="Y"/>
    <m/>
    <m/>
    <m/>
    <m/>
    <m/>
    <m/>
    <m/>
    <m/>
    <n v="15"/>
    <m/>
    <m/>
    <n v="0"/>
    <m/>
    <m/>
  </r>
  <r>
    <d v="2013-10-23T00:00:00"/>
    <n v="0"/>
    <n v="0"/>
    <x v="0"/>
    <x v="0"/>
    <s v="R2N1-RR-3"/>
    <s v="JDC"/>
    <x v="0"/>
    <x v="1"/>
    <n v="1"/>
    <n v="0.05"/>
    <n v="30"/>
    <m/>
    <s v="Y"/>
    <m/>
    <m/>
    <m/>
    <m/>
    <m/>
    <m/>
    <m/>
    <m/>
    <n v="50"/>
    <m/>
    <m/>
    <n v="0"/>
    <m/>
    <m/>
  </r>
  <r>
    <d v="2013-10-23T00:00:00"/>
    <n v="0"/>
    <n v="0"/>
    <x v="0"/>
    <x v="0"/>
    <s v="R2N1-RR-3"/>
    <s v="JDC"/>
    <x v="0"/>
    <x v="1"/>
    <n v="1"/>
    <n v="0.05"/>
    <n v="30"/>
    <m/>
    <s v="Y"/>
    <m/>
    <m/>
    <m/>
    <m/>
    <m/>
    <m/>
    <m/>
    <m/>
    <n v="20"/>
    <m/>
    <m/>
    <n v="0"/>
    <m/>
    <m/>
  </r>
  <r>
    <d v="2013-10-23T00:00:00"/>
    <n v="0"/>
    <n v="0"/>
    <x v="0"/>
    <x v="0"/>
    <s v="R2N1-RR-3"/>
    <s v="JDC"/>
    <x v="0"/>
    <x v="1"/>
    <n v="1"/>
    <n v="0.05"/>
    <n v="30"/>
    <m/>
    <s v="Y"/>
    <m/>
    <m/>
    <m/>
    <m/>
    <m/>
    <m/>
    <m/>
    <m/>
    <n v="25"/>
    <m/>
    <m/>
    <n v="0"/>
    <m/>
    <m/>
  </r>
  <r>
    <d v="2013-10-23T00:00:00"/>
    <n v="0"/>
    <n v="0"/>
    <x v="0"/>
    <x v="0"/>
    <s v="R2N1-RR-3"/>
    <s v="JDC"/>
    <x v="0"/>
    <x v="1"/>
    <n v="1"/>
    <n v="0.05"/>
    <n v="30"/>
    <m/>
    <s v="Y"/>
    <m/>
    <m/>
    <m/>
    <m/>
    <m/>
    <m/>
    <m/>
    <m/>
    <n v="65"/>
    <m/>
    <m/>
    <n v="0"/>
    <m/>
    <m/>
  </r>
  <r>
    <d v="2013-10-23T00:00:00"/>
    <n v="0"/>
    <n v="0"/>
    <x v="0"/>
    <x v="0"/>
    <s v="R2N1-RR-3"/>
    <s v="JDC"/>
    <x v="0"/>
    <x v="1"/>
    <n v="1"/>
    <n v="0.05"/>
    <n v="30"/>
    <m/>
    <s v="Y"/>
    <m/>
    <m/>
    <m/>
    <m/>
    <m/>
    <m/>
    <m/>
    <m/>
    <n v="30"/>
    <m/>
    <m/>
    <n v="0"/>
    <m/>
    <m/>
  </r>
  <r>
    <d v="2013-10-23T00:00:00"/>
    <n v="0"/>
    <n v="0"/>
    <x v="0"/>
    <x v="0"/>
    <s v="R2N1-RR-3"/>
    <s v="JDC"/>
    <x v="0"/>
    <x v="1"/>
    <n v="1"/>
    <n v="0.05"/>
    <n v="30"/>
    <m/>
    <s v="Y"/>
    <m/>
    <m/>
    <m/>
    <m/>
    <m/>
    <m/>
    <m/>
    <m/>
    <n v="20"/>
    <m/>
    <m/>
    <n v="0"/>
    <m/>
    <m/>
  </r>
  <r>
    <d v="2013-10-23T00:00:00"/>
    <n v="0"/>
    <n v="0"/>
    <x v="0"/>
    <x v="0"/>
    <s v="R2N1-RR-3"/>
    <s v="JDC"/>
    <x v="0"/>
    <x v="1"/>
    <n v="1"/>
    <n v="0.05"/>
    <n v="30"/>
    <m/>
    <s v="Y"/>
    <m/>
    <m/>
    <m/>
    <m/>
    <m/>
    <m/>
    <m/>
    <m/>
    <n v="35"/>
    <m/>
    <m/>
    <n v="0"/>
    <m/>
    <m/>
  </r>
  <r>
    <d v="2013-10-23T00:00:00"/>
    <n v="0"/>
    <n v="0"/>
    <x v="0"/>
    <x v="0"/>
    <s v="R2N1-RR-3"/>
    <s v="JDC"/>
    <x v="0"/>
    <x v="1"/>
    <n v="1"/>
    <n v="0.05"/>
    <n v="30"/>
    <m/>
    <s v="Y"/>
    <m/>
    <m/>
    <m/>
    <m/>
    <m/>
    <m/>
    <m/>
    <m/>
    <n v="30"/>
    <m/>
    <m/>
    <n v="0"/>
    <m/>
    <m/>
  </r>
  <r>
    <d v="2013-10-23T00:00:00"/>
    <n v="0"/>
    <n v="0"/>
    <x v="0"/>
    <x v="0"/>
    <s v="R2N1-RR-3"/>
    <s v="JDC"/>
    <x v="0"/>
    <x v="1"/>
    <n v="1"/>
    <n v="0.05"/>
    <n v="30"/>
    <m/>
    <s v="Y"/>
    <m/>
    <m/>
    <m/>
    <m/>
    <m/>
    <m/>
    <m/>
    <m/>
    <n v="25"/>
    <m/>
    <m/>
    <n v="0"/>
    <m/>
    <m/>
  </r>
  <r>
    <d v="2013-10-23T00:00:00"/>
    <n v="0"/>
    <n v="0"/>
    <x v="0"/>
    <x v="0"/>
    <s v="R2N1-RR-3"/>
    <s v="JDC"/>
    <x v="0"/>
    <x v="1"/>
    <n v="1"/>
    <n v="0.05"/>
    <n v="30"/>
    <m/>
    <s v="Y"/>
    <m/>
    <m/>
    <m/>
    <m/>
    <m/>
    <m/>
    <m/>
    <m/>
    <n v="20"/>
    <m/>
    <m/>
    <n v="0"/>
    <m/>
    <m/>
  </r>
  <r>
    <d v="2013-10-23T00:00:00"/>
    <n v="0"/>
    <n v="0"/>
    <x v="0"/>
    <x v="0"/>
    <s v="R2N1-RR-3"/>
    <s v="JDC"/>
    <x v="0"/>
    <x v="1"/>
    <n v="1"/>
    <n v="0.05"/>
    <n v="30"/>
    <m/>
    <s v="Y"/>
    <m/>
    <m/>
    <m/>
    <m/>
    <m/>
    <m/>
    <m/>
    <m/>
    <n v="45"/>
    <m/>
    <m/>
    <n v="0"/>
    <m/>
    <m/>
  </r>
  <r>
    <d v="2013-10-23T00:00:00"/>
    <n v="0"/>
    <n v="0"/>
    <x v="0"/>
    <x v="0"/>
    <s v="R2N1-RR-3"/>
    <s v="JDC"/>
    <x v="0"/>
    <x v="1"/>
    <n v="1"/>
    <n v="0.05"/>
    <n v="30"/>
    <m/>
    <s v="Y"/>
    <m/>
    <m/>
    <m/>
    <m/>
    <m/>
    <m/>
    <m/>
    <m/>
    <n v="10"/>
    <m/>
    <m/>
    <n v="0"/>
    <m/>
    <m/>
  </r>
  <r>
    <d v="2013-10-23T00:00:00"/>
    <n v="0"/>
    <n v="0"/>
    <x v="0"/>
    <x v="0"/>
    <s v="R2N1-RR-3"/>
    <s v="JDC"/>
    <x v="0"/>
    <x v="1"/>
    <n v="1"/>
    <n v="0.05"/>
    <n v="30"/>
    <m/>
    <s v="Y"/>
    <m/>
    <m/>
    <m/>
    <m/>
    <m/>
    <m/>
    <m/>
    <m/>
    <n v="15"/>
    <m/>
    <m/>
    <n v="0"/>
    <m/>
    <m/>
  </r>
  <r>
    <d v="2013-10-23T00:00:00"/>
    <n v="0"/>
    <n v="0"/>
    <x v="0"/>
    <x v="0"/>
    <s v="R2N1-RR-3"/>
    <s v="JDC"/>
    <x v="0"/>
    <x v="1"/>
    <n v="1"/>
    <n v="0.05"/>
    <n v="30"/>
    <m/>
    <s v="Y"/>
    <m/>
    <m/>
    <m/>
    <m/>
    <m/>
    <m/>
    <m/>
    <m/>
    <n v="15"/>
    <m/>
    <m/>
    <n v="0"/>
    <m/>
    <m/>
  </r>
  <r>
    <d v="2013-10-23T00:00:00"/>
    <n v="0"/>
    <n v="0"/>
    <x v="0"/>
    <x v="0"/>
    <s v="R2N1-RR-3"/>
    <s v="JDC"/>
    <x v="0"/>
    <x v="1"/>
    <n v="1"/>
    <n v="0.05"/>
    <n v="30"/>
    <m/>
    <s v="Y"/>
    <m/>
    <m/>
    <m/>
    <m/>
    <m/>
    <m/>
    <m/>
    <m/>
    <n v="30"/>
    <m/>
    <m/>
    <n v="0"/>
    <m/>
    <m/>
  </r>
  <r>
    <d v="2013-10-23T00:00:00"/>
    <n v="0"/>
    <n v="0"/>
    <x v="0"/>
    <x v="0"/>
    <s v="R2N1-RR-3"/>
    <s v="JDC"/>
    <x v="0"/>
    <x v="1"/>
    <n v="1"/>
    <n v="0.05"/>
    <n v="30"/>
    <m/>
    <s v="Y"/>
    <m/>
    <m/>
    <m/>
    <m/>
    <m/>
    <m/>
    <m/>
    <m/>
    <n v="10"/>
    <m/>
    <m/>
    <n v="0"/>
    <m/>
    <m/>
  </r>
  <r>
    <d v="2013-10-23T00:00:00"/>
    <n v="0"/>
    <n v="0"/>
    <x v="0"/>
    <x v="0"/>
    <s v="R2N1-RR-3"/>
    <s v="JDC"/>
    <x v="0"/>
    <x v="1"/>
    <n v="1"/>
    <n v="0.05"/>
    <n v="30"/>
    <m/>
    <s v="Y"/>
    <m/>
    <m/>
    <m/>
    <m/>
    <m/>
    <m/>
    <m/>
    <m/>
    <n v="30"/>
    <m/>
    <m/>
    <n v="0"/>
    <m/>
    <m/>
  </r>
  <r>
    <d v="2013-10-23T00:00:00"/>
    <n v="0"/>
    <n v="0"/>
    <x v="0"/>
    <x v="0"/>
    <s v="R2N1-RR-3"/>
    <s v="JDC"/>
    <x v="0"/>
    <x v="1"/>
    <n v="1"/>
    <n v="0.05"/>
    <n v="30"/>
    <m/>
    <s v="Y"/>
    <m/>
    <m/>
    <m/>
    <m/>
    <m/>
    <m/>
    <m/>
    <m/>
    <n v="20"/>
    <m/>
    <m/>
    <n v="0"/>
    <m/>
    <m/>
  </r>
  <r>
    <d v="2013-10-23T00:00:00"/>
    <n v="0"/>
    <n v="0"/>
    <x v="0"/>
    <x v="0"/>
    <s v="R2N1-RR-3"/>
    <s v="JDC"/>
    <x v="0"/>
    <x v="1"/>
    <n v="1"/>
    <n v="0.05"/>
    <n v="30"/>
    <m/>
    <s v="Y"/>
    <m/>
    <m/>
    <m/>
    <m/>
    <m/>
    <m/>
    <m/>
    <m/>
    <n v="10"/>
    <m/>
    <m/>
    <n v="0"/>
    <m/>
    <m/>
  </r>
  <r>
    <d v="2013-10-23T00:00:00"/>
    <n v="0"/>
    <n v="0"/>
    <x v="0"/>
    <x v="0"/>
    <s v="R2N1-RR-3"/>
    <s v="JDC"/>
    <x v="0"/>
    <x v="1"/>
    <n v="1"/>
    <n v="0.05"/>
    <n v="30"/>
    <m/>
    <s v="Y"/>
    <m/>
    <m/>
    <m/>
    <m/>
    <m/>
    <m/>
    <m/>
    <m/>
    <n v="15"/>
    <m/>
    <m/>
    <n v="0"/>
    <m/>
    <m/>
  </r>
  <r>
    <d v="2013-10-23T00:00:00"/>
    <n v="0"/>
    <n v="0"/>
    <x v="0"/>
    <x v="0"/>
    <s v="R2N1-RR-3"/>
    <s v="JDC"/>
    <x v="0"/>
    <x v="1"/>
    <n v="1"/>
    <n v="0.05"/>
    <n v="30"/>
    <m/>
    <s v="Y"/>
    <m/>
    <m/>
    <m/>
    <m/>
    <m/>
    <m/>
    <m/>
    <m/>
    <n v="70"/>
    <m/>
    <m/>
    <n v="0"/>
    <m/>
    <m/>
  </r>
  <r>
    <d v="2013-10-23T00:00:00"/>
    <n v="0"/>
    <n v="0"/>
    <x v="0"/>
    <x v="0"/>
    <s v="R2N1-RR-3"/>
    <s v="JDC"/>
    <x v="0"/>
    <x v="1"/>
    <n v="1"/>
    <n v="0.05"/>
    <n v="30"/>
    <m/>
    <s v="Y"/>
    <m/>
    <m/>
    <m/>
    <m/>
    <m/>
    <m/>
    <m/>
    <m/>
    <n v="75"/>
    <m/>
    <m/>
    <n v="0"/>
    <m/>
    <m/>
  </r>
  <r>
    <d v="2013-10-23T00:00:00"/>
    <n v="0"/>
    <n v="0"/>
    <x v="0"/>
    <x v="0"/>
    <s v="R2N1-RR-3"/>
    <s v="JDC"/>
    <x v="0"/>
    <x v="1"/>
    <n v="1"/>
    <n v="0.05"/>
    <n v="30"/>
    <m/>
    <s v="Y"/>
    <m/>
    <m/>
    <m/>
    <m/>
    <m/>
    <m/>
    <m/>
    <m/>
    <n v="20"/>
    <m/>
    <m/>
    <n v="0"/>
    <m/>
    <m/>
  </r>
  <r>
    <d v="2013-10-23T00:00:00"/>
    <n v="0"/>
    <n v="0"/>
    <x v="0"/>
    <x v="0"/>
    <s v="R2N1-RR-3"/>
    <s v="JDC"/>
    <x v="0"/>
    <x v="1"/>
    <n v="1"/>
    <n v="0.05"/>
    <n v="30"/>
    <m/>
    <s v="Y"/>
    <m/>
    <m/>
    <m/>
    <m/>
    <m/>
    <m/>
    <m/>
    <m/>
    <n v="75"/>
    <m/>
    <m/>
    <n v="0"/>
    <m/>
    <m/>
  </r>
  <r>
    <d v="2013-10-23T00:00:00"/>
    <n v="0"/>
    <n v="0"/>
    <x v="0"/>
    <x v="0"/>
    <s v="R2N1-RR-3"/>
    <s v="JDC"/>
    <x v="0"/>
    <x v="1"/>
    <n v="1"/>
    <n v="0.05"/>
    <n v="30"/>
    <m/>
    <s v="Y"/>
    <m/>
    <m/>
    <m/>
    <m/>
    <m/>
    <m/>
    <m/>
    <m/>
    <n v="20"/>
    <m/>
    <m/>
    <n v="0"/>
    <m/>
    <m/>
  </r>
  <r>
    <d v="2013-10-23T00:00:00"/>
    <n v="0"/>
    <n v="0"/>
    <x v="0"/>
    <x v="0"/>
    <s v="R2N1-RR-3"/>
    <s v="JDC"/>
    <x v="0"/>
    <x v="1"/>
    <n v="1"/>
    <n v="0.05"/>
    <n v="30"/>
    <m/>
    <s v="Y"/>
    <m/>
    <m/>
    <m/>
    <m/>
    <m/>
    <m/>
    <m/>
    <m/>
    <n v="20"/>
    <m/>
    <m/>
    <n v="0"/>
    <m/>
    <m/>
  </r>
  <r>
    <d v="2013-10-23T00:00:00"/>
    <n v="0"/>
    <n v="0"/>
    <x v="0"/>
    <x v="0"/>
    <s v="R2N1-RR-3"/>
    <s v="JDC"/>
    <x v="0"/>
    <x v="1"/>
    <n v="1"/>
    <n v="0.05"/>
    <n v="30"/>
    <m/>
    <s v="Y"/>
    <m/>
    <m/>
    <m/>
    <m/>
    <m/>
    <m/>
    <m/>
    <m/>
    <n v="20"/>
    <m/>
    <m/>
    <n v="0"/>
    <m/>
    <m/>
  </r>
  <r>
    <d v="2013-10-23T00:00:00"/>
    <n v="0"/>
    <n v="0"/>
    <x v="0"/>
    <x v="0"/>
    <s v="R2N1-RR-3"/>
    <s v="JDC"/>
    <x v="0"/>
    <x v="1"/>
    <n v="1"/>
    <n v="0.05"/>
    <n v="30"/>
    <m/>
    <s v="Y"/>
    <m/>
    <m/>
    <m/>
    <m/>
    <m/>
    <m/>
    <m/>
    <m/>
    <n v="50"/>
    <m/>
    <m/>
    <n v="0"/>
    <m/>
    <m/>
  </r>
  <r>
    <d v="2013-10-23T00:00:00"/>
    <n v="0"/>
    <n v="0"/>
    <x v="0"/>
    <x v="0"/>
    <s v="R2N1-RR-3"/>
    <s v="JDC"/>
    <x v="0"/>
    <x v="1"/>
    <n v="1"/>
    <n v="0.05"/>
    <n v="30"/>
    <m/>
    <s v="Y"/>
    <m/>
    <m/>
    <m/>
    <m/>
    <m/>
    <m/>
    <m/>
    <m/>
    <n v="60"/>
    <m/>
    <m/>
    <n v="0"/>
    <m/>
    <m/>
  </r>
  <r>
    <d v="2013-10-23T00:00:00"/>
    <n v="0"/>
    <n v="0"/>
    <x v="0"/>
    <x v="0"/>
    <s v="R2N1-RR-3"/>
    <s v="JDC"/>
    <x v="0"/>
    <x v="1"/>
    <n v="1"/>
    <n v="0.05"/>
    <n v="30"/>
    <m/>
    <s v="Y"/>
    <m/>
    <m/>
    <m/>
    <m/>
    <m/>
    <m/>
    <m/>
    <m/>
    <n v="35"/>
    <m/>
    <m/>
    <n v="0"/>
    <m/>
    <m/>
  </r>
  <r>
    <d v="2013-10-23T00:00:00"/>
    <n v="0"/>
    <n v="0"/>
    <x v="0"/>
    <x v="0"/>
    <s v="R2N1-RR-3"/>
    <s v="JDC"/>
    <x v="0"/>
    <x v="3"/>
    <n v="1"/>
    <n v="0.05"/>
    <n v="30"/>
    <m/>
    <s v="Y"/>
    <m/>
    <m/>
    <m/>
    <m/>
    <m/>
    <m/>
    <m/>
    <m/>
    <n v="15"/>
    <m/>
    <m/>
    <n v="0"/>
    <m/>
    <m/>
  </r>
  <r>
    <d v="2013-10-23T00:00:00"/>
    <n v="0"/>
    <n v="0"/>
    <x v="0"/>
    <x v="0"/>
    <s v="R2N1-RR-3"/>
    <s v="JDC"/>
    <x v="0"/>
    <x v="3"/>
    <n v="1"/>
    <n v="0.05"/>
    <n v="30"/>
    <m/>
    <s v="Y"/>
    <m/>
    <m/>
    <m/>
    <m/>
    <m/>
    <m/>
    <m/>
    <m/>
    <n v="30"/>
    <m/>
    <m/>
    <n v="0"/>
    <m/>
    <m/>
  </r>
  <r>
    <d v="2013-10-23T00:00:00"/>
    <n v="0"/>
    <n v="0"/>
    <x v="0"/>
    <x v="0"/>
    <s v="R2N1-RR-3"/>
    <s v="JDC"/>
    <x v="0"/>
    <x v="3"/>
    <n v="1"/>
    <n v="0.05"/>
    <n v="30"/>
    <m/>
    <s v="Y"/>
    <m/>
    <m/>
    <m/>
    <m/>
    <m/>
    <m/>
    <m/>
    <m/>
    <n v="50"/>
    <m/>
    <m/>
    <n v="0"/>
    <m/>
    <m/>
  </r>
  <r>
    <d v="2013-10-23T00:00:00"/>
    <n v="0"/>
    <n v="0"/>
    <x v="0"/>
    <x v="0"/>
    <s v="R2N1-RR-3"/>
    <s v="JDC"/>
    <x v="0"/>
    <x v="3"/>
    <n v="1"/>
    <n v="0.05"/>
    <n v="30"/>
    <m/>
    <s v="Y"/>
    <m/>
    <m/>
    <m/>
    <m/>
    <m/>
    <m/>
    <m/>
    <m/>
    <n v="100"/>
    <m/>
    <m/>
    <n v="0"/>
    <m/>
    <m/>
  </r>
  <r>
    <d v="2013-10-23T00:00:00"/>
    <n v="0"/>
    <n v="0"/>
    <x v="0"/>
    <x v="0"/>
    <s v="R2N1-RR-3"/>
    <s v="JDC"/>
    <x v="0"/>
    <x v="4"/>
    <n v="1"/>
    <n v="0.05"/>
    <n v="30"/>
    <m/>
    <s v="Y"/>
    <m/>
    <m/>
    <m/>
    <m/>
    <m/>
    <m/>
    <m/>
    <m/>
    <n v="40"/>
    <m/>
    <m/>
    <n v="0"/>
    <m/>
    <m/>
  </r>
  <r>
    <d v="2013-10-23T00:00:00"/>
    <n v="0"/>
    <n v="0"/>
    <x v="0"/>
    <x v="0"/>
    <s v="R2N1-RR-3"/>
    <s v="JDC"/>
    <x v="0"/>
    <x v="4"/>
    <n v="1"/>
    <n v="0.05"/>
    <n v="30"/>
    <m/>
    <s v="Y"/>
    <m/>
    <m/>
    <m/>
    <m/>
    <m/>
    <m/>
    <m/>
    <m/>
    <n v="20"/>
    <m/>
    <m/>
    <n v="0"/>
    <m/>
    <m/>
  </r>
  <r>
    <d v="2013-10-23T00:00:00"/>
    <n v="0"/>
    <n v="0"/>
    <x v="0"/>
    <x v="0"/>
    <s v="R2N1-RR-3"/>
    <s v="JDC"/>
    <x v="0"/>
    <x v="4"/>
    <n v="1"/>
    <n v="0.05"/>
    <n v="30"/>
    <m/>
    <s v="Y"/>
    <m/>
    <m/>
    <m/>
    <m/>
    <m/>
    <m/>
    <m/>
    <m/>
    <n v="30"/>
    <m/>
    <m/>
    <n v="0"/>
    <m/>
    <m/>
  </r>
  <r>
    <d v="2013-10-23T00:00:00"/>
    <n v="0"/>
    <n v="0"/>
    <x v="0"/>
    <x v="0"/>
    <s v="R2N1-RR-3"/>
    <s v="JDC"/>
    <x v="0"/>
    <x v="4"/>
    <n v="1"/>
    <n v="0.05"/>
    <n v="30"/>
    <m/>
    <s v="Y"/>
    <m/>
    <m/>
    <m/>
    <m/>
    <m/>
    <m/>
    <m/>
    <m/>
    <n v="20"/>
    <m/>
    <m/>
    <n v="0"/>
    <m/>
    <m/>
  </r>
  <r>
    <d v="2013-10-23T00:00:00"/>
    <n v="0"/>
    <n v="0"/>
    <x v="0"/>
    <x v="0"/>
    <s v="R2N1-RR-3"/>
    <s v="JDC"/>
    <x v="0"/>
    <x v="4"/>
    <n v="1"/>
    <n v="0.05"/>
    <n v="30"/>
    <m/>
    <s v="Y"/>
    <m/>
    <m/>
    <m/>
    <m/>
    <m/>
    <m/>
    <m/>
    <m/>
    <n v="30"/>
    <m/>
    <m/>
    <n v="0"/>
    <m/>
    <m/>
  </r>
  <r>
    <d v="2013-10-23T00:00:00"/>
    <n v="0"/>
    <n v="0"/>
    <x v="0"/>
    <x v="0"/>
    <s v="R2N1-RR-3"/>
    <s v="JDC"/>
    <x v="0"/>
    <x v="4"/>
    <n v="1"/>
    <n v="0.05"/>
    <n v="30"/>
    <m/>
    <s v="Y"/>
    <m/>
    <m/>
    <m/>
    <m/>
    <m/>
    <m/>
    <m/>
    <m/>
    <n v="20"/>
    <m/>
    <m/>
    <n v="0"/>
    <m/>
    <m/>
  </r>
  <r>
    <d v="2013-10-23T00:00:00"/>
    <n v="0"/>
    <n v="0"/>
    <x v="0"/>
    <x v="0"/>
    <s v="R2N1-RR-3"/>
    <s v="JDC"/>
    <x v="0"/>
    <x v="4"/>
    <n v="1"/>
    <n v="0.05"/>
    <n v="30"/>
    <m/>
    <s v="Y"/>
    <m/>
    <m/>
    <m/>
    <m/>
    <m/>
    <m/>
    <m/>
    <m/>
    <n v="20"/>
    <m/>
    <m/>
    <n v="0"/>
    <m/>
    <m/>
  </r>
  <r>
    <d v="2013-10-23T00:00:00"/>
    <n v="0"/>
    <n v="0"/>
    <x v="0"/>
    <x v="0"/>
    <s v="R2N1-RR-3"/>
    <s v="JDC"/>
    <x v="0"/>
    <x v="4"/>
    <n v="1"/>
    <n v="0.05"/>
    <n v="30"/>
    <m/>
    <s v="Y"/>
    <m/>
    <m/>
    <m/>
    <m/>
    <m/>
    <m/>
    <m/>
    <m/>
    <n v="25"/>
    <m/>
    <m/>
    <n v="0"/>
    <m/>
    <m/>
  </r>
  <r>
    <d v="2013-10-23T00:00:00"/>
    <n v="0"/>
    <n v="0"/>
    <x v="0"/>
    <x v="0"/>
    <s v="R2N1-RR-3"/>
    <s v="JDC"/>
    <x v="0"/>
    <x v="4"/>
    <n v="1"/>
    <n v="0.05"/>
    <n v="30"/>
    <m/>
    <s v="Y"/>
    <m/>
    <m/>
    <m/>
    <m/>
    <m/>
    <m/>
    <m/>
    <m/>
    <n v="25"/>
    <m/>
    <m/>
    <n v="0"/>
    <m/>
    <m/>
  </r>
  <r>
    <d v="2013-10-23T00:00:00"/>
    <n v="0"/>
    <n v="0"/>
    <x v="0"/>
    <x v="0"/>
    <s v="R2N1-RR-3"/>
    <s v="JDC"/>
    <x v="0"/>
    <x v="4"/>
    <n v="1"/>
    <n v="0.05"/>
    <n v="30"/>
    <m/>
    <s v="Y"/>
    <m/>
    <m/>
    <m/>
    <m/>
    <m/>
    <m/>
    <m/>
    <m/>
    <n v="20"/>
    <m/>
    <m/>
    <n v="0"/>
    <m/>
    <m/>
  </r>
  <r>
    <d v="2013-10-23T00:00:00"/>
    <n v="0"/>
    <n v="0"/>
    <x v="0"/>
    <x v="0"/>
    <s v="R2N1-RR-3"/>
    <s v="JDC"/>
    <x v="0"/>
    <x v="4"/>
    <n v="1"/>
    <n v="0.05"/>
    <n v="30"/>
    <m/>
    <s v="Y"/>
    <m/>
    <m/>
    <m/>
    <m/>
    <m/>
    <m/>
    <m/>
    <m/>
    <n v="30"/>
    <m/>
    <m/>
    <n v="0"/>
    <m/>
    <m/>
  </r>
  <r>
    <d v="2013-10-23T00:00:00"/>
    <n v="0"/>
    <n v="0"/>
    <x v="0"/>
    <x v="0"/>
    <s v="R2N1-RR-3"/>
    <s v="JDC"/>
    <x v="0"/>
    <x v="4"/>
    <n v="1"/>
    <n v="0.05"/>
    <n v="30"/>
    <m/>
    <s v="Y"/>
    <m/>
    <m/>
    <m/>
    <m/>
    <m/>
    <m/>
    <m/>
    <m/>
    <n v="45"/>
    <m/>
    <m/>
    <n v="0"/>
    <m/>
    <m/>
  </r>
  <r>
    <d v="2013-10-23T00:00:00"/>
    <n v="0"/>
    <n v="0"/>
    <x v="0"/>
    <x v="0"/>
    <s v="R2N1-RR-3"/>
    <s v="JDC"/>
    <x v="0"/>
    <x v="4"/>
    <n v="1"/>
    <n v="0.05"/>
    <n v="30"/>
    <m/>
    <s v="Y"/>
    <m/>
    <m/>
    <m/>
    <m/>
    <m/>
    <m/>
    <m/>
    <m/>
    <n v="45"/>
    <m/>
    <m/>
    <n v="0"/>
    <m/>
    <m/>
  </r>
  <r>
    <d v="2013-10-23T00:00:00"/>
    <n v="0"/>
    <n v="0"/>
    <x v="0"/>
    <x v="0"/>
    <s v="R2N1-RR-3"/>
    <s v="JDC"/>
    <x v="0"/>
    <x v="4"/>
    <n v="1"/>
    <n v="0.05"/>
    <n v="30"/>
    <m/>
    <s v="Y"/>
    <m/>
    <m/>
    <m/>
    <m/>
    <m/>
    <m/>
    <m/>
    <m/>
    <n v="20"/>
    <m/>
    <m/>
    <n v="0"/>
    <m/>
    <m/>
  </r>
  <r>
    <d v="2013-10-23T00:00:00"/>
    <n v="0"/>
    <n v="0"/>
    <x v="0"/>
    <x v="0"/>
    <s v="R2N1-RR-3"/>
    <s v="JDC"/>
    <x v="0"/>
    <x v="4"/>
    <n v="1"/>
    <n v="0.05"/>
    <n v="30"/>
    <m/>
    <s v="Y"/>
    <m/>
    <m/>
    <m/>
    <m/>
    <m/>
    <m/>
    <m/>
    <m/>
    <n v="25"/>
    <m/>
    <m/>
    <n v="0"/>
    <m/>
    <m/>
  </r>
  <r>
    <d v="2013-10-23T00:00:00"/>
    <n v="0"/>
    <n v="0"/>
    <x v="0"/>
    <x v="0"/>
    <s v="R2N1-RR-3"/>
    <s v="JDC"/>
    <x v="0"/>
    <x v="4"/>
    <n v="1"/>
    <n v="0.05"/>
    <n v="30"/>
    <m/>
    <s v="Y"/>
    <m/>
    <m/>
    <m/>
    <m/>
    <m/>
    <m/>
    <m/>
    <m/>
    <n v="20"/>
    <m/>
    <m/>
    <n v="0"/>
    <m/>
    <m/>
  </r>
  <r>
    <d v="2013-10-23T00:00:00"/>
    <n v="0"/>
    <n v="0"/>
    <x v="0"/>
    <x v="0"/>
    <s v="R2N1-RR-3"/>
    <s v="JDC"/>
    <x v="0"/>
    <x v="4"/>
    <n v="1"/>
    <n v="0.05"/>
    <n v="30"/>
    <m/>
    <s v="Y"/>
    <m/>
    <m/>
    <m/>
    <m/>
    <m/>
    <m/>
    <m/>
    <m/>
    <n v="35"/>
    <m/>
    <m/>
    <n v="0"/>
    <m/>
    <m/>
  </r>
  <r>
    <d v="2013-10-23T00:00:00"/>
    <n v="0"/>
    <n v="0"/>
    <x v="0"/>
    <x v="0"/>
    <s v="R2N1-RR-3"/>
    <s v="JDC"/>
    <x v="0"/>
    <x v="4"/>
    <n v="1"/>
    <n v="0.05"/>
    <n v="30"/>
    <m/>
    <s v="Y"/>
    <m/>
    <m/>
    <m/>
    <m/>
    <m/>
    <m/>
    <m/>
    <m/>
    <n v="25"/>
    <m/>
    <m/>
    <n v="0"/>
    <m/>
    <m/>
  </r>
  <r>
    <d v="2013-10-23T00:00:00"/>
    <n v="0"/>
    <n v="0"/>
    <x v="0"/>
    <x v="0"/>
    <s v="R2N1-RR-3"/>
    <s v="JDC"/>
    <x v="0"/>
    <x v="4"/>
    <n v="1"/>
    <n v="0.05"/>
    <n v="30"/>
    <m/>
    <s v="Y"/>
    <m/>
    <m/>
    <m/>
    <m/>
    <m/>
    <m/>
    <m/>
    <m/>
    <n v="20"/>
    <m/>
    <m/>
    <n v="0"/>
    <m/>
    <m/>
  </r>
  <r>
    <d v="2013-10-23T00:00:00"/>
    <n v="0"/>
    <n v="0"/>
    <x v="0"/>
    <x v="0"/>
    <s v="R2N1-RR-3"/>
    <s v="JDC"/>
    <x v="0"/>
    <x v="4"/>
    <n v="1"/>
    <n v="0.05"/>
    <n v="30"/>
    <m/>
    <s v="Y"/>
    <m/>
    <m/>
    <m/>
    <m/>
    <m/>
    <m/>
    <m/>
    <m/>
    <n v="25"/>
    <m/>
    <m/>
    <n v="0"/>
    <m/>
    <m/>
  </r>
  <r>
    <d v="2013-10-23T00:00:00"/>
    <n v="0"/>
    <n v="0"/>
    <x v="0"/>
    <x v="0"/>
    <s v="R2N1-RR-3"/>
    <s v="JDC"/>
    <x v="0"/>
    <x v="4"/>
    <n v="1"/>
    <n v="0.05"/>
    <n v="30"/>
    <m/>
    <s v="Y"/>
    <m/>
    <m/>
    <m/>
    <m/>
    <m/>
    <m/>
    <m/>
    <m/>
    <n v="45"/>
    <m/>
    <m/>
    <n v="0"/>
    <m/>
    <m/>
  </r>
  <r>
    <d v="2013-10-23T00:00:00"/>
    <n v="0"/>
    <n v="0"/>
    <x v="0"/>
    <x v="0"/>
    <s v="R2N1-RR-3"/>
    <s v="JDC"/>
    <x v="0"/>
    <x v="4"/>
    <n v="1"/>
    <n v="0.05"/>
    <n v="30"/>
    <m/>
    <s v="Y"/>
    <m/>
    <m/>
    <m/>
    <m/>
    <m/>
    <m/>
    <m/>
    <m/>
    <n v="20"/>
    <m/>
    <m/>
    <n v="0"/>
    <m/>
    <m/>
  </r>
  <r>
    <d v="2013-10-23T00:00:00"/>
    <n v="0"/>
    <n v="0"/>
    <x v="0"/>
    <x v="0"/>
    <s v="R2N1-RR-3"/>
    <s v="JDC"/>
    <x v="0"/>
    <x v="9"/>
    <n v="1"/>
    <n v="0.05"/>
    <n v="30"/>
    <m/>
    <s v="Y"/>
    <m/>
    <m/>
    <m/>
    <m/>
    <m/>
    <m/>
    <m/>
    <m/>
    <n v="20"/>
    <m/>
    <m/>
    <n v="0"/>
    <m/>
    <m/>
  </r>
  <r>
    <d v="2013-10-23T00:00:00"/>
    <n v="0"/>
    <n v="0"/>
    <x v="0"/>
    <x v="0"/>
    <s v="R2N1-RR-3"/>
    <s v="JDC"/>
    <x v="0"/>
    <x v="5"/>
    <n v="1"/>
    <n v="0.05"/>
    <n v="30"/>
    <m/>
    <s v="Y"/>
    <m/>
    <m/>
    <m/>
    <m/>
    <m/>
    <m/>
    <m/>
    <m/>
    <n v="75"/>
    <m/>
    <m/>
    <n v="0"/>
    <m/>
    <m/>
  </r>
  <r>
    <d v="2013-10-23T00:00:00"/>
    <n v="0"/>
    <n v="0"/>
    <x v="0"/>
    <x v="0"/>
    <s v="R2N1-RR-3"/>
    <s v="JDC"/>
    <x v="0"/>
    <x v="5"/>
    <n v="1"/>
    <n v="0.05"/>
    <n v="30"/>
    <m/>
    <s v="Y"/>
    <m/>
    <m/>
    <m/>
    <m/>
    <m/>
    <m/>
    <m/>
    <m/>
    <n v="25"/>
    <m/>
    <m/>
    <n v="0"/>
    <m/>
    <m/>
  </r>
  <r>
    <d v="2013-10-23T00:00:00"/>
    <n v="0"/>
    <n v="0"/>
    <x v="0"/>
    <x v="0"/>
    <s v="R2N1-RR-3"/>
    <s v="JDC"/>
    <x v="0"/>
    <x v="5"/>
    <n v="1"/>
    <n v="0.05"/>
    <n v="30"/>
    <m/>
    <s v="Y"/>
    <m/>
    <m/>
    <m/>
    <m/>
    <m/>
    <m/>
    <m/>
    <m/>
    <n v="25"/>
    <m/>
    <m/>
    <n v="0"/>
    <m/>
    <m/>
  </r>
  <r>
    <d v="2013-10-23T00:00:00"/>
    <n v="0"/>
    <n v="0"/>
    <x v="0"/>
    <x v="0"/>
    <s v="R2N1-RR-3"/>
    <s v="JDC"/>
    <x v="0"/>
    <x v="5"/>
    <n v="1"/>
    <n v="0.05"/>
    <n v="30"/>
    <m/>
    <s v="Y"/>
    <m/>
    <m/>
    <m/>
    <m/>
    <m/>
    <m/>
    <m/>
    <m/>
    <n v="71"/>
    <m/>
    <m/>
    <n v="0"/>
    <m/>
    <m/>
  </r>
  <r>
    <d v="2013-10-23T00:00:00"/>
    <n v="0"/>
    <n v="0"/>
    <x v="0"/>
    <x v="0"/>
    <s v="R2N1-RR-3"/>
    <s v="JDC"/>
    <x v="0"/>
    <x v="5"/>
    <n v="1"/>
    <n v="0.05"/>
    <n v="30"/>
    <m/>
    <s v="Y"/>
    <m/>
    <m/>
    <m/>
    <m/>
    <m/>
    <m/>
    <m/>
    <m/>
    <n v="40"/>
    <m/>
    <m/>
    <n v="0"/>
    <m/>
    <m/>
  </r>
  <r>
    <d v="2013-10-23T00:00:00"/>
    <n v="0"/>
    <n v="0"/>
    <x v="0"/>
    <x v="0"/>
    <s v="R2N1-RR-3"/>
    <s v="JDC"/>
    <x v="0"/>
    <x v="5"/>
    <n v="1"/>
    <n v="0.05"/>
    <n v="30"/>
    <m/>
    <s v="Y"/>
    <m/>
    <m/>
    <m/>
    <m/>
    <m/>
    <m/>
    <m/>
    <m/>
    <n v="50"/>
    <m/>
    <m/>
    <n v="0"/>
    <m/>
    <m/>
  </r>
  <r>
    <d v="2013-10-23T00:00:00"/>
    <n v="0"/>
    <n v="0"/>
    <x v="0"/>
    <x v="0"/>
    <s v="R2N1-RR-3"/>
    <s v="JDC"/>
    <x v="0"/>
    <x v="5"/>
    <n v="1"/>
    <n v="0.05"/>
    <n v="30"/>
    <m/>
    <s v="Y"/>
    <m/>
    <m/>
    <m/>
    <m/>
    <m/>
    <m/>
    <m/>
    <m/>
    <n v="20"/>
    <m/>
    <m/>
    <n v="0"/>
    <m/>
    <m/>
  </r>
  <r>
    <d v="2013-10-23T00:00:00"/>
    <n v="0"/>
    <n v="0"/>
    <x v="0"/>
    <x v="0"/>
    <s v="R2N1-RR-3"/>
    <s v="JDC"/>
    <x v="0"/>
    <x v="5"/>
    <n v="1"/>
    <n v="0.05"/>
    <n v="30"/>
    <m/>
    <s v="Y"/>
    <m/>
    <m/>
    <m/>
    <m/>
    <m/>
    <m/>
    <m/>
    <m/>
    <n v="50"/>
    <m/>
    <m/>
    <n v="0"/>
    <m/>
    <m/>
  </r>
  <r>
    <d v="2013-10-23T00:00:00"/>
    <n v="0"/>
    <n v="0"/>
    <x v="0"/>
    <x v="0"/>
    <s v="R2N1-RR-3"/>
    <s v="JDC"/>
    <x v="0"/>
    <x v="5"/>
    <n v="1"/>
    <n v="0.05"/>
    <n v="30"/>
    <m/>
    <s v="Y"/>
    <m/>
    <m/>
    <m/>
    <m/>
    <m/>
    <m/>
    <m/>
    <m/>
    <n v="25"/>
    <m/>
    <m/>
    <n v="0"/>
    <m/>
    <m/>
  </r>
  <r>
    <d v="2013-10-23T00:00:00"/>
    <n v="0"/>
    <n v="0"/>
    <x v="0"/>
    <x v="0"/>
    <s v="R2N1-RR-3"/>
    <s v="JDC"/>
    <x v="0"/>
    <x v="5"/>
    <n v="1"/>
    <n v="0.05"/>
    <n v="30"/>
    <m/>
    <s v="Y"/>
    <m/>
    <m/>
    <m/>
    <m/>
    <m/>
    <m/>
    <m/>
    <m/>
    <n v="35"/>
    <m/>
    <m/>
    <n v="0"/>
    <m/>
    <m/>
  </r>
  <r>
    <d v="2013-10-23T00:00:00"/>
    <n v="0"/>
    <n v="0"/>
    <x v="0"/>
    <x v="0"/>
    <s v="R2N1-RR-3"/>
    <s v="JDC"/>
    <x v="0"/>
    <x v="5"/>
    <n v="1"/>
    <n v="0.05"/>
    <n v="30"/>
    <m/>
    <s v="Y"/>
    <m/>
    <m/>
    <m/>
    <m/>
    <m/>
    <m/>
    <m/>
    <m/>
    <n v="90"/>
    <m/>
    <m/>
    <n v="0"/>
    <m/>
    <m/>
  </r>
  <r>
    <d v="2013-10-23T00:00:00"/>
    <n v="0"/>
    <n v="0"/>
    <x v="0"/>
    <x v="0"/>
    <s v="R2N1-RR-3"/>
    <s v="JDC"/>
    <x v="0"/>
    <x v="5"/>
    <n v="1"/>
    <n v="0.05"/>
    <n v="30"/>
    <m/>
    <s v="Y"/>
    <m/>
    <m/>
    <m/>
    <m/>
    <m/>
    <m/>
    <m/>
    <m/>
    <n v="30"/>
    <m/>
    <m/>
    <n v="0"/>
    <m/>
    <m/>
  </r>
  <r>
    <d v="2013-10-23T00:00:00"/>
    <n v="0"/>
    <n v="0"/>
    <x v="0"/>
    <x v="0"/>
    <s v="R2N1-RR-3"/>
    <s v="JDC"/>
    <x v="0"/>
    <x v="5"/>
    <n v="1"/>
    <n v="0.05"/>
    <n v="30"/>
    <m/>
    <s v="Y"/>
    <m/>
    <m/>
    <m/>
    <m/>
    <m/>
    <m/>
    <m/>
    <m/>
    <n v="25"/>
    <m/>
    <m/>
    <n v="0"/>
    <m/>
    <m/>
  </r>
  <r>
    <d v="2013-10-23T00:00:00"/>
    <n v="0"/>
    <n v="0"/>
    <x v="0"/>
    <x v="0"/>
    <s v="R2N1-RR-3"/>
    <s v="JDC"/>
    <x v="0"/>
    <x v="5"/>
    <n v="1"/>
    <n v="0.05"/>
    <n v="30"/>
    <m/>
    <s v="Y"/>
    <m/>
    <m/>
    <m/>
    <m/>
    <m/>
    <m/>
    <m/>
    <m/>
    <n v="15"/>
    <m/>
    <m/>
    <n v="0"/>
    <m/>
    <m/>
  </r>
  <r>
    <d v="2013-10-23T00:00:00"/>
    <n v="0"/>
    <n v="0"/>
    <x v="0"/>
    <x v="0"/>
    <s v="R2N1-RR-3"/>
    <s v="JDC"/>
    <x v="0"/>
    <x v="5"/>
    <n v="1"/>
    <n v="0.05"/>
    <n v="30"/>
    <m/>
    <s v="Y"/>
    <m/>
    <m/>
    <m/>
    <m/>
    <m/>
    <m/>
    <m/>
    <m/>
    <n v="40"/>
    <m/>
    <m/>
    <n v="0"/>
    <m/>
    <m/>
  </r>
  <r>
    <d v="2013-10-23T00:00:00"/>
    <n v="0"/>
    <n v="0"/>
    <x v="0"/>
    <x v="0"/>
    <s v="R2N1-RR-3"/>
    <s v="JDC"/>
    <x v="0"/>
    <x v="5"/>
    <n v="1"/>
    <n v="0.05"/>
    <n v="30"/>
    <m/>
    <s v="Y"/>
    <m/>
    <m/>
    <m/>
    <m/>
    <m/>
    <m/>
    <m/>
    <m/>
    <n v="45"/>
    <m/>
    <m/>
    <n v="0"/>
    <m/>
    <m/>
  </r>
  <r>
    <d v="2013-10-23T00:00:00"/>
    <n v="0"/>
    <n v="0"/>
    <x v="0"/>
    <x v="0"/>
    <s v="R2N1-RR-3"/>
    <s v="JDC"/>
    <x v="0"/>
    <x v="5"/>
    <n v="1"/>
    <n v="0.05"/>
    <n v="30"/>
    <m/>
    <s v="Y"/>
    <m/>
    <m/>
    <m/>
    <m/>
    <m/>
    <m/>
    <m/>
    <m/>
    <n v="15"/>
    <m/>
    <m/>
    <n v="0"/>
    <m/>
    <m/>
  </r>
  <r>
    <d v="2013-10-23T00:00:00"/>
    <n v="0"/>
    <n v="0"/>
    <x v="0"/>
    <x v="0"/>
    <s v="R2N1-RR-3"/>
    <s v="JDC"/>
    <x v="0"/>
    <x v="5"/>
    <n v="1"/>
    <n v="0.05"/>
    <n v="30"/>
    <m/>
    <s v="Y"/>
    <m/>
    <m/>
    <m/>
    <m/>
    <m/>
    <m/>
    <m/>
    <m/>
    <n v="35"/>
    <m/>
    <m/>
    <n v="0"/>
    <m/>
    <m/>
  </r>
  <r>
    <d v="2013-10-23T00:00:00"/>
    <n v="0"/>
    <n v="0"/>
    <x v="0"/>
    <x v="0"/>
    <s v="R2N1-RR-3"/>
    <s v="JDC"/>
    <x v="0"/>
    <x v="5"/>
    <n v="1"/>
    <n v="0.05"/>
    <n v="30"/>
    <m/>
    <s v="Y"/>
    <m/>
    <m/>
    <m/>
    <m/>
    <m/>
    <m/>
    <m/>
    <m/>
    <n v="25"/>
    <m/>
    <m/>
    <n v="0"/>
    <m/>
    <m/>
  </r>
  <r>
    <d v="2013-10-23T00:00:00"/>
    <n v="0"/>
    <n v="0"/>
    <x v="0"/>
    <x v="0"/>
    <s v="R2N1-RR-3"/>
    <s v="JDC"/>
    <x v="0"/>
    <x v="5"/>
    <n v="1"/>
    <n v="0.05"/>
    <n v="30"/>
    <m/>
    <s v="Y"/>
    <m/>
    <m/>
    <m/>
    <m/>
    <m/>
    <m/>
    <m/>
    <m/>
    <n v="30"/>
    <m/>
    <m/>
    <n v="0"/>
    <m/>
    <m/>
  </r>
  <r>
    <d v="2013-10-23T00:00:00"/>
    <n v="0"/>
    <n v="0"/>
    <x v="0"/>
    <x v="0"/>
    <s v="R2N1-RR-3"/>
    <s v="JDC"/>
    <x v="0"/>
    <x v="5"/>
    <n v="1"/>
    <n v="0.05"/>
    <n v="30"/>
    <m/>
    <s v="Y"/>
    <m/>
    <m/>
    <m/>
    <m/>
    <m/>
    <m/>
    <m/>
    <m/>
    <n v="45"/>
    <m/>
    <m/>
    <n v="0"/>
    <m/>
    <m/>
  </r>
  <r>
    <d v="2013-10-23T00:00:00"/>
    <n v="0"/>
    <n v="0"/>
    <x v="0"/>
    <x v="0"/>
    <s v="R2N1-RR-3"/>
    <s v="JDC"/>
    <x v="0"/>
    <x v="5"/>
    <n v="1"/>
    <n v="0.05"/>
    <n v="30"/>
    <m/>
    <s v="Y"/>
    <m/>
    <m/>
    <m/>
    <m/>
    <m/>
    <m/>
    <m/>
    <m/>
    <n v="15"/>
    <m/>
    <m/>
    <n v="0"/>
    <m/>
    <m/>
  </r>
  <r>
    <d v="2013-10-23T00:00:00"/>
    <n v="0"/>
    <n v="0"/>
    <x v="0"/>
    <x v="0"/>
    <s v="R2N1-RR-3"/>
    <s v="JDC"/>
    <x v="0"/>
    <x v="5"/>
    <n v="1"/>
    <n v="0.05"/>
    <n v="30"/>
    <m/>
    <s v="Y"/>
    <m/>
    <m/>
    <m/>
    <m/>
    <m/>
    <m/>
    <m/>
    <m/>
    <n v="75"/>
    <m/>
    <m/>
    <n v="0"/>
    <m/>
    <m/>
  </r>
  <r>
    <d v="2013-10-23T00:00:00"/>
    <n v="0"/>
    <n v="0"/>
    <x v="0"/>
    <x v="0"/>
    <s v="R2N1-RR-3"/>
    <s v="JDC"/>
    <x v="0"/>
    <x v="5"/>
    <n v="1"/>
    <n v="0.05"/>
    <n v="30"/>
    <m/>
    <s v="Y"/>
    <m/>
    <m/>
    <m/>
    <m/>
    <m/>
    <m/>
    <m/>
    <m/>
    <n v="40"/>
    <m/>
    <m/>
    <n v="0"/>
    <m/>
    <m/>
  </r>
  <r>
    <d v="2013-10-23T00:00:00"/>
    <n v="0"/>
    <n v="0"/>
    <x v="0"/>
    <x v="0"/>
    <s v="R2N1-RR-3"/>
    <s v="JDC"/>
    <x v="0"/>
    <x v="5"/>
    <n v="1"/>
    <n v="0.05"/>
    <n v="30"/>
    <m/>
    <s v="Y"/>
    <m/>
    <m/>
    <m/>
    <m/>
    <m/>
    <m/>
    <m/>
    <m/>
    <n v="40"/>
    <m/>
    <m/>
    <n v="0"/>
    <m/>
    <m/>
  </r>
  <r>
    <d v="2013-10-23T00:00:00"/>
    <n v="0"/>
    <n v="0"/>
    <x v="0"/>
    <x v="0"/>
    <s v="R2N1-RR-3"/>
    <s v="JDC"/>
    <x v="0"/>
    <x v="5"/>
    <n v="1"/>
    <n v="0.05"/>
    <n v="30"/>
    <m/>
    <s v="Y"/>
    <m/>
    <m/>
    <m/>
    <m/>
    <m/>
    <m/>
    <m/>
    <m/>
    <n v="55"/>
    <m/>
    <m/>
    <n v="0"/>
    <m/>
    <m/>
  </r>
  <r>
    <d v="2013-10-23T00:00:00"/>
    <n v="0"/>
    <n v="0"/>
    <x v="0"/>
    <x v="0"/>
    <s v="R2N1-RR-3"/>
    <s v="JDC"/>
    <x v="0"/>
    <x v="5"/>
    <n v="1"/>
    <n v="0.05"/>
    <n v="30"/>
    <m/>
    <s v="Y"/>
    <m/>
    <m/>
    <m/>
    <m/>
    <m/>
    <m/>
    <m/>
    <m/>
    <n v="65"/>
    <m/>
    <m/>
    <n v="0"/>
    <m/>
    <m/>
  </r>
  <r>
    <d v="2013-10-23T00:00:00"/>
    <n v="0"/>
    <n v="0"/>
    <x v="0"/>
    <x v="0"/>
    <s v="R2N1-RR-3"/>
    <s v="JDC"/>
    <x v="0"/>
    <x v="5"/>
    <n v="1"/>
    <n v="0.05"/>
    <n v="30"/>
    <m/>
    <s v="Y"/>
    <m/>
    <m/>
    <m/>
    <m/>
    <m/>
    <m/>
    <m/>
    <m/>
    <n v="20"/>
    <m/>
    <m/>
    <n v="0"/>
    <m/>
    <m/>
  </r>
  <r>
    <d v="2013-10-23T00:00:00"/>
    <n v="0"/>
    <n v="0"/>
    <x v="0"/>
    <x v="0"/>
    <s v="R2N1-RR-3"/>
    <s v="JDC"/>
    <x v="0"/>
    <x v="5"/>
    <n v="1"/>
    <n v="0.05"/>
    <n v="30"/>
    <m/>
    <s v="Y"/>
    <m/>
    <m/>
    <m/>
    <m/>
    <m/>
    <m/>
    <m/>
    <m/>
    <n v="20"/>
    <m/>
    <m/>
    <n v="0"/>
    <m/>
    <m/>
  </r>
  <r>
    <d v="2013-10-23T00:00:00"/>
    <n v="0"/>
    <n v="0"/>
    <x v="0"/>
    <x v="0"/>
    <s v="R2N1-RR-3"/>
    <s v="JDC"/>
    <x v="0"/>
    <x v="5"/>
    <n v="1"/>
    <n v="0.05"/>
    <n v="30"/>
    <m/>
    <s v="Y"/>
    <m/>
    <m/>
    <m/>
    <m/>
    <m/>
    <m/>
    <m/>
    <m/>
    <n v="25"/>
    <m/>
    <m/>
    <n v="0"/>
    <m/>
    <m/>
  </r>
  <r>
    <d v="2013-10-23T00:00:00"/>
    <n v="0"/>
    <n v="0"/>
    <x v="0"/>
    <x v="0"/>
    <s v="R2N1-RR-3"/>
    <s v="JDC"/>
    <x v="0"/>
    <x v="5"/>
    <n v="1"/>
    <n v="0.05"/>
    <n v="30"/>
    <m/>
    <s v="Y"/>
    <m/>
    <m/>
    <m/>
    <m/>
    <m/>
    <m/>
    <m/>
    <m/>
    <n v="40"/>
    <m/>
    <m/>
    <n v="0"/>
    <m/>
    <m/>
  </r>
  <r>
    <d v="2013-10-23T00:00:00"/>
    <n v="0"/>
    <n v="0"/>
    <x v="0"/>
    <x v="0"/>
    <s v="R2N1-RR-3"/>
    <s v="JDC"/>
    <x v="0"/>
    <x v="5"/>
    <n v="1"/>
    <n v="0.05"/>
    <n v="30"/>
    <m/>
    <s v="Y"/>
    <m/>
    <m/>
    <m/>
    <m/>
    <m/>
    <m/>
    <m/>
    <m/>
    <n v="10"/>
    <m/>
    <m/>
    <n v="0"/>
    <m/>
    <m/>
  </r>
  <r>
    <d v="2013-10-23T00:00:00"/>
    <n v="0"/>
    <n v="0"/>
    <x v="0"/>
    <x v="0"/>
    <s v="R2N1-RR-3"/>
    <s v="JDC"/>
    <x v="0"/>
    <x v="5"/>
    <n v="1"/>
    <n v="0.05"/>
    <n v="30"/>
    <m/>
    <s v="Y"/>
    <m/>
    <m/>
    <m/>
    <m/>
    <m/>
    <m/>
    <m/>
    <m/>
    <n v="35"/>
    <m/>
    <m/>
    <n v="0"/>
    <m/>
    <m/>
  </r>
  <r>
    <d v="2013-10-23T00:00:00"/>
    <n v="0"/>
    <n v="0"/>
    <x v="0"/>
    <x v="0"/>
    <s v="R2N1-RR-3"/>
    <s v="JDC"/>
    <x v="0"/>
    <x v="5"/>
    <n v="1"/>
    <n v="0.05"/>
    <n v="30"/>
    <m/>
    <s v="Y"/>
    <m/>
    <m/>
    <m/>
    <m/>
    <m/>
    <m/>
    <m/>
    <m/>
    <n v="50"/>
    <m/>
    <m/>
    <n v="0"/>
    <m/>
    <m/>
  </r>
  <r>
    <d v="2013-10-23T00:00:00"/>
    <n v="0"/>
    <n v="0"/>
    <x v="0"/>
    <x v="0"/>
    <s v="R2N1-RR-3"/>
    <s v="JDC"/>
    <x v="0"/>
    <x v="5"/>
    <n v="1"/>
    <n v="0.05"/>
    <n v="30"/>
    <m/>
    <s v="Y"/>
    <m/>
    <m/>
    <m/>
    <m/>
    <m/>
    <m/>
    <m/>
    <m/>
    <n v="15"/>
    <m/>
    <m/>
    <n v="0"/>
    <m/>
    <m/>
  </r>
  <r>
    <d v="2013-10-23T00:00:00"/>
    <n v="0"/>
    <n v="0"/>
    <x v="0"/>
    <x v="0"/>
    <s v="R2N1-RR-3"/>
    <s v="JDC"/>
    <x v="0"/>
    <x v="5"/>
    <n v="1"/>
    <n v="0.05"/>
    <n v="30"/>
    <m/>
    <s v="Y"/>
    <m/>
    <m/>
    <m/>
    <m/>
    <m/>
    <m/>
    <m/>
    <m/>
    <n v="25"/>
    <m/>
    <m/>
    <n v="0"/>
    <m/>
    <m/>
  </r>
  <r>
    <d v="2013-10-23T00:00:00"/>
    <n v="0"/>
    <n v="0"/>
    <x v="0"/>
    <x v="0"/>
    <s v="R2N1-RR-3"/>
    <s v="JDC"/>
    <x v="0"/>
    <x v="8"/>
    <n v="1"/>
    <n v="0.05"/>
    <n v="30"/>
    <m/>
    <s v="Y"/>
    <m/>
    <m/>
    <m/>
    <m/>
    <m/>
    <m/>
    <m/>
    <m/>
    <n v="15"/>
    <m/>
    <m/>
    <n v="0"/>
    <m/>
    <m/>
  </r>
  <r>
    <d v="2013-10-23T00:00:00"/>
    <n v="0"/>
    <n v="0"/>
    <x v="0"/>
    <x v="0"/>
    <s v="R2N1-RR-3"/>
    <s v="JDC"/>
    <x v="0"/>
    <x v="6"/>
    <n v="1"/>
    <n v="0.05"/>
    <n v="30"/>
    <m/>
    <s v="Y"/>
    <m/>
    <m/>
    <m/>
    <m/>
    <m/>
    <m/>
    <m/>
    <m/>
    <n v="30"/>
    <m/>
    <m/>
    <n v="0"/>
    <m/>
    <m/>
  </r>
  <r>
    <d v="2013-10-23T00:00:00"/>
    <n v="0"/>
    <n v="0"/>
    <x v="0"/>
    <x v="0"/>
    <s v="R2N1-RR-3"/>
    <s v="JDC"/>
    <x v="0"/>
    <x v="6"/>
    <n v="1"/>
    <n v="0.05"/>
    <n v="30"/>
    <m/>
    <s v="Y"/>
    <m/>
    <m/>
    <m/>
    <m/>
    <m/>
    <m/>
    <m/>
    <m/>
    <n v="30"/>
    <m/>
    <m/>
    <n v="0"/>
    <m/>
    <m/>
  </r>
  <r>
    <d v="2013-10-23T00:00:00"/>
    <n v="0"/>
    <n v="0"/>
    <x v="0"/>
    <x v="0"/>
    <s v="R2N1-RR-3"/>
    <s v="JDC"/>
    <x v="0"/>
    <x v="6"/>
    <n v="1"/>
    <n v="0.05"/>
    <n v="30"/>
    <m/>
    <s v="Y"/>
    <m/>
    <m/>
    <m/>
    <m/>
    <m/>
    <m/>
    <m/>
    <m/>
    <n v="20"/>
    <m/>
    <m/>
    <n v="0"/>
    <m/>
    <m/>
  </r>
  <r>
    <d v="2013-10-23T00:00:00"/>
    <n v="0"/>
    <n v="0"/>
    <x v="0"/>
    <x v="0"/>
    <s v="R2N1-RR-3"/>
    <s v="JDC"/>
    <x v="0"/>
    <x v="6"/>
    <n v="1"/>
    <n v="0.05"/>
    <n v="30"/>
    <m/>
    <s v="Y"/>
    <m/>
    <m/>
    <m/>
    <m/>
    <m/>
    <m/>
    <m/>
    <m/>
    <n v="40"/>
    <m/>
    <m/>
    <n v="0"/>
    <m/>
    <m/>
  </r>
  <r>
    <d v="2013-10-23T00:00:00"/>
    <n v="0"/>
    <n v="0"/>
    <x v="0"/>
    <x v="0"/>
    <s v="R2N1-RR-3"/>
    <s v="JDC"/>
    <x v="0"/>
    <x v="6"/>
    <n v="1"/>
    <n v="0.05"/>
    <n v="30"/>
    <m/>
    <s v="Y"/>
    <m/>
    <m/>
    <m/>
    <m/>
    <m/>
    <m/>
    <m/>
    <m/>
    <n v="75"/>
    <m/>
    <m/>
    <n v="0"/>
    <m/>
    <m/>
  </r>
  <r>
    <d v="2013-10-23T00:00:00"/>
    <n v="0"/>
    <n v="0"/>
    <x v="0"/>
    <x v="0"/>
    <s v="R2N1-RR-3"/>
    <s v="JDC"/>
    <x v="0"/>
    <x v="7"/>
    <n v="1"/>
    <n v="0.05"/>
    <n v="30"/>
    <m/>
    <s v="Y"/>
    <m/>
    <m/>
    <m/>
    <m/>
    <m/>
    <m/>
    <m/>
    <m/>
    <n v="15"/>
    <m/>
    <m/>
    <n v="0"/>
    <m/>
    <m/>
  </r>
  <r>
    <d v="2013-10-23T00:00:00"/>
    <n v="0"/>
    <n v="0"/>
    <x v="0"/>
    <x v="0"/>
    <s v="R2N1-RR-3"/>
    <s v="JDC"/>
    <x v="0"/>
    <x v="7"/>
    <n v="1"/>
    <n v="0.05"/>
    <n v="30"/>
    <m/>
    <s v="Y"/>
    <m/>
    <m/>
    <m/>
    <m/>
    <m/>
    <m/>
    <m/>
    <m/>
    <n v="10"/>
    <m/>
    <m/>
    <n v="0"/>
    <m/>
    <m/>
  </r>
  <r>
    <d v="2013-10-23T00:00:00"/>
    <n v="0"/>
    <n v="0"/>
    <x v="0"/>
    <x v="0"/>
    <s v="R2N1-RR-3"/>
    <s v="JDC"/>
    <x v="0"/>
    <x v="7"/>
    <n v="1"/>
    <n v="0.05"/>
    <n v="30"/>
    <m/>
    <s v="Y"/>
    <m/>
    <m/>
    <m/>
    <m/>
    <m/>
    <m/>
    <m/>
    <m/>
    <n v="10"/>
    <m/>
    <m/>
    <n v="0"/>
    <m/>
    <m/>
  </r>
  <r>
    <d v="2013-10-23T00:00:00"/>
    <n v="0"/>
    <n v="0"/>
    <x v="0"/>
    <x v="0"/>
    <s v="R2N1-RR-3"/>
    <s v="JDC"/>
    <x v="0"/>
    <x v="7"/>
    <n v="1"/>
    <n v="0.05"/>
    <n v="30"/>
    <m/>
    <s v="Y"/>
    <m/>
    <m/>
    <m/>
    <m/>
    <m/>
    <m/>
    <m/>
    <m/>
    <n v="20"/>
    <m/>
    <m/>
    <n v="0"/>
    <m/>
    <m/>
  </r>
  <r>
    <d v="2013-10-23T00:00:00"/>
    <n v="0"/>
    <n v="0"/>
    <x v="0"/>
    <x v="0"/>
    <s v="R2N1-RR-3"/>
    <s v="JDC"/>
    <x v="0"/>
    <x v="7"/>
    <n v="1"/>
    <n v="0.05"/>
    <n v="30"/>
    <m/>
    <s v="Y"/>
    <m/>
    <m/>
    <m/>
    <m/>
    <m/>
    <m/>
    <m/>
    <m/>
    <n v="25"/>
    <m/>
    <n v="0"/>
    <n v="0"/>
    <m/>
    <m/>
  </r>
  <r>
    <d v="2013-11-20T00:00:00"/>
    <n v="1"/>
    <n v="1"/>
    <x v="0"/>
    <x v="1"/>
    <s v="R2N2-LR-1"/>
    <s v="AJS"/>
    <x v="0"/>
    <x v="0"/>
    <n v="1"/>
    <n v="0.05"/>
    <n v="40"/>
    <m/>
    <m/>
    <m/>
    <m/>
    <m/>
    <m/>
    <m/>
    <m/>
    <m/>
    <m/>
    <n v="55"/>
    <m/>
    <m/>
    <n v="0"/>
    <m/>
    <m/>
  </r>
  <r>
    <d v="2013-11-20T00:00:00"/>
    <n v="1"/>
    <n v="1"/>
    <x v="0"/>
    <x v="1"/>
    <s v="R2N2-LR-1"/>
    <s v="AJS"/>
    <x v="0"/>
    <x v="0"/>
    <n v="1"/>
    <n v="0.05"/>
    <n v="40"/>
    <m/>
    <m/>
    <m/>
    <m/>
    <m/>
    <m/>
    <m/>
    <m/>
    <m/>
    <m/>
    <n v="30"/>
    <m/>
    <m/>
    <n v="0"/>
    <m/>
    <m/>
  </r>
  <r>
    <d v="2013-11-20T00:00:00"/>
    <n v="1"/>
    <n v="1"/>
    <x v="0"/>
    <x v="1"/>
    <s v="R2N2-LR-1"/>
    <s v="AJS"/>
    <x v="0"/>
    <x v="0"/>
    <n v="3"/>
    <n v="0.15"/>
    <n v="40"/>
    <m/>
    <m/>
    <m/>
    <m/>
    <m/>
    <m/>
    <m/>
    <m/>
    <m/>
    <m/>
    <n v="25"/>
    <m/>
    <m/>
    <n v="0"/>
    <m/>
    <m/>
  </r>
  <r>
    <d v="2013-11-20T00:00:00"/>
    <n v="1"/>
    <n v="1"/>
    <x v="0"/>
    <x v="1"/>
    <s v="R2N2-LR-1"/>
    <s v="AJS"/>
    <x v="0"/>
    <x v="0"/>
    <n v="2"/>
    <n v="0.1"/>
    <n v="40"/>
    <m/>
    <m/>
    <m/>
    <m/>
    <m/>
    <m/>
    <m/>
    <m/>
    <m/>
    <m/>
    <n v="20"/>
    <m/>
    <m/>
    <n v="0"/>
    <m/>
    <m/>
  </r>
  <r>
    <d v="2013-11-20T00:00:00"/>
    <n v="1"/>
    <n v="1"/>
    <x v="0"/>
    <x v="1"/>
    <s v="R2N2-LR-1"/>
    <s v="AJS"/>
    <x v="0"/>
    <x v="0"/>
    <n v="4"/>
    <n v="0.2"/>
    <n v="40"/>
    <m/>
    <m/>
    <m/>
    <m/>
    <m/>
    <m/>
    <m/>
    <m/>
    <m/>
    <m/>
    <n v="15"/>
    <m/>
    <m/>
    <n v="0"/>
    <m/>
    <m/>
  </r>
  <r>
    <d v="2013-11-20T00:00:00"/>
    <n v="1"/>
    <n v="1"/>
    <x v="0"/>
    <x v="1"/>
    <s v="R2N2-LR-1"/>
    <s v="AJS"/>
    <x v="0"/>
    <x v="0"/>
    <n v="8"/>
    <n v="0.4"/>
    <n v="40"/>
    <m/>
    <m/>
    <m/>
    <m/>
    <m/>
    <m/>
    <m/>
    <m/>
    <m/>
    <m/>
    <n v="10"/>
    <m/>
    <m/>
    <n v="0"/>
    <m/>
    <m/>
  </r>
  <r>
    <d v="2013-11-20T00:00:00"/>
    <n v="1"/>
    <n v="1"/>
    <x v="0"/>
    <x v="1"/>
    <s v="R2N2-LR-1"/>
    <s v="AJS"/>
    <x v="0"/>
    <x v="0"/>
    <n v="1"/>
    <n v="0.05"/>
    <n v="40"/>
    <m/>
    <m/>
    <m/>
    <m/>
    <m/>
    <m/>
    <m/>
    <m/>
    <m/>
    <m/>
    <n v="5"/>
    <m/>
    <m/>
    <n v="0"/>
    <m/>
    <m/>
  </r>
  <r>
    <d v="2013-11-20T00:00:00"/>
    <n v="1"/>
    <n v="1"/>
    <x v="0"/>
    <x v="1"/>
    <s v="R2N2-LR-1"/>
    <s v="AJS"/>
    <x v="0"/>
    <x v="4"/>
    <n v="1"/>
    <n v="0.05"/>
    <n v="40"/>
    <m/>
    <m/>
    <m/>
    <m/>
    <m/>
    <m/>
    <m/>
    <m/>
    <m/>
    <m/>
    <n v="15"/>
    <m/>
    <m/>
    <n v="0"/>
    <m/>
    <m/>
  </r>
  <r>
    <d v="2013-11-20T00:00:00"/>
    <n v="1"/>
    <n v="1"/>
    <x v="0"/>
    <x v="1"/>
    <s v="R2N2-LR-1"/>
    <s v="AJS"/>
    <x v="0"/>
    <x v="5"/>
    <n v="1"/>
    <n v="0.05"/>
    <n v="40"/>
    <m/>
    <m/>
    <m/>
    <m/>
    <m/>
    <m/>
    <m/>
    <m/>
    <m/>
    <m/>
    <n v="55"/>
    <m/>
    <m/>
    <n v="0"/>
    <m/>
    <m/>
  </r>
  <r>
    <d v="2013-11-20T00:00:00"/>
    <n v="1"/>
    <n v="1"/>
    <x v="0"/>
    <x v="1"/>
    <s v="R2N2-LR-1"/>
    <s v="AJS"/>
    <x v="0"/>
    <x v="5"/>
    <n v="1"/>
    <n v="0.05"/>
    <n v="40"/>
    <m/>
    <m/>
    <m/>
    <m/>
    <m/>
    <m/>
    <m/>
    <m/>
    <m/>
    <m/>
    <n v="10"/>
    <m/>
    <m/>
    <n v="0"/>
    <m/>
    <m/>
  </r>
  <r>
    <d v="2013-11-20T00:00:00"/>
    <n v="1"/>
    <n v="1"/>
    <x v="0"/>
    <x v="1"/>
    <s v="R2N2-LR-1"/>
    <s v="AJS"/>
    <x v="0"/>
    <x v="8"/>
    <n v="4"/>
    <n v="0.2"/>
    <n v="40"/>
    <m/>
    <m/>
    <m/>
    <m/>
    <m/>
    <m/>
    <m/>
    <m/>
    <m/>
    <m/>
    <n v="5"/>
    <m/>
    <m/>
    <n v="0"/>
    <m/>
    <m/>
  </r>
  <r>
    <d v="2013-11-20T00:00:00"/>
    <n v="1"/>
    <n v="1"/>
    <x v="0"/>
    <x v="1"/>
    <s v="R2N2-LR-1"/>
    <s v="AJS"/>
    <x v="0"/>
    <x v="7"/>
    <n v="1"/>
    <n v="0.05"/>
    <n v="40"/>
    <m/>
    <m/>
    <m/>
    <m/>
    <m/>
    <m/>
    <m/>
    <m/>
    <m/>
    <m/>
    <n v="10"/>
    <m/>
    <m/>
    <n v="0"/>
    <m/>
    <m/>
  </r>
  <r>
    <d v="2013-11-20T00:00:00"/>
    <n v="1"/>
    <n v="1"/>
    <x v="0"/>
    <x v="1"/>
    <s v="R2N2-LR-1"/>
    <s v="AJS"/>
    <x v="0"/>
    <x v="7"/>
    <n v="1"/>
    <n v="0.05"/>
    <n v="40"/>
    <m/>
    <m/>
    <m/>
    <m/>
    <m/>
    <m/>
    <m/>
    <m/>
    <m/>
    <m/>
    <n v="5"/>
    <m/>
    <m/>
    <n v="0"/>
    <m/>
    <m/>
  </r>
  <r>
    <d v="2013-11-20T00:00:00"/>
    <n v="1"/>
    <n v="1"/>
    <x v="0"/>
    <x v="1"/>
    <s v="R2N2-LR-2"/>
    <s v="AJS"/>
    <x v="0"/>
    <x v="0"/>
    <n v="1"/>
    <n v="0.05"/>
    <n v="40"/>
    <m/>
    <m/>
    <m/>
    <m/>
    <m/>
    <m/>
    <m/>
    <m/>
    <m/>
    <m/>
    <n v="20"/>
    <m/>
    <m/>
    <n v="0"/>
    <m/>
    <m/>
  </r>
  <r>
    <d v="2013-11-20T00:00:00"/>
    <n v="1"/>
    <n v="1"/>
    <x v="0"/>
    <x v="1"/>
    <s v="R2N2-LR-2"/>
    <s v="AJS"/>
    <x v="0"/>
    <x v="0"/>
    <n v="2"/>
    <n v="0.1"/>
    <n v="40"/>
    <m/>
    <m/>
    <m/>
    <m/>
    <m/>
    <m/>
    <m/>
    <m/>
    <m/>
    <m/>
    <n v="15"/>
    <m/>
    <m/>
    <n v="0"/>
    <m/>
    <m/>
  </r>
  <r>
    <d v="2013-11-20T00:00:00"/>
    <n v="1"/>
    <n v="1"/>
    <x v="0"/>
    <x v="1"/>
    <s v="R2N2-LR-2"/>
    <s v="AJS"/>
    <x v="0"/>
    <x v="4"/>
    <n v="1"/>
    <n v="0.05"/>
    <n v="40"/>
    <m/>
    <m/>
    <m/>
    <m/>
    <m/>
    <m/>
    <m/>
    <m/>
    <m/>
    <m/>
    <n v="30"/>
    <m/>
    <m/>
    <n v="0"/>
    <m/>
    <m/>
  </r>
  <r>
    <d v="2013-11-20T00:00:00"/>
    <n v="1"/>
    <n v="1"/>
    <x v="0"/>
    <x v="1"/>
    <s v="R2N2-LR-2"/>
    <s v="AJS"/>
    <x v="0"/>
    <x v="4"/>
    <n v="1"/>
    <n v="0.05"/>
    <n v="40"/>
    <m/>
    <m/>
    <m/>
    <m/>
    <m/>
    <m/>
    <m/>
    <m/>
    <m/>
    <m/>
    <n v="25"/>
    <m/>
    <m/>
    <n v="0"/>
    <m/>
    <m/>
  </r>
  <r>
    <d v="2013-11-20T00:00:00"/>
    <n v="1"/>
    <n v="1"/>
    <x v="0"/>
    <x v="1"/>
    <s v="R2N2-LR-2"/>
    <s v="AJS"/>
    <x v="0"/>
    <x v="5"/>
    <n v="1"/>
    <n v="0.05"/>
    <n v="40"/>
    <m/>
    <m/>
    <m/>
    <m/>
    <m/>
    <m/>
    <m/>
    <m/>
    <m/>
    <m/>
    <n v="80"/>
    <m/>
    <m/>
    <n v="0"/>
    <m/>
    <m/>
  </r>
  <r>
    <d v="2013-11-20T00:00:00"/>
    <n v="1"/>
    <n v="1"/>
    <x v="0"/>
    <x v="1"/>
    <s v="R2N2-LR-2"/>
    <s v="AJS"/>
    <x v="0"/>
    <x v="6"/>
    <n v="1"/>
    <n v="0.05"/>
    <n v="40"/>
    <m/>
    <m/>
    <m/>
    <m/>
    <m/>
    <m/>
    <m/>
    <m/>
    <m/>
    <m/>
    <n v="25"/>
    <m/>
    <m/>
    <n v="0"/>
    <m/>
    <m/>
  </r>
  <r>
    <d v="2013-11-20T00:00:00"/>
    <n v="1"/>
    <n v="1"/>
    <x v="0"/>
    <x v="1"/>
    <s v="R2N2-LR-2"/>
    <s v="AJS"/>
    <x v="0"/>
    <x v="6"/>
    <n v="4"/>
    <n v="0.2"/>
    <n v="40"/>
    <m/>
    <m/>
    <m/>
    <m/>
    <m/>
    <m/>
    <m/>
    <m/>
    <m/>
    <m/>
    <n v="15"/>
    <m/>
    <m/>
    <n v="0"/>
    <m/>
    <m/>
  </r>
  <r>
    <d v="2013-11-20T00:00:00"/>
    <n v="1"/>
    <n v="1"/>
    <x v="0"/>
    <x v="1"/>
    <s v="R2N2-LR-2"/>
    <s v="AJS"/>
    <x v="0"/>
    <x v="6"/>
    <n v="5"/>
    <n v="0.25"/>
    <n v="40"/>
    <m/>
    <m/>
    <m/>
    <m/>
    <m/>
    <m/>
    <m/>
    <m/>
    <m/>
    <m/>
    <n v="10"/>
    <m/>
    <m/>
    <n v="0"/>
    <m/>
    <m/>
  </r>
  <r>
    <d v="2013-11-20T00:00:00"/>
    <n v="1"/>
    <n v="1"/>
    <x v="0"/>
    <x v="1"/>
    <s v="R2N2-LR-2"/>
    <s v="AJS"/>
    <x v="0"/>
    <x v="6"/>
    <n v="3"/>
    <n v="0.15"/>
    <n v="40"/>
    <m/>
    <m/>
    <m/>
    <m/>
    <m/>
    <m/>
    <m/>
    <m/>
    <m/>
    <m/>
    <n v="5"/>
    <m/>
    <m/>
    <n v="0"/>
    <m/>
    <m/>
  </r>
  <r>
    <d v="2013-11-20T00:00:00"/>
    <n v="1"/>
    <n v="1"/>
    <x v="0"/>
    <x v="1"/>
    <s v="R2N2-LR-2"/>
    <s v="AJS"/>
    <x v="0"/>
    <x v="7"/>
    <n v="1"/>
    <n v="0.05"/>
    <n v="40"/>
    <m/>
    <m/>
    <m/>
    <m/>
    <m/>
    <m/>
    <m/>
    <m/>
    <m/>
    <m/>
    <n v="40"/>
    <m/>
    <m/>
    <n v="0"/>
    <m/>
    <m/>
  </r>
  <r>
    <d v="2013-11-20T00:00:00"/>
    <n v="1"/>
    <n v="1"/>
    <x v="0"/>
    <x v="1"/>
    <s v="R2N2-LR-2"/>
    <s v="AJS"/>
    <x v="0"/>
    <x v="7"/>
    <n v="2"/>
    <n v="0.1"/>
    <n v="40"/>
    <m/>
    <m/>
    <m/>
    <m/>
    <m/>
    <m/>
    <m/>
    <m/>
    <m/>
    <m/>
    <n v="10"/>
    <m/>
    <m/>
    <n v="0"/>
    <m/>
    <m/>
  </r>
  <r>
    <d v="2013-11-20T00:00:00"/>
    <n v="1"/>
    <n v="1"/>
    <x v="0"/>
    <x v="1"/>
    <s v="R2N2-LR-3"/>
    <s v="AJS"/>
    <x v="0"/>
    <x v="0"/>
    <n v="2"/>
    <n v="0.1"/>
    <n v="40"/>
    <m/>
    <m/>
    <m/>
    <m/>
    <m/>
    <m/>
    <m/>
    <m/>
    <m/>
    <m/>
    <n v="30"/>
    <m/>
    <m/>
    <n v="0"/>
    <m/>
    <m/>
  </r>
  <r>
    <d v="2013-11-20T00:00:00"/>
    <n v="1"/>
    <n v="1"/>
    <x v="0"/>
    <x v="1"/>
    <s v="R2N2-LR-3"/>
    <s v="AJS"/>
    <x v="0"/>
    <x v="0"/>
    <n v="2"/>
    <n v="0.1"/>
    <n v="40"/>
    <m/>
    <m/>
    <m/>
    <m/>
    <m/>
    <m/>
    <m/>
    <m/>
    <m/>
    <m/>
    <n v="25"/>
    <m/>
    <m/>
    <n v="0"/>
    <m/>
    <m/>
  </r>
  <r>
    <d v="2013-11-20T00:00:00"/>
    <n v="1"/>
    <n v="1"/>
    <x v="0"/>
    <x v="1"/>
    <s v="R2N2-LR-3"/>
    <s v="AJS"/>
    <x v="0"/>
    <x v="0"/>
    <n v="1"/>
    <n v="0.05"/>
    <n v="40"/>
    <m/>
    <m/>
    <m/>
    <m/>
    <m/>
    <m/>
    <m/>
    <m/>
    <m/>
    <m/>
    <n v="20"/>
    <m/>
    <m/>
    <n v="0"/>
    <m/>
    <m/>
  </r>
  <r>
    <d v="2013-11-20T00:00:00"/>
    <n v="1"/>
    <n v="1"/>
    <x v="0"/>
    <x v="1"/>
    <s v="R2N2-LR-3"/>
    <s v="AJS"/>
    <x v="0"/>
    <x v="0"/>
    <n v="5"/>
    <n v="0.25"/>
    <n v="40"/>
    <m/>
    <m/>
    <m/>
    <m/>
    <m/>
    <m/>
    <m/>
    <m/>
    <m/>
    <m/>
    <n v="15"/>
    <m/>
    <m/>
    <n v="0"/>
    <m/>
    <m/>
  </r>
  <r>
    <d v="2013-11-20T00:00:00"/>
    <n v="1"/>
    <n v="1"/>
    <x v="0"/>
    <x v="1"/>
    <s v="R2N2-LR-3"/>
    <s v="AJS"/>
    <x v="0"/>
    <x v="0"/>
    <n v="5"/>
    <n v="0.25"/>
    <n v="40"/>
    <m/>
    <m/>
    <m/>
    <m/>
    <m/>
    <m/>
    <m/>
    <m/>
    <m/>
    <m/>
    <n v="10"/>
    <m/>
    <m/>
    <n v="0"/>
    <m/>
    <m/>
  </r>
  <r>
    <d v="2013-11-20T00:00:00"/>
    <n v="1"/>
    <n v="1"/>
    <x v="0"/>
    <x v="1"/>
    <s v="R2N2-LR-3"/>
    <s v="AJS"/>
    <x v="0"/>
    <x v="4"/>
    <n v="2"/>
    <n v="0.1"/>
    <n v="40"/>
    <m/>
    <m/>
    <m/>
    <m/>
    <m/>
    <m/>
    <m/>
    <m/>
    <m/>
    <m/>
    <n v="15"/>
    <m/>
    <m/>
    <n v="0"/>
    <m/>
    <m/>
  </r>
  <r>
    <d v="2013-11-20T00:00:00"/>
    <n v="1"/>
    <n v="1"/>
    <x v="0"/>
    <x v="1"/>
    <s v="R2N2-LR-3"/>
    <s v="AJS"/>
    <x v="0"/>
    <x v="4"/>
    <n v="2"/>
    <n v="0.1"/>
    <n v="40"/>
    <m/>
    <m/>
    <m/>
    <m/>
    <m/>
    <m/>
    <m/>
    <m/>
    <m/>
    <m/>
    <n v="10"/>
    <m/>
    <m/>
    <n v="0"/>
    <m/>
    <m/>
  </r>
  <r>
    <d v="2013-11-20T00:00:00"/>
    <n v="1"/>
    <n v="1"/>
    <x v="0"/>
    <x v="1"/>
    <s v="R2N2-LR-3"/>
    <s v="AJS"/>
    <x v="0"/>
    <x v="4"/>
    <n v="2"/>
    <n v="0.1"/>
    <n v="40"/>
    <m/>
    <m/>
    <m/>
    <m/>
    <m/>
    <m/>
    <m/>
    <m/>
    <m/>
    <m/>
    <n v="5"/>
    <m/>
    <m/>
    <n v="0"/>
    <m/>
    <m/>
  </r>
  <r>
    <d v="2013-11-20T00:00:00"/>
    <n v="1"/>
    <n v="1"/>
    <x v="0"/>
    <x v="1"/>
    <s v="R2N2-LR-3"/>
    <s v="AJS"/>
    <x v="0"/>
    <x v="5"/>
    <n v="1"/>
    <n v="0.05"/>
    <n v="40"/>
    <m/>
    <m/>
    <m/>
    <m/>
    <m/>
    <m/>
    <m/>
    <m/>
    <m/>
    <m/>
    <n v="50"/>
    <m/>
    <m/>
    <n v="0"/>
    <m/>
    <m/>
  </r>
  <r>
    <d v="2013-11-20T00:00:00"/>
    <n v="1"/>
    <n v="1"/>
    <x v="0"/>
    <x v="1"/>
    <s v="R2N2-LR-3"/>
    <s v="AJS"/>
    <x v="0"/>
    <x v="5"/>
    <n v="1"/>
    <n v="0.05"/>
    <n v="40"/>
    <m/>
    <m/>
    <m/>
    <m/>
    <m/>
    <m/>
    <m/>
    <m/>
    <m/>
    <m/>
    <n v="30"/>
    <m/>
    <m/>
    <n v="0"/>
    <m/>
    <m/>
  </r>
  <r>
    <d v="2013-11-20T00:00:00"/>
    <n v="1"/>
    <n v="1"/>
    <x v="0"/>
    <x v="1"/>
    <s v="R2N2-LR-3"/>
    <s v="AJS"/>
    <x v="0"/>
    <x v="5"/>
    <n v="1"/>
    <n v="0.05"/>
    <n v="40"/>
    <m/>
    <m/>
    <m/>
    <m/>
    <m/>
    <m/>
    <m/>
    <m/>
    <m/>
    <m/>
    <n v="25"/>
    <m/>
    <m/>
    <n v="0"/>
    <m/>
    <m/>
  </r>
  <r>
    <d v="2013-11-20T00:00:00"/>
    <n v="1"/>
    <n v="1"/>
    <x v="0"/>
    <x v="1"/>
    <s v="R2N2-LR-3"/>
    <s v="AJS"/>
    <x v="0"/>
    <x v="5"/>
    <n v="1"/>
    <n v="0.05"/>
    <n v="40"/>
    <m/>
    <m/>
    <m/>
    <m/>
    <m/>
    <m/>
    <m/>
    <m/>
    <m/>
    <m/>
    <n v="20"/>
    <m/>
    <m/>
    <n v="0"/>
    <m/>
    <m/>
  </r>
  <r>
    <d v="2013-11-20T00:00:00"/>
    <n v="1"/>
    <n v="1"/>
    <x v="0"/>
    <x v="1"/>
    <s v="R2N2-LR-3"/>
    <s v="AJS"/>
    <x v="0"/>
    <x v="5"/>
    <n v="1"/>
    <n v="0.05"/>
    <n v="40"/>
    <m/>
    <m/>
    <m/>
    <m/>
    <m/>
    <m/>
    <m/>
    <m/>
    <m/>
    <m/>
    <n v="10"/>
    <m/>
    <m/>
    <n v="0"/>
    <m/>
    <m/>
  </r>
  <r>
    <d v="2013-11-20T00:00:00"/>
    <n v="1"/>
    <n v="1"/>
    <x v="0"/>
    <x v="1"/>
    <s v="R2N2-LR-3"/>
    <s v="AJS"/>
    <x v="0"/>
    <x v="8"/>
    <n v="1"/>
    <n v="0.05"/>
    <n v="40"/>
    <m/>
    <m/>
    <m/>
    <m/>
    <m/>
    <m/>
    <m/>
    <m/>
    <m/>
    <m/>
    <n v="5"/>
    <m/>
    <m/>
    <n v="0"/>
    <m/>
    <m/>
  </r>
  <r>
    <d v="2013-11-20T00:00:00"/>
    <n v="1"/>
    <n v="1"/>
    <x v="0"/>
    <x v="1"/>
    <s v="R2N2-LR-3"/>
    <s v="AJS"/>
    <x v="0"/>
    <x v="6"/>
    <n v="1"/>
    <n v="0.05"/>
    <n v="40"/>
    <m/>
    <m/>
    <m/>
    <m/>
    <m/>
    <m/>
    <m/>
    <m/>
    <m/>
    <m/>
    <n v="20"/>
    <m/>
    <m/>
    <n v="0"/>
    <m/>
    <m/>
  </r>
  <r>
    <d v="2013-11-20T00:00:00"/>
    <n v="1"/>
    <n v="1"/>
    <x v="0"/>
    <x v="1"/>
    <s v="R2N2-LR-3"/>
    <s v="AJS"/>
    <x v="0"/>
    <x v="6"/>
    <n v="4"/>
    <n v="0.2"/>
    <n v="40"/>
    <m/>
    <m/>
    <m/>
    <m/>
    <m/>
    <m/>
    <m/>
    <m/>
    <m/>
    <m/>
    <n v="15"/>
    <m/>
    <m/>
    <n v="0"/>
    <m/>
    <m/>
  </r>
  <r>
    <d v="2013-11-20T00:00:00"/>
    <n v="1"/>
    <n v="1"/>
    <x v="0"/>
    <x v="1"/>
    <s v="R2N2-LR-3"/>
    <s v="AJS"/>
    <x v="0"/>
    <x v="6"/>
    <n v="5"/>
    <n v="0.25"/>
    <n v="40"/>
    <m/>
    <m/>
    <m/>
    <m/>
    <m/>
    <m/>
    <m/>
    <m/>
    <m/>
    <m/>
    <n v="10"/>
    <m/>
    <m/>
    <n v="0"/>
    <m/>
    <m/>
  </r>
  <r>
    <d v="2013-11-20T00:00:00"/>
    <n v="1"/>
    <n v="1"/>
    <x v="0"/>
    <x v="1"/>
    <s v="R2N2-LR-3"/>
    <s v="AJS"/>
    <x v="0"/>
    <x v="6"/>
    <n v="13"/>
    <n v="0.65"/>
    <n v="40"/>
    <m/>
    <m/>
    <m/>
    <m/>
    <m/>
    <m/>
    <m/>
    <m/>
    <m/>
    <m/>
    <n v="5"/>
    <m/>
    <m/>
    <n v="0"/>
    <m/>
    <m/>
  </r>
  <r>
    <d v="2013-11-20T00:00:00"/>
    <n v="1"/>
    <n v="1"/>
    <x v="0"/>
    <x v="1"/>
    <s v="R2N2-LR-3"/>
    <s v="AJS"/>
    <x v="0"/>
    <x v="7"/>
    <n v="1"/>
    <n v="0.05"/>
    <n v="40"/>
    <m/>
    <m/>
    <m/>
    <m/>
    <m/>
    <m/>
    <m/>
    <m/>
    <m/>
    <m/>
    <n v="35"/>
    <m/>
    <m/>
    <n v="0"/>
    <m/>
    <m/>
  </r>
  <r>
    <d v="2013-11-20T00:00:00"/>
    <n v="1"/>
    <n v="1"/>
    <x v="0"/>
    <x v="1"/>
    <s v="R2N2-LR-3"/>
    <s v="AJS"/>
    <x v="0"/>
    <x v="7"/>
    <n v="2"/>
    <n v="0.1"/>
    <n v="40"/>
    <m/>
    <m/>
    <m/>
    <m/>
    <m/>
    <m/>
    <m/>
    <m/>
    <m/>
    <m/>
    <n v="30"/>
    <m/>
    <m/>
    <n v="0"/>
    <m/>
    <m/>
  </r>
  <r>
    <d v="2013-11-20T00:00:00"/>
    <n v="1"/>
    <n v="1"/>
    <x v="0"/>
    <x v="1"/>
    <s v="R2N2-LR-3"/>
    <s v="AJS"/>
    <x v="0"/>
    <x v="7"/>
    <n v="1"/>
    <n v="0.05"/>
    <n v="40"/>
    <m/>
    <m/>
    <m/>
    <m/>
    <m/>
    <m/>
    <m/>
    <m/>
    <m/>
    <m/>
    <n v="25"/>
    <m/>
    <m/>
    <n v="0"/>
    <m/>
    <m/>
  </r>
  <r>
    <d v="2013-11-20T00:00:00"/>
    <n v="1"/>
    <n v="1"/>
    <x v="0"/>
    <x v="1"/>
    <s v="R2N2-LR-3"/>
    <s v="AJS"/>
    <x v="0"/>
    <x v="7"/>
    <n v="3"/>
    <n v="0.15"/>
    <n v="40"/>
    <m/>
    <m/>
    <m/>
    <m/>
    <m/>
    <m/>
    <m/>
    <m/>
    <m/>
    <m/>
    <n v="20"/>
    <m/>
    <m/>
    <n v="0"/>
    <m/>
    <m/>
  </r>
  <r>
    <d v="2013-11-20T00:00:00"/>
    <n v="1"/>
    <n v="1"/>
    <x v="0"/>
    <x v="1"/>
    <s v="R2N2-LR-3"/>
    <s v="AJS"/>
    <x v="0"/>
    <x v="7"/>
    <n v="3"/>
    <n v="0.15"/>
    <n v="40"/>
    <m/>
    <m/>
    <m/>
    <m/>
    <m/>
    <m/>
    <m/>
    <m/>
    <m/>
    <m/>
    <n v="15"/>
    <m/>
    <m/>
    <n v="0"/>
    <m/>
    <m/>
  </r>
  <r>
    <d v="2013-11-02T00:00:00"/>
    <n v="0"/>
    <n v="0"/>
    <x v="0"/>
    <x v="2"/>
    <s v="R2NC1-LR-1"/>
    <s v="AJS"/>
    <x v="0"/>
    <x v="0"/>
    <n v="1"/>
    <n v="0.05"/>
    <n v="20"/>
    <m/>
    <s v="Y"/>
    <m/>
    <m/>
    <m/>
    <m/>
    <m/>
    <m/>
    <m/>
    <m/>
    <n v="15"/>
    <m/>
    <m/>
    <n v="0"/>
    <m/>
    <m/>
  </r>
  <r>
    <d v="2013-11-02T00:00:00"/>
    <n v="0"/>
    <n v="0"/>
    <x v="0"/>
    <x v="2"/>
    <s v="R2NC1-LR-1"/>
    <s v="AJS"/>
    <x v="0"/>
    <x v="0"/>
    <n v="1"/>
    <n v="0.05"/>
    <n v="20"/>
    <m/>
    <s v="Y"/>
    <m/>
    <m/>
    <m/>
    <m/>
    <m/>
    <m/>
    <m/>
    <m/>
    <n v="15"/>
    <m/>
    <m/>
    <n v="0"/>
    <m/>
    <m/>
  </r>
  <r>
    <d v="2013-11-02T00:00:00"/>
    <n v="0"/>
    <n v="0"/>
    <x v="0"/>
    <x v="2"/>
    <s v="R2NC1-LR-1"/>
    <s v="AJS"/>
    <x v="0"/>
    <x v="0"/>
    <n v="1"/>
    <n v="0.05"/>
    <n v="20"/>
    <m/>
    <s v="Y"/>
    <m/>
    <m/>
    <m/>
    <m/>
    <m/>
    <m/>
    <m/>
    <m/>
    <n v="5"/>
    <m/>
    <m/>
    <n v="0"/>
    <m/>
    <m/>
  </r>
  <r>
    <d v="2013-11-02T00:00:00"/>
    <n v="0"/>
    <n v="0"/>
    <x v="0"/>
    <x v="2"/>
    <s v="R2NC1-LR-1"/>
    <s v="AJS"/>
    <x v="0"/>
    <x v="0"/>
    <n v="1"/>
    <n v="0.05"/>
    <n v="20"/>
    <m/>
    <s v="Y"/>
    <m/>
    <m/>
    <m/>
    <m/>
    <m/>
    <m/>
    <m/>
    <m/>
    <n v="15"/>
    <m/>
    <m/>
    <n v="0"/>
    <m/>
    <m/>
  </r>
  <r>
    <d v="2013-11-02T00:00:00"/>
    <n v="0"/>
    <n v="0"/>
    <x v="0"/>
    <x v="2"/>
    <s v="R2NC1-LR-1"/>
    <s v="AJS"/>
    <x v="0"/>
    <x v="0"/>
    <n v="1"/>
    <n v="0.05"/>
    <n v="20"/>
    <m/>
    <s v="Y"/>
    <m/>
    <m/>
    <m/>
    <m/>
    <m/>
    <m/>
    <m/>
    <m/>
    <n v="20"/>
    <m/>
    <m/>
    <n v="0"/>
    <m/>
    <m/>
  </r>
  <r>
    <d v="2013-11-02T00:00:00"/>
    <n v="0"/>
    <n v="0"/>
    <x v="0"/>
    <x v="2"/>
    <s v="R2NC1-LR-1"/>
    <s v="AJS"/>
    <x v="0"/>
    <x v="0"/>
    <n v="1"/>
    <n v="0.05"/>
    <n v="20"/>
    <m/>
    <s v="Y"/>
    <m/>
    <m/>
    <m/>
    <m/>
    <m/>
    <m/>
    <m/>
    <m/>
    <n v="15"/>
    <m/>
    <m/>
    <n v="0"/>
    <m/>
    <m/>
  </r>
  <r>
    <d v="2013-11-02T00:00:00"/>
    <n v="0"/>
    <n v="0"/>
    <x v="0"/>
    <x v="2"/>
    <s v="R2NC1-LR-1"/>
    <s v="AJS"/>
    <x v="0"/>
    <x v="0"/>
    <n v="1"/>
    <n v="0.05"/>
    <n v="20"/>
    <m/>
    <s v="Y"/>
    <m/>
    <m/>
    <m/>
    <m/>
    <m/>
    <m/>
    <m/>
    <m/>
    <n v="20"/>
    <m/>
    <m/>
    <n v="0"/>
    <m/>
    <m/>
  </r>
  <r>
    <d v="2013-11-02T00:00:00"/>
    <n v="0"/>
    <n v="0"/>
    <x v="0"/>
    <x v="2"/>
    <s v="R2NC1-LR-1"/>
    <s v="AJS"/>
    <x v="0"/>
    <x v="0"/>
    <n v="1"/>
    <n v="0.05"/>
    <n v="20"/>
    <m/>
    <s v="Y"/>
    <m/>
    <m/>
    <m/>
    <m/>
    <m/>
    <m/>
    <m/>
    <m/>
    <n v="5"/>
    <m/>
    <m/>
    <n v="0"/>
    <m/>
    <m/>
  </r>
  <r>
    <d v="2013-11-02T00:00:00"/>
    <n v="0"/>
    <n v="0"/>
    <x v="0"/>
    <x v="2"/>
    <s v="R2NC1-LR-1"/>
    <s v="AJS"/>
    <x v="0"/>
    <x v="0"/>
    <n v="1"/>
    <n v="0.05"/>
    <n v="20"/>
    <m/>
    <s v="Y"/>
    <m/>
    <m/>
    <m/>
    <m/>
    <m/>
    <m/>
    <m/>
    <m/>
    <n v="10"/>
    <m/>
    <m/>
    <n v="0"/>
    <m/>
    <m/>
  </r>
  <r>
    <d v="2013-11-02T00:00:00"/>
    <n v="0"/>
    <n v="0"/>
    <x v="0"/>
    <x v="2"/>
    <s v="R2NC1-LR-1"/>
    <s v="AJS"/>
    <x v="0"/>
    <x v="0"/>
    <n v="1"/>
    <n v="0.05"/>
    <n v="20"/>
    <m/>
    <s v="Y"/>
    <m/>
    <m/>
    <m/>
    <m/>
    <m/>
    <m/>
    <m/>
    <m/>
    <n v="20"/>
    <m/>
    <m/>
    <n v="0"/>
    <m/>
    <m/>
  </r>
  <r>
    <d v="2013-11-02T00:00:00"/>
    <n v="0"/>
    <n v="0"/>
    <x v="0"/>
    <x v="2"/>
    <s v="R2NC1-LR-1"/>
    <s v="AJS"/>
    <x v="0"/>
    <x v="0"/>
    <n v="1"/>
    <n v="0.05"/>
    <n v="20"/>
    <m/>
    <s v="Y"/>
    <m/>
    <m/>
    <m/>
    <m/>
    <m/>
    <m/>
    <m/>
    <m/>
    <n v="15"/>
    <m/>
    <m/>
    <n v="0"/>
    <m/>
    <m/>
  </r>
  <r>
    <d v="2013-11-02T00:00:00"/>
    <n v="0"/>
    <n v="0"/>
    <x v="0"/>
    <x v="2"/>
    <s v="R2NC1-LR-1"/>
    <s v="AJS"/>
    <x v="0"/>
    <x v="0"/>
    <n v="1"/>
    <n v="0.05"/>
    <n v="20"/>
    <m/>
    <s v="Y"/>
    <m/>
    <m/>
    <m/>
    <m/>
    <m/>
    <m/>
    <m/>
    <m/>
    <n v="20"/>
    <m/>
    <m/>
    <n v="0"/>
    <m/>
    <m/>
  </r>
  <r>
    <d v="2013-11-02T00:00:00"/>
    <n v="0"/>
    <n v="0"/>
    <x v="0"/>
    <x v="2"/>
    <s v="R2NC1-LR-1"/>
    <s v="AJS"/>
    <x v="0"/>
    <x v="0"/>
    <n v="1"/>
    <n v="0.05"/>
    <n v="20"/>
    <m/>
    <s v="Y"/>
    <m/>
    <m/>
    <m/>
    <m/>
    <m/>
    <m/>
    <m/>
    <m/>
    <n v="10"/>
    <m/>
    <m/>
    <n v="0"/>
    <m/>
    <m/>
  </r>
  <r>
    <d v="2013-11-02T00:00:00"/>
    <n v="0"/>
    <n v="0"/>
    <x v="0"/>
    <x v="2"/>
    <s v="R2NC1-LR-1"/>
    <s v="AJS"/>
    <x v="0"/>
    <x v="0"/>
    <n v="1"/>
    <n v="0.05"/>
    <n v="20"/>
    <m/>
    <s v="Y"/>
    <m/>
    <m/>
    <m/>
    <m/>
    <m/>
    <m/>
    <m/>
    <m/>
    <n v="10"/>
    <m/>
    <m/>
    <n v="0"/>
    <m/>
    <m/>
  </r>
  <r>
    <d v="2013-11-02T00:00:00"/>
    <n v="0"/>
    <n v="0"/>
    <x v="0"/>
    <x v="2"/>
    <s v="R2NC1-LR-1"/>
    <s v="AJS"/>
    <x v="0"/>
    <x v="0"/>
    <n v="1"/>
    <n v="0.05"/>
    <n v="20"/>
    <m/>
    <s v="Y"/>
    <m/>
    <m/>
    <m/>
    <m/>
    <m/>
    <m/>
    <m/>
    <m/>
    <n v="15"/>
    <m/>
    <m/>
    <n v="0"/>
    <m/>
    <m/>
  </r>
  <r>
    <d v="2013-11-02T00:00:00"/>
    <n v="0"/>
    <n v="0"/>
    <x v="0"/>
    <x v="2"/>
    <s v="R2NC1-LR-1"/>
    <s v="AJS"/>
    <x v="0"/>
    <x v="0"/>
    <n v="1"/>
    <n v="0.05"/>
    <n v="20"/>
    <m/>
    <s v="Y"/>
    <m/>
    <m/>
    <m/>
    <m/>
    <m/>
    <m/>
    <m/>
    <m/>
    <n v="5"/>
    <m/>
    <m/>
    <n v="0"/>
    <m/>
    <m/>
  </r>
  <r>
    <d v="2013-11-02T00:00:00"/>
    <n v="0"/>
    <n v="0"/>
    <x v="0"/>
    <x v="2"/>
    <s v="R2NC1-LR-1"/>
    <s v="AJS"/>
    <x v="0"/>
    <x v="1"/>
    <n v="1"/>
    <n v="0.05"/>
    <n v="20"/>
    <m/>
    <s v="Y"/>
    <m/>
    <m/>
    <m/>
    <m/>
    <m/>
    <m/>
    <m/>
    <m/>
    <n v="15"/>
    <m/>
    <m/>
    <n v="0"/>
    <m/>
    <m/>
  </r>
  <r>
    <d v="2013-11-02T00:00:00"/>
    <n v="0"/>
    <n v="0"/>
    <x v="0"/>
    <x v="2"/>
    <s v="R2NC1-LR-1"/>
    <s v="AJS"/>
    <x v="0"/>
    <x v="1"/>
    <n v="1"/>
    <n v="0.05"/>
    <n v="20"/>
    <m/>
    <s v="Y"/>
    <m/>
    <m/>
    <m/>
    <m/>
    <m/>
    <m/>
    <m/>
    <m/>
    <n v="15"/>
    <m/>
    <m/>
    <n v="0"/>
    <m/>
    <m/>
  </r>
  <r>
    <d v="2013-11-02T00:00:00"/>
    <n v="0"/>
    <n v="0"/>
    <x v="0"/>
    <x v="2"/>
    <s v="R2NC1-LR-1"/>
    <s v="AJS"/>
    <x v="0"/>
    <x v="1"/>
    <n v="1"/>
    <n v="0.05"/>
    <n v="20"/>
    <m/>
    <s v="Y"/>
    <m/>
    <m/>
    <m/>
    <m/>
    <m/>
    <m/>
    <m/>
    <m/>
    <n v="15"/>
    <m/>
    <m/>
    <n v="0"/>
    <m/>
    <m/>
  </r>
  <r>
    <d v="2013-11-02T00:00:00"/>
    <n v="0"/>
    <n v="0"/>
    <x v="0"/>
    <x v="2"/>
    <s v="R2NC1-LR-1"/>
    <s v="AJS"/>
    <x v="0"/>
    <x v="1"/>
    <n v="1"/>
    <n v="0.05"/>
    <n v="20"/>
    <m/>
    <s v="Y"/>
    <m/>
    <m/>
    <m/>
    <m/>
    <m/>
    <m/>
    <m/>
    <m/>
    <n v="10"/>
    <m/>
    <m/>
    <n v="0"/>
    <m/>
    <m/>
  </r>
  <r>
    <d v="2013-11-02T00:00:00"/>
    <n v="0"/>
    <n v="0"/>
    <x v="0"/>
    <x v="2"/>
    <s v="R2NC1-LR-1"/>
    <s v="AJS"/>
    <x v="0"/>
    <x v="1"/>
    <n v="1"/>
    <n v="0.05"/>
    <n v="20"/>
    <m/>
    <s v="Y"/>
    <m/>
    <m/>
    <m/>
    <m/>
    <m/>
    <m/>
    <m/>
    <m/>
    <n v="5"/>
    <m/>
    <m/>
    <n v="0"/>
    <m/>
    <m/>
  </r>
  <r>
    <d v="2013-11-02T00:00:00"/>
    <n v="0"/>
    <n v="0"/>
    <x v="0"/>
    <x v="2"/>
    <s v="R2NC1-LR-1"/>
    <s v="AJS"/>
    <x v="0"/>
    <x v="1"/>
    <n v="1"/>
    <n v="0.05"/>
    <n v="20"/>
    <m/>
    <s v="Y"/>
    <m/>
    <m/>
    <m/>
    <m/>
    <m/>
    <m/>
    <m/>
    <m/>
    <n v="5"/>
    <m/>
    <m/>
    <n v="0"/>
    <m/>
    <m/>
  </r>
  <r>
    <d v="2013-11-02T00:00:00"/>
    <n v="0"/>
    <n v="0"/>
    <x v="0"/>
    <x v="2"/>
    <s v="R2NC1-LR-1"/>
    <s v="AJS"/>
    <x v="0"/>
    <x v="1"/>
    <n v="1"/>
    <n v="0.05"/>
    <n v="20"/>
    <m/>
    <s v="Y"/>
    <m/>
    <m/>
    <m/>
    <m/>
    <m/>
    <m/>
    <m/>
    <m/>
    <n v="35"/>
    <m/>
    <m/>
    <n v="0"/>
    <m/>
    <m/>
  </r>
  <r>
    <d v="2013-11-02T00:00:00"/>
    <n v="0"/>
    <n v="0"/>
    <x v="0"/>
    <x v="2"/>
    <s v="R2NC1-LR-1"/>
    <s v="AJS"/>
    <x v="0"/>
    <x v="1"/>
    <n v="1"/>
    <n v="0.05"/>
    <n v="20"/>
    <m/>
    <s v="Y"/>
    <m/>
    <m/>
    <m/>
    <m/>
    <m/>
    <m/>
    <m/>
    <m/>
    <n v="15"/>
    <m/>
    <m/>
    <n v="0"/>
    <m/>
    <m/>
  </r>
  <r>
    <d v="2013-11-02T00:00:00"/>
    <n v="0"/>
    <n v="0"/>
    <x v="0"/>
    <x v="2"/>
    <s v="R2NC1-LR-1"/>
    <s v="AJS"/>
    <x v="0"/>
    <x v="3"/>
    <n v="1"/>
    <n v="0.05"/>
    <n v="20"/>
    <m/>
    <m/>
    <m/>
    <m/>
    <m/>
    <m/>
    <m/>
    <m/>
    <m/>
    <m/>
    <n v="30"/>
    <m/>
    <m/>
    <n v="0"/>
    <m/>
    <m/>
  </r>
  <r>
    <d v="2013-11-02T00:00:00"/>
    <n v="0"/>
    <n v="0"/>
    <x v="0"/>
    <x v="2"/>
    <s v="R2NC1-LR-1"/>
    <s v="AJS"/>
    <x v="0"/>
    <x v="3"/>
    <n v="1"/>
    <n v="0.05"/>
    <n v="20"/>
    <m/>
    <m/>
    <m/>
    <m/>
    <m/>
    <m/>
    <m/>
    <m/>
    <m/>
    <m/>
    <n v="20"/>
    <m/>
    <m/>
    <n v="0"/>
    <m/>
    <m/>
  </r>
  <r>
    <d v="2013-11-02T00:00:00"/>
    <n v="0"/>
    <n v="0"/>
    <x v="0"/>
    <x v="2"/>
    <s v="R2NC1-LR-1"/>
    <s v="AJS"/>
    <x v="0"/>
    <x v="3"/>
    <n v="1"/>
    <n v="0.05"/>
    <n v="20"/>
    <m/>
    <m/>
    <m/>
    <m/>
    <m/>
    <m/>
    <m/>
    <m/>
    <m/>
    <m/>
    <n v="5"/>
    <m/>
    <m/>
    <n v="0"/>
    <m/>
    <m/>
  </r>
  <r>
    <d v="2013-11-02T00:00:00"/>
    <n v="0"/>
    <n v="0"/>
    <x v="0"/>
    <x v="2"/>
    <s v="R2NC1-LR-1"/>
    <s v="AJS"/>
    <x v="0"/>
    <x v="3"/>
    <n v="1"/>
    <n v="0.05"/>
    <n v="20"/>
    <m/>
    <m/>
    <m/>
    <m/>
    <m/>
    <m/>
    <m/>
    <m/>
    <m/>
    <m/>
    <n v="30"/>
    <m/>
    <m/>
    <n v="0"/>
    <m/>
    <m/>
  </r>
  <r>
    <d v="2013-11-02T00:00:00"/>
    <n v="0"/>
    <n v="0"/>
    <x v="0"/>
    <x v="2"/>
    <s v="R2NC1-LR-1"/>
    <s v="AJS"/>
    <x v="0"/>
    <x v="3"/>
    <n v="1"/>
    <n v="0.05"/>
    <n v="20"/>
    <m/>
    <m/>
    <m/>
    <m/>
    <m/>
    <m/>
    <m/>
    <m/>
    <m/>
    <m/>
    <n v="10"/>
    <m/>
    <m/>
    <n v="0"/>
    <m/>
    <m/>
  </r>
  <r>
    <d v="2013-11-02T00:00:00"/>
    <n v="0"/>
    <n v="0"/>
    <x v="0"/>
    <x v="2"/>
    <s v="R2NC1-LR-1"/>
    <s v="AJS"/>
    <x v="0"/>
    <x v="3"/>
    <n v="1"/>
    <n v="0.05"/>
    <n v="20"/>
    <m/>
    <m/>
    <m/>
    <m/>
    <m/>
    <m/>
    <m/>
    <m/>
    <m/>
    <m/>
    <n v="30"/>
    <m/>
    <m/>
    <n v="0"/>
    <m/>
    <m/>
  </r>
  <r>
    <d v="2013-11-02T00:00:00"/>
    <n v="0"/>
    <n v="0"/>
    <x v="0"/>
    <x v="2"/>
    <s v="R2NC1-LR-1"/>
    <s v="AJS"/>
    <x v="0"/>
    <x v="3"/>
    <n v="1"/>
    <n v="0.05"/>
    <n v="20"/>
    <m/>
    <m/>
    <m/>
    <m/>
    <m/>
    <m/>
    <m/>
    <m/>
    <m/>
    <m/>
    <n v="40"/>
    <m/>
    <m/>
    <n v="0"/>
    <m/>
    <m/>
  </r>
  <r>
    <d v="2013-11-02T00:00:00"/>
    <n v="0"/>
    <n v="0"/>
    <x v="0"/>
    <x v="2"/>
    <s v="R2NC1-LR-1"/>
    <s v="AJS"/>
    <x v="0"/>
    <x v="3"/>
    <n v="1"/>
    <n v="0.05"/>
    <n v="20"/>
    <m/>
    <m/>
    <m/>
    <m/>
    <m/>
    <m/>
    <m/>
    <m/>
    <m/>
    <m/>
    <n v="25"/>
    <m/>
    <m/>
    <n v="0"/>
    <m/>
    <m/>
  </r>
  <r>
    <d v="2013-11-02T00:00:00"/>
    <n v="0"/>
    <n v="0"/>
    <x v="0"/>
    <x v="2"/>
    <s v="R2NC1-LR-1"/>
    <s v="AJS"/>
    <x v="0"/>
    <x v="3"/>
    <n v="1"/>
    <n v="0.05"/>
    <n v="20"/>
    <m/>
    <m/>
    <m/>
    <m/>
    <m/>
    <m/>
    <m/>
    <m/>
    <m/>
    <m/>
    <n v="40"/>
    <m/>
    <m/>
    <n v="0"/>
    <m/>
    <m/>
  </r>
  <r>
    <d v="2013-11-02T00:00:00"/>
    <n v="0"/>
    <n v="0"/>
    <x v="0"/>
    <x v="2"/>
    <s v="R2NC1-LR-1"/>
    <s v="AJS"/>
    <x v="0"/>
    <x v="3"/>
    <n v="1"/>
    <n v="0.05"/>
    <n v="20"/>
    <m/>
    <m/>
    <m/>
    <m/>
    <m/>
    <m/>
    <m/>
    <m/>
    <m/>
    <m/>
    <n v="35"/>
    <m/>
    <m/>
    <n v="0"/>
    <m/>
    <m/>
  </r>
  <r>
    <d v="2013-11-02T00:00:00"/>
    <n v="0"/>
    <n v="0"/>
    <x v="0"/>
    <x v="2"/>
    <s v="R2NC1-LR-1"/>
    <s v="AJS"/>
    <x v="0"/>
    <x v="3"/>
    <n v="1"/>
    <n v="0.05"/>
    <n v="20"/>
    <m/>
    <m/>
    <m/>
    <m/>
    <m/>
    <m/>
    <m/>
    <m/>
    <m/>
    <m/>
    <n v="25"/>
    <m/>
    <m/>
    <n v="0"/>
    <m/>
    <m/>
  </r>
  <r>
    <d v="2013-11-02T00:00:00"/>
    <n v="0"/>
    <n v="0"/>
    <x v="0"/>
    <x v="2"/>
    <s v="R2NC1-LR-1"/>
    <s v="AJS"/>
    <x v="0"/>
    <x v="3"/>
    <n v="1"/>
    <n v="0.05"/>
    <n v="20"/>
    <m/>
    <m/>
    <m/>
    <m/>
    <m/>
    <m/>
    <m/>
    <m/>
    <m/>
    <m/>
    <n v="25"/>
    <m/>
    <m/>
    <n v="0"/>
    <m/>
    <m/>
  </r>
  <r>
    <d v="2013-11-02T00:00:00"/>
    <n v="0"/>
    <n v="0"/>
    <x v="0"/>
    <x v="2"/>
    <s v="R2NC1-LR-1"/>
    <s v="AJS"/>
    <x v="0"/>
    <x v="5"/>
    <n v="1"/>
    <n v="0.05"/>
    <n v="20"/>
    <m/>
    <m/>
    <m/>
    <m/>
    <m/>
    <m/>
    <m/>
    <m/>
    <m/>
    <m/>
    <n v="20"/>
    <m/>
    <m/>
    <n v="0"/>
    <m/>
    <m/>
  </r>
  <r>
    <d v="2013-11-02T00:00:00"/>
    <n v="0"/>
    <n v="0"/>
    <x v="0"/>
    <x v="2"/>
    <s v="R2NC1-LR-1"/>
    <s v="AJS"/>
    <x v="0"/>
    <x v="5"/>
    <n v="1"/>
    <n v="0.05"/>
    <n v="20"/>
    <m/>
    <m/>
    <m/>
    <m/>
    <m/>
    <m/>
    <m/>
    <m/>
    <m/>
    <m/>
    <n v="20"/>
    <m/>
    <m/>
    <n v="0"/>
    <m/>
    <m/>
  </r>
  <r>
    <d v="2013-11-02T00:00:00"/>
    <n v="0"/>
    <n v="0"/>
    <x v="0"/>
    <x v="2"/>
    <s v="R2NC1-LR-1"/>
    <s v="AJS"/>
    <x v="0"/>
    <x v="5"/>
    <n v="1"/>
    <n v="0.05"/>
    <n v="20"/>
    <m/>
    <m/>
    <m/>
    <m/>
    <m/>
    <m/>
    <m/>
    <m/>
    <m/>
    <m/>
    <n v="40"/>
    <m/>
    <m/>
    <n v="0"/>
    <m/>
    <m/>
  </r>
  <r>
    <d v="2013-11-02T00:00:00"/>
    <n v="0"/>
    <n v="0"/>
    <x v="0"/>
    <x v="2"/>
    <s v="R2NC1-LR-1"/>
    <s v="AJS"/>
    <x v="0"/>
    <x v="5"/>
    <n v="1"/>
    <n v="0.05"/>
    <n v="20"/>
    <m/>
    <m/>
    <m/>
    <m/>
    <m/>
    <m/>
    <m/>
    <m/>
    <m/>
    <m/>
    <n v="15"/>
    <m/>
    <m/>
    <n v="0"/>
    <m/>
    <m/>
  </r>
  <r>
    <d v="2013-11-02T00:00:00"/>
    <n v="0"/>
    <n v="0"/>
    <x v="0"/>
    <x v="2"/>
    <s v="R2NC1-LR-1"/>
    <s v="AJS"/>
    <x v="0"/>
    <x v="5"/>
    <n v="1"/>
    <n v="0.05"/>
    <n v="20"/>
    <m/>
    <m/>
    <m/>
    <m/>
    <m/>
    <m/>
    <m/>
    <m/>
    <m/>
    <m/>
    <n v="40"/>
    <m/>
    <m/>
    <n v="0"/>
    <m/>
    <m/>
  </r>
  <r>
    <d v="2013-11-02T00:00:00"/>
    <n v="0"/>
    <n v="0"/>
    <x v="0"/>
    <x v="2"/>
    <s v="R2NC1-LR-1"/>
    <s v="AJS"/>
    <x v="0"/>
    <x v="5"/>
    <n v="1"/>
    <n v="0.05"/>
    <n v="20"/>
    <m/>
    <m/>
    <m/>
    <m/>
    <m/>
    <m/>
    <m/>
    <m/>
    <m/>
    <m/>
    <n v="10"/>
    <m/>
    <m/>
    <n v="0"/>
    <m/>
    <m/>
  </r>
  <r>
    <d v="2013-11-02T00:00:00"/>
    <n v="0"/>
    <n v="0"/>
    <x v="0"/>
    <x v="2"/>
    <s v="R2NC1-LR-1"/>
    <s v="AJS"/>
    <x v="0"/>
    <x v="5"/>
    <n v="1"/>
    <n v="0.05"/>
    <n v="20"/>
    <m/>
    <m/>
    <m/>
    <m/>
    <m/>
    <m/>
    <m/>
    <m/>
    <m/>
    <m/>
    <n v="5"/>
    <m/>
    <m/>
    <n v="0"/>
    <m/>
    <m/>
  </r>
  <r>
    <d v="2013-11-02T00:00:00"/>
    <n v="0"/>
    <n v="0"/>
    <x v="0"/>
    <x v="2"/>
    <s v="R2NC1-LR-1"/>
    <s v="AJS"/>
    <x v="0"/>
    <x v="5"/>
    <n v="1"/>
    <n v="0.05"/>
    <n v="20"/>
    <m/>
    <m/>
    <m/>
    <m/>
    <m/>
    <m/>
    <m/>
    <m/>
    <m/>
    <m/>
    <n v="30"/>
    <m/>
    <m/>
    <n v="0"/>
    <m/>
    <m/>
  </r>
  <r>
    <d v="2013-11-02T00:00:00"/>
    <n v="0"/>
    <n v="0"/>
    <x v="0"/>
    <x v="2"/>
    <s v="R2NC1-LR-1"/>
    <s v="AJS"/>
    <x v="0"/>
    <x v="5"/>
    <n v="1"/>
    <n v="0.05"/>
    <n v="20"/>
    <m/>
    <m/>
    <m/>
    <m/>
    <m/>
    <m/>
    <m/>
    <m/>
    <m/>
    <m/>
    <n v="10"/>
    <m/>
    <m/>
    <n v="0"/>
    <m/>
    <m/>
  </r>
  <r>
    <d v="2013-11-02T00:00:00"/>
    <n v="0"/>
    <n v="0"/>
    <x v="0"/>
    <x v="2"/>
    <s v="R2NC1-LR-1"/>
    <s v="AJS"/>
    <x v="0"/>
    <x v="5"/>
    <n v="1"/>
    <n v="0.05"/>
    <n v="20"/>
    <m/>
    <m/>
    <m/>
    <m/>
    <m/>
    <m/>
    <m/>
    <m/>
    <m/>
    <m/>
    <n v="5"/>
    <m/>
    <m/>
    <n v="0"/>
    <m/>
    <m/>
  </r>
  <r>
    <d v="2013-11-02T00:00:00"/>
    <n v="0"/>
    <n v="0"/>
    <x v="0"/>
    <x v="2"/>
    <s v="R2NC1-LR-1"/>
    <s v="AJS"/>
    <x v="0"/>
    <x v="5"/>
    <n v="1"/>
    <n v="0.05"/>
    <n v="20"/>
    <m/>
    <m/>
    <m/>
    <m/>
    <m/>
    <m/>
    <m/>
    <m/>
    <m/>
    <m/>
    <n v="5"/>
    <m/>
    <m/>
    <n v="0"/>
    <m/>
    <m/>
  </r>
  <r>
    <d v="2013-11-02T00:00:00"/>
    <n v="0"/>
    <n v="0"/>
    <x v="0"/>
    <x v="2"/>
    <s v="R2NC1-LR-1"/>
    <s v="AJS"/>
    <x v="0"/>
    <x v="5"/>
    <n v="1"/>
    <n v="0.05"/>
    <n v="20"/>
    <m/>
    <m/>
    <m/>
    <m/>
    <m/>
    <m/>
    <m/>
    <m/>
    <m/>
    <m/>
    <n v="5"/>
    <m/>
    <m/>
    <n v="0"/>
    <m/>
    <m/>
  </r>
  <r>
    <d v="2013-11-02T00:00:00"/>
    <n v="0"/>
    <n v="0"/>
    <x v="0"/>
    <x v="2"/>
    <s v="R2NC1-LR-1"/>
    <s v="AJS"/>
    <x v="0"/>
    <x v="8"/>
    <n v="1"/>
    <n v="0.05"/>
    <n v="20"/>
    <m/>
    <m/>
    <m/>
    <m/>
    <m/>
    <m/>
    <m/>
    <m/>
    <m/>
    <m/>
    <n v="5"/>
    <m/>
    <m/>
    <n v="0"/>
    <m/>
    <m/>
  </r>
  <r>
    <d v="2013-11-02T00:00:00"/>
    <n v="0"/>
    <n v="0"/>
    <x v="0"/>
    <x v="2"/>
    <s v="R2NC1-LR-1"/>
    <s v="AJS"/>
    <x v="0"/>
    <x v="8"/>
    <n v="1"/>
    <n v="0.05"/>
    <n v="20"/>
    <m/>
    <m/>
    <m/>
    <m/>
    <m/>
    <m/>
    <m/>
    <m/>
    <m/>
    <m/>
    <n v="5"/>
    <m/>
    <m/>
    <n v="0"/>
    <m/>
    <m/>
  </r>
  <r>
    <d v="2013-11-02T00:00:00"/>
    <n v="0"/>
    <n v="0"/>
    <x v="0"/>
    <x v="2"/>
    <s v="R2NC1-LR-1"/>
    <s v="AJS"/>
    <x v="0"/>
    <x v="8"/>
    <n v="1"/>
    <n v="0.05"/>
    <n v="20"/>
    <m/>
    <m/>
    <m/>
    <m/>
    <m/>
    <m/>
    <m/>
    <m/>
    <m/>
    <m/>
    <n v="5"/>
    <m/>
    <m/>
    <n v="0"/>
    <m/>
    <m/>
  </r>
  <r>
    <d v="2013-11-02T00:00:00"/>
    <n v="0"/>
    <n v="0"/>
    <x v="0"/>
    <x v="2"/>
    <s v="R2NC1-LR-1"/>
    <s v="AJS"/>
    <x v="0"/>
    <x v="8"/>
    <n v="1"/>
    <n v="0.05"/>
    <n v="20"/>
    <m/>
    <m/>
    <m/>
    <m/>
    <m/>
    <m/>
    <m/>
    <m/>
    <m/>
    <m/>
    <n v="5"/>
    <m/>
    <m/>
    <n v="0"/>
    <m/>
    <m/>
  </r>
  <r>
    <d v="2013-11-02T00:00:00"/>
    <n v="0"/>
    <n v="0"/>
    <x v="0"/>
    <x v="2"/>
    <s v="R2NC1-LR-1"/>
    <s v="AJS"/>
    <x v="0"/>
    <x v="8"/>
    <n v="1"/>
    <n v="0.05"/>
    <n v="20"/>
    <m/>
    <m/>
    <m/>
    <m/>
    <m/>
    <m/>
    <m/>
    <m/>
    <m/>
    <m/>
    <n v="15"/>
    <m/>
    <m/>
    <n v="0"/>
    <m/>
    <m/>
  </r>
  <r>
    <d v="2013-11-02T00:00:00"/>
    <n v="0"/>
    <n v="0"/>
    <x v="0"/>
    <x v="2"/>
    <s v="R2NC1-LR-1"/>
    <s v="AJS"/>
    <x v="0"/>
    <x v="8"/>
    <n v="1"/>
    <n v="0.05"/>
    <n v="20"/>
    <m/>
    <m/>
    <m/>
    <m/>
    <m/>
    <m/>
    <m/>
    <m/>
    <m/>
    <m/>
    <n v="15"/>
    <m/>
    <m/>
    <n v="0"/>
    <m/>
    <m/>
  </r>
  <r>
    <d v="2013-11-02T00:00:00"/>
    <n v="0"/>
    <n v="0"/>
    <x v="0"/>
    <x v="2"/>
    <s v="R2NC1-LR-1"/>
    <s v="AJS"/>
    <x v="0"/>
    <x v="8"/>
    <n v="1"/>
    <n v="0.05"/>
    <n v="20"/>
    <m/>
    <m/>
    <m/>
    <m/>
    <m/>
    <m/>
    <m/>
    <m/>
    <m/>
    <m/>
    <n v="15"/>
    <m/>
    <m/>
    <n v="0"/>
    <m/>
    <m/>
  </r>
  <r>
    <d v="2013-11-02T00:00:00"/>
    <n v="0"/>
    <n v="0"/>
    <x v="0"/>
    <x v="2"/>
    <s v="R2NC1-LR-1"/>
    <s v="AJS"/>
    <x v="0"/>
    <x v="8"/>
    <n v="1"/>
    <n v="0.05"/>
    <n v="20"/>
    <m/>
    <m/>
    <m/>
    <m/>
    <m/>
    <m/>
    <m/>
    <m/>
    <m/>
    <m/>
    <n v="5"/>
    <m/>
    <m/>
    <n v="0"/>
    <m/>
    <m/>
  </r>
  <r>
    <d v="2013-11-02T00:00:00"/>
    <n v="0"/>
    <n v="0"/>
    <x v="0"/>
    <x v="2"/>
    <s v="R2NC1-LR-1"/>
    <s v="AJS"/>
    <x v="0"/>
    <x v="8"/>
    <n v="1"/>
    <n v="0.05"/>
    <n v="20"/>
    <m/>
    <m/>
    <m/>
    <m/>
    <m/>
    <m/>
    <m/>
    <m/>
    <m/>
    <m/>
    <n v="5"/>
    <m/>
    <m/>
    <n v="0"/>
    <m/>
    <m/>
  </r>
  <r>
    <d v="2013-11-02T00:00:00"/>
    <n v="0"/>
    <n v="0"/>
    <x v="0"/>
    <x v="2"/>
    <s v="R2NC1-LR-1"/>
    <s v="AJS"/>
    <x v="0"/>
    <x v="8"/>
    <n v="1"/>
    <n v="0.05"/>
    <n v="20"/>
    <m/>
    <m/>
    <m/>
    <m/>
    <m/>
    <m/>
    <m/>
    <m/>
    <m/>
    <m/>
    <n v="10"/>
    <m/>
    <m/>
    <n v="0"/>
    <m/>
    <m/>
  </r>
  <r>
    <d v="2013-11-02T00:00:00"/>
    <n v="0"/>
    <n v="0"/>
    <x v="0"/>
    <x v="2"/>
    <s v="R2NC1-LR-1"/>
    <s v="AJS"/>
    <x v="0"/>
    <x v="8"/>
    <n v="1"/>
    <n v="0.05"/>
    <n v="20"/>
    <m/>
    <m/>
    <m/>
    <m/>
    <m/>
    <m/>
    <m/>
    <m/>
    <m/>
    <m/>
    <n v="10"/>
    <m/>
    <m/>
    <n v="0"/>
    <m/>
    <m/>
  </r>
  <r>
    <d v="2013-11-02T00:00:00"/>
    <n v="0"/>
    <n v="0"/>
    <x v="0"/>
    <x v="2"/>
    <s v="R2NC1-LR-1"/>
    <s v="AJS"/>
    <x v="0"/>
    <x v="8"/>
    <n v="1"/>
    <n v="0.05"/>
    <n v="20"/>
    <m/>
    <m/>
    <m/>
    <m/>
    <m/>
    <m/>
    <m/>
    <m/>
    <m/>
    <m/>
    <n v="5"/>
    <m/>
    <m/>
    <n v="0"/>
    <m/>
    <m/>
  </r>
  <r>
    <d v="2013-11-02T00:00:00"/>
    <n v="0"/>
    <n v="0"/>
    <x v="0"/>
    <x v="2"/>
    <s v="R2NC1-LR-1"/>
    <s v="AJS"/>
    <x v="0"/>
    <x v="8"/>
    <n v="1"/>
    <n v="0.05"/>
    <n v="20"/>
    <m/>
    <m/>
    <m/>
    <m/>
    <m/>
    <m/>
    <m/>
    <m/>
    <m/>
    <m/>
    <n v="5"/>
    <m/>
    <m/>
    <n v="0"/>
    <m/>
    <m/>
  </r>
  <r>
    <d v="2013-11-02T00:00:00"/>
    <n v="0"/>
    <n v="0"/>
    <x v="0"/>
    <x v="2"/>
    <s v="R2NC1-LR-1"/>
    <s v="AJS"/>
    <x v="0"/>
    <x v="8"/>
    <n v="1"/>
    <n v="0.05"/>
    <n v="20"/>
    <m/>
    <m/>
    <m/>
    <m/>
    <m/>
    <m/>
    <m/>
    <m/>
    <m/>
    <m/>
    <n v="5"/>
    <m/>
    <m/>
    <n v="0"/>
    <m/>
    <m/>
  </r>
  <r>
    <d v="2013-11-02T00:00:00"/>
    <n v="0"/>
    <n v="0"/>
    <x v="0"/>
    <x v="2"/>
    <s v="R2NC1-LR-1"/>
    <s v="AJS"/>
    <x v="0"/>
    <x v="8"/>
    <n v="1"/>
    <n v="0.05"/>
    <n v="20"/>
    <m/>
    <m/>
    <m/>
    <m/>
    <m/>
    <m/>
    <m/>
    <m/>
    <m/>
    <m/>
    <n v="5"/>
    <m/>
    <m/>
    <n v="0"/>
    <m/>
    <m/>
  </r>
  <r>
    <d v="2013-11-02T00:00:00"/>
    <n v="0"/>
    <n v="0"/>
    <x v="0"/>
    <x v="2"/>
    <s v="R2NC1-LR-1"/>
    <s v="AJS"/>
    <x v="0"/>
    <x v="8"/>
    <n v="1"/>
    <n v="0.05"/>
    <n v="20"/>
    <m/>
    <m/>
    <m/>
    <m/>
    <m/>
    <m/>
    <m/>
    <m/>
    <m/>
    <m/>
    <n v="5"/>
    <m/>
    <m/>
    <n v="0"/>
    <m/>
    <m/>
  </r>
  <r>
    <d v="2013-11-02T00:00:00"/>
    <n v="0"/>
    <n v="0"/>
    <x v="0"/>
    <x v="2"/>
    <s v="R2NC1-LR-1"/>
    <s v="AJS"/>
    <x v="0"/>
    <x v="8"/>
    <n v="1"/>
    <n v="0.05"/>
    <n v="20"/>
    <m/>
    <m/>
    <m/>
    <m/>
    <m/>
    <m/>
    <m/>
    <m/>
    <m/>
    <m/>
    <n v="10"/>
    <m/>
    <m/>
    <n v="0"/>
    <m/>
    <m/>
  </r>
  <r>
    <d v="2013-11-02T00:00:00"/>
    <n v="0"/>
    <n v="0"/>
    <x v="0"/>
    <x v="2"/>
    <s v="R2NC1-LR-1"/>
    <s v="AJS"/>
    <x v="0"/>
    <x v="8"/>
    <n v="1"/>
    <n v="0.05"/>
    <n v="20"/>
    <m/>
    <m/>
    <m/>
    <m/>
    <m/>
    <m/>
    <m/>
    <m/>
    <m/>
    <m/>
    <n v="25"/>
    <m/>
    <m/>
    <n v="0"/>
    <m/>
    <m/>
  </r>
  <r>
    <d v="2013-11-02T00:00:00"/>
    <n v="0"/>
    <n v="0"/>
    <x v="0"/>
    <x v="2"/>
    <s v="R2NC1-LR-1"/>
    <s v="AJS"/>
    <x v="0"/>
    <x v="8"/>
    <n v="1"/>
    <n v="0.05"/>
    <n v="20"/>
    <m/>
    <m/>
    <m/>
    <m/>
    <m/>
    <m/>
    <m/>
    <m/>
    <m/>
    <m/>
    <n v="10"/>
    <m/>
    <m/>
    <n v="0"/>
    <m/>
    <m/>
  </r>
  <r>
    <d v="2013-11-02T00:00:00"/>
    <n v="0"/>
    <n v="0"/>
    <x v="0"/>
    <x v="2"/>
    <s v="R2NC1-LR-1"/>
    <s v="AJS"/>
    <x v="0"/>
    <x v="8"/>
    <n v="1"/>
    <n v="0.05"/>
    <n v="20"/>
    <m/>
    <m/>
    <m/>
    <m/>
    <m/>
    <m/>
    <m/>
    <m/>
    <m/>
    <m/>
    <n v="5"/>
    <m/>
    <m/>
    <n v="0"/>
    <m/>
    <m/>
  </r>
  <r>
    <d v="2013-11-02T00:00:00"/>
    <n v="0"/>
    <n v="0"/>
    <x v="0"/>
    <x v="2"/>
    <s v="R2NC1-LR-1"/>
    <s v="AJS"/>
    <x v="0"/>
    <x v="8"/>
    <n v="1"/>
    <n v="0.05"/>
    <n v="20"/>
    <m/>
    <m/>
    <m/>
    <m/>
    <m/>
    <m/>
    <m/>
    <m/>
    <m/>
    <m/>
    <n v="5"/>
    <m/>
    <m/>
    <n v="0"/>
    <m/>
    <m/>
  </r>
  <r>
    <d v="2013-11-02T00:00:00"/>
    <n v="0"/>
    <n v="0"/>
    <x v="0"/>
    <x v="2"/>
    <s v="R2NC1-LR-1"/>
    <s v="AJS"/>
    <x v="0"/>
    <x v="8"/>
    <n v="1"/>
    <n v="0.05"/>
    <n v="20"/>
    <m/>
    <m/>
    <m/>
    <m/>
    <m/>
    <m/>
    <m/>
    <m/>
    <m/>
    <m/>
    <n v="15"/>
    <m/>
    <m/>
    <n v="0"/>
    <m/>
    <m/>
  </r>
  <r>
    <d v="2013-11-02T00:00:00"/>
    <n v="0"/>
    <n v="0"/>
    <x v="0"/>
    <x v="2"/>
    <s v="R2NC1-LR-1"/>
    <s v="AJS"/>
    <x v="0"/>
    <x v="8"/>
    <n v="1"/>
    <n v="0.05"/>
    <n v="20"/>
    <m/>
    <m/>
    <m/>
    <m/>
    <m/>
    <m/>
    <m/>
    <m/>
    <m/>
    <m/>
    <n v="15"/>
    <m/>
    <m/>
    <n v="0"/>
    <m/>
    <m/>
  </r>
  <r>
    <d v="2013-11-02T00:00:00"/>
    <n v="0"/>
    <n v="0"/>
    <x v="0"/>
    <x v="2"/>
    <s v="R2NC1-LR-1"/>
    <s v="AJS"/>
    <x v="0"/>
    <x v="8"/>
    <n v="1"/>
    <n v="0.05"/>
    <n v="20"/>
    <m/>
    <m/>
    <m/>
    <m/>
    <m/>
    <m/>
    <m/>
    <m/>
    <m/>
    <m/>
    <n v="30"/>
    <m/>
    <m/>
    <n v="0"/>
    <m/>
    <m/>
  </r>
  <r>
    <d v="2013-11-02T00:00:00"/>
    <n v="0"/>
    <n v="0"/>
    <x v="0"/>
    <x v="2"/>
    <s v="R2NC1-LR-1"/>
    <s v="AJS"/>
    <x v="0"/>
    <x v="8"/>
    <n v="1"/>
    <n v="0.05"/>
    <n v="20"/>
    <m/>
    <m/>
    <m/>
    <m/>
    <m/>
    <m/>
    <m/>
    <m/>
    <m/>
    <m/>
    <n v="10"/>
    <m/>
    <m/>
    <n v="0"/>
    <m/>
    <m/>
  </r>
  <r>
    <d v="2013-11-02T00:00:00"/>
    <n v="0"/>
    <n v="0"/>
    <x v="0"/>
    <x v="2"/>
    <s v="R2NC1-LR-1"/>
    <s v="AJS"/>
    <x v="0"/>
    <x v="8"/>
    <n v="1"/>
    <n v="0.05"/>
    <n v="20"/>
    <m/>
    <m/>
    <m/>
    <m/>
    <m/>
    <m/>
    <m/>
    <m/>
    <m/>
    <m/>
    <n v="5"/>
    <m/>
    <m/>
    <n v="0"/>
    <m/>
    <m/>
  </r>
  <r>
    <d v="2013-11-02T00:00:00"/>
    <n v="0"/>
    <n v="0"/>
    <x v="0"/>
    <x v="2"/>
    <s v="R2NC1-LR-1"/>
    <s v="AJS"/>
    <x v="0"/>
    <x v="8"/>
    <n v="1"/>
    <n v="0.05"/>
    <n v="20"/>
    <m/>
    <m/>
    <m/>
    <m/>
    <m/>
    <m/>
    <m/>
    <m/>
    <m/>
    <m/>
    <n v="5"/>
    <m/>
    <m/>
    <n v="0"/>
    <m/>
    <m/>
  </r>
  <r>
    <d v="2013-11-02T00:00:00"/>
    <n v="0"/>
    <n v="0"/>
    <x v="0"/>
    <x v="2"/>
    <s v="R2NC1-LR-1"/>
    <s v="AJS"/>
    <x v="0"/>
    <x v="6"/>
    <n v="1"/>
    <n v="0.05"/>
    <n v="20"/>
    <m/>
    <m/>
    <m/>
    <m/>
    <m/>
    <m/>
    <m/>
    <m/>
    <m/>
    <m/>
    <n v="5"/>
    <m/>
    <m/>
    <n v="0"/>
    <m/>
    <m/>
  </r>
  <r>
    <d v="2013-11-02T00:00:00"/>
    <n v="0"/>
    <n v="0"/>
    <x v="0"/>
    <x v="2"/>
    <s v="R2NC1-LR-1"/>
    <s v="AJS"/>
    <x v="0"/>
    <x v="6"/>
    <n v="1"/>
    <n v="0.05"/>
    <n v="20"/>
    <m/>
    <m/>
    <m/>
    <m/>
    <m/>
    <m/>
    <m/>
    <m/>
    <m/>
    <m/>
    <n v="10"/>
    <m/>
    <m/>
    <n v="0"/>
    <m/>
    <m/>
  </r>
  <r>
    <d v="2013-11-02T00:00:00"/>
    <n v="0"/>
    <n v="0"/>
    <x v="0"/>
    <x v="2"/>
    <s v="R2NC1-LR-1"/>
    <s v="AJS"/>
    <x v="0"/>
    <x v="6"/>
    <n v="1"/>
    <n v="0.05"/>
    <n v="20"/>
    <m/>
    <m/>
    <m/>
    <m/>
    <m/>
    <m/>
    <m/>
    <m/>
    <m/>
    <m/>
    <n v="5"/>
    <m/>
    <m/>
    <n v="0"/>
    <m/>
    <m/>
  </r>
  <r>
    <d v="2013-11-02T00:00:00"/>
    <n v="0"/>
    <n v="0"/>
    <x v="0"/>
    <x v="2"/>
    <s v="R2NC1-LR-1"/>
    <s v="AJS"/>
    <x v="0"/>
    <x v="6"/>
    <n v="1"/>
    <n v="0.05"/>
    <n v="20"/>
    <m/>
    <m/>
    <m/>
    <m/>
    <m/>
    <m/>
    <m/>
    <m/>
    <m/>
    <m/>
    <n v="5"/>
    <m/>
    <m/>
    <n v="0"/>
    <m/>
    <m/>
  </r>
  <r>
    <d v="2013-11-02T00:00:00"/>
    <n v="0"/>
    <n v="0"/>
    <x v="0"/>
    <x v="2"/>
    <s v="R2NC1-LR-1"/>
    <s v="AJS"/>
    <x v="0"/>
    <x v="6"/>
    <n v="1"/>
    <n v="0.05"/>
    <n v="20"/>
    <m/>
    <m/>
    <m/>
    <m/>
    <m/>
    <m/>
    <m/>
    <m/>
    <m/>
    <m/>
    <n v="5"/>
    <m/>
    <m/>
    <n v="0"/>
    <m/>
    <m/>
  </r>
  <r>
    <d v="2013-11-02T00:00:00"/>
    <n v="0"/>
    <n v="0"/>
    <x v="0"/>
    <x v="2"/>
    <s v="R2NC1-LR-1"/>
    <s v="AJS"/>
    <x v="0"/>
    <x v="6"/>
    <n v="1"/>
    <n v="0.05"/>
    <n v="20"/>
    <m/>
    <m/>
    <m/>
    <m/>
    <m/>
    <m/>
    <m/>
    <m/>
    <m/>
    <m/>
    <n v="10"/>
    <m/>
    <m/>
    <n v="0"/>
    <m/>
    <m/>
  </r>
  <r>
    <d v="2013-11-02T00:00:00"/>
    <n v="0"/>
    <n v="0"/>
    <x v="0"/>
    <x v="2"/>
    <s v="R2NC1-LR-1"/>
    <s v="AJS"/>
    <x v="0"/>
    <x v="6"/>
    <n v="1"/>
    <n v="0.05"/>
    <n v="20"/>
    <m/>
    <m/>
    <m/>
    <m/>
    <m/>
    <m/>
    <m/>
    <m/>
    <m/>
    <m/>
    <n v="5"/>
    <m/>
    <m/>
    <n v="0"/>
    <m/>
    <m/>
  </r>
  <r>
    <d v="2013-11-02T00:00:00"/>
    <n v="0"/>
    <n v="0"/>
    <x v="0"/>
    <x v="2"/>
    <s v="R2NC1-LR-1"/>
    <s v="AJS"/>
    <x v="0"/>
    <x v="6"/>
    <n v="1"/>
    <n v="0.05"/>
    <n v="20"/>
    <m/>
    <m/>
    <m/>
    <m/>
    <m/>
    <m/>
    <m/>
    <m/>
    <m/>
    <m/>
    <n v="10"/>
    <m/>
    <m/>
    <n v="0"/>
    <m/>
    <m/>
  </r>
  <r>
    <d v="2013-11-02T00:00:00"/>
    <n v="0"/>
    <n v="0"/>
    <x v="0"/>
    <x v="2"/>
    <s v="R2NC1-LR-1"/>
    <s v="AJS"/>
    <x v="0"/>
    <x v="6"/>
    <n v="1"/>
    <n v="0.05"/>
    <n v="20"/>
    <m/>
    <m/>
    <m/>
    <m/>
    <m/>
    <m/>
    <m/>
    <m/>
    <m/>
    <m/>
    <n v="5"/>
    <m/>
    <m/>
    <n v="0"/>
    <m/>
    <m/>
  </r>
  <r>
    <d v="2013-11-02T00:00:00"/>
    <n v="0"/>
    <n v="0"/>
    <x v="0"/>
    <x v="2"/>
    <s v="R2NC1-LR-1"/>
    <s v="AJS"/>
    <x v="0"/>
    <x v="6"/>
    <n v="1"/>
    <n v="0.05"/>
    <n v="20"/>
    <m/>
    <m/>
    <m/>
    <m/>
    <m/>
    <m/>
    <m/>
    <m/>
    <m/>
    <m/>
    <n v="5"/>
    <m/>
    <m/>
    <n v="0"/>
    <m/>
    <m/>
  </r>
  <r>
    <d v="2013-11-02T00:00:00"/>
    <n v="0"/>
    <n v="0"/>
    <x v="0"/>
    <x v="2"/>
    <s v="R2NC1-LR-1"/>
    <s v="AJS"/>
    <x v="0"/>
    <x v="6"/>
    <n v="1"/>
    <n v="0.05"/>
    <n v="20"/>
    <m/>
    <m/>
    <m/>
    <m/>
    <m/>
    <m/>
    <m/>
    <m/>
    <m/>
    <m/>
    <n v="5"/>
    <m/>
    <m/>
    <n v="0"/>
    <m/>
    <m/>
  </r>
  <r>
    <d v="2013-11-02T00:00:00"/>
    <n v="0"/>
    <n v="0"/>
    <x v="0"/>
    <x v="2"/>
    <s v="R2NC1-LR-1"/>
    <s v="AJS"/>
    <x v="0"/>
    <x v="6"/>
    <n v="1"/>
    <n v="0.05"/>
    <n v="20"/>
    <m/>
    <m/>
    <m/>
    <m/>
    <m/>
    <m/>
    <m/>
    <m/>
    <m/>
    <m/>
    <n v="5"/>
    <m/>
    <m/>
    <n v="0"/>
    <m/>
    <m/>
  </r>
  <r>
    <d v="2013-11-02T00:00:00"/>
    <n v="0"/>
    <n v="0"/>
    <x v="0"/>
    <x v="2"/>
    <s v="R2NC1-LR-1"/>
    <s v="AJS"/>
    <x v="0"/>
    <x v="6"/>
    <n v="1"/>
    <n v="0.05"/>
    <n v="20"/>
    <m/>
    <m/>
    <m/>
    <m/>
    <m/>
    <m/>
    <m/>
    <m/>
    <m/>
    <m/>
    <n v="5"/>
    <m/>
    <m/>
    <n v="0"/>
    <m/>
    <m/>
  </r>
  <r>
    <d v="2013-11-02T00:00:00"/>
    <n v="0"/>
    <n v="0"/>
    <x v="0"/>
    <x v="2"/>
    <s v="R2NC1-LR-1"/>
    <s v="AJS"/>
    <x v="0"/>
    <x v="6"/>
    <n v="1"/>
    <n v="0.05"/>
    <n v="20"/>
    <m/>
    <m/>
    <m/>
    <m/>
    <m/>
    <m/>
    <m/>
    <m/>
    <m/>
    <m/>
    <n v="15"/>
    <m/>
    <m/>
    <n v="0"/>
    <m/>
    <m/>
  </r>
  <r>
    <d v="2013-11-02T00:00:00"/>
    <n v="0"/>
    <n v="0"/>
    <x v="0"/>
    <x v="2"/>
    <s v="R2NC1-LR-1"/>
    <s v="AJS"/>
    <x v="0"/>
    <x v="6"/>
    <n v="1"/>
    <n v="0.05"/>
    <n v="20"/>
    <m/>
    <m/>
    <m/>
    <m/>
    <m/>
    <m/>
    <m/>
    <m/>
    <m/>
    <m/>
    <n v="5"/>
    <m/>
    <m/>
    <n v="0"/>
    <m/>
    <m/>
  </r>
  <r>
    <d v="2013-11-02T00:00:00"/>
    <n v="0"/>
    <n v="0"/>
    <x v="0"/>
    <x v="2"/>
    <s v="R2NC1-LR-1"/>
    <s v="AJS"/>
    <x v="0"/>
    <x v="6"/>
    <n v="1"/>
    <n v="0.05"/>
    <n v="20"/>
    <m/>
    <m/>
    <m/>
    <m/>
    <m/>
    <m/>
    <m/>
    <m/>
    <m/>
    <m/>
    <n v="10"/>
    <m/>
    <m/>
    <n v="0"/>
    <m/>
    <m/>
  </r>
  <r>
    <d v="2013-11-02T00:00:00"/>
    <n v="0"/>
    <n v="0"/>
    <x v="0"/>
    <x v="2"/>
    <s v="R2NC1-LR-1"/>
    <s v="AJS"/>
    <x v="0"/>
    <x v="6"/>
    <n v="1"/>
    <n v="0.05"/>
    <n v="20"/>
    <m/>
    <m/>
    <m/>
    <m/>
    <m/>
    <m/>
    <m/>
    <m/>
    <m/>
    <m/>
    <n v="5"/>
    <m/>
    <m/>
    <n v="0"/>
    <m/>
    <m/>
  </r>
  <r>
    <d v="2013-11-02T00:00:00"/>
    <n v="0"/>
    <n v="0"/>
    <x v="0"/>
    <x v="2"/>
    <s v="R2NC1-LR-1"/>
    <s v="AJS"/>
    <x v="0"/>
    <x v="6"/>
    <n v="1"/>
    <n v="0.05"/>
    <n v="20"/>
    <m/>
    <m/>
    <m/>
    <m/>
    <m/>
    <m/>
    <m/>
    <m/>
    <m/>
    <m/>
    <n v="5"/>
    <m/>
    <m/>
    <n v="0"/>
    <m/>
    <m/>
  </r>
  <r>
    <d v="2013-11-02T00:00:00"/>
    <n v="0"/>
    <n v="0"/>
    <x v="0"/>
    <x v="2"/>
    <s v="R2NC1-LR-1"/>
    <s v="AJS"/>
    <x v="0"/>
    <x v="6"/>
    <n v="1"/>
    <n v="0.05"/>
    <n v="20"/>
    <m/>
    <m/>
    <m/>
    <m/>
    <m/>
    <m/>
    <m/>
    <m/>
    <m/>
    <m/>
    <n v="5"/>
    <m/>
    <m/>
    <n v="0"/>
    <m/>
    <m/>
  </r>
  <r>
    <d v="2013-11-02T00:00:00"/>
    <n v="0"/>
    <n v="0"/>
    <x v="0"/>
    <x v="2"/>
    <s v="R2NC1-LR-1"/>
    <s v="AJS"/>
    <x v="0"/>
    <x v="6"/>
    <n v="1"/>
    <n v="0.05"/>
    <n v="20"/>
    <m/>
    <m/>
    <m/>
    <m/>
    <m/>
    <m/>
    <m/>
    <m/>
    <m/>
    <m/>
    <n v="10"/>
    <m/>
    <m/>
    <n v="0"/>
    <m/>
    <m/>
  </r>
  <r>
    <d v="2013-11-02T00:00:00"/>
    <n v="0"/>
    <n v="0"/>
    <x v="0"/>
    <x v="2"/>
    <s v="R2NC1-LR-1"/>
    <s v="AJS"/>
    <x v="0"/>
    <x v="6"/>
    <n v="1"/>
    <n v="0.05"/>
    <n v="20"/>
    <m/>
    <m/>
    <m/>
    <m/>
    <m/>
    <m/>
    <m/>
    <m/>
    <m/>
    <m/>
    <n v="10"/>
    <m/>
    <m/>
    <n v="0"/>
    <m/>
    <m/>
  </r>
  <r>
    <d v="2013-11-02T00:00:00"/>
    <n v="0"/>
    <n v="0"/>
    <x v="0"/>
    <x v="2"/>
    <s v="R2NC1-LR-1"/>
    <s v="AJS"/>
    <x v="0"/>
    <x v="6"/>
    <n v="1"/>
    <n v="0.05"/>
    <n v="20"/>
    <m/>
    <m/>
    <m/>
    <m/>
    <m/>
    <m/>
    <m/>
    <m/>
    <m/>
    <m/>
    <n v="5"/>
    <m/>
    <m/>
    <n v="0"/>
    <m/>
    <m/>
  </r>
  <r>
    <d v="2013-11-02T00:00:00"/>
    <n v="0"/>
    <n v="0"/>
    <x v="0"/>
    <x v="2"/>
    <s v="R2NC1-LR-1"/>
    <s v="AJS"/>
    <x v="0"/>
    <x v="6"/>
    <n v="1"/>
    <n v="0.05"/>
    <n v="20"/>
    <m/>
    <m/>
    <m/>
    <m/>
    <m/>
    <m/>
    <m/>
    <m/>
    <m/>
    <m/>
    <n v="5"/>
    <m/>
    <m/>
    <n v="0"/>
    <m/>
    <m/>
  </r>
  <r>
    <d v="2013-11-02T00:00:00"/>
    <n v="0"/>
    <n v="0"/>
    <x v="0"/>
    <x v="2"/>
    <s v="R2NC1-LR-1"/>
    <s v="AJS"/>
    <x v="0"/>
    <x v="6"/>
    <n v="1"/>
    <n v="0.05"/>
    <n v="20"/>
    <m/>
    <m/>
    <m/>
    <m/>
    <m/>
    <m/>
    <m/>
    <m/>
    <m/>
    <m/>
    <n v="10"/>
    <m/>
    <m/>
    <n v="0"/>
    <m/>
    <m/>
  </r>
  <r>
    <d v="2013-11-02T00:00:00"/>
    <n v="0"/>
    <n v="0"/>
    <x v="0"/>
    <x v="2"/>
    <s v="R2NC1-LR-1"/>
    <s v="AJS"/>
    <x v="0"/>
    <x v="6"/>
    <n v="1"/>
    <n v="0.05"/>
    <n v="20"/>
    <m/>
    <m/>
    <m/>
    <m/>
    <m/>
    <m/>
    <m/>
    <m/>
    <m/>
    <m/>
    <n v="5"/>
    <m/>
    <m/>
    <n v="0"/>
    <m/>
    <m/>
  </r>
  <r>
    <d v="2013-11-02T00:00:00"/>
    <n v="0"/>
    <n v="0"/>
    <x v="0"/>
    <x v="2"/>
    <s v="R2NC1-LR-1"/>
    <s v="AJS"/>
    <x v="0"/>
    <x v="6"/>
    <n v="1"/>
    <n v="0.05"/>
    <n v="20"/>
    <m/>
    <m/>
    <m/>
    <m/>
    <m/>
    <m/>
    <m/>
    <m/>
    <m/>
    <m/>
    <n v="5"/>
    <m/>
    <m/>
    <n v="0"/>
    <m/>
    <m/>
  </r>
  <r>
    <d v="2013-11-02T00:00:00"/>
    <n v="0"/>
    <n v="0"/>
    <x v="0"/>
    <x v="2"/>
    <s v="R2NC1-LR-1"/>
    <s v="AJS"/>
    <x v="0"/>
    <x v="6"/>
    <n v="1"/>
    <n v="0.05"/>
    <n v="20"/>
    <m/>
    <m/>
    <m/>
    <m/>
    <m/>
    <m/>
    <m/>
    <m/>
    <m/>
    <m/>
    <n v="5"/>
    <m/>
    <m/>
    <n v="0"/>
    <m/>
    <m/>
  </r>
  <r>
    <d v="2013-11-02T00:00:00"/>
    <n v="0"/>
    <n v="0"/>
    <x v="0"/>
    <x v="2"/>
    <s v="R2NC1-LR-1"/>
    <s v="AJS"/>
    <x v="0"/>
    <x v="6"/>
    <n v="1"/>
    <n v="0.05"/>
    <n v="20"/>
    <m/>
    <m/>
    <m/>
    <m/>
    <m/>
    <m/>
    <m/>
    <m/>
    <m/>
    <m/>
    <n v="10"/>
    <m/>
    <m/>
    <n v="0"/>
    <m/>
    <m/>
  </r>
  <r>
    <d v="2013-11-02T00:00:00"/>
    <n v="0"/>
    <n v="0"/>
    <x v="0"/>
    <x v="2"/>
    <s v="R2NC1-LR-1"/>
    <s v="AJS"/>
    <x v="0"/>
    <x v="6"/>
    <n v="1"/>
    <n v="0.05"/>
    <n v="20"/>
    <m/>
    <m/>
    <m/>
    <m/>
    <m/>
    <m/>
    <m/>
    <m/>
    <m/>
    <m/>
    <n v="5"/>
    <m/>
    <m/>
    <n v="0"/>
    <m/>
    <m/>
  </r>
  <r>
    <d v="2013-11-02T00:00:00"/>
    <n v="0"/>
    <n v="0"/>
    <x v="0"/>
    <x v="2"/>
    <s v="R2NC1-LR-1"/>
    <s v="AJS"/>
    <x v="0"/>
    <x v="6"/>
    <n v="1"/>
    <n v="0.05"/>
    <n v="20"/>
    <m/>
    <m/>
    <m/>
    <m/>
    <m/>
    <m/>
    <m/>
    <m/>
    <m/>
    <m/>
    <n v="10"/>
    <m/>
    <m/>
    <n v="0"/>
    <m/>
    <m/>
  </r>
  <r>
    <d v="2013-11-02T00:00:00"/>
    <n v="0"/>
    <n v="0"/>
    <x v="0"/>
    <x v="2"/>
    <s v="R2NC1-LR-1"/>
    <s v="AJS"/>
    <x v="0"/>
    <x v="7"/>
    <n v="1"/>
    <n v="0.05"/>
    <n v="20"/>
    <m/>
    <m/>
    <m/>
    <m/>
    <m/>
    <m/>
    <m/>
    <m/>
    <m/>
    <m/>
    <n v="15"/>
    <m/>
    <m/>
    <n v="0"/>
    <m/>
    <m/>
  </r>
  <r>
    <d v="2013-11-02T00:00:00"/>
    <n v="0"/>
    <n v="0"/>
    <x v="0"/>
    <x v="2"/>
    <s v="R2NC1-LR-1"/>
    <s v="AJS"/>
    <x v="0"/>
    <x v="7"/>
    <n v="1"/>
    <n v="0.05"/>
    <n v="20"/>
    <m/>
    <m/>
    <m/>
    <m/>
    <m/>
    <m/>
    <m/>
    <m/>
    <m/>
    <m/>
    <n v="20"/>
    <m/>
    <m/>
    <n v="0"/>
    <m/>
    <m/>
  </r>
  <r>
    <d v="2013-11-02T00:00:00"/>
    <n v="0"/>
    <n v="0"/>
    <x v="0"/>
    <x v="2"/>
    <s v="R2NC1-LR-1"/>
    <s v="AJS"/>
    <x v="0"/>
    <x v="7"/>
    <n v="1"/>
    <n v="0.05"/>
    <n v="20"/>
    <m/>
    <m/>
    <m/>
    <m/>
    <m/>
    <m/>
    <m/>
    <m/>
    <m/>
    <m/>
    <n v="20"/>
    <m/>
    <m/>
    <n v="0"/>
    <m/>
    <m/>
  </r>
  <r>
    <d v="2013-11-02T00:00:00"/>
    <n v="0"/>
    <n v="0"/>
    <x v="0"/>
    <x v="2"/>
    <s v="R2NC1-LR-1"/>
    <s v="AJS"/>
    <x v="0"/>
    <x v="7"/>
    <n v="1"/>
    <n v="0.05"/>
    <n v="20"/>
    <m/>
    <m/>
    <m/>
    <m/>
    <m/>
    <m/>
    <m/>
    <m/>
    <m/>
    <m/>
    <n v="10"/>
    <m/>
    <m/>
    <n v="0"/>
    <m/>
    <m/>
  </r>
  <r>
    <d v="2013-11-02T00:00:00"/>
    <n v="0"/>
    <n v="0"/>
    <x v="0"/>
    <x v="2"/>
    <s v="R2NC1-LR-1"/>
    <s v="AJS"/>
    <x v="0"/>
    <x v="7"/>
    <n v="1"/>
    <n v="0.05"/>
    <n v="20"/>
    <m/>
    <m/>
    <m/>
    <m/>
    <m/>
    <m/>
    <m/>
    <m/>
    <m/>
    <m/>
    <n v="25"/>
    <m/>
    <m/>
    <n v="0"/>
    <m/>
    <m/>
  </r>
  <r>
    <d v="2013-11-02T00:00:00"/>
    <n v="0"/>
    <n v="0"/>
    <x v="0"/>
    <x v="2"/>
    <s v="R2NC1-LR-1"/>
    <s v="AJS"/>
    <x v="0"/>
    <x v="7"/>
    <n v="1"/>
    <n v="0.05"/>
    <n v="20"/>
    <m/>
    <m/>
    <m/>
    <m/>
    <m/>
    <m/>
    <m/>
    <m/>
    <m/>
    <m/>
    <n v="20"/>
    <m/>
    <m/>
    <n v="0"/>
    <m/>
    <m/>
  </r>
  <r>
    <d v="2013-11-02T00:00:00"/>
    <n v="0"/>
    <n v="0"/>
    <x v="0"/>
    <x v="2"/>
    <s v="R2NC1-LR-1"/>
    <s v="AJS"/>
    <x v="0"/>
    <x v="7"/>
    <n v="1"/>
    <n v="0.05"/>
    <n v="20"/>
    <m/>
    <m/>
    <m/>
    <m/>
    <m/>
    <m/>
    <m/>
    <m/>
    <m/>
    <m/>
    <n v="10"/>
    <m/>
    <m/>
    <n v="0"/>
    <m/>
    <m/>
  </r>
  <r>
    <d v="2013-11-02T00:00:00"/>
    <n v="0"/>
    <n v="0"/>
    <x v="0"/>
    <x v="2"/>
    <s v="R2NC1-LR-2"/>
    <s v="AJS"/>
    <x v="0"/>
    <x v="0"/>
    <n v="1"/>
    <n v="0.05"/>
    <n v="20"/>
    <m/>
    <m/>
    <m/>
    <m/>
    <m/>
    <m/>
    <m/>
    <m/>
    <m/>
    <m/>
    <n v="25"/>
    <m/>
    <m/>
    <n v="0"/>
    <m/>
    <m/>
  </r>
  <r>
    <d v="2013-11-02T00:00:00"/>
    <n v="0"/>
    <n v="0"/>
    <x v="0"/>
    <x v="2"/>
    <s v="R2NC1-LR-2"/>
    <s v="AJS"/>
    <x v="0"/>
    <x v="0"/>
    <n v="1"/>
    <n v="0.05"/>
    <n v="20"/>
    <m/>
    <m/>
    <m/>
    <m/>
    <m/>
    <m/>
    <m/>
    <m/>
    <m/>
    <m/>
    <n v="10"/>
    <m/>
    <m/>
    <n v="0"/>
    <m/>
    <m/>
  </r>
  <r>
    <d v="2013-11-02T00:00:00"/>
    <n v="0"/>
    <n v="0"/>
    <x v="0"/>
    <x v="2"/>
    <s v="R2NC1-LR-2"/>
    <s v="AJS"/>
    <x v="0"/>
    <x v="0"/>
    <n v="1"/>
    <n v="0.05"/>
    <n v="20"/>
    <m/>
    <m/>
    <m/>
    <m/>
    <m/>
    <m/>
    <m/>
    <m/>
    <m/>
    <m/>
    <n v="20"/>
    <m/>
    <m/>
    <n v="0"/>
    <m/>
    <m/>
  </r>
  <r>
    <d v="2013-11-02T00:00:00"/>
    <n v="0"/>
    <n v="0"/>
    <x v="0"/>
    <x v="2"/>
    <s v="R2NC1-LR-2"/>
    <s v="AJS"/>
    <x v="0"/>
    <x v="0"/>
    <n v="1"/>
    <n v="0.05"/>
    <n v="20"/>
    <m/>
    <m/>
    <m/>
    <m/>
    <m/>
    <m/>
    <m/>
    <m/>
    <m/>
    <m/>
    <n v="3"/>
    <m/>
    <m/>
    <n v="0"/>
    <m/>
    <m/>
  </r>
  <r>
    <d v="2013-11-02T00:00:00"/>
    <n v="0"/>
    <n v="0"/>
    <x v="0"/>
    <x v="2"/>
    <s v="R2NC1-LR-2"/>
    <s v="AJS"/>
    <x v="0"/>
    <x v="0"/>
    <n v="1"/>
    <n v="0.05"/>
    <n v="20"/>
    <m/>
    <m/>
    <m/>
    <m/>
    <m/>
    <m/>
    <m/>
    <m/>
    <m/>
    <m/>
    <n v="15"/>
    <m/>
    <m/>
    <n v="0"/>
    <m/>
    <m/>
  </r>
  <r>
    <d v="2013-11-02T00:00:00"/>
    <n v="0"/>
    <n v="0"/>
    <x v="0"/>
    <x v="2"/>
    <s v="R2NC1-LR-2"/>
    <s v="AJS"/>
    <x v="0"/>
    <x v="0"/>
    <n v="1"/>
    <n v="0.05"/>
    <n v="20"/>
    <m/>
    <m/>
    <m/>
    <m/>
    <m/>
    <m/>
    <m/>
    <m/>
    <m/>
    <m/>
    <n v="3"/>
    <m/>
    <m/>
    <n v="0"/>
    <m/>
    <m/>
  </r>
  <r>
    <d v="2013-11-02T00:00:00"/>
    <n v="0"/>
    <n v="0"/>
    <x v="0"/>
    <x v="2"/>
    <s v="R2NC1-LR-2"/>
    <s v="AJS"/>
    <x v="0"/>
    <x v="0"/>
    <n v="1"/>
    <n v="0.05"/>
    <n v="20"/>
    <m/>
    <m/>
    <m/>
    <m/>
    <m/>
    <m/>
    <m/>
    <m/>
    <m/>
    <m/>
    <n v="5"/>
    <m/>
    <m/>
    <n v="0"/>
    <m/>
    <m/>
  </r>
  <r>
    <d v="2013-11-02T00:00:00"/>
    <n v="0"/>
    <n v="0"/>
    <x v="0"/>
    <x v="2"/>
    <s v="R2NC1-LR-2"/>
    <s v="AJS"/>
    <x v="0"/>
    <x v="0"/>
    <n v="1"/>
    <n v="0.05"/>
    <n v="20"/>
    <m/>
    <m/>
    <m/>
    <m/>
    <m/>
    <m/>
    <m/>
    <m/>
    <m/>
    <m/>
    <n v="5"/>
    <m/>
    <m/>
    <n v="0"/>
    <m/>
    <m/>
  </r>
  <r>
    <d v="2013-11-02T00:00:00"/>
    <n v="0"/>
    <n v="0"/>
    <x v="0"/>
    <x v="2"/>
    <s v="R2NC1-LR-2"/>
    <s v="AJS"/>
    <x v="0"/>
    <x v="0"/>
    <n v="1"/>
    <n v="0.05"/>
    <n v="20"/>
    <m/>
    <m/>
    <m/>
    <m/>
    <m/>
    <m/>
    <m/>
    <m/>
    <m/>
    <m/>
    <n v="3"/>
    <m/>
    <m/>
    <n v="0"/>
    <m/>
    <m/>
  </r>
  <r>
    <d v="2013-11-02T00:00:00"/>
    <n v="0"/>
    <n v="0"/>
    <x v="0"/>
    <x v="2"/>
    <s v="R2NC1-LR-2"/>
    <s v="AJS"/>
    <x v="0"/>
    <x v="0"/>
    <n v="1"/>
    <n v="0.05"/>
    <n v="20"/>
    <m/>
    <m/>
    <m/>
    <m/>
    <m/>
    <m/>
    <m/>
    <m/>
    <m/>
    <m/>
    <n v="25"/>
    <m/>
    <m/>
    <n v="0"/>
    <m/>
    <m/>
  </r>
  <r>
    <d v="2013-11-02T00:00:00"/>
    <n v="0"/>
    <n v="0"/>
    <x v="0"/>
    <x v="2"/>
    <s v="R2NC1-LR-2"/>
    <s v="AJS"/>
    <x v="0"/>
    <x v="0"/>
    <n v="1"/>
    <n v="0.05"/>
    <n v="20"/>
    <m/>
    <m/>
    <m/>
    <m/>
    <m/>
    <m/>
    <m/>
    <m/>
    <m/>
    <m/>
    <n v="10"/>
    <m/>
    <m/>
    <n v="0"/>
    <m/>
    <m/>
  </r>
  <r>
    <d v="2013-11-02T00:00:00"/>
    <n v="0"/>
    <n v="0"/>
    <x v="0"/>
    <x v="2"/>
    <s v="R2NC1-LR-2"/>
    <s v="AJS"/>
    <x v="0"/>
    <x v="0"/>
    <n v="1"/>
    <n v="0.05"/>
    <n v="20"/>
    <m/>
    <m/>
    <m/>
    <m/>
    <m/>
    <m/>
    <m/>
    <m/>
    <m/>
    <m/>
    <n v="10"/>
    <m/>
    <m/>
    <n v="0"/>
    <m/>
    <m/>
  </r>
  <r>
    <d v="2013-11-02T00:00:00"/>
    <n v="0"/>
    <n v="0"/>
    <x v="0"/>
    <x v="2"/>
    <s v="R2NC1-LR-2"/>
    <s v="AJS"/>
    <x v="0"/>
    <x v="0"/>
    <n v="1"/>
    <n v="0.05"/>
    <n v="20"/>
    <m/>
    <m/>
    <m/>
    <m/>
    <m/>
    <m/>
    <m/>
    <m/>
    <m/>
    <m/>
    <n v="5"/>
    <m/>
    <m/>
    <n v="0"/>
    <m/>
    <m/>
  </r>
  <r>
    <d v="2013-11-02T00:00:00"/>
    <n v="0"/>
    <n v="0"/>
    <x v="0"/>
    <x v="2"/>
    <s v="R2NC1-LR-2"/>
    <s v="AJS"/>
    <x v="0"/>
    <x v="0"/>
    <n v="1"/>
    <n v="0.05"/>
    <n v="20"/>
    <m/>
    <m/>
    <m/>
    <m/>
    <m/>
    <m/>
    <m/>
    <m/>
    <m/>
    <m/>
    <n v="10"/>
    <m/>
    <m/>
    <n v="0"/>
    <m/>
    <m/>
  </r>
  <r>
    <d v="2013-11-02T00:00:00"/>
    <n v="0"/>
    <n v="0"/>
    <x v="0"/>
    <x v="2"/>
    <s v="R2NC1-LR-2"/>
    <s v="AJS"/>
    <x v="0"/>
    <x v="0"/>
    <n v="1"/>
    <n v="0.05"/>
    <n v="20"/>
    <m/>
    <m/>
    <m/>
    <m/>
    <m/>
    <m/>
    <m/>
    <m/>
    <m/>
    <m/>
    <n v="10"/>
    <m/>
    <m/>
    <n v="0"/>
    <m/>
    <m/>
  </r>
  <r>
    <d v="2013-11-02T00:00:00"/>
    <n v="0"/>
    <n v="0"/>
    <x v="0"/>
    <x v="2"/>
    <s v="R2NC1-LR-2"/>
    <s v="AJS"/>
    <x v="0"/>
    <x v="0"/>
    <n v="1"/>
    <n v="0.05"/>
    <n v="20"/>
    <m/>
    <m/>
    <m/>
    <m/>
    <m/>
    <m/>
    <m/>
    <m/>
    <m/>
    <m/>
    <n v="40"/>
    <m/>
    <m/>
    <n v="0"/>
    <m/>
    <m/>
  </r>
  <r>
    <d v="2013-11-02T00:00:00"/>
    <n v="0"/>
    <n v="0"/>
    <x v="0"/>
    <x v="2"/>
    <s v="R2NC1-LR-2"/>
    <s v="AJS"/>
    <x v="0"/>
    <x v="0"/>
    <n v="1"/>
    <n v="0.05"/>
    <n v="20"/>
    <m/>
    <m/>
    <m/>
    <m/>
    <m/>
    <m/>
    <m/>
    <m/>
    <m/>
    <m/>
    <n v="20"/>
    <m/>
    <m/>
    <n v="0"/>
    <m/>
    <m/>
  </r>
  <r>
    <d v="2013-11-02T00:00:00"/>
    <n v="0"/>
    <n v="0"/>
    <x v="0"/>
    <x v="2"/>
    <s v="R2NC1-LR-2"/>
    <s v="AJS"/>
    <x v="0"/>
    <x v="0"/>
    <n v="1"/>
    <n v="0.05"/>
    <n v="20"/>
    <m/>
    <m/>
    <m/>
    <m/>
    <m/>
    <m/>
    <m/>
    <m/>
    <m/>
    <m/>
    <n v="20"/>
    <m/>
    <m/>
    <n v="0"/>
    <m/>
    <m/>
  </r>
  <r>
    <d v="2013-11-02T00:00:00"/>
    <n v="0"/>
    <n v="0"/>
    <x v="0"/>
    <x v="2"/>
    <s v="R2NC1-LR-2"/>
    <s v="AJS"/>
    <x v="0"/>
    <x v="0"/>
    <n v="1"/>
    <n v="0.05"/>
    <n v="20"/>
    <m/>
    <m/>
    <m/>
    <m/>
    <m/>
    <m/>
    <m/>
    <m/>
    <m/>
    <m/>
    <n v="3"/>
    <m/>
    <m/>
    <n v="0"/>
    <m/>
    <m/>
  </r>
  <r>
    <d v="2013-11-02T00:00:00"/>
    <n v="0"/>
    <n v="0"/>
    <x v="0"/>
    <x v="2"/>
    <s v="R2NC1-LR-2"/>
    <s v="AJS"/>
    <x v="0"/>
    <x v="1"/>
    <n v="1"/>
    <n v="0.05"/>
    <n v="20"/>
    <m/>
    <m/>
    <m/>
    <m/>
    <m/>
    <m/>
    <m/>
    <m/>
    <m/>
    <m/>
    <n v="30"/>
    <m/>
    <m/>
    <n v="0"/>
    <m/>
    <m/>
  </r>
  <r>
    <d v="2013-11-02T00:00:00"/>
    <n v="0"/>
    <n v="0"/>
    <x v="0"/>
    <x v="2"/>
    <s v="R2NC1-LR-2"/>
    <s v="AJS"/>
    <x v="0"/>
    <x v="1"/>
    <n v="1"/>
    <n v="0.05"/>
    <n v="20"/>
    <m/>
    <m/>
    <m/>
    <m/>
    <m/>
    <m/>
    <m/>
    <m/>
    <m/>
    <m/>
    <n v="15"/>
    <m/>
    <m/>
    <n v="0"/>
    <m/>
    <m/>
  </r>
  <r>
    <d v="2013-11-02T00:00:00"/>
    <n v="0"/>
    <n v="0"/>
    <x v="0"/>
    <x v="2"/>
    <s v="R2NC1-LR-2"/>
    <s v="AJS"/>
    <x v="0"/>
    <x v="1"/>
    <n v="1"/>
    <n v="0.05"/>
    <n v="20"/>
    <m/>
    <m/>
    <m/>
    <m/>
    <m/>
    <m/>
    <m/>
    <m/>
    <m/>
    <m/>
    <n v="10"/>
    <m/>
    <m/>
    <n v="0"/>
    <m/>
    <m/>
  </r>
  <r>
    <d v="2013-11-02T00:00:00"/>
    <n v="0"/>
    <n v="0"/>
    <x v="0"/>
    <x v="2"/>
    <s v="R2NC1-LR-2"/>
    <s v="AJS"/>
    <x v="0"/>
    <x v="1"/>
    <n v="1"/>
    <n v="0.05"/>
    <n v="20"/>
    <m/>
    <m/>
    <m/>
    <m/>
    <m/>
    <m/>
    <m/>
    <m/>
    <m/>
    <m/>
    <n v="35"/>
    <m/>
    <m/>
    <n v="0"/>
    <m/>
    <m/>
  </r>
  <r>
    <d v="2013-11-02T00:00:00"/>
    <n v="0"/>
    <n v="0"/>
    <x v="0"/>
    <x v="2"/>
    <s v="R2NC1-LR-2"/>
    <s v="AJS"/>
    <x v="0"/>
    <x v="1"/>
    <n v="1"/>
    <n v="0.05"/>
    <n v="20"/>
    <m/>
    <m/>
    <m/>
    <m/>
    <m/>
    <m/>
    <m/>
    <m/>
    <m/>
    <m/>
    <n v="20"/>
    <m/>
    <m/>
    <n v="0"/>
    <m/>
    <m/>
  </r>
  <r>
    <d v="2013-11-02T00:00:00"/>
    <n v="0"/>
    <n v="0"/>
    <x v="0"/>
    <x v="2"/>
    <s v="R2NC1-LR-2"/>
    <s v="AJS"/>
    <x v="0"/>
    <x v="1"/>
    <n v="1"/>
    <n v="0.05"/>
    <n v="20"/>
    <m/>
    <m/>
    <m/>
    <m/>
    <m/>
    <m/>
    <m/>
    <m/>
    <m/>
    <m/>
    <n v="15"/>
    <m/>
    <m/>
    <n v="0"/>
    <m/>
    <m/>
  </r>
  <r>
    <d v="2013-11-02T00:00:00"/>
    <n v="0"/>
    <n v="0"/>
    <x v="0"/>
    <x v="2"/>
    <s v="R2NC1-LR-2"/>
    <s v="AJS"/>
    <x v="0"/>
    <x v="1"/>
    <n v="1"/>
    <n v="0.05"/>
    <n v="20"/>
    <m/>
    <m/>
    <m/>
    <m/>
    <m/>
    <m/>
    <m/>
    <m/>
    <m/>
    <m/>
    <n v="15"/>
    <m/>
    <m/>
    <n v="0"/>
    <m/>
    <m/>
  </r>
  <r>
    <d v="2013-11-02T00:00:00"/>
    <n v="0"/>
    <n v="0"/>
    <x v="0"/>
    <x v="2"/>
    <s v="R2NC1-LR-2"/>
    <s v="AJS"/>
    <x v="0"/>
    <x v="3"/>
    <n v="1"/>
    <n v="0.05"/>
    <n v="20"/>
    <m/>
    <m/>
    <m/>
    <m/>
    <m/>
    <m/>
    <m/>
    <m/>
    <m/>
    <m/>
    <n v="25"/>
    <m/>
    <m/>
    <n v="0"/>
    <m/>
    <m/>
  </r>
  <r>
    <d v="2013-11-02T00:00:00"/>
    <n v="0"/>
    <n v="0"/>
    <x v="0"/>
    <x v="2"/>
    <s v="R2NC1-LR-2"/>
    <s v="AJS"/>
    <x v="0"/>
    <x v="3"/>
    <n v="1"/>
    <n v="0.05"/>
    <n v="20"/>
    <m/>
    <m/>
    <m/>
    <m/>
    <m/>
    <m/>
    <m/>
    <m/>
    <m/>
    <m/>
    <n v="15"/>
    <m/>
    <m/>
    <n v="0"/>
    <m/>
    <m/>
  </r>
  <r>
    <d v="2013-11-02T00:00:00"/>
    <n v="0"/>
    <n v="0"/>
    <x v="0"/>
    <x v="2"/>
    <s v="R2NC1-LR-2"/>
    <s v="AJS"/>
    <x v="0"/>
    <x v="3"/>
    <n v="1"/>
    <n v="0.05"/>
    <n v="20"/>
    <m/>
    <m/>
    <m/>
    <m/>
    <m/>
    <m/>
    <m/>
    <m/>
    <m/>
    <m/>
    <n v="20"/>
    <m/>
    <m/>
    <n v="0"/>
    <m/>
    <m/>
  </r>
  <r>
    <d v="2013-11-02T00:00:00"/>
    <n v="0"/>
    <n v="0"/>
    <x v="0"/>
    <x v="2"/>
    <s v="R2NC1-LR-2"/>
    <s v="AJS"/>
    <x v="0"/>
    <x v="3"/>
    <n v="1"/>
    <n v="0.05"/>
    <n v="20"/>
    <m/>
    <m/>
    <m/>
    <m/>
    <m/>
    <m/>
    <m/>
    <m/>
    <m/>
    <m/>
    <n v="20"/>
    <m/>
    <m/>
    <n v="0"/>
    <m/>
    <m/>
  </r>
  <r>
    <d v="2013-11-02T00:00:00"/>
    <n v="0"/>
    <n v="0"/>
    <x v="0"/>
    <x v="2"/>
    <s v="R2NC1-LR-2"/>
    <s v="AJS"/>
    <x v="0"/>
    <x v="3"/>
    <n v="1"/>
    <n v="0.05"/>
    <n v="20"/>
    <m/>
    <m/>
    <m/>
    <m/>
    <m/>
    <m/>
    <m/>
    <m/>
    <m/>
    <m/>
    <n v="25"/>
    <m/>
    <m/>
    <n v="0"/>
    <m/>
    <m/>
  </r>
  <r>
    <d v="2013-11-02T00:00:00"/>
    <n v="0"/>
    <n v="0"/>
    <x v="0"/>
    <x v="2"/>
    <s v="R2NC1-LR-2"/>
    <s v="AJS"/>
    <x v="0"/>
    <x v="3"/>
    <n v="1"/>
    <n v="0.05"/>
    <n v="20"/>
    <m/>
    <m/>
    <m/>
    <m/>
    <m/>
    <m/>
    <m/>
    <m/>
    <m/>
    <m/>
    <n v="5"/>
    <m/>
    <m/>
    <n v="0"/>
    <m/>
    <m/>
  </r>
  <r>
    <d v="2013-11-02T00:00:00"/>
    <n v="0"/>
    <n v="0"/>
    <x v="0"/>
    <x v="2"/>
    <s v="R2NC1-LR-2"/>
    <s v="AJS"/>
    <x v="0"/>
    <x v="3"/>
    <n v="1"/>
    <n v="0.05"/>
    <n v="20"/>
    <m/>
    <m/>
    <m/>
    <m/>
    <m/>
    <m/>
    <m/>
    <m/>
    <m/>
    <m/>
    <n v="30"/>
    <m/>
    <m/>
    <n v="0"/>
    <m/>
    <m/>
  </r>
  <r>
    <d v="2013-11-02T00:00:00"/>
    <n v="0"/>
    <n v="0"/>
    <x v="0"/>
    <x v="2"/>
    <s v="R2NC1-LR-2"/>
    <s v="AJS"/>
    <x v="0"/>
    <x v="3"/>
    <n v="1"/>
    <n v="0.05"/>
    <n v="20"/>
    <m/>
    <m/>
    <m/>
    <m/>
    <m/>
    <m/>
    <m/>
    <m/>
    <m/>
    <m/>
    <n v="70"/>
    <m/>
    <m/>
    <n v="0"/>
    <m/>
    <m/>
  </r>
  <r>
    <d v="2013-11-02T00:00:00"/>
    <n v="0"/>
    <n v="0"/>
    <x v="0"/>
    <x v="2"/>
    <s v="R2NC1-LR-2"/>
    <s v="AJS"/>
    <x v="0"/>
    <x v="3"/>
    <n v="1"/>
    <n v="0.05"/>
    <n v="20"/>
    <m/>
    <m/>
    <m/>
    <m/>
    <m/>
    <m/>
    <m/>
    <m/>
    <m/>
    <m/>
    <n v="20"/>
    <m/>
    <m/>
    <n v="0"/>
    <m/>
    <m/>
  </r>
  <r>
    <d v="2013-11-02T00:00:00"/>
    <n v="0"/>
    <n v="0"/>
    <x v="0"/>
    <x v="2"/>
    <s v="R2NC1-LR-2"/>
    <s v="AJS"/>
    <x v="0"/>
    <x v="3"/>
    <n v="1"/>
    <n v="0.05"/>
    <n v="20"/>
    <m/>
    <m/>
    <m/>
    <m/>
    <m/>
    <m/>
    <m/>
    <m/>
    <m/>
    <m/>
    <n v="30"/>
    <m/>
    <m/>
    <n v="0"/>
    <m/>
    <m/>
  </r>
  <r>
    <d v="2013-11-02T00:00:00"/>
    <n v="0"/>
    <n v="0"/>
    <x v="0"/>
    <x v="2"/>
    <s v="R2NC1-LR-2"/>
    <s v="AJS"/>
    <x v="0"/>
    <x v="3"/>
    <n v="1"/>
    <n v="0.05"/>
    <n v="20"/>
    <m/>
    <m/>
    <m/>
    <m/>
    <m/>
    <m/>
    <m/>
    <m/>
    <m/>
    <m/>
    <n v="15"/>
    <m/>
    <m/>
    <n v="0"/>
    <m/>
    <m/>
  </r>
  <r>
    <d v="2013-11-02T00:00:00"/>
    <n v="0"/>
    <n v="0"/>
    <x v="0"/>
    <x v="2"/>
    <s v="R2NC1-LR-2"/>
    <s v="AJS"/>
    <x v="0"/>
    <x v="3"/>
    <n v="1"/>
    <n v="0.05"/>
    <n v="20"/>
    <m/>
    <m/>
    <m/>
    <m/>
    <m/>
    <m/>
    <m/>
    <m/>
    <m/>
    <m/>
    <n v="20"/>
    <m/>
    <m/>
    <n v="0"/>
    <m/>
    <m/>
  </r>
  <r>
    <d v="2013-11-02T00:00:00"/>
    <n v="0"/>
    <n v="0"/>
    <x v="0"/>
    <x v="2"/>
    <s v="R2NC1-LR-2"/>
    <s v="AJS"/>
    <x v="0"/>
    <x v="5"/>
    <n v="1"/>
    <n v="0.05"/>
    <n v="20"/>
    <m/>
    <m/>
    <m/>
    <m/>
    <m/>
    <m/>
    <m/>
    <m/>
    <m/>
    <m/>
    <n v="40"/>
    <m/>
    <m/>
    <n v="0"/>
    <m/>
    <m/>
  </r>
  <r>
    <d v="2013-11-02T00:00:00"/>
    <n v="0"/>
    <n v="0"/>
    <x v="0"/>
    <x v="2"/>
    <s v="R2NC1-LR-2"/>
    <s v="AJS"/>
    <x v="0"/>
    <x v="5"/>
    <n v="1"/>
    <n v="0.05"/>
    <n v="20"/>
    <m/>
    <m/>
    <m/>
    <m/>
    <m/>
    <m/>
    <m/>
    <m/>
    <m/>
    <m/>
    <n v="45"/>
    <m/>
    <m/>
    <n v="0"/>
    <m/>
    <m/>
  </r>
  <r>
    <d v="2013-11-02T00:00:00"/>
    <n v="0"/>
    <n v="0"/>
    <x v="0"/>
    <x v="2"/>
    <s v="R2NC1-LR-2"/>
    <s v="AJS"/>
    <x v="0"/>
    <x v="5"/>
    <n v="1"/>
    <n v="0.05"/>
    <n v="20"/>
    <m/>
    <m/>
    <m/>
    <m/>
    <m/>
    <m/>
    <m/>
    <m/>
    <m/>
    <m/>
    <n v="15"/>
    <m/>
    <m/>
    <n v="0"/>
    <m/>
    <m/>
  </r>
  <r>
    <d v="2013-11-02T00:00:00"/>
    <n v="0"/>
    <n v="0"/>
    <x v="0"/>
    <x v="2"/>
    <s v="R2NC1-LR-2"/>
    <s v="AJS"/>
    <x v="0"/>
    <x v="5"/>
    <n v="1"/>
    <n v="0.05"/>
    <n v="20"/>
    <m/>
    <m/>
    <m/>
    <m/>
    <m/>
    <m/>
    <m/>
    <m/>
    <m/>
    <m/>
    <n v="15"/>
    <m/>
    <m/>
    <n v="0"/>
    <m/>
    <m/>
  </r>
  <r>
    <d v="2013-11-02T00:00:00"/>
    <n v="0"/>
    <n v="0"/>
    <x v="0"/>
    <x v="2"/>
    <s v="R2NC1-LR-2"/>
    <s v="AJS"/>
    <x v="0"/>
    <x v="5"/>
    <n v="1"/>
    <n v="0.05"/>
    <n v="20"/>
    <m/>
    <m/>
    <m/>
    <m/>
    <m/>
    <m/>
    <m/>
    <m/>
    <m/>
    <m/>
    <n v="5"/>
    <m/>
    <m/>
    <n v="0"/>
    <m/>
    <m/>
  </r>
  <r>
    <d v="2013-11-02T00:00:00"/>
    <n v="0"/>
    <n v="0"/>
    <x v="0"/>
    <x v="2"/>
    <s v="R2NC1-LR-2"/>
    <s v="AJS"/>
    <x v="0"/>
    <x v="5"/>
    <n v="1"/>
    <n v="0.05"/>
    <n v="20"/>
    <m/>
    <m/>
    <m/>
    <m/>
    <m/>
    <m/>
    <m/>
    <m/>
    <m/>
    <m/>
    <n v="35"/>
    <m/>
    <m/>
    <n v="0"/>
    <m/>
    <m/>
  </r>
  <r>
    <d v="2013-11-02T00:00:00"/>
    <n v="0"/>
    <n v="0"/>
    <x v="0"/>
    <x v="2"/>
    <s v="R2NC1-LR-2"/>
    <s v="AJS"/>
    <x v="0"/>
    <x v="5"/>
    <n v="1"/>
    <n v="0.05"/>
    <n v="20"/>
    <m/>
    <m/>
    <m/>
    <m/>
    <m/>
    <m/>
    <m/>
    <m/>
    <m/>
    <m/>
    <n v="5"/>
    <m/>
    <m/>
    <n v="0"/>
    <m/>
    <m/>
  </r>
  <r>
    <d v="2013-11-02T00:00:00"/>
    <n v="0"/>
    <n v="0"/>
    <x v="0"/>
    <x v="2"/>
    <s v="R2NC1-LR-2"/>
    <s v="AJS"/>
    <x v="0"/>
    <x v="5"/>
    <n v="1"/>
    <n v="0.05"/>
    <n v="20"/>
    <m/>
    <m/>
    <m/>
    <m/>
    <m/>
    <m/>
    <m/>
    <m/>
    <m/>
    <m/>
    <n v="7"/>
    <m/>
    <m/>
    <n v="0"/>
    <m/>
    <m/>
  </r>
  <r>
    <d v="2013-11-02T00:00:00"/>
    <n v="0"/>
    <n v="0"/>
    <x v="0"/>
    <x v="2"/>
    <s v="R2NC1-LR-2"/>
    <s v="AJS"/>
    <x v="0"/>
    <x v="5"/>
    <n v="1"/>
    <n v="0.05"/>
    <n v="20"/>
    <m/>
    <m/>
    <m/>
    <m/>
    <m/>
    <m/>
    <m/>
    <m/>
    <m/>
    <m/>
    <n v="25"/>
    <m/>
    <m/>
    <n v="0"/>
    <m/>
    <m/>
  </r>
  <r>
    <d v="2013-11-02T00:00:00"/>
    <n v="0"/>
    <n v="0"/>
    <x v="0"/>
    <x v="2"/>
    <s v="R2NC1-LR-2"/>
    <s v="AJS"/>
    <x v="0"/>
    <x v="5"/>
    <n v="1"/>
    <n v="0.05"/>
    <n v="20"/>
    <m/>
    <m/>
    <m/>
    <m/>
    <m/>
    <m/>
    <m/>
    <m/>
    <m/>
    <m/>
    <n v="10"/>
    <m/>
    <m/>
    <n v="0"/>
    <m/>
    <m/>
  </r>
  <r>
    <d v="2013-11-02T00:00:00"/>
    <n v="0"/>
    <n v="0"/>
    <x v="0"/>
    <x v="2"/>
    <s v="R2NC1-LR-2"/>
    <s v="AJS"/>
    <x v="0"/>
    <x v="5"/>
    <n v="1"/>
    <n v="0.05"/>
    <n v="20"/>
    <m/>
    <m/>
    <m/>
    <m/>
    <m/>
    <m/>
    <m/>
    <m/>
    <m/>
    <m/>
    <n v="15"/>
    <m/>
    <m/>
    <n v="0"/>
    <m/>
    <m/>
  </r>
  <r>
    <d v="2013-11-02T00:00:00"/>
    <n v="0"/>
    <n v="0"/>
    <x v="0"/>
    <x v="2"/>
    <s v="R2NC1-LR-2"/>
    <s v="AJS"/>
    <x v="0"/>
    <x v="5"/>
    <n v="1"/>
    <n v="0.05"/>
    <n v="20"/>
    <m/>
    <m/>
    <m/>
    <m/>
    <m/>
    <m/>
    <m/>
    <m/>
    <m/>
    <m/>
    <n v="15"/>
    <m/>
    <m/>
    <n v="0"/>
    <m/>
    <m/>
  </r>
  <r>
    <d v="2013-11-02T00:00:00"/>
    <n v="0"/>
    <n v="0"/>
    <x v="0"/>
    <x v="2"/>
    <s v="R2NC1-LR-2"/>
    <s v="AJS"/>
    <x v="0"/>
    <x v="5"/>
    <n v="1"/>
    <n v="0.05"/>
    <n v="20"/>
    <m/>
    <m/>
    <m/>
    <m/>
    <m/>
    <m/>
    <m/>
    <m/>
    <m/>
    <m/>
    <n v="30"/>
    <m/>
    <m/>
    <n v="0"/>
    <m/>
    <m/>
  </r>
  <r>
    <d v="2013-11-02T00:00:00"/>
    <n v="0"/>
    <n v="0"/>
    <x v="0"/>
    <x v="2"/>
    <s v="R2NC1-LR-2"/>
    <s v="AJS"/>
    <x v="0"/>
    <x v="5"/>
    <n v="1"/>
    <n v="0.05"/>
    <n v="20"/>
    <m/>
    <m/>
    <m/>
    <m/>
    <m/>
    <m/>
    <m/>
    <m/>
    <m/>
    <m/>
    <n v="25"/>
    <m/>
    <m/>
    <n v="0"/>
    <m/>
    <m/>
  </r>
  <r>
    <d v="2013-11-02T00:00:00"/>
    <n v="0"/>
    <n v="0"/>
    <x v="0"/>
    <x v="2"/>
    <s v="R2NC1-LR-2"/>
    <s v="AJS"/>
    <x v="0"/>
    <x v="5"/>
    <n v="1"/>
    <n v="0.05"/>
    <n v="20"/>
    <m/>
    <m/>
    <m/>
    <m/>
    <m/>
    <m/>
    <m/>
    <m/>
    <m/>
    <m/>
    <n v="10"/>
    <m/>
    <m/>
    <n v="0"/>
    <m/>
    <m/>
  </r>
  <r>
    <d v="2013-11-02T00:00:00"/>
    <n v="0"/>
    <n v="0"/>
    <x v="0"/>
    <x v="2"/>
    <s v="R2NC1-LR-2"/>
    <s v="AJS"/>
    <x v="0"/>
    <x v="5"/>
    <n v="1"/>
    <n v="0.05"/>
    <n v="20"/>
    <m/>
    <m/>
    <m/>
    <m/>
    <m/>
    <m/>
    <m/>
    <m/>
    <m/>
    <m/>
    <n v="100"/>
    <m/>
    <m/>
    <n v="0"/>
    <m/>
    <m/>
  </r>
  <r>
    <d v="2013-11-02T00:00:00"/>
    <n v="0"/>
    <n v="0"/>
    <x v="0"/>
    <x v="2"/>
    <s v="R2NC1-LR-2"/>
    <s v="AJS"/>
    <x v="0"/>
    <x v="5"/>
    <n v="1"/>
    <n v="0.05"/>
    <n v="20"/>
    <m/>
    <m/>
    <m/>
    <m/>
    <m/>
    <m/>
    <m/>
    <m/>
    <m/>
    <m/>
    <n v="5"/>
    <m/>
    <m/>
    <n v="0"/>
    <m/>
    <m/>
  </r>
  <r>
    <d v="2013-11-02T00:00:00"/>
    <n v="0"/>
    <n v="0"/>
    <x v="0"/>
    <x v="2"/>
    <s v="R2NC1-LR-2"/>
    <s v="AJS"/>
    <x v="0"/>
    <x v="5"/>
    <n v="1"/>
    <n v="0.05"/>
    <n v="20"/>
    <m/>
    <m/>
    <m/>
    <m/>
    <m/>
    <m/>
    <m/>
    <m/>
    <m/>
    <m/>
    <n v="20"/>
    <m/>
    <m/>
    <n v="0"/>
    <m/>
    <m/>
  </r>
  <r>
    <d v="2013-11-02T00:00:00"/>
    <n v="0"/>
    <n v="0"/>
    <x v="0"/>
    <x v="2"/>
    <s v="R2NC1-LR-2"/>
    <s v="AJS"/>
    <x v="0"/>
    <x v="5"/>
    <n v="1"/>
    <n v="0.05"/>
    <n v="20"/>
    <m/>
    <m/>
    <m/>
    <m/>
    <m/>
    <m/>
    <m/>
    <m/>
    <m/>
    <m/>
    <n v="15"/>
    <m/>
    <m/>
    <n v="0"/>
    <m/>
    <m/>
  </r>
  <r>
    <d v="2013-11-02T00:00:00"/>
    <n v="0"/>
    <n v="0"/>
    <x v="0"/>
    <x v="2"/>
    <s v="R2NC1-LR-2"/>
    <s v="AJS"/>
    <x v="0"/>
    <x v="5"/>
    <n v="1"/>
    <n v="0.05"/>
    <n v="20"/>
    <m/>
    <m/>
    <m/>
    <m/>
    <m/>
    <m/>
    <m/>
    <m/>
    <m/>
    <m/>
    <n v="5"/>
    <m/>
    <m/>
    <n v="0"/>
    <m/>
    <m/>
  </r>
  <r>
    <d v="2013-11-02T00:00:00"/>
    <n v="0"/>
    <n v="0"/>
    <x v="0"/>
    <x v="2"/>
    <s v="R2NC1-LR-2"/>
    <s v="AJS"/>
    <x v="0"/>
    <x v="5"/>
    <n v="1"/>
    <n v="0.05"/>
    <n v="20"/>
    <m/>
    <m/>
    <m/>
    <m/>
    <m/>
    <m/>
    <m/>
    <m/>
    <m/>
    <m/>
    <n v="30"/>
    <m/>
    <m/>
    <n v="0"/>
    <m/>
    <m/>
  </r>
  <r>
    <d v="2013-11-02T00:00:00"/>
    <n v="0"/>
    <n v="0"/>
    <x v="0"/>
    <x v="2"/>
    <s v="R2NC1-LR-2"/>
    <s v="AJS"/>
    <x v="0"/>
    <x v="5"/>
    <n v="1"/>
    <n v="0.05"/>
    <n v="20"/>
    <m/>
    <m/>
    <m/>
    <m/>
    <m/>
    <m/>
    <m/>
    <m/>
    <m/>
    <m/>
    <n v="20"/>
    <m/>
    <m/>
    <n v="0"/>
    <m/>
    <m/>
  </r>
  <r>
    <d v="2013-11-02T00:00:00"/>
    <n v="0"/>
    <n v="0"/>
    <x v="0"/>
    <x v="2"/>
    <s v="R2NC1-LR-2"/>
    <s v="AJS"/>
    <x v="0"/>
    <x v="8"/>
    <n v="1"/>
    <n v="0.05"/>
    <n v="20"/>
    <m/>
    <m/>
    <m/>
    <m/>
    <m/>
    <m/>
    <m/>
    <m/>
    <m/>
    <m/>
    <n v="5"/>
    <m/>
    <m/>
    <n v="0"/>
    <m/>
    <m/>
  </r>
  <r>
    <d v="2013-11-02T00:00:00"/>
    <n v="0"/>
    <n v="0"/>
    <x v="0"/>
    <x v="2"/>
    <s v="R2NC1-LR-2"/>
    <s v="AJS"/>
    <x v="0"/>
    <x v="8"/>
    <n v="1"/>
    <n v="0.05"/>
    <n v="20"/>
    <m/>
    <m/>
    <m/>
    <m/>
    <m/>
    <m/>
    <m/>
    <m/>
    <m/>
    <m/>
    <n v="10"/>
    <m/>
    <m/>
    <n v="0"/>
    <m/>
    <m/>
  </r>
  <r>
    <d v="2013-11-02T00:00:00"/>
    <n v="0"/>
    <n v="0"/>
    <x v="0"/>
    <x v="2"/>
    <s v="R2NC1-LR-2"/>
    <s v="AJS"/>
    <x v="0"/>
    <x v="8"/>
    <n v="1"/>
    <n v="0.05"/>
    <n v="20"/>
    <m/>
    <m/>
    <m/>
    <m/>
    <m/>
    <m/>
    <m/>
    <m/>
    <m/>
    <m/>
    <n v="15"/>
    <m/>
    <m/>
    <n v="0"/>
    <m/>
    <m/>
  </r>
  <r>
    <d v="2013-11-02T00:00:00"/>
    <n v="0"/>
    <n v="0"/>
    <x v="0"/>
    <x v="2"/>
    <s v="R2NC1-LR-2"/>
    <s v="AJS"/>
    <x v="0"/>
    <x v="8"/>
    <n v="1"/>
    <n v="0.05"/>
    <n v="20"/>
    <m/>
    <m/>
    <m/>
    <m/>
    <m/>
    <m/>
    <m/>
    <m/>
    <m/>
    <m/>
    <n v="10"/>
    <m/>
    <m/>
    <n v="0"/>
    <m/>
    <m/>
  </r>
  <r>
    <d v="2013-11-02T00:00:00"/>
    <n v="0"/>
    <n v="0"/>
    <x v="0"/>
    <x v="2"/>
    <s v="R2NC1-LR-2"/>
    <s v="AJS"/>
    <x v="0"/>
    <x v="8"/>
    <n v="1"/>
    <n v="0.05"/>
    <n v="20"/>
    <m/>
    <m/>
    <m/>
    <m/>
    <m/>
    <m/>
    <m/>
    <m/>
    <m/>
    <m/>
    <n v="5"/>
    <m/>
    <m/>
    <n v="0"/>
    <m/>
    <m/>
  </r>
  <r>
    <d v="2013-11-02T00:00:00"/>
    <n v="0"/>
    <n v="0"/>
    <x v="0"/>
    <x v="2"/>
    <s v="R2NC1-LR-2"/>
    <s v="AJS"/>
    <x v="0"/>
    <x v="8"/>
    <n v="1"/>
    <n v="0.05"/>
    <n v="20"/>
    <m/>
    <m/>
    <m/>
    <m/>
    <m/>
    <m/>
    <m/>
    <m/>
    <m/>
    <m/>
    <n v="5"/>
    <m/>
    <m/>
    <n v="0"/>
    <m/>
    <m/>
  </r>
  <r>
    <d v="2013-11-02T00:00:00"/>
    <n v="0"/>
    <n v="0"/>
    <x v="0"/>
    <x v="2"/>
    <s v="R2NC1-LR-2"/>
    <s v="AJS"/>
    <x v="0"/>
    <x v="8"/>
    <n v="1"/>
    <n v="0.05"/>
    <n v="20"/>
    <m/>
    <m/>
    <m/>
    <m/>
    <m/>
    <m/>
    <m/>
    <m/>
    <m/>
    <m/>
    <n v="10"/>
    <m/>
    <m/>
    <n v="0"/>
    <m/>
    <m/>
  </r>
  <r>
    <d v="2013-11-02T00:00:00"/>
    <n v="0"/>
    <n v="0"/>
    <x v="0"/>
    <x v="2"/>
    <s v="R2NC1-LR-2"/>
    <s v="AJS"/>
    <x v="0"/>
    <x v="8"/>
    <n v="1"/>
    <n v="0.05"/>
    <n v="20"/>
    <m/>
    <m/>
    <m/>
    <m/>
    <m/>
    <m/>
    <m/>
    <m/>
    <m/>
    <m/>
    <n v="10"/>
    <m/>
    <m/>
    <n v="0"/>
    <m/>
    <m/>
  </r>
  <r>
    <d v="2013-11-02T00:00:00"/>
    <n v="0"/>
    <n v="0"/>
    <x v="0"/>
    <x v="2"/>
    <s v="R2NC1-LR-2"/>
    <s v="AJS"/>
    <x v="0"/>
    <x v="8"/>
    <n v="1"/>
    <n v="0.05"/>
    <n v="20"/>
    <m/>
    <m/>
    <m/>
    <m/>
    <m/>
    <m/>
    <m/>
    <m/>
    <m/>
    <m/>
    <n v="5"/>
    <m/>
    <m/>
    <n v="0"/>
    <m/>
    <m/>
  </r>
  <r>
    <d v="2013-11-02T00:00:00"/>
    <n v="0"/>
    <n v="0"/>
    <x v="0"/>
    <x v="2"/>
    <s v="R2NC1-LR-2"/>
    <s v="AJS"/>
    <x v="0"/>
    <x v="8"/>
    <n v="1"/>
    <n v="0.05"/>
    <n v="20"/>
    <m/>
    <m/>
    <m/>
    <m/>
    <m/>
    <m/>
    <m/>
    <m/>
    <m/>
    <m/>
    <n v="5"/>
    <m/>
    <m/>
    <n v="0"/>
    <m/>
    <m/>
  </r>
  <r>
    <d v="2013-11-02T00:00:00"/>
    <n v="0"/>
    <n v="0"/>
    <x v="0"/>
    <x v="2"/>
    <s v="R2NC1-LR-2"/>
    <s v="AJS"/>
    <x v="0"/>
    <x v="8"/>
    <n v="1"/>
    <n v="0.05"/>
    <n v="20"/>
    <m/>
    <m/>
    <m/>
    <m/>
    <m/>
    <m/>
    <m/>
    <m/>
    <m/>
    <m/>
    <n v="15"/>
    <m/>
    <m/>
    <n v="0"/>
    <m/>
    <m/>
  </r>
  <r>
    <d v="2013-11-02T00:00:00"/>
    <n v="0"/>
    <n v="0"/>
    <x v="0"/>
    <x v="2"/>
    <s v="R2NC1-LR-2"/>
    <s v="AJS"/>
    <x v="0"/>
    <x v="8"/>
    <n v="1"/>
    <n v="0.05"/>
    <n v="20"/>
    <m/>
    <m/>
    <m/>
    <m/>
    <m/>
    <m/>
    <m/>
    <m/>
    <m/>
    <m/>
    <n v="20"/>
    <m/>
    <m/>
    <n v="0"/>
    <m/>
    <m/>
  </r>
  <r>
    <d v="2013-11-02T00:00:00"/>
    <n v="0"/>
    <n v="0"/>
    <x v="0"/>
    <x v="2"/>
    <s v="R2NC1-LR-2"/>
    <s v="AJS"/>
    <x v="0"/>
    <x v="8"/>
    <n v="1"/>
    <n v="0.05"/>
    <n v="20"/>
    <m/>
    <m/>
    <m/>
    <m/>
    <m/>
    <m/>
    <m/>
    <m/>
    <m/>
    <m/>
    <n v="5"/>
    <m/>
    <m/>
    <n v="0"/>
    <m/>
    <m/>
  </r>
  <r>
    <d v="2013-11-02T00:00:00"/>
    <n v="0"/>
    <n v="0"/>
    <x v="0"/>
    <x v="2"/>
    <s v="R2NC1-LR-2"/>
    <s v="AJS"/>
    <x v="0"/>
    <x v="8"/>
    <n v="1"/>
    <n v="0.05"/>
    <n v="20"/>
    <m/>
    <m/>
    <m/>
    <m/>
    <m/>
    <m/>
    <m/>
    <m/>
    <m/>
    <m/>
    <n v="10"/>
    <m/>
    <m/>
    <n v="0"/>
    <m/>
    <m/>
  </r>
  <r>
    <d v="2013-11-02T00:00:00"/>
    <n v="0"/>
    <n v="0"/>
    <x v="0"/>
    <x v="2"/>
    <s v="R2NC1-LR-2"/>
    <s v="AJS"/>
    <x v="0"/>
    <x v="8"/>
    <n v="1"/>
    <n v="0.05"/>
    <n v="20"/>
    <m/>
    <m/>
    <m/>
    <m/>
    <m/>
    <m/>
    <m/>
    <m/>
    <m/>
    <m/>
    <n v="3"/>
    <m/>
    <m/>
    <n v="0"/>
    <m/>
    <m/>
  </r>
  <r>
    <d v="2013-11-02T00:00:00"/>
    <n v="0"/>
    <n v="0"/>
    <x v="0"/>
    <x v="2"/>
    <s v="R2NC1-LR-2"/>
    <s v="AJS"/>
    <x v="0"/>
    <x v="8"/>
    <n v="1"/>
    <n v="0.05"/>
    <n v="20"/>
    <m/>
    <m/>
    <m/>
    <m/>
    <m/>
    <m/>
    <m/>
    <m/>
    <m/>
    <m/>
    <n v="10"/>
    <m/>
    <m/>
    <n v="0"/>
    <m/>
    <m/>
  </r>
  <r>
    <d v="2013-11-02T00:00:00"/>
    <n v="0"/>
    <n v="0"/>
    <x v="0"/>
    <x v="2"/>
    <s v="R2NC1-LR-2"/>
    <s v="AJS"/>
    <x v="0"/>
    <x v="8"/>
    <n v="1"/>
    <n v="0.05"/>
    <n v="20"/>
    <m/>
    <m/>
    <m/>
    <m/>
    <m/>
    <m/>
    <m/>
    <m/>
    <m/>
    <m/>
    <n v="10"/>
    <m/>
    <m/>
    <n v="0"/>
    <m/>
    <m/>
  </r>
  <r>
    <d v="2013-11-02T00:00:00"/>
    <n v="0"/>
    <n v="0"/>
    <x v="0"/>
    <x v="2"/>
    <s v="R2NC1-LR-2"/>
    <s v="AJS"/>
    <x v="0"/>
    <x v="8"/>
    <n v="1"/>
    <n v="0.05"/>
    <n v="20"/>
    <m/>
    <m/>
    <m/>
    <m/>
    <m/>
    <m/>
    <m/>
    <m/>
    <m/>
    <m/>
    <n v="10"/>
    <m/>
    <m/>
    <n v="0"/>
    <m/>
    <m/>
  </r>
  <r>
    <d v="2013-11-02T00:00:00"/>
    <n v="0"/>
    <n v="0"/>
    <x v="0"/>
    <x v="2"/>
    <s v="R2NC1-LR-2"/>
    <s v="AJS"/>
    <x v="0"/>
    <x v="8"/>
    <n v="1"/>
    <n v="0.05"/>
    <n v="20"/>
    <m/>
    <m/>
    <m/>
    <m/>
    <m/>
    <m/>
    <m/>
    <m/>
    <m/>
    <m/>
    <n v="5"/>
    <m/>
    <m/>
    <n v="0"/>
    <m/>
    <m/>
  </r>
  <r>
    <d v="2013-11-02T00:00:00"/>
    <n v="0"/>
    <n v="0"/>
    <x v="0"/>
    <x v="2"/>
    <s v="R2NC1-LR-2"/>
    <s v="AJS"/>
    <x v="0"/>
    <x v="8"/>
    <n v="1"/>
    <n v="0.05"/>
    <n v="20"/>
    <m/>
    <m/>
    <m/>
    <m/>
    <m/>
    <m/>
    <m/>
    <m/>
    <m/>
    <m/>
    <n v="20"/>
    <m/>
    <m/>
    <n v="0"/>
    <m/>
    <m/>
  </r>
  <r>
    <d v="2013-11-02T00:00:00"/>
    <n v="0"/>
    <n v="0"/>
    <x v="0"/>
    <x v="2"/>
    <s v="R2NC1-LR-2"/>
    <s v="AJS"/>
    <x v="0"/>
    <x v="8"/>
    <n v="1"/>
    <n v="0.05"/>
    <n v="20"/>
    <m/>
    <m/>
    <m/>
    <m/>
    <m/>
    <m/>
    <m/>
    <m/>
    <m/>
    <m/>
    <n v="5"/>
    <m/>
    <m/>
    <n v="0"/>
    <m/>
    <m/>
  </r>
  <r>
    <d v="2013-11-02T00:00:00"/>
    <n v="0"/>
    <n v="0"/>
    <x v="0"/>
    <x v="2"/>
    <s v="R2NC1-LR-2"/>
    <s v="AJS"/>
    <x v="0"/>
    <x v="8"/>
    <n v="1"/>
    <n v="0.05"/>
    <n v="20"/>
    <m/>
    <m/>
    <m/>
    <m/>
    <m/>
    <m/>
    <m/>
    <m/>
    <m/>
    <m/>
    <n v="15"/>
    <m/>
    <m/>
    <n v="0"/>
    <m/>
    <m/>
  </r>
  <r>
    <d v="2013-11-02T00:00:00"/>
    <n v="0"/>
    <n v="0"/>
    <x v="0"/>
    <x v="2"/>
    <s v="R2NC1-LR-2"/>
    <s v="AJS"/>
    <x v="0"/>
    <x v="8"/>
    <n v="1"/>
    <n v="0.05"/>
    <n v="20"/>
    <m/>
    <m/>
    <m/>
    <m/>
    <m/>
    <m/>
    <m/>
    <m/>
    <m/>
    <m/>
    <n v="5"/>
    <m/>
    <m/>
    <n v="0"/>
    <m/>
    <m/>
  </r>
  <r>
    <d v="2013-11-02T00:00:00"/>
    <n v="0"/>
    <n v="0"/>
    <x v="0"/>
    <x v="2"/>
    <s v="R2NC1-LR-2"/>
    <s v="AJS"/>
    <x v="0"/>
    <x v="8"/>
    <n v="1"/>
    <n v="0.05"/>
    <n v="20"/>
    <m/>
    <m/>
    <m/>
    <m/>
    <m/>
    <m/>
    <m/>
    <m/>
    <m/>
    <m/>
    <n v="5"/>
    <m/>
    <m/>
    <n v="0"/>
    <m/>
    <m/>
  </r>
  <r>
    <d v="2013-11-02T00:00:00"/>
    <n v="0"/>
    <n v="0"/>
    <x v="0"/>
    <x v="2"/>
    <s v="R2NC1-LR-2"/>
    <s v="AJS"/>
    <x v="0"/>
    <x v="8"/>
    <n v="1"/>
    <n v="0.05"/>
    <n v="20"/>
    <m/>
    <m/>
    <m/>
    <m/>
    <m/>
    <m/>
    <m/>
    <m/>
    <m/>
    <m/>
    <n v="10"/>
    <m/>
    <m/>
    <n v="0"/>
    <m/>
    <m/>
  </r>
  <r>
    <d v="2013-11-02T00:00:00"/>
    <n v="0"/>
    <n v="0"/>
    <x v="0"/>
    <x v="2"/>
    <s v="R2NC1-LR-2"/>
    <s v="AJS"/>
    <x v="0"/>
    <x v="8"/>
    <n v="1"/>
    <n v="0.05"/>
    <n v="20"/>
    <m/>
    <m/>
    <m/>
    <m/>
    <m/>
    <m/>
    <m/>
    <m/>
    <m/>
    <m/>
    <n v="3"/>
    <m/>
    <m/>
    <n v="0"/>
    <m/>
    <m/>
  </r>
  <r>
    <d v="2013-11-02T00:00:00"/>
    <n v="0"/>
    <n v="0"/>
    <x v="0"/>
    <x v="2"/>
    <s v="R2NC1-LR-2"/>
    <s v="AJS"/>
    <x v="0"/>
    <x v="8"/>
    <n v="1"/>
    <n v="0.05"/>
    <n v="20"/>
    <m/>
    <m/>
    <m/>
    <m/>
    <m/>
    <m/>
    <m/>
    <m/>
    <m/>
    <m/>
    <n v="5"/>
    <m/>
    <m/>
    <n v="0"/>
    <m/>
    <m/>
  </r>
  <r>
    <d v="2013-11-02T00:00:00"/>
    <n v="0"/>
    <n v="0"/>
    <x v="0"/>
    <x v="2"/>
    <s v="R2NC1-LR-2"/>
    <s v="AJS"/>
    <x v="0"/>
    <x v="8"/>
    <n v="1"/>
    <n v="0.05"/>
    <n v="20"/>
    <m/>
    <m/>
    <m/>
    <m/>
    <m/>
    <m/>
    <m/>
    <m/>
    <m/>
    <m/>
    <n v="5"/>
    <m/>
    <m/>
    <n v="0"/>
    <m/>
    <m/>
  </r>
  <r>
    <d v="2013-11-02T00:00:00"/>
    <n v="0"/>
    <n v="0"/>
    <x v="0"/>
    <x v="2"/>
    <s v="R2NC1-LR-2"/>
    <s v="AJS"/>
    <x v="0"/>
    <x v="8"/>
    <n v="1"/>
    <n v="0.05"/>
    <n v="20"/>
    <m/>
    <m/>
    <m/>
    <m/>
    <m/>
    <m/>
    <m/>
    <m/>
    <m/>
    <m/>
    <n v="10"/>
    <m/>
    <m/>
    <n v="0"/>
    <m/>
    <m/>
  </r>
  <r>
    <d v="2013-11-02T00:00:00"/>
    <n v="0"/>
    <n v="0"/>
    <x v="0"/>
    <x v="2"/>
    <s v="R2NC1-LR-2"/>
    <s v="AJS"/>
    <x v="0"/>
    <x v="8"/>
    <n v="1"/>
    <n v="0.05"/>
    <n v="20"/>
    <m/>
    <m/>
    <m/>
    <m/>
    <m/>
    <m/>
    <m/>
    <m/>
    <m/>
    <m/>
    <n v="20"/>
    <m/>
    <m/>
    <n v="0"/>
    <m/>
    <m/>
  </r>
  <r>
    <d v="2013-11-02T00:00:00"/>
    <n v="0"/>
    <n v="0"/>
    <x v="0"/>
    <x v="2"/>
    <s v="R2NC1-LR-2"/>
    <s v="AJS"/>
    <x v="0"/>
    <x v="8"/>
    <n v="1"/>
    <n v="0.05"/>
    <n v="20"/>
    <m/>
    <m/>
    <m/>
    <m/>
    <m/>
    <m/>
    <m/>
    <m/>
    <m/>
    <m/>
    <n v="15"/>
    <m/>
    <m/>
    <n v="0"/>
    <m/>
    <m/>
  </r>
  <r>
    <d v="2013-11-02T00:00:00"/>
    <n v="0"/>
    <n v="0"/>
    <x v="0"/>
    <x v="2"/>
    <s v="R2NC1-LR-2"/>
    <s v="AJS"/>
    <x v="0"/>
    <x v="8"/>
    <n v="1"/>
    <n v="0.05"/>
    <n v="20"/>
    <m/>
    <m/>
    <m/>
    <m/>
    <m/>
    <m/>
    <m/>
    <m/>
    <m/>
    <m/>
    <n v="10"/>
    <m/>
    <m/>
    <n v="0"/>
    <m/>
    <m/>
  </r>
  <r>
    <d v="2013-11-02T00:00:00"/>
    <n v="0"/>
    <n v="0"/>
    <x v="0"/>
    <x v="2"/>
    <s v="R2NC1-LR-2"/>
    <s v="AJS"/>
    <x v="0"/>
    <x v="8"/>
    <n v="1"/>
    <n v="0.05"/>
    <n v="20"/>
    <m/>
    <m/>
    <m/>
    <m/>
    <m/>
    <m/>
    <m/>
    <m/>
    <m/>
    <m/>
    <n v="5"/>
    <m/>
    <m/>
    <n v="0"/>
    <m/>
    <m/>
  </r>
  <r>
    <d v="2013-11-02T00:00:00"/>
    <n v="0"/>
    <n v="0"/>
    <x v="0"/>
    <x v="2"/>
    <s v="R2NC1-LR-2"/>
    <s v="AJS"/>
    <x v="0"/>
    <x v="8"/>
    <n v="1"/>
    <n v="0.05"/>
    <n v="20"/>
    <m/>
    <m/>
    <m/>
    <m/>
    <m/>
    <m/>
    <m/>
    <m/>
    <m/>
    <m/>
    <n v="15"/>
    <m/>
    <m/>
    <n v="0"/>
    <m/>
    <m/>
  </r>
  <r>
    <d v="2013-11-02T00:00:00"/>
    <n v="0"/>
    <n v="0"/>
    <x v="0"/>
    <x v="2"/>
    <s v="R2NC1-LR-2"/>
    <s v="AJS"/>
    <x v="0"/>
    <x v="8"/>
    <n v="1"/>
    <n v="0.05"/>
    <n v="20"/>
    <m/>
    <m/>
    <m/>
    <m/>
    <m/>
    <m/>
    <m/>
    <m/>
    <m/>
    <m/>
    <n v="30"/>
    <m/>
    <m/>
    <n v="0"/>
    <m/>
    <m/>
  </r>
  <r>
    <d v="2013-11-02T00:00:00"/>
    <n v="0"/>
    <n v="0"/>
    <x v="0"/>
    <x v="2"/>
    <s v="R2NC1-LR-2"/>
    <s v="AJS"/>
    <x v="0"/>
    <x v="8"/>
    <n v="1"/>
    <n v="0.05"/>
    <n v="20"/>
    <m/>
    <m/>
    <m/>
    <m/>
    <m/>
    <m/>
    <m/>
    <m/>
    <m/>
    <m/>
    <n v="15"/>
    <m/>
    <m/>
    <n v="0"/>
    <m/>
    <m/>
  </r>
  <r>
    <d v="2013-11-02T00:00:00"/>
    <n v="0"/>
    <n v="0"/>
    <x v="0"/>
    <x v="2"/>
    <s v="R2NC1-LR-2"/>
    <s v="AJS"/>
    <x v="0"/>
    <x v="8"/>
    <n v="1"/>
    <n v="0.05"/>
    <n v="20"/>
    <m/>
    <m/>
    <m/>
    <m/>
    <m/>
    <m/>
    <m/>
    <m/>
    <m/>
    <m/>
    <n v="10"/>
    <m/>
    <m/>
    <n v="0"/>
    <m/>
    <m/>
  </r>
  <r>
    <d v="2013-11-02T00:00:00"/>
    <n v="0"/>
    <n v="0"/>
    <x v="0"/>
    <x v="2"/>
    <s v="R2NC1-LR-2"/>
    <s v="AJS"/>
    <x v="0"/>
    <x v="8"/>
    <n v="1"/>
    <n v="0.05"/>
    <n v="20"/>
    <m/>
    <m/>
    <m/>
    <m/>
    <m/>
    <m/>
    <m/>
    <m/>
    <m/>
    <m/>
    <n v="15"/>
    <m/>
    <m/>
    <n v="0"/>
    <m/>
    <m/>
  </r>
  <r>
    <d v="2013-11-02T00:00:00"/>
    <n v="0"/>
    <n v="0"/>
    <x v="0"/>
    <x v="2"/>
    <s v="R2NC1-LR-2"/>
    <s v="AJS"/>
    <x v="0"/>
    <x v="8"/>
    <n v="1"/>
    <n v="0.05"/>
    <n v="20"/>
    <m/>
    <m/>
    <m/>
    <m/>
    <m/>
    <m/>
    <m/>
    <m/>
    <m/>
    <m/>
    <n v="15"/>
    <m/>
    <m/>
    <n v="0"/>
    <m/>
    <m/>
  </r>
  <r>
    <d v="2013-11-02T00:00:00"/>
    <n v="0"/>
    <n v="0"/>
    <x v="0"/>
    <x v="2"/>
    <s v="R2NC1-LR-2"/>
    <s v="AJS"/>
    <x v="0"/>
    <x v="8"/>
    <n v="1"/>
    <n v="0.05"/>
    <n v="20"/>
    <m/>
    <m/>
    <m/>
    <m/>
    <m/>
    <m/>
    <m/>
    <m/>
    <m/>
    <m/>
    <n v="15"/>
    <m/>
    <m/>
    <n v="0"/>
    <m/>
    <m/>
  </r>
  <r>
    <d v="2013-11-02T00:00:00"/>
    <n v="0"/>
    <n v="0"/>
    <x v="0"/>
    <x v="2"/>
    <s v="R2NC1-LR-2"/>
    <s v="AJS"/>
    <x v="0"/>
    <x v="8"/>
    <n v="1"/>
    <n v="0.05"/>
    <n v="20"/>
    <m/>
    <m/>
    <m/>
    <m/>
    <m/>
    <m/>
    <m/>
    <m/>
    <m/>
    <m/>
    <n v="5"/>
    <m/>
    <m/>
    <n v="0"/>
    <m/>
    <m/>
  </r>
  <r>
    <d v="2013-11-02T00:00:00"/>
    <n v="0"/>
    <n v="0"/>
    <x v="0"/>
    <x v="2"/>
    <s v="R2NC1-LR-2"/>
    <s v="AJS"/>
    <x v="0"/>
    <x v="8"/>
    <n v="1"/>
    <n v="0.05"/>
    <n v="20"/>
    <m/>
    <m/>
    <m/>
    <m/>
    <m/>
    <m/>
    <m/>
    <m/>
    <m/>
    <m/>
    <n v="15"/>
    <m/>
    <m/>
    <n v="0"/>
    <m/>
    <m/>
  </r>
  <r>
    <d v="2013-11-02T00:00:00"/>
    <n v="0"/>
    <n v="0"/>
    <x v="0"/>
    <x v="2"/>
    <s v="R2NC1-LR-2"/>
    <s v="AJS"/>
    <x v="0"/>
    <x v="8"/>
    <n v="1"/>
    <n v="0.05"/>
    <n v="20"/>
    <m/>
    <m/>
    <m/>
    <m/>
    <m/>
    <m/>
    <m/>
    <m/>
    <m/>
    <m/>
    <n v="20"/>
    <m/>
    <m/>
    <n v="0"/>
    <m/>
    <m/>
  </r>
  <r>
    <d v="2013-11-02T00:00:00"/>
    <n v="0"/>
    <n v="0"/>
    <x v="0"/>
    <x v="2"/>
    <s v="R2NC1-LR-2"/>
    <s v="AJS"/>
    <x v="0"/>
    <x v="8"/>
    <n v="1"/>
    <n v="0.05"/>
    <n v="20"/>
    <m/>
    <m/>
    <m/>
    <m/>
    <m/>
    <m/>
    <m/>
    <m/>
    <m/>
    <m/>
    <n v="20"/>
    <m/>
    <m/>
    <n v="0"/>
    <m/>
    <m/>
  </r>
  <r>
    <d v="2013-11-02T00:00:00"/>
    <n v="0"/>
    <n v="0"/>
    <x v="0"/>
    <x v="2"/>
    <s v="R2NC1-LR-2"/>
    <s v="AJS"/>
    <x v="0"/>
    <x v="8"/>
    <n v="1"/>
    <n v="0.05"/>
    <n v="20"/>
    <m/>
    <m/>
    <m/>
    <m/>
    <m/>
    <m/>
    <m/>
    <m/>
    <m/>
    <m/>
    <n v="10"/>
    <m/>
    <m/>
    <n v="0"/>
    <m/>
    <m/>
  </r>
  <r>
    <d v="2013-11-02T00:00:00"/>
    <n v="0"/>
    <n v="0"/>
    <x v="0"/>
    <x v="2"/>
    <s v="R2NC1-LR-2"/>
    <s v="AJS"/>
    <x v="0"/>
    <x v="8"/>
    <n v="1"/>
    <n v="0.05"/>
    <n v="20"/>
    <m/>
    <m/>
    <m/>
    <m/>
    <m/>
    <m/>
    <m/>
    <m/>
    <m/>
    <m/>
    <n v="7"/>
    <m/>
    <m/>
    <n v="0"/>
    <m/>
    <m/>
  </r>
  <r>
    <d v="2013-11-02T00:00:00"/>
    <n v="0"/>
    <n v="0"/>
    <x v="0"/>
    <x v="2"/>
    <s v="R2NC1-LR-2"/>
    <s v="AJS"/>
    <x v="0"/>
    <x v="8"/>
    <n v="1"/>
    <n v="0.05"/>
    <n v="20"/>
    <m/>
    <m/>
    <m/>
    <m/>
    <m/>
    <m/>
    <m/>
    <m/>
    <m/>
    <m/>
    <n v="10"/>
    <m/>
    <m/>
    <n v="0"/>
    <m/>
    <m/>
  </r>
  <r>
    <d v="2013-11-02T00:00:00"/>
    <n v="0"/>
    <n v="0"/>
    <x v="0"/>
    <x v="2"/>
    <s v="R2NC1-LR-2"/>
    <s v="AJS"/>
    <x v="0"/>
    <x v="8"/>
    <n v="1"/>
    <n v="0.05"/>
    <n v="20"/>
    <m/>
    <m/>
    <m/>
    <m/>
    <m/>
    <m/>
    <m/>
    <m/>
    <m/>
    <m/>
    <n v="10"/>
    <m/>
    <m/>
    <n v="0"/>
    <m/>
    <m/>
  </r>
  <r>
    <d v="2013-11-02T00:00:00"/>
    <n v="0"/>
    <n v="0"/>
    <x v="0"/>
    <x v="2"/>
    <s v="R2NC1-LR-2"/>
    <s v="AJS"/>
    <x v="0"/>
    <x v="8"/>
    <n v="1"/>
    <n v="0.05"/>
    <n v="20"/>
    <m/>
    <m/>
    <m/>
    <m/>
    <m/>
    <m/>
    <m/>
    <m/>
    <m/>
    <m/>
    <n v="10"/>
    <m/>
    <m/>
    <n v="0"/>
    <m/>
    <m/>
  </r>
  <r>
    <d v="2013-11-02T00:00:00"/>
    <n v="0"/>
    <n v="0"/>
    <x v="0"/>
    <x v="2"/>
    <s v="R2NC1-LR-2"/>
    <s v="AJS"/>
    <x v="0"/>
    <x v="8"/>
    <n v="1"/>
    <n v="0.05"/>
    <n v="20"/>
    <m/>
    <m/>
    <m/>
    <m/>
    <m/>
    <m/>
    <m/>
    <m/>
    <m/>
    <m/>
    <n v="15"/>
    <m/>
    <m/>
    <n v="0"/>
    <m/>
    <m/>
  </r>
  <r>
    <d v="2013-11-02T00:00:00"/>
    <n v="0"/>
    <n v="0"/>
    <x v="0"/>
    <x v="2"/>
    <s v="R2NC1-LR-2"/>
    <s v="AJS"/>
    <x v="0"/>
    <x v="8"/>
    <n v="1"/>
    <n v="0.05"/>
    <n v="20"/>
    <m/>
    <m/>
    <m/>
    <m/>
    <m/>
    <m/>
    <m/>
    <m/>
    <m/>
    <m/>
    <n v="15"/>
    <m/>
    <m/>
    <n v="0"/>
    <m/>
    <m/>
  </r>
  <r>
    <d v="2013-11-02T00:00:00"/>
    <n v="0"/>
    <n v="0"/>
    <x v="0"/>
    <x v="2"/>
    <s v="R2NC1-LR-2"/>
    <s v="AJS"/>
    <x v="0"/>
    <x v="8"/>
    <n v="1"/>
    <n v="0.05"/>
    <n v="20"/>
    <m/>
    <m/>
    <m/>
    <m/>
    <m/>
    <m/>
    <m/>
    <m/>
    <m/>
    <m/>
    <n v="15"/>
    <m/>
    <m/>
    <n v="0"/>
    <m/>
    <m/>
  </r>
  <r>
    <d v="2013-11-02T00:00:00"/>
    <n v="0"/>
    <n v="0"/>
    <x v="0"/>
    <x v="2"/>
    <s v="R2NC1-LR-2"/>
    <s v="AJS"/>
    <x v="0"/>
    <x v="8"/>
    <n v="1"/>
    <n v="0.05"/>
    <n v="20"/>
    <m/>
    <m/>
    <m/>
    <m/>
    <m/>
    <m/>
    <m/>
    <m/>
    <m/>
    <m/>
    <n v="15"/>
    <m/>
    <m/>
    <n v="0"/>
    <m/>
    <m/>
  </r>
  <r>
    <d v="2013-11-02T00:00:00"/>
    <n v="0"/>
    <n v="0"/>
    <x v="0"/>
    <x v="2"/>
    <s v="R2NC1-LR-2"/>
    <s v="AJS"/>
    <x v="0"/>
    <x v="8"/>
    <n v="1"/>
    <n v="0.05"/>
    <n v="20"/>
    <m/>
    <m/>
    <m/>
    <m/>
    <m/>
    <m/>
    <m/>
    <m/>
    <m/>
    <m/>
    <n v="3"/>
    <m/>
    <m/>
    <n v="0"/>
    <m/>
    <m/>
  </r>
  <r>
    <d v="2013-11-02T00:00:00"/>
    <n v="0"/>
    <n v="0"/>
    <x v="0"/>
    <x v="2"/>
    <s v="R2NC1-LR-2"/>
    <s v="AJS"/>
    <x v="0"/>
    <x v="8"/>
    <n v="1"/>
    <n v="0.05"/>
    <n v="20"/>
    <m/>
    <m/>
    <m/>
    <m/>
    <m/>
    <m/>
    <m/>
    <m/>
    <m/>
    <m/>
    <n v="5"/>
    <m/>
    <m/>
    <n v="0"/>
    <m/>
    <m/>
  </r>
  <r>
    <d v="2013-11-02T00:00:00"/>
    <n v="0"/>
    <n v="0"/>
    <x v="0"/>
    <x v="2"/>
    <s v="R2NC1-LR-2"/>
    <s v="AJS"/>
    <x v="0"/>
    <x v="8"/>
    <n v="1"/>
    <n v="0.05"/>
    <n v="20"/>
    <m/>
    <m/>
    <m/>
    <m/>
    <m/>
    <m/>
    <m/>
    <m/>
    <m/>
    <m/>
    <n v="10"/>
    <m/>
    <m/>
    <n v="0"/>
    <m/>
    <m/>
  </r>
  <r>
    <d v="2013-11-02T00:00:00"/>
    <n v="0"/>
    <n v="0"/>
    <x v="0"/>
    <x v="2"/>
    <s v="R2NC1-LR-2"/>
    <s v="AJS"/>
    <x v="0"/>
    <x v="8"/>
    <n v="1"/>
    <n v="0.05"/>
    <n v="20"/>
    <m/>
    <m/>
    <m/>
    <m/>
    <m/>
    <m/>
    <m/>
    <m/>
    <m/>
    <m/>
    <n v="10"/>
    <m/>
    <m/>
    <n v="0"/>
    <m/>
    <m/>
  </r>
  <r>
    <d v="2013-11-02T00:00:00"/>
    <n v="0"/>
    <n v="0"/>
    <x v="0"/>
    <x v="2"/>
    <s v="R2NC1-LR-2"/>
    <s v="AJS"/>
    <x v="0"/>
    <x v="8"/>
    <n v="1"/>
    <n v="0.05"/>
    <n v="20"/>
    <m/>
    <m/>
    <m/>
    <m/>
    <m/>
    <m/>
    <m/>
    <m/>
    <m/>
    <m/>
    <n v="10"/>
    <m/>
    <m/>
    <n v="0"/>
    <m/>
    <m/>
  </r>
  <r>
    <d v="2013-11-02T00:00:00"/>
    <n v="0"/>
    <n v="0"/>
    <x v="0"/>
    <x v="2"/>
    <s v="R2NC1-LR-2"/>
    <s v="AJS"/>
    <x v="0"/>
    <x v="8"/>
    <n v="1"/>
    <n v="0.05"/>
    <n v="20"/>
    <m/>
    <m/>
    <m/>
    <m/>
    <m/>
    <m/>
    <m/>
    <m/>
    <m/>
    <m/>
    <n v="20"/>
    <m/>
    <m/>
    <n v="0"/>
    <m/>
    <m/>
  </r>
  <r>
    <d v="2013-11-02T00:00:00"/>
    <n v="0"/>
    <n v="0"/>
    <x v="0"/>
    <x v="2"/>
    <s v="R2NC1-LR-2"/>
    <s v="AJS"/>
    <x v="0"/>
    <x v="8"/>
    <n v="1"/>
    <n v="0.05"/>
    <n v="20"/>
    <m/>
    <m/>
    <m/>
    <m/>
    <m/>
    <m/>
    <m/>
    <m/>
    <m/>
    <m/>
    <n v="5"/>
    <m/>
    <m/>
    <n v="0"/>
    <m/>
    <m/>
  </r>
  <r>
    <d v="2013-11-02T00:00:00"/>
    <n v="0"/>
    <n v="0"/>
    <x v="0"/>
    <x v="2"/>
    <s v="R2NC1-LR-2"/>
    <s v="AJS"/>
    <x v="0"/>
    <x v="6"/>
    <n v="1"/>
    <n v="0.05"/>
    <n v="20"/>
    <m/>
    <m/>
    <m/>
    <m/>
    <m/>
    <m/>
    <m/>
    <m/>
    <m/>
    <m/>
    <n v="5"/>
    <m/>
    <m/>
    <n v="0"/>
    <m/>
    <m/>
  </r>
  <r>
    <d v="2013-11-02T00:00:00"/>
    <n v="0"/>
    <n v="0"/>
    <x v="0"/>
    <x v="2"/>
    <s v="R2NC1-LR-2"/>
    <s v="AJS"/>
    <x v="0"/>
    <x v="6"/>
    <n v="1"/>
    <n v="0.05"/>
    <n v="20"/>
    <m/>
    <m/>
    <m/>
    <m/>
    <m/>
    <m/>
    <m/>
    <m/>
    <m/>
    <m/>
    <n v="5"/>
    <m/>
    <m/>
    <n v="0"/>
    <m/>
    <m/>
  </r>
  <r>
    <d v="2013-11-02T00:00:00"/>
    <n v="0"/>
    <n v="0"/>
    <x v="0"/>
    <x v="2"/>
    <s v="R2NC1-LR-2"/>
    <s v="AJS"/>
    <x v="0"/>
    <x v="6"/>
    <n v="1"/>
    <n v="0.05"/>
    <n v="20"/>
    <m/>
    <m/>
    <m/>
    <m/>
    <m/>
    <m/>
    <m/>
    <m/>
    <m/>
    <m/>
    <n v="5"/>
    <m/>
    <m/>
    <n v="0"/>
    <m/>
    <m/>
  </r>
  <r>
    <d v="2013-11-02T00:00:00"/>
    <n v="0"/>
    <n v="0"/>
    <x v="0"/>
    <x v="2"/>
    <s v="R2NC1-LR-2"/>
    <s v="AJS"/>
    <x v="0"/>
    <x v="6"/>
    <n v="1"/>
    <n v="0.05"/>
    <n v="20"/>
    <m/>
    <m/>
    <m/>
    <m/>
    <m/>
    <m/>
    <m/>
    <m/>
    <m/>
    <m/>
    <n v="10"/>
    <m/>
    <m/>
    <n v="0"/>
    <m/>
    <m/>
  </r>
  <r>
    <d v="2013-11-02T00:00:00"/>
    <n v="0"/>
    <n v="0"/>
    <x v="0"/>
    <x v="2"/>
    <s v="R2NC1-LR-2"/>
    <s v="AJS"/>
    <x v="0"/>
    <x v="6"/>
    <n v="1"/>
    <n v="0.05"/>
    <n v="20"/>
    <m/>
    <m/>
    <m/>
    <m/>
    <m/>
    <m/>
    <m/>
    <m/>
    <m/>
    <m/>
    <n v="5"/>
    <m/>
    <m/>
    <n v="0"/>
    <m/>
    <m/>
  </r>
  <r>
    <d v="2013-11-02T00:00:00"/>
    <n v="0"/>
    <n v="0"/>
    <x v="0"/>
    <x v="2"/>
    <s v="R2NC1-LR-2"/>
    <s v="AJS"/>
    <x v="0"/>
    <x v="6"/>
    <n v="1"/>
    <n v="0.05"/>
    <n v="20"/>
    <m/>
    <m/>
    <m/>
    <m/>
    <m/>
    <m/>
    <m/>
    <m/>
    <m/>
    <m/>
    <n v="5"/>
    <m/>
    <m/>
    <n v="0"/>
    <m/>
    <m/>
  </r>
  <r>
    <d v="2013-11-02T00:00:00"/>
    <n v="0"/>
    <n v="0"/>
    <x v="0"/>
    <x v="2"/>
    <s v="R2NC1-LR-2"/>
    <s v="AJS"/>
    <x v="0"/>
    <x v="6"/>
    <n v="1"/>
    <n v="0.05"/>
    <n v="20"/>
    <m/>
    <m/>
    <m/>
    <m/>
    <m/>
    <m/>
    <m/>
    <m/>
    <m/>
    <m/>
    <n v="5"/>
    <m/>
    <m/>
    <n v="0"/>
    <m/>
    <m/>
  </r>
  <r>
    <d v="2013-11-02T00:00:00"/>
    <n v="0"/>
    <n v="0"/>
    <x v="0"/>
    <x v="2"/>
    <s v="R2NC1-LR-2"/>
    <s v="AJS"/>
    <x v="0"/>
    <x v="6"/>
    <n v="1"/>
    <n v="0.05"/>
    <n v="20"/>
    <m/>
    <m/>
    <m/>
    <m/>
    <m/>
    <m/>
    <m/>
    <m/>
    <m/>
    <m/>
    <n v="10"/>
    <m/>
    <m/>
    <n v="0"/>
    <m/>
    <m/>
  </r>
  <r>
    <d v="2013-11-02T00:00:00"/>
    <n v="0"/>
    <n v="0"/>
    <x v="0"/>
    <x v="2"/>
    <s v="R2NC1-LR-2"/>
    <s v="AJS"/>
    <x v="0"/>
    <x v="6"/>
    <n v="1"/>
    <n v="0.05"/>
    <n v="20"/>
    <m/>
    <m/>
    <m/>
    <m/>
    <m/>
    <m/>
    <m/>
    <m/>
    <m/>
    <m/>
    <n v="5"/>
    <m/>
    <m/>
    <n v="0"/>
    <m/>
    <m/>
  </r>
  <r>
    <d v="2013-11-02T00:00:00"/>
    <n v="0"/>
    <n v="0"/>
    <x v="0"/>
    <x v="2"/>
    <s v="R2NC1-LR-2"/>
    <s v="AJS"/>
    <x v="0"/>
    <x v="6"/>
    <n v="1"/>
    <n v="0.05"/>
    <n v="20"/>
    <m/>
    <m/>
    <m/>
    <m/>
    <m/>
    <m/>
    <m/>
    <m/>
    <m/>
    <m/>
    <n v="10"/>
    <m/>
    <m/>
    <n v="0"/>
    <m/>
    <m/>
  </r>
  <r>
    <d v="2013-11-02T00:00:00"/>
    <n v="0"/>
    <n v="0"/>
    <x v="0"/>
    <x v="2"/>
    <s v="R2NC1-LR-2"/>
    <s v="AJS"/>
    <x v="0"/>
    <x v="6"/>
    <n v="1"/>
    <n v="0.05"/>
    <n v="20"/>
    <m/>
    <m/>
    <m/>
    <m/>
    <m/>
    <m/>
    <m/>
    <m/>
    <m/>
    <m/>
    <n v="3"/>
    <m/>
    <m/>
    <n v="0"/>
    <m/>
    <m/>
  </r>
  <r>
    <d v="2013-11-02T00:00:00"/>
    <n v="0"/>
    <n v="0"/>
    <x v="0"/>
    <x v="2"/>
    <s v="R2NC1-LR-2"/>
    <s v="AJS"/>
    <x v="0"/>
    <x v="6"/>
    <n v="1"/>
    <n v="0.05"/>
    <n v="20"/>
    <m/>
    <m/>
    <m/>
    <m/>
    <m/>
    <m/>
    <m/>
    <m/>
    <m/>
    <m/>
    <n v="10"/>
    <m/>
    <m/>
    <n v="0"/>
    <m/>
    <m/>
  </r>
  <r>
    <d v="2013-11-02T00:00:00"/>
    <n v="0"/>
    <n v="0"/>
    <x v="0"/>
    <x v="2"/>
    <s v="R2NC1-LR-2"/>
    <s v="AJS"/>
    <x v="0"/>
    <x v="6"/>
    <n v="1"/>
    <n v="0.05"/>
    <n v="20"/>
    <m/>
    <m/>
    <m/>
    <m/>
    <m/>
    <m/>
    <m/>
    <m/>
    <m/>
    <m/>
    <n v="10"/>
    <m/>
    <m/>
    <n v="0"/>
    <m/>
    <m/>
  </r>
  <r>
    <d v="2013-11-02T00:00:00"/>
    <n v="0"/>
    <n v="0"/>
    <x v="0"/>
    <x v="2"/>
    <s v="R2NC1-LR-2"/>
    <s v="AJS"/>
    <x v="0"/>
    <x v="6"/>
    <n v="1"/>
    <n v="0.05"/>
    <n v="20"/>
    <m/>
    <m/>
    <m/>
    <m/>
    <m/>
    <m/>
    <m/>
    <m/>
    <m/>
    <m/>
    <n v="10"/>
    <m/>
    <m/>
    <n v="0"/>
    <m/>
    <m/>
  </r>
  <r>
    <d v="2013-11-02T00:00:00"/>
    <n v="0"/>
    <n v="0"/>
    <x v="0"/>
    <x v="2"/>
    <s v="R2NC1-LR-2"/>
    <s v="AJS"/>
    <x v="0"/>
    <x v="6"/>
    <n v="1"/>
    <n v="0.05"/>
    <n v="20"/>
    <m/>
    <m/>
    <m/>
    <m/>
    <m/>
    <m/>
    <m/>
    <m/>
    <m/>
    <m/>
    <n v="10"/>
    <m/>
    <m/>
    <n v="0"/>
    <m/>
    <m/>
  </r>
  <r>
    <d v="2013-11-02T00:00:00"/>
    <n v="0"/>
    <n v="0"/>
    <x v="0"/>
    <x v="2"/>
    <s v="R2NC1-LR-2"/>
    <s v="AJS"/>
    <x v="0"/>
    <x v="6"/>
    <n v="1"/>
    <n v="0.05"/>
    <n v="20"/>
    <m/>
    <m/>
    <m/>
    <m/>
    <m/>
    <m/>
    <m/>
    <m/>
    <m/>
    <m/>
    <n v="10"/>
    <m/>
    <m/>
    <n v="0"/>
    <m/>
    <m/>
  </r>
  <r>
    <d v="2013-11-02T00:00:00"/>
    <n v="0"/>
    <n v="0"/>
    <x v="0"/>
    <x v="2"/>
    <s v="R2NC1-LR-2"/>
    <s v="AJS"/>
    <x v="0"/>
    <x v="6"/>
    <n v="1"/>
    <n v="0.05"/>
    <n v="20"/>
    <m/>
    <m/>
    <m/>
    <m/>
    <m/>
    <m/>
    <m/>
    <m/>
    <m/>
    <m/>
    <n v="5"/>
    <m/>
    <m/>
    <n v="0"/>
    <m/>
    <m/>
  </r>
  <r>
    <d v="2013-11-02T00:00:00"/>
    <n v="0"/>
    <n v="0"/>
    <x v="0"/>
    <x v="2"/>
    <s v="R2NC1-LR-2"/>
    <s v="AJS"/>
    <x v="0"/>
    <x v="6"/>
    <n v="1"/>
    <n v="0.05"/>
    <n v="20"/>
    <m/>
    <m/>
    <m/>
    <m/>
    <m/>
    <m/>
    <m/>
    <m/>
    <m/>
    <m/>
    <n v="5"/>
    <m/>
    <m/>
    <n v="0"/>
    <m/>
    <m/>
  </r>
  <r>
    <d v="2013-11-02T00:00:00"/>
    <n v="0"/>
    <n v="0"/>
    <x v="0"/>
    <x v="2"/>
    <s v="R2NC1-LR-2"/>
    <s v="AJS"/>
    <x v="0"/>
    <x v="6"/>
    <n v="1"/>
    <n v="0.05"/>
    <n v="20"/>
    <m/>
    <m/>
    <m/>
    <m/>
    <m/>
    <m/>
    <m/>
    <m/>
    <m/>
    <m/>
    <n v="5"/>
    <m/>
    <m/>
    <n v="0"/>
    <m/>
    <m/>
  </r>
  <r>
    <d v="2013-11-02T00:00:00"/>
    <n v="0"/>
    <n v="0"/>
    <x v="0"/>
    <x v="2"/>
    <s v="R2NC1-LR-2"/>
    <s v="AJS"/>
    <x v="0"/>
    <x v="6"/>
    <n v="1"/>
    <n v="0.05"/>
    <n v="20"/>
    <m/>
    <m/>
    <m/>
    <m/>
    <m/>
    <m/>
    <m/>
    <m/>
    <m/>
    <m/>
    <n v="5"/>
    <m/>
    <m/>
    <n v="0"/>
    <m/>
    <m/>
  </r>
  <r>
    <d v="2013-11-02T00:00:00"/>
    <n v="0"/>
    <n v="0"/>
    <x v="0"/>
    <x v="2"/>
    <s v="R2NC1-LR-2"/>
    <s v="AJS"/>
    <x v="0"/>
    <x v="6"/>
    <n v="1"/>
    <n v="0.05"/>
    <n v="20"/>
    <m/>
    <m/>
    <m/>
    <m/>
    <m/>
    <m/>
    <m/>
    <m/>
    <m/>
    <m/>
    <n v="5"/>
    <m/>
    <m/>
    <n v="0"/>
    <m/>
    <m/>
  </r>
  <r>
    <d v="2013-11-02T00:00:00"/>
    <n v="0"/>
    <n v="0"/>
    <x v="0"/>
    <x v="2"/>
    <s v="R2NC1-LR-2"/>
    <s v="AJS"/>
    <x v="0"/>
    <x v="6"/>
    <n v="1"/>
    <n v="0.05"/>
    <n v="20"/>
    <m/>
    <m/>
    <m/>
    <m/>
    <m/>
    <m/>
    <m/>
    <m/>
    <m/>
    <m/>
    <n v="5"/>
    <m/>
    <m/>
    <n v="0"/>
    <m/>
    <m/>
  </r>
  <r>
    <d v="2013-11-02T00:00:00"/>
    <n v="0"/>
    <n v="0"/>
    <x v="0"/>
    <x v="2"/>
    <s v="R2NC1-LR-2"/>
    <s v="AJS"/>
    <x v="0"/>
    <x v="6"/>
    <n v="1"/>
    <n v="0.05"/>
    <n v="20"/>
    <m/>
    <m/>
    <m/>
    <m/>
    <m/>
    <m/>
    <m/>
    <m/>
    <m/>
    <m/>
    <n v="5"/>
    <m/>
    <m/>
    <n v="0"/>
    <m/>
    <m/>
  </r>
  <r>
    <d v="2013-11-02T00:00:00"/>
    <n v="0"/>
    <n v="0"/>
    <x v="0"/>
    <x v="2"/>
    <s v="R2NC1-LR-2"/>
    <s v="AJS"/>
    <x v="0"/>
    <x v="6"/>
    <n v="1"/>
    <n v="0.05"/>
    <n v="20"/>
    <m/>
    <m/>
    <m/>
    <m/>
    <m/>
    <m/>
    <m/>
    <m/>
    <m/>
    <m/>
    <n v="5"/>
    <m/>
    <m/>
    <n v="0"/>
    <m/>
    <m/>
  </r>
  <r>
    <d v="2013-11-02T00:00:00"/>
    <n v="0"/>
    <n v="0"/>
    <x v="0"/>
    <x v="2"/>
    <s v="R2NC1-LR-2"/>
    <s v="AJS"/>
    <x v="0"/>
    <x v="6"/>
    <n v="1"/>
    <n v="0.05"/>
    <n v="20"/>
    <m/>
    <m/>
    <m/>
    <m/>
    <m/>
    <m/>
    <m/>
    <m/>
    <m/>
    <m/>
    <n v="5"/>
    <m/>
    <m/>
    <n v="0"/>
    <m/>
    <m/>
  </r>
  <r>
    <d v="2013-11-02T00:00:00"/>
    <n v="0"/>
    <n v="0"/>
    <x v="0"/>
    <x v="2"/>
    <s v="R2NC1-LR-2"/>
    <s v="AJS"/>
    <x v="0"/>
    <x v="6"/>
    <n v="1"/>
    <n v="0.05"/>
    <n v="20"/>
    <m/>
    <m/>
    <m/>
    <m/>
    <m/>
    <m/>
    <m/>
    <m/>
    <m/>
    <m/>
    <n v="5"/>
    <m/>
    <m/>
    <n v="0"/>
    <m/>
    <m/>
  </r>
  <r>
    <d v="2013-11-02T00:00:00"/>
    <n v="0"/>
    <n v="0"/>
    <x v="0"/>
    <x v="2"/>
    <s v="R2NC1-LR-2"/>
    <s v="AJS"/>
    <x v="0"/>
    <x v="6"/>
    <n v="1"/>
    <n v="0.05"/>
    <n v="20"/>
    <m/>
    <m/>
    <m/>
    <m/>
    <m/>
    <m/>
    <m/>
    <m/>
    <m/>
    <m/>
    <n v="10"/>
    <m/>
    <m/>
    <n v="0"/>
    <m/>
    <m/>
  </r>
  <r>
    <d v="2013-11-02T00:00:00"/>
    <n v="0"/>
    <n v="0"/>
    <x v="0"/>
    <x v="2"/>
    <s v="R2NC1-LR-2"/>
    <s v="AJS"/>
    <x v="0"/>
    <x v="6"/>
    <n v="1"/>
    <n v="0.05"/>
    <n v="20"/>
    <m/>
    <m/>
    <m/>
    <m/>
    <m/>
    <m/>
    <m/>
    <m/>
    <m/>
    <m/>
    <n v="5"/>
    <m/>
    <m/>
    <n v="0"/>
    <m/>
    <m/>
  </r>
  <r>
    <d v="2013-11-02T00:00:00"/>
    <n v="0"/>
    <n v="0"/>
    <x v="0"/>
    <x v="2"/>
    <s v="R2NC1-LR-2"/>
    <s v="AJS"/>
    <x v="0"/>
    <x v="6"/>
    <n v="1"/>
    <n v="0.05"/>
    <n v="20"/>
    <m/>
    <m/>
    <m/>
    <m/>
    <m/>
    <m/>
    <m/>
    <m/>
    <m/>
    <m/>
    <n v="4"/>
    <m/>
    <m/>
    <n v="0"/>
    <m/>
    <m/>
  </r>
  <r>
    <d v="2013-11-02T00:00:00"/>
    <n v="0"/>
    <n v="0"/>
    <x v="0"/>
    <x v="2"/>
    <s v="R2NC1-LR-2"/>
    <s v="AJS"/>
    <x v="0"/>
    <x v="6"/>
    <n v="1"/>
    <n v="0.05"/>
    <n v="20"/>
    <m/>
    <m/>
    <m/>
    <m/>
    <m/>
    <m/>
    <m/>
    <m/>
    <m/>
    <m/>
    <n v="4"/>
    <m/>
    <m/>
    <n v="0"/>
    <m/>
    <m/>
  </r>
  <r>
    <d v="2013-11-02T00:00:00"/>
    <n v="0"/>
    <n v="0"/>
    <x v="0"/>
    <x v="2"/>
    <s v="R2NC1-LR-2"/>
    <s v="AJS"/>
    <x v="0"/>
    <x v="6"/>
    <n v="1"/>
    <n v="0.05"/>
    <n v="20"/>
    <m/>
    <m/>
    <m/>
    <m/>
    <m/>
    <m/>
    <m/>
    <m/>
    <m/>
    <m/>
    <n v="10"/>
    <m/>
    <m/>
    <n v="0"/>
    <m/>
    <m/>
  </r>
  <r>
    <d v="2013-11-02T00:00:00"/>
    <n v="0"/>
    <n v="0"/>
    <x v="0"/>
    <x v="2"/>
    <s v="R2NC1-LR-2"/>
    <s v="AJS"/>
    <x v="0"/>
    <x v="6"/>
    <n v="1"/>
    <n v="0.05"/>
    <n v="20"/>
    <m/>
    <m/>
    <m/>
    <m/>
    <m/>
    <m/>
    <m/>
    <m/>
    <m/>
    <m/>
    <n v="10"/>
    <m/>
    <m/>
    <n v="0"/>
    <m/>
    <m/>
  </r>
  <r>
    <d v="2013-11-02T00:00:00"/>
    <n v="0"/>
    <n v="0"/>
    <x v="0"/>
    <x v="2"/>
    <s v="R2NC1-LR-2"/>
    <s v="AJS"/>
    <x v="0"/>
    <x v="6"/>
    <n v="1"/>
    <n v="0.05"/>
    <n v="20"/>
    <m/>
    <m/>
    <m/>
    <m/>
    <m/>
    <m/>
    <m/>
    <m/>
    <m/>
    <m/>
    <n v="15"/>
    <m/>
    <m/>
    <n v="0"/>
    <m/>
    <m/>
  </r>
  <r>
    <d v="2013-11-02T00:00:00"/>
    <n v="0"/>
    <n v="0"/>
    <x v="0"/>
    <x v="2"/>
    <s v="R2NC1-LR-2"/>
    <s v="AJS"/>
    <x v="0"/>
    <x v="6"/>
    <n v="1"/>
    <n v="0.05"/>
    <n v="20"/>
    <m/>
    <m/>
    <m/>
    <m/>
    <m/>
    <m/>
    <m/>
    <m/>
    <m/>
    <m/>
    <n v="15"/>
    <m/>
    <m/>
    <n v="0"/>
    <m/>
    <m/>
  </r>
  <r>
    <d v="2013-11-02T00:00:00"/>
    <n v="0"/>
    <n v="0"/>
    <x v="0"/>
    <x v="2"/>
    <s v="R2NC1-LR-2"/>
    <s v="AJS"/>
    <x v="0"/>
    <x v="6"/>
    <n v="1"/>
    <n v="0.05"/>
    <n v="20"/>
    <m/>
    <m/>
    <m/>
    <m/>
    <m/>
    <m/>
    <m/>
    <m/>
    <m/>
    <m/>
    <n v="5"/>
    <m/>
    <m/>
    <n v="0"/>
    <m/>
    <m/>
  </r>
  <r>
    <d v="2013-11-02T00:00:00"/>
    <n v="0"/>
    <n v="0"/>
    <x v="0"/>
    <x v="2"/>
    <s v="R2NC1-LR-2"/>
    <s v="AJS"/>
    <x v="0"/>
    <x v="6"/>
    <n v="1"/>
    <n v="0.05"/>
    <n v="20"/>
    <m/>
    <m/>
    <m/>
    <m/>
    <m/>
    <m/>
    <m/>
    <m/>
    <m/>
    <m/>
    <n v="5"/>
    <m/>
    <m/>
    <n v="0"/>
    <m/>
    <m/>
  </r>
  <r>
    <d v="2013-11-02T00:00:00"/>
    <n v="0"/>
    <n v="0"/>
    <x v="0"/>
    <x v="2"/>
    <s v="R2NC1-LR-2"/>
    <s v="AJS"/>
    <x v="0"/>
    <x v="6"/>
    <n v="1"/>
    <n v="0.05"/>
    <n v="20"/>
    <m/>
    <m/>
    <m/>
    <m/>
    <m/>
    <m/>
    <m/>
    <m/>
    <m/>
    <m/>
    <n v="5"/>
    <m/>
    <m/>
    <n v="0"/>
    <m/>
    <m/>
  </r>
  <r>
    <d v="2013-11-02T00:00:00"/>
    <n v="0"/>
    <n v="0"/>
    <x v="0"/>
    <x v="2"/>
    <s v="R2NC1-LR-2"/>
    <s v="AJS"/>
    <x v="0"/>
    <x v="6"/>
    <n v="1"/>
    <n v="0.05"/>
    <n v="20"/>
    <m/>
    <m/>
    <m/>
    <m/>
    <m/>
    <m/>
    <m/>
    <m/>
    <m/>
    <m/>
    <n v="10"/>
    <m/>
    <m/>
    <n v="0"/>
    <m/>
    <m/>
  </r>
  <r>
    <d v="2013-11-02T00:00:00"/>
    <n v="0"/>
    <n v="0"/>
    <x v="0"/>
    <x v="2"/>
    <s v="R2NC1-LR-2"/>
    <s v="AJS"/>
    <x v="0"/>
    <x v="6"/>
    <n v="1"/>
    <n v="0.05"/>
    <n v="20"/>
    <m/>
    <m/>
    <m/>
    <m/>
    <m/>
    <m/>
    <m/>
    <m/>
    <m/>
    <m/>
    <n v="5"/>
    <m/>
    <m/>
    <n v="0"/>
    <m/>
    <m/>
  </r>
  <r>
    <d v="2013-11-02T00:00:00"/>
    <n v="0"/>
    <n v="0"/>
    <x v="0"/>
    <x v="2"/>
    <s v="R2NC1-LR-2"/>
    <s v="AJS"/>
    <x v="0"/>
    <x v="6"/>
    <n v="1"/>
    <n v="0.05"/>
    <n v="20"/>
    <m/>
    <m/>
    <m/>
    <m/>
    <m/>
    <m/>
    <m/>
    <m/>
    <m/>
    <m/>
    <n v="5"/>
    <m/>
    <m/>
    <n v="0"/>
    <m/>
    <m/>
  </r>
  <r>
    <d v="2013-11-02T00:00:00"/>
    <n v="0"/>
    <n v="0"/>
    <x v="0"/>
    <x v="2"/>
    <s v="R2NC1-LR-2"/>
    <s v="AJS"/>
    <x v="0"/>
    <x v="6"/>
    <n v="1"/>
    <n v="0.05"/>
    <n v="20"/>
    <m/>
    <m/>
    <m/>
    <m/>
    <m/>
    <m/>
    <m/>
    <m/>
    <m/>
    <m/>
    <n v="10"/>
    <m/>
    <m/>
    <n v="0"/>
    <m/>
    <m/>
  </r>
  <r>
    <d v="2013-11-02T00:00:00"/>
    <n v="0"/>
    <n v="0"/>
    <x v="0"/>
    <x v="2"/>
    <s v="R2NC1-LR-2"/>
    <s v="AJS"/>
    <x v="0"/>
    <x v="6"/>
    <n v="1"/>
    <n v="0.05"/>
    <n v="20"/>
    <m/>
    <m/>
    <m/>
    <m/>
    <m/>
    <m/>
    <m/>
    <m/>
    <m/>
    <m/>
    <n v="5"/>
    <m/>
    <m/>
    <n v="0"/>
    <m/>
    <m/>
  </r>
  <r>
    <d v="2013-11-02T00:00:00"/>
    <n v="0"/>
    <n v="0"/>
    <x v="0"/>
    <x v="2"/>
    <s v="R2NC1-LR-2"/>
    <s v="AJS"/>
    <x v="0"/>
    <x v="6"/>
    <n v="1"/>
    <n v="0.05"/>
    <n v="20"/>
    <m/>
    <m/>
    <m/>
    <m/>
    <m/>
    <m/>
    <m/>
    <m/>
    <m/>
    <m/>
    <n v="5"/>
    <m/>
    <m/>
    <n v="0"/>
    <m/>
    <m/>
  </r>
  <r>
    <d v="2013-11-02T00:00:00"/>
    <n v="0"/>
    <n v="0"/>
    <x v="0"/>
    <x v="2"/>
    <s v="R2NC1-LR-2"/>
    <s v="AJS"/>
    <x v="0"/>
    <x v="7"/>
    <n v="1"/>
    <n v="0.05"/>
    <n v="20"/>
    <m/>
    <m/>
    <m/>
    <m/>
    <m/>
    <m/>
    <m/>
    <m/>
    <m/>
    <m/>
    <n v="20"/>
    <m/>
    <m/>
    <n v="0"/>
    <m/>
    <m/>
  </r>
  <r>
    <d v="2013-11-02T00:00:00"/>
    <n v="0"/>
    <n v="0"/>
    <x v="0"/>
    <x v="2"/>
    <s v="R2NC1-LR-2"/>
    <s v="AJS"/>
    <x v="0"/>
    <x v="7"/>
    <n v="1"/>
    <n v="0.05"/>
    <n v="20"/>
    <m/>
    <m/>
    <m/>
    <m/>
    <m/>
    <m/>
    <m/>
    <m/>
    <m/>
    <m/>
    <n v="5"/>
    <m/>
    <m/>
    <n v="0"/>
    <m/>
    <m/>
  </r>
  <r>
    <d v="2013-11-02T00:00:00"/>
    <n v="0"/>
    <n v="0"/>
    <x v="0"/>
    <x v="2"/>
    <s v="R2NC1-LR-2"/>
    <s v="AJS"/>
    <x v="0"/>
    <x v="7"/>
    <n v="1"/>
    <n v="0.05"/>
    <n v="20"/>
    <m/>
    <m/>
    <m/>
    <m/>
    <m/>
    <m/>
    <m/>
    <m/>
    <m/>
    <m/>
    <n v="15"/>
    <m/>
    <m/>
    <n v="0"/>
    <m/>
    <m/>
  </r>
  <r>
    <d v="2013-11-02T00:00:00"/>
    <n v="0"/>
    <n v="0"/>
    <x v="0"/>
    <x v="2"/>
    <s v="R2NC1-LR-2"/>
    <s v="AJS"/>
    <x v="0"/>
    <x v="7"/>
    <n v="1"/>
    <n v="0.05"/>
    <n v="20"/>
    <m/>
    <m/>
    <m/>
    <m/>
    <m/>
    <m/>
    <m/>
    <m/>
    <m/>
    <m/>
    <n v="5"/>
    <m/>
    <m/>
    <n v="0"/>
    <m/>
    <m/>
  </r>
  <r>
    <d v="2013-11-02T00:00:00"/>
    <n v="0"/>
    <n v="0"/>
    <x v="0"/>
    <x v="2"/>
    <s v="R2NC1-LR-2"/>
    <s v="AJS"/>
    <x v="0"/>
    <x v="7"/>
    <n v="1"/>
    <n v="0.05"/>
    <n v="20"/>
    <m/>
    <m/>
    <m/>
    <m/>
    <m/>
    <m/>
    <m/>
    <m/>
    <m/>
    <m/>
    <n v="15"/>
    <m/>
    <m/>
    <n v="0"/>
    <m/>
    <m/>
  </r>
  <r>
    <d v="2013-11-02T00:00:00"/>
    <n v="0"/>
    <n v="0"/>
    <x v="0"/>
    <x v="2"/>
    <s v="R2NC1-LR-2"/>
    <s v="AJS"/>
    <x v="0"/>
    <x v="7"/>
    <n v="1"/>
    <n v="0.05"/>
    <n v="20"/>
    <m/>
    <m/>
    <m/>
    <m/>
    <m/>
    <m/>
    <m/>
    <m/>
    <m/>
    <m/>
    <n v="5"/>
    <m/>
    <m/>
    <n v="0"/>
    <m/>
    <m/>
  </r>
  <r>
    <d v="2013-11-02T00:00:00"/>
    <n v="0"/>
    <n v="0"/>
    <x v="0"/>
    <x v="2"/>
    <s v="R2NC1-LR-2"/>
    <s v="AJS"/>
    <x v="0"/>
    <x v="7"/>
    <n v="1"/>
    <n v="0.05"/>
    <n v="20"/>
    <m/>
    <m/>
    <m/>
    <m/>
    <m/>
    <m/>
    <m/>
    <m/>
    <m/>
    <m/>
    <n v="5"/>
    <m/>
    <m/>
    <n v="0"/>
    <m/>
    <m/>
  </r>
  <r>
    <d v="2013-11-02T00:00:00"/>
    <n v="0"/>
    <n v="0"/>
    <x v="0"/>
    <x v="2"/>
    <s v="R2NC1-LR-2"/>
    <s v="AJS"/>
    <x v="0"/>
    <x v="7"/>
    <n v="1"/>
    <n v="0.05"/>
    <n v="20"/>
    <m/>
    <m/>
    <m/>
    <m/>
    <m/>
    <m/>
    <m/>
    <m/>
    <m/>
    <m/>
    <n v="15"/>
    <m/>
    <m/>
    <n v="0"/>
    <m/>
    <m/>
  </r>
  <r>
    <d v="2013-11-02T00:00:00"/>
    <n v="0"/>
    <n v="0"/>
    <x v="0"/>
    <x v="2"/>
    <s v="R2NC1-LR-2"/>
    <s v="AJS"/>
    <x v="0"/>
    <x v="7"/>
    <n v="1"/>
    <n v="0.05"/>
    <n v="20"/>
    <m/>
    <m/>
    <m/>
    <m/>
    <m/>
    <m/>
    <m/>
    <m/>
    <m/>
    <m/>
    <n v="30"/>
    <m/>
    <m/>
    <n v="0"/>
    <m/>
    <m/>
  </r>
  <r>
    <d v="2013-11-02T00:00:00"/>
    <n v="0"/>
    <n v="0"/>
    <x v="0"/>
    <x v="2"/>
    <s v="R2NC1-LR-2"/>
    <s v="AJS"/>
    <x v="0"/>
    <x v="7"/>
    <n v="1"/>
    <n v="0.05"/>
    <n v="20"/>
    <m/>
    <m/>
    <m/>
    <m/>
    <m/>
    <m/>
    <m/>
    <m/>
    <m/>
    <m/>
    <n v="10"/>
    <m/>
    <m/>
    <n v="0"/>
    <m/>
    <m/>
  </r>
  <r>
    <d v="2013-11-02T00:00:00"/>
    <n v="0"/>
    <n v="0"/>
    <x v="0"/>
    <x v="2"/>
    <s v="R2NC1-LR-2"/>
    <s v="AJS"/>
    <x v="0"/>
    <x v="7"/>
    <n v="1"/>
    <n v="0.05"/>
    <n v="20"/>
    <m/>
    <m/>
    <m/>
    <m/>
    <m/>
    <m/>
    <m/>
    <m/>
    <m/>
    <m/>
    <n v="20"/>
    <m/>
    <m/>
    <n v="0"/>
    <m/>
    <m/>
  </r>
  <r>
    <d v="2013-11-02T00:00:00"/>
    <n v="0"/>
    <n v="0"/>
    <x v="0"/>
    <x v="2"/>
    <s v="R2NC1-LR-3"/>
    <s v="AJS"/>
    <x v="0"/>
    <x v="0"/>
    <n v="1"/>
    <n v="0.05"/>
    <n v="20"/>
    <m/>
    <m/>
    <m/>
    <m/>
    <m/>
    <m/>
    <m/>
    <m/>
    <m/>
    <m/>
    <n v="30"/>
    <m/>
    <m/>
    <n v="0"/>
    <m/>
    <m/>
  </r>
  <r>
    <d v="2013-11-02T00:00:00"/>
    <n v="0"/>
    <n v="0"/>
    <x v="0"/>
    <x v="2"/>
    <s v="R2NC1-LR-3"/>
    <s v="AJS"/>
    <x v="0"/>
    <x v="0"/>
    <n v="1"/>
    <n v="0.05"/>
    <n v="20"/>
    <m/>
    <m/>
    <m/>
    <m/>
    <m/>
    <m/>
    <m/>
    <m/>
    <m/>
    <m/>
    <n v="25"/>
    <m/>
    <m/>
    <n v="0"/>
    <m/>
    <m/>
  </r>
  <r>
    <d v="2013-11-02T00:00:00"/>
    <n v="0"/>
    <n v="0"/>
    <x v="0"/>
    <x v="2"/>
    <s v="R2NC1-LR-3"/>
    <s v="AJS"/>
    <x v="0"/>
    <x v="0"/>
    <n v="1"/>
    <n v="0.05"/>
    <n v="20"/>
    <m/>
    <m/>
    <m/>
    <m/>
    <m/>
    <m/>
    <m/>
    <m/>
    <m/>
    <m/>
    <n v="5"/>
    <m/>
    <m/>
    <n v="0"/>
    <m/>
    <m/>
  </r>
  <r>
    <d v="2013-11-02T00:00:00"/>
    <n v="0"/>
    <n v="0"/>
    <x v="0"/>
    <x v="2"/>
    <s v="R2NC1-LR-3"/>
    <s v="AJS"/>
    <x v="0"/>
    <x v="0"/>
    <n v="1"/>
    <n v="0.05"/>
    <n v="20"/>
    <m/>
    <m/>
    <m/>
    <m/>
    <m/>
    <m/>
    <m/>
    <m/>
    <m/>
    <m/>
    <n v="5"/>
    <m/>
    <m/>
    <n v="0"/>
    <m/>
    <m/>
  </r>
  <r>
    <d v="2013-11-02T00:00:00"/>
    <n v="0"/>
    <n v="0"/>
    <x v="0"/>
    <x v="2"/>
    <s v="R2NC1-LR-3"/>
    <s v="AJS"/>
    <x v="0"/>
    <x v="0"/>
    <n v="1"/>
    <n v="0.05"/>
    <n v="20"/>
    <m/>
    <m/>
    <m/>
    <m/>
    <m/>
    <m/>
    <m/>
    <m/>
    <m/>
    <m/>
    <n v="20"/>
    <m/>
    <m/>
    <n v="0"/>
    <m/>
    <m/>
  </r>
  <r>
    <d v="2013-11-02T00:00:00"/>
    <n v="0"/>
    <n v="0"/>
    <x v="0"/>
    <x v="2"/>
    <s v="R2NC1-LR-3"/>
    <s v="AJS"/>
    <x v="0"/>
    <x v="0"/>
    <n v="1"/>
    <n v="0.05"/>
    <n v="20"/>
    <m/>
    <m/>
    <m/>
    <m/>
    <m/>
    <m/>
    <m/>
    <m/>
    <m/>
    <m/>
    <n v="7"/>
    <m/>
    <m/>
    <n v="0"/>
    <m/>
    <m/>
  </r>
  <r>
    <d v="2013-11-02T00:00:00"/>
    <n v="0"/>
    <n v="0"/>
    <x v="0"/>
    <x v="2"/>
    <s v="R2NC1-LR-3"/>
    <s v="AJS"/>
    <x v="0"/>
    <x v="0"/>
    <n v="1"/>
    <n v="0.05"/>
    <n v="20"/>
    <m/>
    <m/>
    <m/>
    <m/>
    <m/>
    <m/>
    <m/>
    <m/>
    <m/>
    <m/>
    <n v="3"/>
    <m/>
    <m/>
    <n v="0"/>
    <m/>
    <m/>
  </r>
  <r>
    <d v="2013-11-02T00:00:00"/>
    <n v="0"/>
    <n v="0"/>
    <x v="0"/>
    <x v="2"/>
    <s v="R2NC1-LR-3"/>
    <s v="AJS"/>
    <x v="0"/>
    <x v="0"/>
    <n v="1"/>
    <n v="0.05"/>
    <n v="20"/>
    <m/>
    <m/>
    <m/>
    <m/>
    <m/>
    <m/>
    <m/>
    <m/>
    <m/>
    <m/>
    <n v="3"/>
    <m/>
    <m/>
    <n v="0"/>
    <m/>
    <m/>
  </r>
  <r>
    <d v="2013-11-02T00:00:00"/>
    <n v="0"/>
    <n v="0"/>
    <x v="0"/>
    <x v="2"/>
    <s v="R2NC1-LR-3"/>
    <s v="AJS"/>
    <x v="0"/>
    <x v="0"/>
    <n v="1"/>
    <n v="0.05"/>
    <n v="20"/>
    <m/>
    <m/>
    <m/>
    <m/>
    <m/>
    <m/>
    <m/>
    <m/>
    <m/>
    <m/>
    <n v="15"/>
    <m/>
    <m/>
    <n v="0"/>
    <m/>
    <m/>
  </r>
  <r>
    <d v="2013-11-02T00:00:00"/>
    <n v="0"/>
    <n v="0"/>
    <x v="0"/>
    <x v="2"/>
    <s v="R2NC1-LR-3"/>
    <s v="AJS"/>
    <x v="0"/>
    <x v="0"/>
    <n v="1"/>
    <n v="0.05"/>
    <n v="20"/>
    <m/>
    <m/>
    <m/>
    <m/>
    <m/>
    <m/>
    <m/>
    <m/>
    <m/>
    <m/>
    <n v="20"/>
    <m/>
    <m/>
    <n v="0"/>
    <m/>
    <m/>
  </r>
  <r>
    <d v="2013-11-02T00:00:00"/>
    <n v="0"/>
    <n v="0"/>
    <x v="0"/>
    <x v="2"/>
    <s v="R2NC1-LR-3"/>
    <s v="AJS"/>
    <x v="0"/>
    <x v="0"/>
    <n v="1"/>
    <n v="0.05"/>
    <n v="20"/>
    <m/>
    <m/>
    <m/>
    <m/>
    <m/>
    <m/>
    <m/>
    <m/>
    <m/>
    <m/>
    <n v="25"/>
    <m/>
    <m/>
    <n v="0"/>
    <m/>
    <m/>
  </r>
  <r>
    <d v="2013-11-02T00:00:00"/>
    <n v="0"/>
    <n v="0"/>
    <x v="0"/>
    <x v="2"/>
    <s v="R2NC1-LR-3"/>
    <s v="AJS"/>
    <x v="0"/>
    <x v="0"/>
    <n v="1"/>
    <n v="0.05"/>
    <n v="20"/>
    <m/>
    <m/>
    <m/>
    <m/>
    <m/>
    <m/>
    <m/>
    <m/>
    <m/>
    <m/>
    <n v="15"/>
    <m/>
    <m/>
    <n v="0"/>
    <m/>
    <m/>
  </r>
  <r>
    <d v="2013-11-02T00:00:00"/>
    <n v="0"/>
    <n v="0"/>
    <x v="0"/>
    <x v="2"/>
    <s v="R2NC1-LR-3"/>
    <s v="AJS"/>
    <x v="0"/>
    <x v="0"/>
    <n v="1"/>
    <n v="0.05"/>
    <n v="20"/>
    <m/>
    <m/>
    <m/>
    <m/>
    <m/>
    <m/>
    <m/>
    <m/>
    <m/>
    <m/>
    <n v="10"/>
    <m/>
    <m/>
    <n v="0"/>
    <m/>
    <m/>
  </r>
  <r>
    <d v="2013-11-02T00:00:00"/>
    <n v="0"/>
    <n v="0"/>
    <x v="0"/>
    <x v="2"/>
    <s v="R2NC1-LR-3"/>
    <s v="AJS"/>
    <x v="0"/>
    <x v="0"/>
    <n v="1"/>
    <n v="0.05"/>
    <n v="20"/>
    <m/>
    <m/>
    <m/>
    <m/>
    <m/>
    <m/>
    <m/>
    <m/>
    <m/>
    <m/>
    <n v="10"/>
    <m/>
    <m/>
    <n v="0"/>
    <m/>
    <m/>
  </r>
  <r>
    <d v="2013-11-02T00:00:00"/>
    <n v="0"/>
    <n v="0"/>
    <x v="0"/>
    <x v="2"/>
    <s v="R2NC1-LR-3"/>
    <s v="AJS"/>
    <x v="0"/>
    <x v="0"/>
    <n v="1"/>
    <n v="0.05"/>
    <n v="20"/>
    <m/>
    <m/>
    <m/>
    <m/>
    <m/>
    <m/>
    <m/>
    <m/>
    <m/>
    <m/>
    <n v="20"/>
    <m/>
    <m/>
    <n v="0"/>
    <m/>
    <m/>
  </r>
  <r>
    <d v="2013-11-02T00:00:00"/>
    <n v="0"/>
    <n v="0"/>
    <x v="0"/>
    <x v="2"/>
    <s v="R2NC1-LR-3"/>
    <s v="AJS"/>
    <x v="0"/>
    <x v="0"/>
    <n v="1"/>
    <n v="0.05"/>
    <n v="20"/>
    <m/>
    <m/>
    <m/>
    <m/>
    <m/>
    <m/>
    <m/>
    <m/>
    <m/>
    <m/>
    <n v="15"/>
    <m/>
    <m/>
    <n v="0"/>
    <m/>
    <m/>
  </r>
  <r>
    <d v="2013-11-02T00:00:00"/>
    <n v="0"/>
    <n v="0"/>
    <x v="0"/>
    <x v="2"/>
    <s v="R2NC1-LR-3"/>
    <s v="AJS"/>
    <x v="0"/>
    <x v="0"/>
    <n v="1"/>
    <n v="0.05"/>
    <n v="20"/>
    <m/>
    <m/>
    <m/>
    <m/>
    <m/>
    <m/>
    <m/>
    <m/>
    <m/>
    <m/>
    <n v="15"/>
    <m/>
    <m/>
    <n v="0"/>
    <m/>
    <m/>
  </r>
  <r>
    <d v="2013-11-02T00:00:00"/>
    <n v="0"/>
    <n v="0"/>
    <x v="0"/>
    <x v="2"/>
    <s v="R2NC1-LR-3"/>
    <s v="AJS"/>
    <x v="0"/>
    <x v="0"/>
    <n v="1"/>
    <n v="0.05"/>
    <n v="20"/>
    <m/>
    <m/>
    <m/>
    <m/>
    <m/>
    <m/>
    <m/>
    <m/>
    <m/>
    <m/>
    <n v="20"/>
    <m/>
    <m/>
    <n v="0"/>
    <m/>
    <m/>
  </r>
  <r>
    <d v="2013-11-02T00:00:00"/>
    <n v="0"/>
    <n v="0"/>
    <x v="0"/>
    <x v="2"/>
    <s v="R2NC1-LR-3"/>
    <s v="AJS"/>
    <x v="0"/>
    <x v="0"/>
    <n v="1"/>
    <n v="0.05"/>
    <n v="20"/>
    <m/>
    <m/>
    <m/>
    <m/>
    <m/>
    <m/>
    <m/>
    <m/>
    <m/>
    <m/>
    <n v="20"/>
    <m/>
    <m/>
    <n v="0"/>
    <m/>
    <m/>
  </r>
  <r>
    <d v="2013-11-02T00:00:00"/>
    <n v="0"/>
    <n v="0"/>
    <x v="0"/>
    <x v="2"/>
    <s v="R2NC1-LR-3"/>
    <s v="AJS"/>
    <x v="0"/>
    <x v="0"/>
    <n v="1"/>
    <n v="0.05"/>
    <n v="20"/>
    <m/>
    <m/>
    <m/>
    <m/>
    <m/>
    <m/>
    <m/>
    <m/>
    <m/>
    <m/>
    <n v="15"/>
    <m/>
    <m/>
    <n v="0"/>
    <m/>
    <m/>
  </r>
  <r>
    <d v="2013-11-02T00:00:00"/>
    <n v="0"/>
    <n v="0"/>
    <x v="0"/>
    <x v="2"/>
    <s v="R2NC1-LR-3"/>
    <s v="AJS"/>
    <x v="0"/>
    <x v="1"/>
    <n v="1"/>
    <n v="0.05"/>
    <n v="20"/>
    <m/>
    <m/>
    <m/>
    <m/>
    <m/>
    <m/>
    <m/>
    <m/>
    <m/>
    <m/>
    <n v="15"/>
    <m/>
    <m/>
    <n v="0"/>
    <m/>
    <m/>
  </r>
  <r>
    <d v="2013-11-02T00:00:00"/>
    <n v="0"/>
    <n v="0"/>
    <x v="0"/>
    <x v="2"/>
    <s v="R2NC1-LR-3"/>
    <s v="AJS"/>
    <x v="0"/>
    <x v="1"/>
    <n v="1"/>
    <n v="0.05"/>
    <n v="20"/>
    <m/>
    <m/>
    <m/>
    <m/>
    <m/>
    <m/>
    <m/>
    <m/>
    <m/>
    <m/>
    <n v="50"/>
    <m/>
    <m/>
    <n v="0"/>
    <m/>
    <m/>
  </r>
  <r>
    <d v="2013-11-02T00:00:00"/>
    <n v="0"/>
    <n v="0"/>
    <x v="0"/>
    <x v="2"/>
    <s v="R2NC1-LR-3"/>
    <s v="AJS"/>
    <x v="0"/>
    <x v="1"/>
    <n v="1"/>
    <n v="0.05"/>
    <n v="20"/>
    <m/>
    <m/>
    <m/>
    <m/>
    <m/>
    <m/>
    <m/>
    <m/>
    <m/>
    <m/>
    <n v="5"/>
    <m/>
    <m/>
    <n v="0"/>
    <m/>
    <m/>
  </r>
  <r>
    <d v="2013-11-02T00:00:00"/>
    <n v="0"/>
    <n v="0"/>
    <x v="0"/>
    <x v="2"/>
    <s v="R2NC1-LR-3"/>
    <s v="AJS"/>
    <x v="0"/>
    <x v="1"/>
    <n v="1"/>
    <n v="0.05"/>
    <n v="20"/>
    <m/>
    <m/>
    <m/>
    <m/>
    <m/>
    <m/>
    <m/>
    <m/>
    <m/>
    <m/>
    <n v="45"/>
    <m/>
    <m/>
    <n v="0"/>
    <m/>
    <m/>
  </r>
  <r>
    <d v="2013-11-02T00:00:00"/>
    <n v="0"/>
    <n v="0"/>
    <x v="0"/>
    <x v="2"/>
    <s v="R2NC1-LR-3"/>
    <s v="AJS"/>
    <x v="0"/>
    <x v="1"/>
    <n v="1"/>
    <n v="0.05"/>
    <n v="20"/>
    <m/>
    <m/>
    <m/>
    <m/>
    <m/>
    <m/>
    <m/>
    <m/>
    <m/>
    <m/>
    <n v="5"/>
    <m/>
    <m/>
    <n v="0"/>
    <m/>
    <m/>
  </r>
  <r>
    <d v="2013-11-02T00:00:00"/>
    <n v="0"/>
    <n v="0"/>
    <x v="0"/>
    <x v="2"/>
    <s v="R2NC1-LR-3"/>
    <s v="AJS"/>
    <x v="0"/>
    <x v="1"/>
    <n v="1"/>
    <n v="0.05"/>
    <n v="20"/>
    <m/>
    <m/>
    <m/>
    <m/>
    <m/>
    <m/>
    <m/>
    <m/>
    <m/>
    <m/>
    <n v="60"/>
    <m/>
    <m/>
    <n v="0"/>
    <m/>
    <m/>
  </r>
  <r>
    <d v="2013-11-02T00:00:00"/>
    <n v="0"/>
    <n v="0"/>
    <x v="0"/>
    <x v="2"/>
    <s v="R2NC1-LR-3"/>
    <s v="AJS"/>
    <x v="0"/>
    <x v="1"/>
    <n v="1"/>
    <n v="0.05"/>
    <n v="20"/>
    <m/>
    <m/>
    <m/>
    <m/>
    <m/>
    <m/>
    <m/>
    <m/>
    <m/>
    <m/>
    <n v="25"/>
    <m/>
    <m/>
    <n v="0"/>
    <m/>
    <m/>
  </r>
  <r>
    <d v="2013-11-02T00:00:00"/>
    <n v="0"/>
    <n v="0"/>
    <x v="0"/>
    <x v="2"/>
    <s v="R2NC1-LR-3"/>
    <s v="AJS"/>
    <x v="0"/>
    <x v="1"/>
    <n v="1"/>
    <n v="0.05"/>
    <n v="20"/>
    <m/>
    <m/>
    <m/>
    <m/>
    <m/>
    <m/>
    <m/>
    <m/>
    <m/>
    <m/>
    <n v="20"/>
    <m/>
    <m/>
    <n v="0"/>
    <m/>
    <m/>
  </r>
  <r>
    <d v="2013-11-02T00:00:00"/>
    <n v="0"/>
    <n v="0"/>
    <x v="0"/>
    <x v="2"/>
    <s v="R2NC1-LR-3"/>
    <s v="AJS"/>
    <x v="0"/>
    <x v="1"/>
    <n v="1"/>
    <n v="0.05"/>
    <n v="20"/>
    <m/>
    <m/>
    <m/>
    <m/>
    <m/>
    <m/>
    <m/>
    <m/>
    <m/>
    <m/>
    <n v="10"/>
    <m/>
    <m/>
    <n v="0"/>
    <m/>
    <m/>
  </r>
  <r>
    <d v="2013-11-02T00:00:00"/>
    <n v="0"/>
    <n v="0"/>
    <x v="0"/>
    <x v="2"/>
    <s v="R2NC1-LR-3"/>
    <s v="AJS"/>
    <x v="0"/>
    <x v="1"/>
    <n v="1"/>
    <n v="0.05"/>
    <n v="20"/>
    <m/>
    <m/>
    <m/>
    <m/>
    <m/>
    <m/>
    <m/>
    <m/>
    <m/>
    <m/>
    <n v="50"/>
    <m/>
    <m/>
    <n v="0"/>
    <m/>
    <m/>
  </r>
  <r>
    <d v="2013-11-02T00:00:00"/>
    <n v="0"/>
    <n v="0"/>
    <x v="0"/>
    <x v="2"/>
    <s v="R2NC1-LR-3"/>
    <s v="AJS"/>
    <x v="0"/>
    <x v="1"/>
    <n v="1"/>
    <n v="0.05"/>
    <n v="20"/>
    <m/>
    <m/>
    <m/>
    <m/>
    <m/>
    <m/>
    <m/>
    <m/>
    <m/>
    <m/>
    <n v="10"/>
    <m/>
    <m/>
    <n v="0"/>
    <m/>
    <m/>
  </r>
  <r>
    <d v="2013-11-02T00:00:00"/>
    <n v="0"/>
    <n v="0"/>
    <x v="0"/>
    <x v="2"/>
    <s v="R2NC1-LR-3"/>
    <s v="AJS"/>
    <x v="0"/>
    <x v="1"/>
    <n v="1"/>
    <n v="0.05"/>
    <n v="20"/>
    <m/>
    <m/>
    <m/>
    <m/>
    <m/>
    <m/>
    <m/>
    <m/>
    <m/>
    <m/>
    <n v="10"/>
    <m/>
    <m/>
    <n v="0"/>
    <m/>
    <m/>
  </r>
  <r>
    <d v="2013-11-02T00:00:00"/>
    <n v="0"/>
    <n v="0"/>
    <x v="0"/>
    <x v="2"/>
    <s v="R2NC1-LR-3"/>
    <s v="AJS"/>
    <x v="0"/>
    <x v="1"/>
    <n v="1"/>
    <n v="0.05"/>
    <n v="20"/>
    <m/>
    <m/>
    <m/>
    <m/>
    <m/>
    <m/>
    <m/>
    <m/>
    <m/>
    <m/>
    <n v="10"/>
    <m/>
    <m/>
    <n v="0"/>
    <m/>
    <m/>
  </r>
  <r>
    <d v="2013-11-02T00:00:00"/>
    <n v="0"/>
    <n v="0"/>
    <x v="0"/>
    <x v="2"/>
    <s v="R2NC1-LR-3"/>
    <s v="AJS"/>
    <x v="0"/>
    <x v="3"/>
    <n v="1"/>
    <n v="0.05"/>
    <n v="20"/>
    <m/>
    <m/>
    <m/>
    <m/>
    <m/>
    <m/>
    <m/>
    <m/>
    <m/>
    <m/>
    <n v="25"/>
    <m/>
    <m/>
    <n v="0"/>
    <m/>
    <m/>
  </r>
  <r>
    <d v="2013-11-02T00:00:00"/>
    <n v="0"/>
    <n v="0"/>
    <x v="0"/>
    <x v="2"/>
    <s v="R2NC1-LR-3"/>
    <s v="AJS"/>
    <x v="0"/>
    <x v="3"/>
    <n v="1"/>
    <n v="0.05"/>
    <n v="20"/>
    <m/>
    <m/>
    <m/>
    <m/>
    <m/>
    <m/>
    <m/>
    <m/>
    <m/>
    <m/>
    <n v="10"/>
    <m/>
    <m/>
    <n v="0"/>
    <m/>
    <m/>
  </r>
  <r>
    <d v="2013-11-02T00:00:00"/>
    <n v="0"/>
    <n v="0"/>
    <x v="0"/>
    <x v="2"/>
    <s v="R2NC1-LR-3"/>
    <s v="AJS"/>
    <x v="0"/>
    <x v="3"/>
    <n v="1"/>
    <n v="0.05"/>
    <n v="20"/>
    <m/>
    <m/>
    <m/>
    <m/>
    <m/>
    <m/>
    <m/>
    <m/>
    <m/>
    <m/>
    <n v="40"/>
    <m/>
    <m/>
    <n v="0"/>
    <m/>
    <m/>
  </r>
  <r>
    <d v="2013-11-02T00:00:00"/>
    <n v="0"/>
    <n v="0"/>
    <x v="0"/>
    <x v="2"/>
    <s v="R2NC1-LR-3"/>
    <s v="AJS"/>
    <x v="0"/>
    <x v="3"/>
    <n v="1"/>
    <n v="0.05"/>
    <n v="20"/>
    <m/>
    <m/>
    <m/>
    <m/>
    <m/>
    <m/>
    <m/>
    <m/>
    <m/>
    <m/>
    <n v="35"/>
    <m/>
    <m/>
    <n v="0"/>
    <m/>
    <m/>
  </r>
  <r>
    <d v="2013-11-02T00:00:00"/>
    <n v="0"/>
    <n v="0"/>
    <x v="0"/>
    <x v="2"/>
    <s v="R2NC1-LR-3"/>
    <s v="AJS"/>
    <x v="0"/>
    <x v="3"/>
    <n v="1"/>
    <n v="0.05"/>
    <n v="20"/>
    <m/>
    <m/>
    <m/>
    <m/>
    <m/>
    <m/>
    <m/>
    <m/>
    <m/>
    <m/>
    <n v="40"/>
    <m/>
    <m/>
    <n v="0"/>
    <m/>
    <m/>
  </r>
  <r>
    <d v="2013-11-02T00:00:00"/>
    <n v="0"/>
    <n v="0"/>
    <x v="0"/>
    <x v="2"/>
    <s v="R2NC1-LR-3"/>
    <s v="AJS"/>
    <x v="0"/>
    <x v="3"/>
    <n v="1"/>
    <n v="0.05"/>
    <n v="20"/>
    <m/>
    <m/>
    <m/>
    <m/>
    <m/>
    <m/>
    <m/>
    <m/>
    <m/>
    <m/>
    <n v="15"/>
    <m/>
    <m/>
    <n v="0"/>
    <m/>
    <m/>
  </r>
  <r>
    <d v="2013-11-02T00:00:00"/>
    <n v="0"/>
    <n v="0"/>
    <x v="0"/>
    <x v="2"/>
    <s v="R2NC1-LR-3"/>
    <s v="AJS"/>
    <x v="0"/>
    <x v="3"/>
    <n v="1"/>
    <n v="0.05"/>
    <n v="20"/>
    <m/>
    <m/>
    <m/>
    <m/>
    <m/>
    <m/>
    <m/>
    <m/>
    <m/>
    <m/>
    <n v="25"/>
    <m/>
    <m/>
    <n v="0"/>
    <m/>
    <m/>
  </r>
  <r>
    <d v="2013-11-02T00:00:00"/>
    <n v="0"/>
    <n v="0"/>
    <x v="0"/>
    <x v="2"/>
    <s v="R2NC1-LR-3"/>
    <s v="AJS"/>
    <x v="0"/>
    <x v="3"/>
    <n v="1"/>
    <n v="0.05"/>
    <n v="20"/>
    <m/>
    <m/>
    <m/>
    <m/>
    <m/>
    <m/>
    <m/>
    <m/>
    <m/>
    <m/>
    <n v="20"/>
    <m/>
    <m/>
    <n v="0"/>
    <m/>
    <m/>
  </r>
  <r>
    <d v="2013-11-02T00:00:00"/>
    <n v="0"/>
    <n v="0"/>
    <x v="0"/>
    <x v="2"/>
    <s v="R2NC1-LR-3"/>
    <s v="AJS"/>
    <x v="0"/>
    <x v="3"/>
    <n v="1"/>
    <n v="0.05"/>
    <n v="20"/>
    <m/>
    <m/>
    <m/>
    <m/>
    <m/>
    <m/>
    <m/>
    <m/>
    <m/>
    <m/>
    <n v="15"/>
    <m/>
    <m/>
    <n v="0"/>
    <m/>
    <m/>
  </r>
  <r>
    <d v="2013-11-02T00:00:00"/>
    <n v="0"/>
    <n v="0"/>
    <x v="0"/>
    <x v="2"/>
    <s v="R2NC1-LR-3"/>
    <s v="AJS"/>
    <x v="0"/>
    <x v="3"/>
    <n v="1"/>
    <n v="0.05"/>
    <n v="20"/>
    <m/>
    <m/>
    <m/>
    <m/>
    <m/>
    <m/>
    <m/>
    <m/>
    <m/>
    <m/>
    <n v="5"/>
    <m/>
    <m/>
    <n v="0"/>
    <m/>
    <m/>
  </r>
  <r>
    <d v="2013-11-02T00:00:00"/>
    <n v="0"/>
    <n v="0"/>
    <x v="0"/>
    <x v="2"/>
    <s v="R2NC1-LR-3"/>
    <s v="AJS"/>
    <x v="0"/>
    <x v="3"/>
    <n v="1"/>
    <n v="0.05"/>
    <n v="20"/>
    <m/>
    <m/>
    <m/>
    <m/>
    <m/>
    <m/>
    <m/>
    <m/>
    <m/>
    <m/>
    <n v="20"/>
    <m/>
    <m/>
    <n v="0"/>
    <m/>
    <m/>
  </r>
  <r>
    <d v="2013-11-02T00:00:00"/>
    <n v="0"/>
    <n v="0"/>
    <x v="0"/>
    <x v="2"/>
    <s v="R2NC1-LR-3"/>
    <s v="AJS"/>
    <x v="0"/>
    <x v="4"/>
    <n v="1"/>
    <n v="0.05"/>
    <n v="20"/>
    <m/>
    <m/>
    <m/>
    <m/>
    <m/>
    <m/>
    <m/>
    <m/>
    <m/>
    <m/>
    <n v="10"/>
    <m/>
    <m/>
    <n v="0"/>
    <m/>
    <m/>
  </r>
  <r>
    <d v="2013-11-02T00:00:00"/>
    <n v="0"/>
    <n v="0"/>
    <x v="0"/>
    <x v="2"/>
    <s v="R2NC1-LR-3"/>
    <s v="AJS"/>
    <x v="0"/>
    <x v="4"/>
    <n v="1"/>
    <n v="0.05"/>
    <n v="20"/>
    <m/>
    <m/>
    <m/>
    <m/>
    <m/>
    <m/>
    <m/>
    <m/>
    <m/>
    <m/>
    <n v="10"/>
    <m/>
    <m/>
    <n v="0"/>
    <m/>
    <m/>
  </r>
  <r>
    <d v="2013-11-02T00:00:00"/>
    <n v="0"/>
    <n v="0"/>
    <x v="0"/>
    <x v="2"/>
    <s v="R2NC1-LR-3"/>
    <s v="AJS"/>
    <x v="0"/>
    <x v="4"/>
    <n v="1"/>
    <n v="0.05"/>
    <n v="20"/>
    <m/>
    <m/>
    <m/>
    <m/>
    <m/>
    <m/>
    <m/>
    <m/>
    <m/>
    <m/>
    <n v="30"/>
    <m/>
    <m/>
    <n v="0"/>
    <m/>
    <m/>
  </r>
  <r>
    <d v="2013-11-02T00:00:00"/>
    <n v="0"/>
    <n v="0"/>
    <x v="0"/>
    <x v="2"/>
    <s v="R2NC1-LR-3"/>
    <s v="AJS"/>
    <x v="0"/>
    <x v="5"/>
    <n v="1"/>
    <n v="0.05"/>
    <n v="20"/>
    <m/>
    <m/>
    <m/>
    <m/>
    <m/>
    <m/>
    <m/>
    <m/>
    <m/>
    <m/>
    <n v="35"/>
    <m/>
    <m/>
    <n v="0"/>
    <m/>
    <m/>
  </r>
  <r>
    <d v="2013-11-02T00:00:00"/>
    <n v="0"/>
    <n v="0"/>
    <x v="0"/>
    <x v="2"/>
    <s v="R2NC1-LR-3"/>
    <s v="AJS"/>
    <x v="0"/>
    <x v="5"/>
    <n v="1"/>
    <n v="0.05"/>
    <n v="20"/>
    <m/>
    <m/>
    <m/>
    <m/>
    <m/>
    <m/>
    <m/>
    <m/>
    <m/>
    <m/>
    <n v="15"/>
    <m/>
    <m/>
    <n v="0"/>
    <m/>
    <m/>
  </r>
  <r>
    <d v="2013-11-02T00:00:00"/>
    <n v="0"/>
    <n v="0"/>
    <x v="0"/>
    <x v="2"/>
    <s v="R2NC1-LR-3"/>
    <s v="AJS"/>
    <x v="0"/>
    <x v="5"/>
    <n v="1"/>
    <n v="0.05"/>
    <n v="20"/>
    <m/>
    <m/>
    <m/>
    <m/>
    <m/>
    <m/>
    <m/>
    <m/>
    <m/>
    <m/>
    <n v="25"/>
    <m/>
    <m/>
    <n v="0"/>
    <m/>
    <m/>
  </r>
  <r>
    <d v="2013-11-02T00:00:00"/>
    <n v="0"/>
    <n v="0"/>
    <x v="0"/>
    <x v="2"/>
    <s v="R2NC1-LR-3"/>
    <s v="AJS"/>
    <x v="0"/>
    <x v="5"/>
    <n v="1"/>
    <n v="0.05"/>
    <n v="20"/>
    <m/>
    <m/>
    <m/>
    <m/>
    <m/>
    <m/>
    <m/>
    <m/>
    <m/>
    <m/>
    <n v="25"/>
    <m/>
    <m/>
    <n v="0"/>
    <m/>
    <m/>
  </r>
  <r>
    <d v="2013-11-02T00:00:00"/>
    <n v="0"/>
    <n v="0"/>
    <x v="0"/>
    <x v="2"/>
    <s v="R2NC1-LR-3"/>
    <s v="AJS"/>
    <x v="0"/>
    <x v="5"/>
    <n v="1"/>
    <n v="0.05"/>
    <n v="20"/>
    <m/>
    <m/>
    <m/>
    <m/>
    <m/>
    <m/>
    <m/>
    <m/>
    <m/>
    <m/>
    <n v="40"/>
    <m/>
    <m/>
    <n v="0"/>
    <m/>
    <m/>
  </r>
  <r>
    <d v="2013-11-02T00:00:00"/>
    <n v="0"/>
    <n v="0"/>
    <x v="0"/>
    <x v="2"/>
    <s v="R2NC1-LR-3"/>
    <s v="AJS"/>
    <x v="0"/>
    <x v="5"/>
    <n v="1"/>
    <n v="0.05"/>
    <n v="20"/>
    <m/>
    <m/>
    <m/>
    <m/>
    <m/>
    <m/>
    <m/>
    <m/>
    <m/>
    <m/>
    <n v="10"/>
    <m/>
    <m/>
    <n v="0"/>
    <m/>
    <m/>
  </r>
  <r>
    <d v="2013-11-02T00:00:00"/>
    <n v="0"/>
    <n v="0"/>
    <x v="0"/>
    <x v="2"/>
    <s v="R2NC1-LR-3"/>
    <s v="AJS"/>
    <x v="0"/>
    <x v="5"/>
    <n v="1"/>
    <n v="0.05"/>
    <n v="20"/>
    <m/>
    <m/>
    <m/>
    <m/>
    <m/>
    <m/>
    <m/>
    <m/>
    <m/>
    <m/>
    <n v="10"/>
    <m/>
    <m/>
    <n v="0"/>
    <m/>
    <m/>
  </r>
  <r>
    <d v="2013-11-02T00:00:00"/>
    <n v="0"/>
    <n v="0"/>
    <x v="0"/>
    <x v="2"/>
    <s v="R2NC1-LR-3"/>
    <s v="AJS"/>
    <x v="0"/>
    <x v="5"/>
    <n v="1"/>
    <n v="0.05"/>
    <n v="20"/>
    <m/>
    <m/>
    <m/>
    <m/>
    <m/>
    <m/>
    <m/>
    <m/>
    <m/>
    <m/>
    <n v="25"/>
    <m/>
    <m/>
    <n v="0"/>
    <m/>
    <m/>
  </r>
  <r>
    <d v="2013-11-02T00:00:00"/>
    <n v="0"/>
    <n v="0"/>
    <x v="0"/>
    <x v="2"/>
    <s v="R2NC1-LR-3"/>
    <s v="AJS"/>
    <x v="0"/>
    <x v="5"/>
    <n v="1"/>
    <n v="0.05"/>
    <n v="20"/>
    <m/>
    <m/>
    <m/>
    <m/>
    <m/>
    <m/>
    <m/>
    <m/>
    <m/>
    <m/>
    <n v="15"/>
    <m/>
    <m/>
    <n v="0"/>
    <m/>
    <m/>
  </r>
  <r>
    <d v="2013-11-02T00:00:00"/>
    <n v="0"/>
    <n v="0"/>
    <x v="0"/>
    <x v="2"/>
    <s v="R2NC1-LR-3"/>
    <s v="AJS"/>
    <x v="0"/>
    <x v="5"/>
    <n v="1"/>
    <n v="0.05"/>
    <n v="20"/>
    <m/>
    <m/>
    <m/>
    <m/>
    <m/>
    <m/>
    <m/>
    <m/>
    <m/>
    <m/>
    <n v="20"/>
    <m/>
    <m/>
    <n v="0"/>
    <m/>
    <m/>
  </r>
  <r>
    <d v="2013-11-02T00:00:00"/>
    <n v="0"/>
    <n v="0"/>
    <x v="0"/>
    <x v="2"/>
    <s v="R2NC1-LR-3"/>
    <s v="AJS"/>
    <x v="0"/>
    <x v="5"/>
    <n v="1"/>
    <n v="0.05"/>
    <n v="20"/>
    <m/>
    <m/>
    <m/>
    <m/>
    <m/>
    <m/>
    <m/>
    <m/>
    <m/>
    <m/>
    <n v="25"/>
    <m/>
    <m/>
    <n v="0"/>
    <m/>
    <m/>
  </r>
  <r>
    <d v="2013-11-02T00:00:00"/>
    <n v="0"/>
    <n v="0"/>
    <x v="0"/>
    <x v="2"/>
    <s v="R2NC1-LR-3"/>
    <s v="AJS"/>
    <x v="0"/>
    <x v="5"/>
    <n v="1"/>
    <n v="0.05"/>
    <n v="20"/>
    <m/>
    <m/>
    <m/>
    <m/>
    <m/>
    <m/>
    <m/>
    <m/>
    <m/>
    <m/>
    <n v="25"/>
    <m/>
    <m/>
    <n v="0"/>
    <m/>
    <m/>
  </r>
  <r>
    <d v="2013-11-02T00:00:00"/>
    <n v="0"/>
    <n v="0"/>
    <x v="0"/>
    <x v="2"/>
    <s v="R2NC1-LR-3"/>
    <s v="AJS"/>
    <x v="0"/>
    <x v="5"/>
    <n v="1"/>
    <n v="0.05"/>
    <n v="20"/>
    <m/>
    <m/>
    <m/>
    <m/>
    <m/>
    <m/>
    <m/>
    <m/>
    <m/>
    <m/>
    <n v="25"/>
    <m/>
    <m/>
    <n v="0"/>
    <m/>
    <m/>
  </r>
  <r>
    <d v="2013-11-02T00:00:00"/>
    <n v="0"/>
    <n v="0"/>
    <x v="0"/>
    <x v="2"/>
    <s v="R2NC1-LR-3"/>
    <s v="AJS"/>
    <x v="0"/>
    <x v="5"/>
    <n v="1"/>
    <n v="0.05"/>
    <n v="20"/>
    <m/>
    <m/>
    <m/>
    <m/>
    <m/>
    <m/>
    <m/>
    <m/>
    <m/>
    <m/>
    <n v="10"/>
    <m/>
    <m/>
    <n v="0"/>
    <m/>
    <m/>
  </r>
  <r>
    <d v="2013-11-02T00:00:00"/>
    <n v="0"/>
    <n v="0"/>
    <x v="0"/>
    <x v="2"/>
    <s v="R2NC1-LR-3"/>
    <s v="AJS"/>
    <x v="0"/>
    <x v="5"/>
    <n v="1"/>
    <n v="0.05"/>
    <n v="20"/>
    <m/>
    <m/>
    <m/>
    <m/>
    <m/>
    <m/>
    <m/>
    <m/>
    <m/>
    <m/>
    <n v="15"/>
    <m/>
    <m/>
    <n v="0"/>
    <m/>
    <m/>
  </r>
  <r>
    <d v="2013-11-02T00:00:00"/>
    <n v="0"/>
    <n v="0"/>
    <x v="0"/>
    <x v="2"/>
    <s v="R2NC1-LR-3"/>
    <s v="AJS"/>
    <x v="0"/>
    <x v="5"/>
    <n v="1"/>
    <n v="0.05"/>
    <n v="20"/>
    <m/>
    <m/>
    <m/>
    <m/>
    <m/>
    <m/>
    <m/>
    <m/>
    <m/>
    <m/>
    <n v="10"/>
    <m/>
    <m/>
    <n v="0"/>
    <m/>
    <m/>
  </r>
  <r>
    <d v="2013-11-02T00:00:00"/>
    <n v="0"/>
    <n v="0"/>
    <x v="0"/>
    <x v="2"/>
    <s v="R2NC1-LR-3"/>
    <s v="AJS"/>
    <x v="0"/>
    <x v="5"/>
    <n v="1"/>
    <n v="0.05"/>
    <n v="20"/>
    <m/>
    <m/>
    <m/>
    <m/>
    <m/>
    <m/>
    <m/>
    <m/>
    <m/>
    <m/>
    <n v="10"/>
    <m/>
    <m/>
    <n v="0"/>
    <m/>
    <m/>
  </r>
  <r>
    <d v="2013-11-02T00:00:00"/>
    <n v="0"/>
    <n v="0"/>
    <x v="0"/>
    <x v="2"/>
    <s v="R2NC1-LR-3"/>
    <s v="AJS"/>
    <x v="0"/>
    <x v="5"/>
    <n v="1"/>
    <n v="0.05"/>
    <n v="20"/>
    <m/>
    <m/>
    <m/>
    <m/>
    <m/>
    <m/>
    <m/>
    <m/>
    <m/>
    <m/>
    <n v="30"/>
    <m/>
    <m/>
    <n v="0"/>
    <m/>
    <m/>
  </r>
  <r>
    <d v="2013-11-02T00:00:00"/>
    <n v="0"/>
    <n v="0"/>
    <x v="0"/>
    <x v="2"/>
    <s v="R2NC1-LR-3"/>
    <s v="AJS"/>
    <x v="0"/>
    <x v="8"/>
    <n v="1"/>
    <n v="0.05"/>
    <n v="20"/>
    <m/>
    <m/>
    <m/>
    <m/>
    <m/>
    <m/>
    <m/>
    <m/>
    <m/>
    <m/>
    <n v="7"/>
    <m/>
    <m/>
    <n v="0"/>
    <m/>
    <m/>
  </r>
  <r>
    <d v="2013-11-02T00:00:00"/>
    <n v="0"/>
    <n v="0"/>
    <x v="0"/>
    <x v="2"/>
    <s v="R2NC1-LR-3"/>
    <s v="AJS"/>
    <x v="0"/>
    <x v="8"/>
    <n v="1"/>
    <n v="0.05"/>
    <n v="20"/>
    <m/>
    <m/>
    <m/>
    <m/>
    <m/>
    <m/>
    <m/>
    <m/>
    <m/>
    <m/>
    <n v="10"/>
    <m/>
    <m/>
    <n v="0"/>
    <m/>
    <m/>
  </r>
  <r>
    <d v="2013-11-02T00:00:00"/>
    <n v="0"/>
    <n v="0"/>
    <x v="0"/>
    <x v="2"/>
    <s v="R2NC1-LR-3"/>
    <s v="AJS"/>
    <x v="0"/>
    <x v="8"/>
    <n v="1"/>
    <n v="0.05"/>
    <n v="20"/>
    <m/>
    <m/>
    <m/>
    <m/>
    <m/>
    <m/>
    <m/>
    <m/>
    <m/>
    <m/>
    <n v="5"/>
    <m/>
    <m/>
    <n v="0"/>
    <m/>
    <m/>
  </r>
  <r>
    <d v="2013-11-02T00:00:00"/>
    <n v="0"/>
    <n v="0"/>
    <x v="0"/>
    <x v="2"/>
    <s v="R2NC1-LR-3"/>
    <s v="AJS"/>
    <x v="0"/>
    <x v="8"/>
    <n v="1"/>
    <n v="0.05"/>
    <n v="20"/>
    <m/>
    <m/>
    <m/>
    <m/>
    <m/>
    <m/>
    <m/>
    <m/>
    <m/>
    <m/>
    <n v="10"/>
    <m/>
    <m/>
    <n v="0"/>
    <m/>
    <m/>
  </r>
  <r>
    <d v="2013-11-02T00:00:00"/>
    <n v="0"/>
    <n v="0"/>
    <x v="0"/>
    <x v="2"/>
    <s v="R2NC1-LR-3"/>
    <s v="AJS"/>
    <x v="0"/>
    <x v="8"/>
    <n v="1"/>
    <n v="0.05"/>
    <n v="20"/>
    <m/>
    <m/>
    <m/>
    <m/>
    <m/>
    <m/>
    <m/>
    <m/>
    <m/>
    <m/>
    <n v="10"/>
    <m/>
    <m/>
    <n v="0"/>
    <m/>
    <m/>
  </r>
  <r>
    <d v="2013-11-02T00:00:00"/>
    <n v="0"/>
    <n v="0"/>
    <x v="0"/>
    <x v="2"/>
    <s v="R2NC1-LR-3"/>
    <s v="AJS"/>
    <x v="0"/>
    <x v="8"/>
    <n v="1"/>
    <n v="0.05"/>
    <n v="20"/>
    <m/>
    <m/>
    <m/>
    <m/>
    <m/>
    <m/>
    <m/>
    <m/>
    <m/>
    <m/>
    <n v="3"/>
    <m/>
    <m/>
    <n v="0"/>
    <m/>
    <m/>
  </r>
  <r>
    <d v="2013-11-02T00:00:00"/>
    <n v="0"/>
    <n v="0"/>
    <x v="0"/>
    <x v="2"/>
    <s v="R2NC1-LR-3"/>
    <s v="AJS"/>
    <x v="0"/>
    <x v="8"/>
    <n v="1"/>
    <n v="0.05"/>
    <n v="20"/>
    <m/>
    <m/>
    <m/>
    <m/>
    <m/>
    <m/>
    <m/>
    <m/>
    <m/>
    <m/>
    <n v="4"/>
    <m/>
    <m/>
    <n v="0"/>
    <m/>
    <m/>
  </r>
  <r>
    <d v="2013-11-02T00:00:00"/>
    <n v="0"/>
    <n v="0"/>
    <x v="0"/>
    <x v="2"/>
    <s v="R2NC1-LR-3"/>
    <s v="AJS"/>
    <x v="0"/>
    <x v="8"/>
    <n v="1"/>
    <n v="0.05"/>
    <n v="20"/>
    <m/>
    <m/>
    <m/>
    <m/>
    <m/>
    <m/>
    <m/>
    <m/>
    <m/>
    <m/>
    <n v="3"/>
    <m/>
    <m/>
    <n v="0"/>
    <m/>
    <m/>
  </r>
  <r>
    <d v="2013-11-02T00:00:00"/>
    <n v="0"/>
    <n v="0"/>
    <x v="0"/>
    <x v="2"/>
    <s v="R2NC1-LR-3"/>
    <s v="AJS"/>
    <x v="0"/>
    <x v="8"/>
    <n v="1"/>
    <n v="0.05"/>
    <n v="20"/>
    <m/>
    <m/>
    <m/>
    <m/>
    <m/>
    <m/>
    <m/>
    <m/>
    <m/>
    <m/>
    <n v="5"/>
    <m/>
    <m/>
    <n v="0"/>
    <m/>
    <m/>
  </r>
  <r>
    <d v="2013-11-02T00:00:00"/>
    <n v="0"/>
    <n v="0"/>
    <x v="0"/>
    <x v="2"/>
    <s v="R2NC1-LR-3"/>
    <s v="AJS"/>
    <x v="0"/>
    <x v="8"/>
    <n v="1"/>
    <n v="0.05"/>
    <n v="20"/>
    <m/>
    <m/>
    <m/>
    <m/>
    <m/>
    <m/>
    <m/>
    <m/>
    <m/>
    <m/>
    <n v="10"/>
    <m/>
    <m/>
    <n v="0"/>
    <m/>
    <m/>
  </r>
  <r>
    <d v="2013-11-02T00:00:00"/>
    <n v="0"/>
    <n v="0"/>
    <x v="0"/>
    <x v="2"/>
    <s v="R2NC1-LR-3"/>
    <s v="AJS"/>
    <x v="0"/>
    <x v="8"/>
    <n v="1"/>
    <n v="0.05"/>
    <n v="20"/>
    <m/>
    <m/>
    <m/>
    <m/>
    <m/>
    <m/>
    <m/>
    <m/>
    <m/>
    <m/>
    <n v="20"/>
    <m/>
    <m/>
    <n v="0"/>
    <m/>
    <m/>
  </r>
  <r>
    <d v="2013-11-02T00:00:00"/>
    <n v="0"/>
    <n v="0"/>
    <x v="0"/>
    <x v="2"/>
    <s v="R2NC1-LR-3"/>
    <s v="AJS"/>
    <x v="0"/>
    <x v="8"/>
    <n v="1"/>
    <n v="0.05"/>
    <n v="20"/>
    <m/>
    <m/>
    <m/>
    <m/>
    <m/>
    <m/>
    <m/>
    <m/>
    <m/>
    <m/>
    <n v="10"/>
    <m/>
    <m/>
    <n v="0"/>
    <m/>
    <m/>
  </r>
  <r>
    <d v="2013-11-02T00:00:00"/>
    <n v="0"/>
    <n v="0"/>
    <x v="0"/>
    <x v="2"/>
    <s v="R2NC1-LR-3"/>
    <s v="AJS"/>
    <x v="0"/>
    <x v="8"/>
    <n v="1"/>
    <n v="0.05"/>
    <n v="20"/>
    <m/>
    <m/>
    <m/>
    <m/>
    <m/>
    <m/>
    <m/>
    <m/>
    <m/>
    <m/>
    <n v="7"/>
    <m/>
    <m/>
    <n v="0"/>
    <m/>
    <m/>
  </r>
  <r>
    <d v="2013-11-02T00:00:00"/>
    <n v="0"/>
    <n v="0"/>
    <x v="0"/>
    <x v="2"/>
    <s v="R2NC1-LR-3"/>
    <s v="AJS"/>
    <x v="0"/>
    <x v="8"/>
    <n v="1"/>
    <n v="0.05"/>
    <n v="20"/>
    <m/>
    <m/>
    <m/>
    <m/>
    <m/>
    <m/>
    <m/>
    <m/>
    <m/>
    <m/>
    <n v="5"/>
    <m/>
    <m/>
    <n v="0"/>
    <m/>
    <m/>
  </r>
  <r>
    <d v="2013-11-02T00:00:00"/>
    <n v="0"/>
    <n v="0"/>
    <x v="0"/>
    <x v="2"/>
    <s v="R2NC1-LR-3"/>
    <s v="AJS"/>
    <x v="0"/>
    <x v="8"/>
    <n v="1"/>
    <n v="0.05"/>
    <n v="20"/>
    <m/>
    <m/>
    <m/>
    <m/>
    <m/>
    <m/>
    <m/>
    <m/>
    <m/>
    <m/>
    <n v="10"/>
    <m/>
    <m/>
    <n v="0"/>
    <m/>
    <m/>
  </r>
  <r>
    <d v="2013-11-02T00:00:00"/>
    <n v="0"/>
    <n v="0"/>
    <x v="0"/>
    <x v="2"/>
    <s v="R2NC1-LR-3"/>
    <s v="AJS"/>
    <x v="0"/>
    <x v="8"/>
    <n v="1"/>
    <n v="0.05"/>
    <n v="20"/>
    <m/>
    <m/>
    <m/>
    <m/>
    <m/>
    <m/>
    <m/>
    <m/>
    <m/>
    <m/>
    <n v="20"/>
    <m/>
    <m/>
    <n v="0"/>
    <m/>
    <m/>
  </r>
  <r>
    <d v="2013-11-02T00:00:00"/>
    <n v="0"/>
    <n v="0"/>
    <x v="0"/>
    <x v="2"/>
    <s v="R2NC1-LR-3"/>
    <s v="AJS"/>
    <x v="0"/>
    <x v="8"/>
    <n v="1"/>
    <n v="0.05"/>
    <n v="20"/>
    <m/>
    <m/>
    <m/>
    <m/>
    <m/>
    <m/>
    <m/>
    <m/>
    <m/>
    <m/>
    <n v="5"/>
    <m/>
    <m/>
    <n v="0"/>
    <m/>
    <m/>
  </r>
  <r>
    <d v="2013-11-02T00:00:00"/>
    <n v="0"/>
    <n v="0"/>
    <x v="0"/>
    <x v="2"/>
    <s v="R2NC1-LR-3"/>
    <s v="AJS"/>
    <x v="0"/>
    <x v="8"/>
    <n v="1"/>
    <n v="0.05"/>
    <n v="20"/>
    <m/>
    <m/>
    <m/>
    <m/>
    <m/>
    <m/>
    <m/>
    <m/>
    <m/>
    <m/>
    <n v="10"/>
    <m/>
    <m/>
    <n v="0"/>
    <m/>
    <m/>
  </r>
  <r>
    <d v="2013-11-02T00:00:00"/>
    <n v="0"/>
    <n v="0"/>
    <x v="0"/>
    <x v="2"/>
    <s v="R2NC1-LR-3"/>
    <s v="AJS"/>
    <x v="0"/>
    <x v="8"/>
    <n v="1"/>
    <n v="0.05"/>
    <n v="20"/>
    <m/>
    <m/>
    <m/>
    <m/>
    <m/>
    <m/>
    <m/>
    <m/>
    <m/>
    <m/>
    <n v="7"/>
    <m/>
    <m/>
    <n v="0"/>
    <m/>
    <m/>
  </r>
  <r>
    <d v="2013-11-02T00:00:00"/>
    <n v="0"/>
    <n v="0"/>
    <x v="0"/>
    <x v="2"/>
    <s v="R2NC1-LR-3"/>
    <s v="AJS"/>
    <x v="0"/>
    <x v="8"/>
    <n v="1"/>
    <n v="0.05"/>
    <n v="20"/>
    <m/>
    <m/>
    <m/>
    <m/>
    <m/>
    <m/>
    <m/>
    <m/>
    <m/>
    <m/>
    <n v="10"/>
    <m/>
    <m/>
    <n v="0"/>
    <m/>
    <m/>
  </r>
  <r>
    <d v="2013-11-02T00:00:00"/>
    <n v="0"/>
    <n v="0"/>
    <x v="0"/>
    <x v="2"/>
    <s v="R2NC1-LR-3"/>
    <s v="AJS"/>
    <x v="0"/>
    <x v="8"/>
    <n v="1"/>
    <n v="0.05"/>
    <n v="20"/>
    <m/>
    <m/>
    <m/>
    <m/>
    <m/>
    <m/>
    <m/>
    <m/>
    <m/>
    <m/>
    <n v="5"/>
    <m/>
    <m/>
    <n v="0"/>
    <m/>
    <m/>
  </r>
  <r>
    <d v="2013-11-02T00:00:00"/>
    <n v="0"/>
    <n v="0"/>
    <x v="0"/>
    <x v="2"/>
    <s v="R2NC1-LR-3"/>
    <s v="AJS"/>
    <x v="0"/>
    <x v="8"/>
    <n v="1"/>
    <n v="0.05"/>
    <n v="20"/>
    <m/>
    <m/>
    <m/>
    <m/>
    <m/>
    <m/>
    <m/>
    <m/>
    <m/>
    <m/>
    <n v="5"/>
    <m/>
    <m/>
    <n v="0"/>
    <m/>
    <m/>
  </r>
  <r>
    <d v="2013-11-02T00:00:00"/>
    <n v="0"/>
    <n v="0"/>
    <x v="0"/>
    <x v="2"/>
    <s v="R2NC1-LR-3"/>
    <s v="AJS"/>
    <x v="0"/>
    <x v="8"/>
    <n v="1"/>
    <n v="0.05"/>
    <n v="20"/>
    <m/>
    <m/>
    <m/>
    <m/>
    <m/>
    <m/>
    <m/>
    <m/>
    <m/>
    <m/>
    <n v="10"/>
    <m/>
    <m/>
    <n v="0"/>
    <m/>
    <m/>
  </r>
  <r>
    <d v="2013-11-02T00:00:00"/>
    <n v="0"/>
    <n v="0"/>
    <x v="0"/>
    <x v="2"/>
    <s v="R2NC1-LR-3"/>
    <s v="AJS"/>
    <x v="0"/>
    <x v="8"/>
    <n v="1"/>
    <n v="0.05"/>
    <n v="20"/>
    <m/>
    <m/>
    <m/>
    <m/>
    <m/>
    <m/>
    <m/>
    <m/>
    <m/>
    <m/>
    <n v="15"/>
    <m/>
    <m/>
    <n v="0"/>
    <m/>
    <m/>
  </r>
  <r>
    <d v="2013-11-02T00:00:00"/>
    <n v="0"/>
    <n v="0"/>
    <x v="0"/>
    <x v="2"/>
    <s v="R2NC1-LR-3"/>
    <s v="AJS"/>
    <x v="0"/>
    <x v="8"/>
    <n v="1"/>
    <n v="0.05"/>
    <n v="20"/>
    <m/>
    <m/>
    <m/>
    <m/>
    <m/>
    <m/>
    <m/>
    <m/>
    <m/>
    <m/>
    <n v="15"/>
    <m/>
    <m/>
    <n v="0"/>
    <m/>
    <m/>
  </r>
  <r>
    <d v="2013-11-02T00:00:00"/>
    <n v="0"/>
    <n v="0"/>
    <x v="0"/>
    <x v="2"/>
    <s v="R2NC1-LR-3"/>
    <s v="AJS"/>
    <x v="0"/>
    <x v="8"/>
    <n v="1"/>
    <n v="0.05"/>
    <n v="20"/>
    <m/>
    <m/>
    <m/>
    <m/>
    <m/>
    <m/>
    <m/>
    <m/>
    <m/>
    <m/>
    <n v="7"/>
    <m/>
    <m/>
    <n v="0"/>
    <m/>
    <m/>
  </r>
  <r>
    <d v="2013-11-02T00:00:00"/>
    <n v="0"/>
    <n v="0"/>
    <x v="0"/>
    <x v="2"/>
    <s v="R2NC1-LR-3"/>
    <s v="AJS"/>
    <x v="0"/>
    <x v="8"/>
    <n v="1"/>
    <n v="0.05"/>
    <n v="20"/>
    <m/>
    <m/>
    <m/>
    <m/>
    <m/>
    <m/>
    <m/>
    <m/>
    <m/>
    <m/>
    <n v="15"/>
    <m/>
    <m/>
    <n v="0"/>
    <m/>
    <m/>
  </r>
  <r>
    <d v="2013-11-02T00:00:00"/>
    <n v="0"/>
    <n v="0"/>
    <x v="0"/>
    <x v="2"/>
    <s v="R2NC1-LR-3"/>
    <s v="AJS"/>
    <x v="0"/>
    <x v="8"/>
    <n v="1"/>
    <n v="0.05"/>
    <n v="20"/>
    <m/>
    <m/>
    <m/>
    <m/>
    <m/>
    <m/>
    <m/>
    <m/>
    <m/>
    <m/>
    <n v="20"/>
    <m/>
    <m/>
    <n v="0"/>
    <m/>
    <m/>
  </r>
  <r>
    <d v="2013-11-02T00:00:00"/>
    <n v="0"/>
    <n v="0"/>
    <x v="0"/>
    <x v="2"/>
    <s v="R2NC1-LR-3"/>
    <s v="AJS"/>
    <x v="0"/>
    <x v="8"/>
    <n v="1"/>
    <n v="0.05"/>
    <n v="20"/>
    <m/>
    <m/>
    <m/>
    <m/>
    <m/>
    <m/>
    <m/>
    <m/>
    <m/>
    <m/>
    <n v="5"/>
    <m/>
    <m/>
    <n v="0"/>
    <m/>
    <m/>
  </r>
  <r>
    <d v="2013-11-02T00:00:00"/>
    <n v="0"/>
    <n v="0"/>
    <x v="0"/>
    <x v="2"/>
    <s v="R2NC1-LR-3"/>
    <s v="AJS"/>
    <x v="0"/>
    <x v="8"/>
    <n v="1"/>
    <n v="0.05"/>
    <n v="20"/>
    <m/>
    <m/>
    <m/>
    <m/>
    <m/>
    <m/>
    <m/>
    <m/>
    <m/>
    <m/>
    <n v="15"/>
    <m/>
    <m/>
    <n v="0"/>
    <m/>
    <m/>
  </r>
  <r>
    <d v="2013-11-02T00:00:00"/>
    <n v="0"/>
    <n v="0"/>
    <x v="0"/>
    <x v="2"/>
    <s v="R2NC1-LR-3"/>
    <s v="AJS"/>
    <x v="0"/>
    <x v="8"/>
    <n v="1"/>
    <n v="0.05"/>
    <n v="20"/>
    <m/>
    <m/>
    <m/>
    <m/>
    <m/>
    <m/>
    <m/>
    <m/>
    <m/>
    <m/>
    <n v="5"/>
    <m/>
    <m/>
    <n v="0"/>
    <m/>
    <m/>
  </r>
  <r>
    <d v="2013-11-02T00:00:00"/>
    <n v="0"/>
    <n v="0"/>
    <x v="0"/>
    <x v="2"/>
    <s v="R2NC1-LR-3"/>
    <s v="AJS"/>
    <x v="0"/>
    <x v="8"/>
    <n v="1"/>
    <n v="0.05"/>
    <n v="20"/>
    <m/>
    <m/>
    <m/>
    <m/>
    <m/>
    <m/>
    <m/>
    <m/>
    <m/>
    <m/>
    <n v="20"/>
    <m/>
    <m/>
    <n v="0"/>
    <m/>
    <m/>
  </r>
  <r>
    <d v="2013-11-02T00:00:00"/>
    <n v="0"/>
    <n v="0"/>
    <x v="0"/>
    <x v="2"/>
    <s v="R2NC1-LR-3"/>
    <s v="AJS"/>
    <x v="0"/>
    <x v="8"/>
    <n v="1"/>
    <n v="0.05"/>
    <n v="20"/>
    <m/>
    <m/>
    <m/>
    <m/>
    <m/>
    <m/>
    <m/>
    <m/>
    <m/>
    <m/>
    <n v="5"/>
    <m/>
    <m/>
    <n v="0"/>
    <m/>
    <m/>
  </r>
  <r>
    <d v="2013-11-02T00:00:00"/>
    <n v="0"/>
    <n v="0"/>
    <x v="0"/>
    <x v="2"/>
    <s v="R2NC1-LR-3"/>
    <s v="AJS"/>
    <x v="0"/>
    <x v="8"/>
    <n v="1"/>
    <n v="0.05"/>
    <n v="20"/>
    <m/>
    <m/>
    <m/>
    <m/>
    <m/>
    <m/>
    <m/>
    <m/>
    <m/>
    <m/>
    <n v="20"/>
    <m/>
    <m/>
    <n v="0"/>
    <m/>
    <m/>
  </r>
  <r>
    <d v="2013-11-02T00:00:00"/>
    <n v="0"/>
    <n v="0"/>
    <x v="0"/>
    <x v="2"/>
    <s v="R2NC1-LR-3"/>
    <s v="AJS"/>
    <x v="0"/>
    <x v="8"/>
    <n v="1"/>
    <n v="0.05"/>
    <n v="20"/>
    <m/>
    <m/>
    <m/>
    <m/>
    <m/>
    <m/>
    <m/>
    <m/>
    <m/>
    <m/>
    <n v="10"/>
    <m/>
    <m/>
    <n v="0"/>
    <m/>
    <m/>
  </r>
  <r>
    <d v="2013-11-02T00:00:00"/>
    <n v="0"/>
    <n v="0"/>
    <x v="0"/>
    <x v="2"/>
    <s v="R2NC1-LR-3"/>
    <s v="AJS"/>
    <x v="0"/>
    <x v="8"/>
    <n v="1"/>
    <n v="0.05"/>
    <n v="20"/>
    <m/>
    <m/>
    <m/>
    <m/>
    <m/>
    <m/>
    <m/>
    <m/>
    <m/>
    <m/>
    <n v="5"/>
    <m/>
    <m/>
    <n v="0"/>
    <m/>
    <m/>
  </r>
  <r>
    <d v="2013-11-02T00:00:00"/>
    <n v="0"/>
    <n v="0"/>
    <x v="0"/>
    <x v="2"/>
    <s v="R2NC1-LR-3"/>
    <s v="AJS"/>
    <x v="0"/>
    <x v="8"/>
    <n v="1"/>
    <n v="0.05"/>
    <n v="20"/>
    <m/>
    <m/>
    <m/>
    <m/>
    <m/>
    <m/>
    <m/>
    <m/>
    <m/>
    <m/>
    <n v="5"/>
    <m/>
    <m/>
    <n v="0"/>
    <m/>
    <m/>
  </r>
  <r>
    <d v="2013-11-02T00:00:00"/>
    <n v="0"/>
    <n v="0"/>
    <x v="0"/>
    <x v="2"/>
    <s v="R2NC1-LR-3"/>
    <s v="AJS"/>
    <x v="0"/>
    <x v="8"/>
    <n v="1"/>
    <n v="0.05"/>
    <n v="20"/>
    <m/>
    <m/>
    <m/>
    <m/>
    <m/>
    <m/>
    <m/>
    <m/>
    <m/>
    <m/>
    <n v="5"/>
    <m/>
    <m/>
    <n v="0"/>
    <m/>
    <m/>
  </r>
  <r>
    <d v="2013-11-02T00:00:00"/>
    <n v="0"/>
    <n v="0"/>
    <x v="0"/>
    <x v="2"/>
    <s v="R2NC1-LR-3"/>
    <s v="AJS"/>
    <x v="0"/>
    <x v="8"/>
    <n v="1"/>
    <n v="0.05"/>
    <n v="20"/>
    <m/>
    <m/>
    <m/>
    <m/>
    <m/>
    <m/>
    <m/>
    <m/>
    <m/>
    <m/>
    <n v="5"/>
    <m/>
    <m/>
    <n v="0"/>
    <m/>
    <m/>
  </r>
  <r>
    <d v="2013-11-02T00:00:00"/>
    <n v="0"/>
    <n v="0"/>
    <x v="0"/>
    <x v="2"/>
    <s v="R2NC1-LR-3"/>
    <s v="AJS"/>
    <x v="0"/>
    <x v="8"/>
    <n v="1"/>
    <n v="0.05"/>
    <n v="20"/>
    <m/>
    <m/>
    <m/>
    <m/>
    <m/>
    <m/>
    <m/>
    <m/>
    <m/>
    <m/>
    <n v="10"/>
    <m/>
    <m/>
    <n v="0"/>
    <m/>
    <m/>
  </r>
  <r>
    <d v="2013-11-02T00:00:00"/>
    <n v="0"/>
    <n v="0"/>
    <x v="0"/>
    <x v="2"/>
    <s v="R2NC1-LR-3"/>
    <s v="AJS"/>
    <x v="0"/>
    <x v="8"/>
    <n v="1"/>
    <n v="0.05"/>
    <n v="20"/>
    <m/>
    <m/>
    <m/>
    <m/>
    <m/>
    <m/>
    <m/>
    <m/>
    <m/>
    <m/>
    <n v="10"/>
    <m/>
    <m/>
    <n v="0"/>
    <m/>
    <m/>
  </r>
  <r>
    <d v="2013-11-02T00:00:00"/>
    <n v="0"/>
    <n v="0"/>
    <x v="0"/>
    <x v="2"/>
    <s v="R2NC1-LR-3"/>
    <s v="AJS"/>
    <x v="0"/>
    <x v="6"/>
    <n v="1"/>
    <n v="0.05"/>
    <n v="20"/>
    <m/>
    <m/>
    <m/>
    <m/>
    <m/>
    <m/>
    <m/>
    <m/>
    <m/>
    <m/>
    <n v="7"/>
    <m/>
    <m/>
    <n v="0"/>
    <m/>
    <m/>
  </r>
  <r>
    <d v="2013-11-02T00:00:00"/>
    <n v="0"/>
    <n v="0"/>
    <x v="0"/>
    <x v="2"/>
    <s v="R2NC1-LR-3"/>
    <s v="AJS"/>
    <x v="0"/>
    <x v="6"/>
    <n v="1"/>
    <n v="0.05"/>
    <n v="20"/>
    <m/>
    <m/>
    <m/>
    <m/>
    <m/>
    <m/>
    <m/>
    <m/>
    <m/>
    <m/>
    <n v="5"/>
    <m/>
    <m/>
    <n v="0"/>
    <m/>
    <m/>
  </r>
  <r>
    <d v="2013-11-02T00:00:00"/>
    <n v="0"/>
    <n v="0"/>
    <x v="0"/>
    <x v="2"/>
    <s v="R2NC1-LR-3"/>
    <s v="AJS"/>
    <x v="0"/>
    <x v="6"/>
    <n v="1"/>
    <n v="0.05"/>
    <n v="20"/>
    <m/>
    <m/>
    <m/>
    <m/>
    <m/>
    <m/>
    <m/>
    <m/>
    <m/>
    <m/>
    <n v="5"/>
    <m/>
    <m/>
    <n v="0"/>
    <m/>
    <m/>
  </r>
  <r>
    <d v="2013-11-02T00:00:00"/>
    <n v="0"/>
    <n v="0"/>
    <x v="0"/>
    <x v="2"/>
    <s v="R2NC1-LR-3"/>
    <s v="AJS"/>
    <x v="0"/>
    <x v="6"/>
    <n v="1"/>
    <n v="0.05"/>
    <n v="20"/>
    <m/>
    <m/>
    <m/>
    <m/>
    <m/>
    <m/>
    <m/>
    <m/>
    <m/>
    <m/>
    <n v="5"/>
    <m/>
    <m/>
    <n v="0"/>
    <m/>
    <m/>
  </r>
  <r>
    <d v="2013-11-02T00:00:00"/>
    <n v="0"/>
    <n v="0"/>
    <x v="0"/>
    <x v="2"/>
    <s v="R2NC1-LR-3"/>
    <s v="AJS"/>
    <x v="0"/>
    <x v="6"/>
    <n v="1"/>
    <n v="0.05"/>
    <n v="20"/>
    <m/>
    <m/>
    <m/>
    <m/>
    <m/>
    <m/>
    <m/>
    <m/>
    <m/>
    <m/>
    <n v="5"/>
    <m/>
    <m/>
    <n v="0"/>
    <m/>
    <m/>
  </r>
  <r>
    <d v="2013-11-02T00:00:00"/>
    <n v="0"/>
    <n v="0"/>
    <x v="0"/>
    <x v="2"/>
    <s v="R2NC1-LR-3"/>
    <s v="AJS"/>
    <x v="0"/>
    <x v="6"/>
    <n v="1"/>
    <n v="0.05"/>
    <n v="20"/>
    <m/>
    <m/>
    <m/>
    <m/>
    <m/>
    <m/>
    <m/>
    <m/>
    <m/>
    <m/>
    <n v="10"/>
    <m/>
    <m/>
    <n v="0"/>
    <m/>
    <m/>
  </r>
  <r>
    <d v="2013-11-02T00:00:00"/>
    <n v="0"/>
    <n v="0"/>
    <x v="0"/>
    <x v="2"/>
    <s v="R2NC1-LR-3"/>
    <s v="AJS"/>
    <x v="0"/>
    <x v="6"/>
    <n v="1"/>
    <n v="0.05"/>
    <n v="20"/>
    <m/>
    <m/>
    <m/>
    <m/>
    <m/>
    <m/>
    <m/>
    <m/>
    <m/>
    <m/>
    <n v="5"/>
    <m/>
    <m/>
    <n v="0"/>
    <m/>
    <m/>
  </r>
  <r>
    <d v="2013-11-02T00:00:00"/>
    <n v="0"/>
    <n v="0"/>
    <x v="0"/>
    <x v="2"/>
    <s v="R2NC1-LR-3"/>
    <s v="AJS"/>
    <x v="0"/>
    <x v="6"/>
    <n v="1"/>
    <n v="0.05"/>
    <n v="20"/>
    <m/>
    <m/>
    <m/>
    <m/>
    <m/>
    <m/>
    <m/>
    <m/>
    <m/>
    <m/>
    <n v="5"/>
    <m/>
    <m/>
    <n v="0"/>
    <m/>
    <m/>
  </r>
  <r>
    <d v="2013-11-02T00:00:00"/>
    <n v="0"/>
    <n v="0"/>
    <x v="0"/>
    <x v="2"/>
    <s v="R2NC1-LR-3"/>
    <s v="AJS"/>
    <x v="0"/>
    <x v="6"/>
    <n v="1"/>
    <n v="0.05"/>
    <n v="20"/>
    <m/>
    <m/>
    <m/>
    <m/>
    <m/>
    <m/>
    <m/>
    <m/>
    <m/>
    <m/>
    <n v="5"/>
    <m/>
    <m/>
    <n v="0"/>
    <m/>
    <m/>
  </r>
  <r>
    <d v="2013-11-02T00:00:00"/>
    <n v="0"/>
    <n v="0"/>
    <x v="0"/>
    <x v="2"/>
    <s v="R2NC1-LR-3"/>
    <s v="AJS"/>
    <x v="0"/>
    <x v="6"/>
    <n v="1"/>
    <n v="0.05"/>
    <n v="20"/>
    <m/>
    <m/>
    <m/>
    <m/>
    <m/>
    <m/>
    <m/>
    <m/>
    <m/>
    <m/>
    <n v="5"/>
    <m/>
    <m/>
    <n v="0"/>
    <m/>
    <m/>
  </r>
  <r>
    <d v="2013-11-02T00:00:00"/>
    <n v="0"/>
    <n v="0"/>
    <x v="0"/>
    <x v="2"/>
    <s v="R2NC1-LR-3"/>
    <s v="AJS"/>
    <x v="0"/>
    <x v="6"/>
    <n v="1"/>
    <n v="0.05"/>
    <n v="20"/>
    <m/>
    <m/>
    <m/>
    <m/>
    <m/>
    <m/>
    <m/>
    <m/>
    <m/>
    <m/>
    <n v="10"/>
    <m/>
    <m/>
    <n v="0"/>
    <m/>
    <m/>
  </r>
  <r>
    <d v="2013-11-02T00:00:00"/>
    <n v="0"/>
    <n v="0"/>
    <x v="0"/>
    <x v="2"/>
    <s v="R2NC1-LR-3"/>
    <s v="AJS"/>
    <x v="0"/>
    <x v="6"/>
    <n v="1"/>
    <n v="0.05"/>
    <n v="20"/>
    <m/>
    <m/>
    <m/>
    <m/>
    <m/>
    <m/>
    <m/>
    <m/>
    <m/>
    <m/>
    <n v="10"/>
    <m/>
    <m/>
    <n v="0"/>
    <m/>
    <m/>
  </r>
  <r>
    <d v="2013-11-02T00:00:00"/>
    <n v="0"/>
    <n v="0"/>
    <x v="0"/>
    <x v="2"/>
    <s v="R2NC1-LR-3"/>
    <s v="AJS"/>
    <x v="0"/>
    <x v="6"/>
    <n v="1"/>
    <n v="0.05"/>
    <n v="20"/>
    <m/>
    <m/>
    <m/>
    <m/>
    <m/>
    <m/>
    <m/>
    <m/>
    <m/>
    <m/>
    <n v="5"/>
    <m/>
    <m/>
    <n v="0"/>
    <m/>
    <m/>
  </r>
  <r>
    <d v="2013-11-02T00:00:00"/>
    <n v="0"/>
    <n v="0"/>
    <x v="0"/>
    <x v="2"/>
    <s v="R2NC1-LR-3"/>
    <s v="AJS"/>
    <x v="0"/>
    <x v="6"/>
    <n v="1"/>
    <n v="0.05"/>
    <n v="20"/>
    <m/>
    <m/>
    <m/>
    <m/>
    <m/>
    <m/>
    <m/>
    <m/>
    <m/>
    <m/>
    <n v="5"/>
    <m/>
    <m/>
    <n v="0"/>
    <m/>
    <m/>
  </r>
  <r>
    <d v="2013-11-02T00:00:00"/>
    <n v="0"/>
    <n v="0"/>
    <x v="0"/>
    <x v="2"/>
    <s v="R2NC1-LR-3"/>
    <s v="AJS"/>
    <x v="0"/>
    <x v="6"/>
    <n v="1"/>
    <n v="0.05"/>
    <n v="20"/>
    <m/>
    <m/>
    <m/>
    <m/>
    <m/>
    <m/>
    <m/>
    <m/>
    <m/>
    <m/>
    <n v="3"/>
    <m/>
    <m/>
    <n v="0"/>
    <m/>
    <m/>
  </r>
  <r>
    <d v="2013-11-02T00:00:00"/>
    <n v="0"/>
    <n v="0"/>
    <x v="0"/>
    <x v="2"/>
    <s v="R2NC1-LR-3"/>
    <s v="AJS"/>
    <x v="0"/>
    <x v="6"/>
    <n v="1"/>
    <n v="0.05"/>
    <n v="20"/>
    <m/>
    <m/>
    <m/>
    <m/>
    <m/>
    <m/>
    <m/>
    <m/>
    <m/>
    <m/>
    <n v="15"/>
    <m/>
    <m/>
    <n v="0"/>
    <m/>
    <m/>
  </r>
  <r>
    <d v="2013-11-02T00:00:00"/>
    <n v="0"/>
    <n v="0"/>
    <x v="0"/>
    <x v="2"/>
    <s v="R2NC1-LR-3"/>
    <s v="AJS"/>
    <x v="0"/>
    <x v="6"/>
    <n v="1"/>
    <n v="0.05"/>
    <n v="20"/>
    <m/>
    <m/>
    <m/>
    <m/>
    <m/>
    <m/>
    <m/>
    <m/>
    <m/>
    <m/>
    <n v="3"/>
    <m/>
    <m/>
    <n v="0"/>
    <m/>
    <m/>
  </r>
  <r>
    <d v="2013-11-02T00:00:00"/>
    <n v="0"/>
    <n v="0"/>
    <x v="0"/>
    <x v="2"/>
    <s v="R2NC1-LR-3"/>
    <s v="AJS"/>
    <x v="0"/>
    <x v="6"/>
    <n v="1"/>
    <n v="0.05"/>
    <n v="20"/>
    <m/>
    <m/>
    <m/>
    <m/>
    <m/>
    <m/>
    <m/>
    <m/>
    <m/>
    <m/>
    <n v="5"/>
    <m/>
    <m/>
    <n v="0"/>
    <m/>
    <m/>
  </r>
  <r>
    <d v="2013-11-02T00:00:00"/>
    <n v="0"/>
    <n v="0"/>
    <x v="0"/>
    <x v="2"/>
    <s v="R2NC1-LR-3"/>
    <s v="AJS"/>
    <x v="0"/>
    <x v="6"/>
    <n v="1"/>
    <n v="0.05"/>
    <n v="20"/>
    <m/>
    <m/>
    <m/>
    <m/>
    <m/>
    <m/>
    <m/>
    <m/>
    <m/>
    <m/>
    <n v="5"/>
    <m/>
    <m/>
    <n v="0"/>
    <m/>
    <m/>
  </r>
  <r>
    <d v="2013-11-02T00:00:00"/>
    <n v="0"/>
    <n v="0"/>
    <x v="0"/>
    <x v="2"/>
    <s v="R2NC1-LR-3"/>
    <s v="AJS"/>
    <x v="0"/>
    <x v="6"/>
    <n v="1"/>
    <n v="0.05"/>
    <n v="20"/>
    <m/>
    <m/>
    <m/>
    <m/>
    <m/>
    <m/>
    <m/>
    <m/>
    <m/>
    <m/>
    <n v="10"/>
    <m/>
    <m/>
    <n v="0"/>
    <m/>
    <m/>
  </r>
  <r>
    <d v="2013-11-02T00:00:00"/>
    <n v="0"/>
    <n v="0"/>
    <x v="0"/>
    <x v="2"/>
    <s v="R2NC1-LR-3"/>
    <s v="AJS"/>
    <x v="0"/>
    <x v="6"/>
    <n v="1"/>
    <n v="0.05"/>
    <n v="20"/>
    <m/>
    <m/>
    <m/>
    <m/>
    <m/>
    <m/>
    <m/>
    <m/>
    <m/>
    <m/>
    <n v="3"/>
    <m/>
    <m/>
    <n v="0"/>
    <m/>
    <m/>
  </r>
  <r>
    <d v="2013-11-02T00:00:00"/>
    <n v="0"/>
    <n v="0"/>
    <x v="0"/>
    <x v="2"/>
    <s v="R2NC1-LR-3"/>
    <s v="AJS"/>
    <x v="0"/>
    <x v="6"/>
    <n v="1"/>
    <n v="0.05"/>
    <n v="20"/>
    <m/>
    <m/>
    <m/>
    <m/>
    <m/>
    <m/>
    <m/>
    <m/>
    <m/>
    <m/>
    <n v="5"/>
    <m/>
    <m/>
    <n v="0"/>
    <m/>
    <m/>
  </r>
  <r>
    <d v="2013-11-02T00:00:00"/>
    <n v="0"/>
    <n v="0"/>
    <x v="0"/>
    <x v="2"/>
    <s v="R2NC1-LR-3"/>
    <s v="AJS"/>
    <x v="0"/>
    <x v="6"/>
    <n v="1"/>
    <n v="0.05"/>
    <n v="20"/>
    <m/>
    <m/>
    <m/>
    <m/>
    <m/>
    <m/>
    <m/>
    <m/>
    <m/>
    <m/>
    <n v="5"/>
    <m/>
    <m/>
    <n v="0"/>
    <m/>
    <m/>
  </r>
  <r>
    <d v="2013-11-02T00:00:00"/>
    <n v="0"/>
    <n v="0"/>
    <x v="0"/>
    <x v="2"/>
    <s v="R2NC1-LR-3"/>
    <s v="AJS"/>
    <x v="0"/>
    <x v="6"/>
    <n v="1"/>
    <n v="0.05"/>
    <n v="20"/>
    <m/>
    <m/>
    <m/>
    <m/>
    <m/>
    <m/>
    <m/>
    <m/>
    <m/>
    <m/>
    <n v="15"/>
    <m/>
    <m/>
    <n v="0"/>
    <m/>
    <m/>
  </r>
  <r>
    <d v="2013-11-02T00:00:00"/>
    <n v="0"/>
    <n v="0"/>
    <x v="0"/>
    <x v="2"/>
    <s v="R2NC1-LR-3"/>
    <s v="AJS"/>
    <x v="0"/>
    <x v="6"/>
    <n v="1"/>
    <n v="0.05"/>
    <n v="20"/>
    <m/>
    <m/>
    <m/>
    <m/>
    <m/>
    <m/>
    <m/>
    <m/>
    <m/>
    <m/>
    <n v="7"/>
    <m/>
    <m/>
    <n v="0"/>
    <m/>
    <m/>
  </r>
  <r>
    <d v="2013-11-02T00:00:00"/>
    <n v="0"/>
    <n v="0"/>
    <x v="0"/>
    <x v="2"/>
    <s v="R2NC1-LR-3"/>
    <s v="AJS"/>
    <x v="0"/>
    <x v="6"/>
    <n v="1"/>
    <n v="0.05"/>
    <n v="20"/>
    <m/>
    <m/>
    <m/>
    <m/>
    <m/>
    <m/>
    <m/>
    <m/>
    <m/>
    <m/>
    <n v="5"/>
    <m/>
    <m/>
    <n v="0"/>
    <m/>
    <m/>
  </r>
  <r>
    <d v="2013-11-02T00:00:00"/>
    <n v="0"/>
    <n v="0"/>
    <x v="0"/>
    <x v="2"/>
    <s v="R2NC1-LR-3"/>
    <s v="AJS"/>
    <x v="0"/>
    <x v="6"/>
    <n v="1"/>
    <n v="0.05"/>
    <n v="20"/>
    <m/>
    <m/>
    <m/>
    <m/>
    <m/>
    <m/>
    <m/>
    <m/>
    <m/>
    <m/>
    <n v="10"/>
    <m/>
    <m/>
    <n v="0"/>
    <m/>
    <m/>
  </r>
  <r>
    <d v="2013-11-02T00:00:00"/>
    <n v="0"/>
    <n v="0"/>
    <x v="0"/>
    <x v="2"/>
    <s v="R2NC1-LR-3"/>
    <s v="AJS"/>
    <x v="0"/>
    <x v="6"/>
    <n v="1"/>
    <n v="0.05"/>
    <n v="20"/>
    <m/>
    <m/>
    <m/>
    <m/>
    <m/>
    <m/>
    <m/>
    <m/>
    <m/>
    <m/>
    <n v="5"/>
    <m/>
    <m/>
    <n v="0"/>
    <m/>
    <m/>
  </r>
  <r>
    <d v="2013-11-02T00:00:00"/>
    <n v="0"/>
    <n v="0"/>
    <x v="0"/>
    <x v="2"/>
    <s v="R2NC1-LR-3"/>
    <s v="AJS"/>
    <x v="0"/>
    <x v="6"/>
    <n v="1"/>
    <n v="0.05"/>
    <n v="20"/>
    <m/>
    <m/>
    <m/>
    <m/>
    <m/>
    <m/>
    <m/>
    <m/>
    <m/>
    <m/>
    <n v="7"/>
    <m/>
    <m/>
    <n v="0"/>
    <m/>
    <m/>
  </r>
  <r>
    <d v="2013-11-02T00:00:00"/>
    <n v="0"/>
    <n v="0"/>
    <x v="0"/>
    <x v="2"/>
    <s v="R2NC1-LR-3"/>
    <s v="AJS"/>
    <x v="0"/>
    <x v="6"/>
    <n v="1"/>
    <n v="0.05"/>
    <n v="20"/>
    <m/>
    <m/>
    <m/>
    <m/>
    <m/>
    <m/>
    <m/>
    <m/>
    <m/>
    <m/>
    <n v="5"/>
    <m/>
    <m/>
    <n v="0"/>
    <m/>
    <m/>
  </r>
  <r>
    <d v="2013-11-02T00:00:00"/>
    <n v="0"/>
    <n v="0"/>
    <x v="0"/>
    <x v="2"/>
    <s v="R2NC1-LR-3"/>
    <s v="AJS"/>
    <x v="0"/>
    <x v="6"/>
    <n v="1"/>
    <n v="0.05"/>
    <n v="20"/>
    <m/>
    <m/>
    <m/>
    <m/>
    <m/>
    <m/>
    <m/>
    <m/>
    <m/>
    <m/>
    <n v="5"/>
    <m/>
    <m/>
    <n v="0"/>
    <m/>
    <m/>
  </r>
  <r>
    <d v="2013-11-02T00:00:00"/>
    <n v="0"/>
    <n v="0"/>
    <x v="0"/>
    <x v="2"/>
    <s v="R2NC1-LR-3"/>
    <s v="AJS"/>
    <x v="0"/>
    <x v="6"/>
    <n v="1"/>
    <n v="0.05"/>
    <n v="20"/>
    <m/>
    <m/>
    <m/>
    <m/>
    <m/>
    <m/>
    <m/>
    <m/>
    <m/>
    <m/>
    <n v="10"/>
    <m/>
    <m/>
    <n v="0"/>
    <m/>
    <m/>
  </r>
  <r>
    <d v="2013-11-02T00:00:00"/>
    <n v="0"/>
    <n v="0"/>
    <x v="0"/>
    <x v="2"/>
    <s v="R2NC1-LR-3"/>
    <s v="AJS"/>
    <x v="0"/>
    <x v="6"/>
    <n v="1"/>
    <n v="0.05"/>
    <n v="20"/>
    <m/>
    <m/>
    <m/>
    <m/>
    <m/>
    <m/>
    <m/>
    <m/>
    <m/>
    <m/>
    <n v="5"/>
    <m/>
    <m/>
    <n v="0"/>
    <m/>
    <m/>
  </r>
  <r>
    <d v="2013-11-02T00:00:00"/>
    <n v="0"/>
    <n v="0"/>
    <x v="0"/>
    <x v="2"/>
    <s v="R2NC1-LR-3"/>
    <s v="AJS"/>
    <x v="0"/>
    <x v="6"/>
    <n v="1"/>
    <n v="0.05"/>
    <n v="20"/>
    <m/>
    <m/>
    <m/>
    <m/>
    <m/>
    <m/>
    <m/>
    <m/>
    <m/>
    <m/>
    <n v="5"/>
    <m/>
    <m/>
    <n v="0"/>
    <m/>
    <m/>
  </r>
  <r>
    <d v="2013-11-02T00:00:00"/>
    <n v="0"/>
    <n v="0"/>
    <x v="0"/>
    <x v="2"/>
    <s v="R2NC1-LR-3"/>
    <s v="AJS"/>
    <x v="0"/>
    <x v="6"/>
    <n v="1"/>
    <n v="0.05"/>
    <n v="20"/>
    <m/>
    <m/>
    <m/>
    <m/>
    <m/>
    <m/>
    <m/>
    <m/>
    <m/>
    <m/>
    <n v="5"/>
    <m/>
    <m/>
    <n v="0"/>
    <m/>
    <m/>
  </r>
  <r>
    <d v="2013-11-02T00:00:00"/>
    <n v="0"/>
    <n v="0"/>
    <x v="0"/>
    <x v="2"/>
    <s v="R2NC1-LR-3"/>
    <s v="AJS"/>
    <x v="0"/>
    <x v="6"/>
    <n v="1"/>
    <n v="0.05"/>
    <n v="20"/>
    <m/>
    <m/>
    <m/>
    <m/>
    <m/>
    <m/>
    <m/>
    <m/>
    <m/>
    <m/>
    <n v="5"/>
    <m/>
    <m/>
    <n v="0"/>
    <m/>
    <m/>
  </r>
  <r>
    <d v="2013-11-02T00:00:00"/>
    <n v="0"/>
    <n v="0"/>
    <x v="0"/>
    <x v="2"/>
    <s v="R2NC1-LR-3"/>
    <s v="AJS"/>
    <x v="0"/>
    <x v="6"/>
    <n v="1"/>
    <n v="0.05"/>
    <n v="20"/>
    <m/>
    <m/>
    <m/>
    <m/>
    <m/>
    <m/>
    <m/>
    <m/>
    <m/>
    <m/>
    <n v="10"/>
    <m/>
    <m/>
    <n v="0"/>
    <m/>
    <m/>
  </r>
  <r>
    <d v="2013-11-02T00:00:00"/>
    <n v="0"/>
    <n v="0"/>
    <x v="0"/>
    <x v="2"/>
    <s v="R2NC1-LR-3"/>
    <s v="AJS"/>
    <x v="0"/>
    <x v="6"/>
    <n v="1"/>
    <n v="0.05"/>
    <n v="20"/>
    <m/>
    <m/>
    <m/>
    <m/>
    <m/>
    <m/>
    <m/>
    <m/>
    <m/>
    <m/>
    <n v="10"/>
    <m/>
    <m/>
    <n v="0"/>
    <m/>
    <m/>
  </r>
  <r>
    <d v="2013-11-02T00:00:00"/>
    <n v="0"/>
    <n v="0"/>
    <x v="0"/>
    <x v="2"/>
    <s v="R2NC1-LR-3"/>
    <s v="AJS"/>
    <x v="0"/>
    <x v="6"/>
    <n v="1"/>
    <n v="0.05"/>
    <n v="20"/>
    <m/>
    <m/>
    <m/>
    <m/>
    <m/>
    <m/>
    <m/>
    <m/>
    <m/>
    <m/>
    <n v="10"/>
    <m/>
    <m/>
    <n v="0"/>
    <m/>
    <m/>
  </r>
  <r>
    <d v="2013-11-02T00:00:00"/>
    <n v="0"/>
    <n v="0"/>
    <x v="0"/>
    <x v="2"/>
    <s v="R2NC1-LR-3"/>
    <s v="AJS"/>
    <x v="0"/>
    <x v="6"/>
    <n v="1"/>
    <n v="0.05"/>
    <n v="20"/>
    <m/>
    <m/>
    <m/>
    <m/>
    <m/>
    <m/>
    <m/>
    <m/>
    <m/>
    <m/>
    <n v="5"/>
    <m/>
    <m/>
    <n v="0"/>
    <m/>
    <m/>
  </r>
  <r>
    <d v="2013-11-02T00:00:00"/>
    <n v="0"/>
    <n v="0"/>
    <x v="0"/>
    <x v="2"/>
    <s v="R2NC1-LR-3"/>
    <s v="AJS"/>
    <x v="0"/>
    <x v="6"/>
    <n v="1"/>
    <n v="0.05"/>
    <n v="20"/>
    <m/>
    <m/>
    <m/>
    <m/>
    <m/>
    <m/>
    <m/>
    <m/>
    <m/>
    <m/>
    <n v="5"/>
    <m/>
    <m/>
    <n v="0"/>
    <m/>
    <m/>
  </r>
  <r>
    <d v="2013-11-02T00:00:00"/>
    <n v="0"/>
    <n v="0"/>
    <x v="0"/>
    <x v="2"/>
    <s v="R2NC1-LR-3"/>
    <s v="AJS"/>
    <x v="0"/>
    <x v="7"/>
    <n v="1"/>
    <n v="0.05"/>
    <n v="20"/>
    <m/>
    <m/>
    <m/>
    <m/>
    <m/>
    <m/>
    <m/>
    <m/>
    <m/>
    <m/>
    <n v="15"/>
    <m/>
    <m/>
    <n v="0"/>
    <m/>
    <m/>
  </r>
  <r>
    <d v="2013-11-02T00:00:00"/>
    <n v="0"/>
    <n v="0"/>
    <x v="0"/>
    <x v="2"/>
    <s v="R2NC1-LR-3"/>
    <s v="AJS"/>
    <x v="0"/>
    <x v="7"/>
    <n v="1"/>
    <n v="0.05"/>
    <n v="20"/>
    <m/>
    <m/>
    <m/>
    <m/>
    <m/>
    <m/>
    <m/>
    <m/>
    <m/>
    <m/>
    <n v="20"/>
    <m/>
    <m/>
    <n v="0"/>
    <m/>
    <m/>
  </r>
  <r>
    <d v="2013-11-02T00:00:00"/>
    <n v="0"/>
    <n v="0"/>
    <x v="0"/>
    <x v="2"/>
    <s v="R2NC1-LR-3"/>
    <s v="AJS"/>
    <x v="0"/>
    <x v="7"/>
    <n v="1"/>
    <n v="0.05"/>
    <n v="20"/>
    <m/>
    <m/>
    <m/>
    <m/>
    <m/>
    <m/>
    <m/>
    <m/>
    <m/>
    <m/>
    <n v="15"/>
    <m/>
    <m/>
    <n v="0"/>
    <m/>
    <m/>
  </r>
  <r>
    <d v="2013-11-02T00:00:00"/>
    <n v="0"/>
    <n v="0"/>
    <x v="0"/>
    <x v="2"/>
    <s v="R2NC1-LR-3"/>
    <s v="AJS"/>
    <x v="0"/>
    <x v="7"/>
    <n v="1"/>
    <n v="0.05"/>
    <n v="20"/>
    <m/>
    <m/>
    <m/>
    <m/>
    <m/>
    <m/>
    <m/>
    <m/>
    <m/>
    <m/>
    <n v="10"/>
    <m/>
    <m/>
    <n v="0"/>
    <m/>
    <m/>
  </r>
  <r>
    <d v="2013-11-02T00:00:00"/>
    <n v="0"/>
    <n v="0"/>
    <x v="0"/>
    <x v="2"/>
    <s v="R2NC1-LR-3"/>
    <s v="AJS"/>
    <x v="0"/>
    <x v="7"/>
    <n v="1"/>
    <n v="0.05"/>
    <n v="20"/>
    <m/>
    <m/>
    <m/>
    <m/>
    <m/>
    <m/>
    <m/>
    <m/>
    <m/>
    <m/>
    <n v="15"/>
    <m/>
    <m/>
    <n v="0"/>
    <m/>
    <m/>
  </r>
  <r>
    <d v="2013-11-02T00:00:00"/>
    <n v="0"/>
    <n v="0"/>
    <x v="0"/>
    <x v="2"/>
    <s v="R2NC1-LR-3"/>
    <s v="AJS"/>
    <x v="0"/>
    <x v="7"/>
    <n v="1"/>
    <n v="0.05"/>
    <n v="20"/>
    <m/>
    <m/>
    <m/>
    <m/>
    <m/>
    <m/>
    <m/>
    <m/>
    <m/>
    <m/>
    <n v="10"/>
    <m/>
    <m/>
    <n v="0"/>
    <m/>
    <m/>
  </r>
  <r>
    <d v="2013-11-19T00:00:00"/>
    <n v="0"/>
    <n v="0"/>
    <x v="0"/>
    <x v="3"/>
    <s v="R2NC2-RR-1"/>
    <s v="AJS"/>
    <x v="0"/>
    <x v="0"/>
    <n v="61"/>
    <n v="3.05"/>
    <m/>
    <m/>
    <m/>
    <m/>
    <m/>
    <m/>
    <m/>
    <m/>
    <m/>
    <m/>
    <m/>
    <n v="10"/>
    <m/>
    <m/>
    <n v="0"/>
    <m/>
    <m/>
  </r>
  <r>
    <d v="2013-11-19T00:00:00"/>
    <n v="0"/>
    <n v="0"/>
    <x v="0"/>
    <x v="3"/>
    <s v="R2NC2-RR-1"/>
    <s v="AJS"/>
    <x v="0"/>
    <x v="0"/>
    <n v="23"/>
    <n v="1.1499999999999999"/>
    <m/>
    <m/>
    <m/>
    <m/>
    <m/>
    <m/>
    <m/>
    <m/>
    <m/>
    <m/>
    <m/>
    <n v="15"/>
    <m/>
    <m/>
    <n v="0"/>
    <m/>
    <m/>
  </r>
  <r>
    <d v="2013-11-19T00:00:00"/>
    <n v="0"/>
    <n v="0"/>
    <x v="0"/>
    <x v="3"/>
    <s v="R2NC2-RR-1"/>
    <s v="AJS"/>
    <x v="0"/>
    <x v="0"/>
    <n v="1"/>
    <n v="0.05"/>
    <m/>
    <m/>
    <m/>
    <m/>
    <m/>
    <m/>
    <m/>
    <m/>
    <m/>
    <m/>
    <m/>
    <n v="30"/>
    <m/>
    <m/>
    <n v="0"/>
    <m/>
    <m/>
  </r>
  <r>
    <d v="2013-11-19T00:00:00"/>
    <n v="0"/>
    <n v="0"/>
    <x v="0"/>
    <x v="3"/>
    <s v="R2NC2-RR-1"/>
    <s v="AJS"/>
    <x v="0"/>
    <x v="0"/>
    <n v="41"/>
    <n v="2.0499999999999998"/>
    <m/>
    <m/>
    <m/>
    <m/>
    <m/>
    <m/>
    <m/>
    <m/>
    <m/>
    <m/>
    <m/>
    <n v="5"/>
    <m/>
    <m/>
    <n v="0"/>
    <m/>
    <m/>
  </r>
  <r>
    <d v="2013-11-19T00:00:00"/>
    <n v="0"/>
    <n v="0"/>
    <x v="0"/>
    <x v="3"/>
    <s v="R2NC2-RR-1"/>
    <s v="AJS"/>
    <x v="0"/>
    <x v="0"/>
    <n v="4"/>
    <n v="0.2"/>
    <m/>
    <m/>
    <m/>
    <m/>
    <m/>
    <m/>
    <m/>
    <m/>
    <m/>
    <m/>
    <m/>
    <n v="7"/>
    <m/>
    <m/>
    <n v="0"/>
    <m/>
    <m/>
  </r>
  <r>
    <d v="2013-11-19T00:00:00"/>
    <n v="0"/>
    <n v="0"/>
    <x v="0"/>
    <x v="3"/>
    <s v="R2NC2-RR-1"/>
    <s v="AJS"/>
    <x v="0"/>
    <x v="0"/>
    <n v="2"/>
    <n v="0.1"/>
    <m/>
    <m/>
    <m/>
    <m/>
    <m/>
    <m/>
    <m/>
    <m/>
    <m/>
    <m/>
    <m/>
    <n v="40"/>
    <m/>
    <m/>
    <n v="0"/>
    <m/>
    <m/>
  </r>
  <r>
    <d v="2013-11-19T00:00:00"/>
    <n v="0"/>
    <n v="0"/>
    <x v="0"/>
    <x v="3"/>
    <s v="R2NC2-RR-1"/>
    <s v="AJS"/>
    <x v="0"/>
    <x v="0"/>
    <n v="10"/>
    <n v="0.5"/>
    <m/>
    <m/>
    <m/>
    <m/>
    <m/>
    <m/>
    <m/>
    <m/>
    <m/>
    <m/>
    <m/>
    <n v="20"/>
    <m/>
    <m/>
    <n v="0"/>
    <m/>
    <m/>
  </r>
  <r>
    <d v="2013-11-19T00:00:00"/>
    <n v="0"/>
    <n v="0"/>
    <x v="0"/>
    <x v="3"/>
    <s v="R2NC2-RR-1"/>
    <s v="AJS"/>
    <x v="0"/>
    <x v="0"/>
    <n v="2"/>
    <n v="0.1"/>
    <m/>
    <m/>
    <m/>
    <m/>
    <m/>
    <m/>
    <m/>
    <m/>
    <m/>
    <m/>
    <m/>
    <n v="35"/>
    <m/>
    <m/>
    <n v="0"/>
    <m/>
    <m/>
  </r>
  <r>
    <d v="2013-11-19T00:00:00"/>
    <n v="0"/>
    <n v="0"/>
    <x v="0"/>
    <x v="3"/>
    <s v="R2NC2-RR-1"/>
    <s v="AJS"/>
    <x v="0"/>
    <x v="0"/>
    <n v="3"/>
    <n v="0.15"/>
    <m/>
    <m/>
    <m/>
    <m/>
    <m/>
    <m/>
    <m/>
    <m/>
    <m/>
    <m/>
    <m/>
    <n v="25"/>
    <m/>
    <m/>
    <n v="0"/>
    <m/>
    <m/>
  </r>
  <r>
    <d v="2013-11-19T00:00:00"/>
    <n v="0"/>
    <n v="0"/>
    <x v="0"/>
    <x v="3"/>
    <s v="R2NC2-RR-1"/>
    <s v="AJS"/>
    <x v="0"/>
    <x v="0"/>
    <n v="1"/>
    <n v="0.05"/>
    <m/>
    <m/>
    <m/>
    <m/>
    <m/>
    <m/>
    <m/>
    <m/>
    <m/>
    <m/>
    <m/>
    <n v="60"/>
    <m/>
    <m/>
    <n v="0"/>
    <m/>
    <m/>
  </r>
  <r>
    <d v="2013-11-19T00:00:00"/>
    <n v="0"/>
    <n v="0"/>
    <x v="0"/>
    <x v="3"/>
    <s v="R2NC2-RR-1"/>
    <s v="AJS"/>
    <x v="0"/>
    <x v="0"/>
    <n v="1"/>
    <n v="0.05"/>
    <m/>
    <m/>
    <m/>
    <m/>
    <m/>
    <m/>
    <m/>
    <m/>
    <m/>
    <m/>
    <m/>
    <n v="55"/>
    <m/>
    <m/>
    <n v="0"/>
    <m/>
    <m/>
  </r>
  <r>
    <d v="2013-11-19T00:00:00"/>
    <n v="0"/>
    <n v="0"/>
    <x v="0"/>
    <x v="3"/>
    <s v="R2NC2-RR-1"/>
    <s v="AJS"/>
    <x v="0"/>
    <x v="0"/>
    <n v="1"/>
    <n v="0.05"/>
    <m/>
    <m/>
    <m/>
    <m/>
    <m/>
    <m/>
    <m/>
    <m/>
    <m/>
    <m/>
    <m/>
    <n v="45"/>
    <m/>
    <m/>
    <n v="0"/>
    <m/>
    <m/>
  </r>
  <r>
    <d v="2013-11-19T00:00:00"/>
    <n v="0"/>
    <n v="0"/>
    <x v="0"/>
    <x v="3"/>
    <s v="R2NC2-RR-1"/>
    <s v="AJS"/>
    <x v="0"/>
    <x v="1"/>
    <n v="1"/>
    <n v="0.05"/>
    <m/>
    <m/>
    <m/>
    <m/>
    <m/>
    <m/>
    <m/>
    <m/>
    <m/>
    <m/>
    <m/>
    <n v="10"/>
    <m/>
    <m/>
    <n v="0"/>
    <m/>
    <m/>
  </r>
  <r>
    <d v="2013-11-19T00:00:00"/>
    <n v="0"/>
    <n v="0"/>
    <x v="0"/>
    <x v="3"/>
    <s v="R2NC2-RR-1"/>
    <s v="AJS"/>
    <x v="0"/>
    <x v="1"/>
    <n v="1"/>
    <n v="0.05"/>
    <m/>
    <m/>
    <m/>
    <m/>
    <m/>
    <m/>
    <m/>
    <m/>
    <m/>
    <m/>
    <m/>
    <n v="20"/>
    <m/>
    <m/>
    <n v="0"/>
    <m/>
    <m/>
  </r>
  <r>
    <d v="2013-11-19T00:00:00"/>
    <n v="0"/>
    <n v="0"/>
    <x v="0"/>
    <x v="3"/>
    <s v="R2NC2-RR-1"/>
    <s v="AJS"/>
    <x v="0"/>
    <x v="1"/>
    <n v="1"/>
    <n v="0.05"/>
    <m/>
    <m/>
    <m/>
    <m/>
    <m/>
    <m/>
    <m/>
    <m/>
    <m/>
    <m/>
    <m/>
    <n v="25"/>
    <m/>
    <m/>
    <n v="0"/>
    <m/>
    <m/>
  </r>
  <r>
    <d v="2013-11-19T00:00:00"/>
    <n v="0"/>
    <n v="0"/>
    <x v="0"/>
    <x v="3"/>
    <s v="R2NC2-RR-1"/>
    <s v="AJS"/>
    <x v="0"/>
    <x v="1"/>
    <n v="1"/>
    <n v="0.05"/>
    <m/>
    <m/>
    <m/>
    <m/>
    <m/>
    <m/>
    <m/>
    <m/>
    <m/>
    <m/>
    <m/>
    <n v="20"/>
    <m/>
    <m/>
    <n v="0"/>
    <m/>
    <m/>
  </r>
  <r>
    <d v="2013-11-19T00:00:00"/>
    <n v="0"/>
    <n v="0"/>
    <x v="0"/>
    <x v="3"/>
    <s v="R2NC2-RR-1"/>
    <s v="AJS"/>
    <x v="0"/>
    <x v="1"/>
    <n v="1"/>
    <n v="0.05"/>
    <m/>
    <m/>
    <m/>
    <m/>
    <m/>
    <m/>
    <m/>
    <m/>
    <m/>
    <m/>
    <m/>
    <n v="10"/>
    <m/>
    <m/>
    <n v="0"/>
    <m/>
    <m/>
  </r>
  <r>
    <d v="2013-11-19T00:00:00"/>
    <n v="0"/>
    <n v="0"/>
    <x v="0"/>
    <x v="3"/>
    <s v="R2NC2-RR-1"/>
    <s v="AJS"/>
    <x v="0"/>
    <x v="1"/>
    <n v="1"/>
    <n v="0.05"/>
    <m/>
    <m/>
    <m/>
    <m/>
    <m/>
    <m/>
    <m/>
    <m/>
    <m/>
    <m/>
    <m/>
    <n v="20"/>
    <m/>
    <m/>
    <n v="0"/>
    <m/>
    <m/>
  </r>
  <r>
    <d v="2013-11-19T00:00:00"/>
    <n v="0"/>
    <n v="0"/>
    <x v="0"/>
    <x v="3"/>
    <s v="R2NC2-RR-1"/>
    <s v="AJS"/>
    <x v="0"/>
    <x v="1"/>
    <n v="1"/>
    <n v="0.05"/>
    <m/>
    <m/>
    <m/>
    <m/>
    <m/>
    <m/>
    <m/>
    <m/>
    <m/>
    <m/>
    <m/>
    <n v="10"/>
    <m/>
    <m/>
    <n v="0"/>
    <m/>
    <m/>
  </r>
  <r>
    <d v="2013-11-19T00:00:00"/>
    <n v="0"/>
    <n v="0"/>
    <x v="0"/>
    <x v="3"/>
    <s v="R2NC2-RR-1"/>
    <s v="AJS"/>
    <x v="0"/>
    <x v="1"/>
    <n v="1"/>
    <n v="0.05"/>
    <m/>
    <m/>
    <m/>
    <m/>
    <m/>
    <m/>
    <m/>
    <m/>
    <m/>
    <m/>
    <m/>
    <n v="10"/>
    <m/>
    <m/>
    <n v="0"/>
    <m/>
    <m/>
  </r>
  <r>
    <d v="2013-11-19T00:00:00"/>
    <n v="0"/>
    <n v="0"/>
    <x v="0"/>
    <x v="3"/>
    <s v="R2NC2-RR-1"/>
    <s v="AJS"/>
    <x v="0"/>
    <x v="1"/>
    <n v="1"/>
    <n v="0.05"/>
    <m/>
    <m/>
    <m/>
    <m/>
    <m/>
    <m/>
    <m/>
    <m/>
    <m/>
    <m/>
    <m/>
    <n v="5"/>
    <m/>
    <m/>
    <n v="0"/>
    <m/>
    <m/>
  </r>
  <r>
    <d v="2013-11-19T00:00:00"/>
    <n v="0"/>
    <n v="0"/>
    <x v="0"/>
    <x v="3"/>
    <s v="R2NC2-RR-1"/>
    <s v="AJS"/>
    <x v="0"/>
    <x v="1"/>
    <n v="1"/>
    <n v="0.05"/>
    <m/>
    <m/>
    <m/>
    <m/>
    <m/>
    <m/>
    <m/>
    <m/>
    <m/>
    <m/>
    <m/>
    <n v="10"/>
    <m/>
    <m/>
    <n v="0"/>
    <m/>
    <m/>
  </r>
  <r>
    <d v="2013-11-19T00:00:00"/>
    <n v="0"/>
    <n v="0"/>
    <x v="0"/>
    <x v="3"/>
    <s v="R2NC2-RR-1"/>
    <s v="AJS"/>
    <x v="0"/>
    <x v="1"/>
    <n v="1"/>
    <n v="0.05"/>
    <m/>
    <m/>
    <m/>
    <m/>
    <m/>
    <m/>
    <m/>
    <m/>
    <m/>
    <m/>
    <m/>
    <n v="10"/>
    <m/>
    <m/>
    <n v="0"/>
    <m/>
    <m/>
  </r>
  <r>
    <d v="2013-11-19T00:00:00"/>
    <n v="0"/>
    <n v="0"/>
    <x v="0"/>
    <x v="3"/>
    <s v="R2NC2-RR-1"/>
    <s v="AJS"/>
    <x v="0"/>
    <x v="1"/>
    <n v="1"/>
    <n v="0.05"/>
    <m/>
    <m/>
    <m/>
    <m/>
    <m/>
    <m/>
    <m/>
    <m/>
    <m/>
    <m/>
    <m/>
    <n v="10"/>
    <m/>
    <m/>
    <n v="0"/>
    <m/>
    <m/>
  </r>
  <r>
    <d v="2013-11-19T00:00:00"/>
    <n v="0"/>
    <n v="0"/>
    <x v="0"/>
    <x v="3"/>
    <s v="R2NC2-RR-1"/>
    <s v="AJS"/>
    <x v="0"/>
    <x v="1"/>
    <n v="1"/>
    <n v="0.05"/>
    <m/>
    <m/>
    <m/>
    <m/>
    <m/>
    <m/>
    <m/>
    <m/>
    <m/>
    <m/>
    <m/>
    <n v="7"/>
    <m/>
    <m/>
    <n v="0"/>
    <m/>
    <m/>
  </r>
  <r>
    <d v="2013-11-19T00:00:00"/>
    <n v="0"/>
    <n v="0"/>
    <x v="0"/>
    <x v="3"/>
    <s v="R2NC2-RR-1"/>
    <s v="AJS"/>
    <x v="0"/>
    <x v="1"/>
    <n v="1"/>
    <n v="0.05"/>
    <m/>
    <m/>
    <m/>
    <m/>
    <m/>
    <m/>
    <m/>
    <m/>
    <m/>
    <m/>
    <m/>
    <n v="15"/>
    <m/>
    <m/>
    <n v="0"/>
    <m/>
    <m/>
  </r>
  <r>
    <d v="2013-11-19T00:00:00"/>
    <n v="0"/>
    <n v="0"/>
    <x v="0"/>
    <x v="3"/>
    <s v="R2NC2-RR-1"/>
    <s v="AJS"/>
    <x v="0"/>
    <x v="1"/>
    <n v="1"/>
    <n v="0.05"/>
    <m/>
    <m/>
    <m/>
    <m/>
    <m/>
    <m/>
    <m/>
    <m/>
    <m/>
    <m/>
    <m/>
    <n v="5"/>
    <m/>
    <m/>
    <n v="0"/>
    <m/>
    <m/>
  </r>
  <r>
    <d v="2013-11-19T00:00:00"/>
    <n v="0"/>
    <n v="0"/>
    <x v="0"/>
    <x v="3"/>
    <s v="R2NC2-RR-1"/>
    <s v="AJS"/>
    <x v="0"/>
    <x v="1"/>
    <n v="1"/>
    <n v="0.05"/>
    <m/>
    <m/>
    <m/>
    <m/>
    <m/>
    <m/>
    <m/>
    <m/>
    <m/>
    <m/>
    <m/>
    <n v="15"/>
    <m/>
    <m/>
    <n v="0"/>
    <m/>
    <m/>
  </r>
  <r>
    <d v="2013-11-19T00:00:00"/>
    <n v="0"/>
    <n v="0"/>
    <x v="0"/>
    <x v="3"/>
    <s v="R2NC2-RR-1"/>
    <s v="AJS"/>
    <x v="0"/>
    <x v="1"/>
    <n v="1"/>
    <n v="0.05"/>
    <m/>
    <m/>
    <m/>
    <m/>
    <m/>
    <m/>
    <m/>
    <m/>
    <m/>
    <m/>
    <m/>
    <n v="10"/>
    <m/>
    <m/>
    <n v="0"/>
    <m/>
    <m/>
  </r>
  <r>
    <d v="2013-11-19T00:00:00"/>
    <n v="0"/>
    <n v="0"/>
    <x v="0"/>
    <x v="3"/>
    <s v="R2NC2-RR-1"/>
    <s v="AJS"/>
    <x v="0"/>
    <x v="1"/>
    <n v="1"/>
    <n v="0.05"/>
    <m/>
    <m/>
    <m/>
    <m/>
    <m/>
    <m/>
    <m/>
    <m/>
    <m/>
    <m/>
    <m/>
    <n v="5"/>
    <m/>
    <m/>
    <n v="0"/>
    <m/>
    <m/>
  </r>
  <r>
    <d v="2013-11-19T00:00:00"/>
    <n v="0"/>
    <n v="0"/>
    <x v="0"/>
    <x v="3"/>
    <s v="R2NC2-RR-1"/>
    <s v="AJS"/>
    <x v="0"/>
    <x v="1"/>
    <n v="1"/>
    <n v="0.05"/>
    <m/>
    <m/>
    <m/>
    <m/>
    <m/>
    <m/>
    <m/>
    <m/>
    <m/>
    <m/>
    <m/>
    <n v="10"/>
    <m/>
    <m/>
    <n v="0"/>
    <m/>
    <m/>
  </r>
  <r>
    <d v="2013-11-19T00:00:00"/>
    <n v="0"/>
    <n v="0"/>
    <x v="0"/>
    <x v="3"/>
    <s v="R2NC2-RR-1"/>
    <s v="AJS"/>
    <x v="0"/>
    <x v="1"/>
    <n v="1"/>
    <n v="0.05"/>
    <m/>
    <m/>
    <m/>
    <m/>
    <m/>
    <m/>
    <m/>
    <m/>
    <m/>
    <m/>
    <m/>
    <n v="10"/>
    <m/>
    <m/>
    <n v="0"/>
    <m/>
    <m/>
  </r>
  <r>
    <d v="2013-11-19T00:00:00"/>
    <n v="0"/>
    <n v="0"/>
    <x v="0"/>
    <x v="3"/>
    <s v="R2NC2-RR-1"/>
    <s v="AJS"/>
    <x v="0"/>
    <x v="2"/>
    <n v="1"/>
    <n v="0.05"/>
    <m/>
    <m/>
    <m/>
    <m/>
    <m/>
    <m/>
    <m/>
    <m/>
    <m/>
    <m/>
    <m/>
    <n v="35"/>
    <m/>
    <m/>
    <n v="0"/>
    <m/>
    <m/>
  </r>
  <r>
    <d v="2013-11-19T00:00:00"/>
    <n v="0"/>
    <n v="0"/>
    <x v="0"/>
    <x v="3"/>
    <s v="R2NC2-RR-1"/>
    <s v="AJS"/>
    <x v="0"/>
    <x v="2"/>
    <n v="1"/>
    <n v="0.05"/>
    <m/>
    <m/>
    <m/>
    <m/>
    <m/>
    <m/>
    <m/>
    <m/>
    <m/>
    <m/>
    <m/>
    <n v="6"/>
    <m/>
    <m/>
    <n v="0"/>
    <m/>
    <m/>
  </r>
  <r>
    <d v="2013-11-19T00:00:00"/>
    <n v="0"/>
    <n v="0"/>
    <x v="0"/>
    <x v="3"/>
    <s v="R2NC2-RR-1"/>
    <s v="AJS"/>
    <x v="0"/>
    <x v="3"/>
    <n v="1"/>
    <n v="0.05"/>
    <m/>
    <m/>
    <m/>
    <m/>
    <m/>
    <m/>
    <m/>
    <m/>
    <m/>
    <m/>
    <m/>
    <n v="25"/>
    <m/>
    <m/>
    <n v="0"/>
    <m/>
    <m/>
  </r>
  <r>
    <d v="2013-11-19T00:00:00"/>
    <n v="0"/>
    <n v="0"/>
    <x v="0"/>
    <x v="3"/>
    <s v="R2NC2-RR-1"/>
    <s v="AJS"/>
    <x v="0"/>
    <x v="3"/>
    <n v="1"/>
    <n v="0.05"/>
    <m/>
    <m/>
    <m/>
    <m/>
    <m/>
    <m/>
    <m/>
    <m/>
    <m/>
    <m/>
    <m/>
    <n v="7"/>
    <m/>
    <m/>
    <n v="0"/>
    <m/>
    <m/>
  </r>
  <r>
    <d v="2013-11-19T00:00:00"/>
    <n v="0"/>
    <n v="0"/>
    <x v="0"/>
    <x v="3"/>
    <s v="R2NC2-RR-1"/>
    <s v="AJS"/>
    <x v="0"/>
    <x v="3"/>
    <n v="1"/>
    <n v="0.05"/>
    <m/>
    <m/>
    <m/>
    <m/>
    <m/>
    <m/>
    <m/>
    <m/>
    <m/>
    <m/>
    <m/>
    <n v="45"/>
    <m/>
    <m/>
    <n v="0"/>
    <m/>
    <m/>
  </r>
  <r>
    <d v="2013-11-19T00:00:00"/>
    <n v="0"/>
    <n v="0"/>
    <x v="0"/>
    <x v="3"/>
    <s v="R2NC2-RR-1"/>
    <s v="AJS"/>
    <x v="0"/>
    <x v="3"/>
    <n v="1"/>
    <n v="0.05"/>
    <m/>
    <m/>
    <m/>
    <m/>
    <m/>
    <m/>
    <m/>
    <m/>
    <m/>
    <m/>
    <m/>
    <n v="10"/>
    <m/>
    <m/>
    <n v="0"/>
    <m/>
    <m/>
  </r>
  <r>
    <d v="2013-11-19T00:00:00"/>
    <n v="0"/>
    <n v="0"/>
    <x v="0"/>
    <x v="3"/>
    <s v="R2NC2-RR-1"/>
    <s v="AJS"/>
    <x v="0"/>
    <x v="3"/>
    <n v="1"/>
    <n v="0.05"/>
    <m/>
    <m/>
    <m/>
    <m/>
    <m/>
    <m/>
    <m/>
    <m/>
    <m/>
    <m/>
    <m/>
    <n v="35"/>
    <m/>
    <m/>
    <n v="0"/>
    <m/>
    <m/>
  </r>
  <r>
    <d v="2013-11-19T00:00:00"/>
    <n v="0"/>
    <n v="0"/>
    <x v="0"/>
    <x v="3"/>
    <s v="R2NC2-RR-1"/>
    <s v="AJS"/>
    <x v="0"/>
    <x v="3"/>
    <n v="1"/>
    <n v="0.05"/>
    <m/>
    <m/>
    <m/>
    <m/>
    <m/>
    <m/>
    <m/>
    <m/>
    <m/>
    <m/>
    <m/>
    <n v="25"/>
    <m/>
    <m/>
    <n v="0"/>
    <m/>
    <m/>
  </r>
  <r>
    <d v="2013-11-19T00:00:00"/>
    <n v="0"/>
    <n v="0"/>
    <x v="0"/>
    <x v="3"/>
    <s v="R2NC2-RR-1"/>
    <s v="AJS"/>
    <x v="0"/>
    <x v="3"/>
    <n v="1"/>
    <n v="0.05"/>
    <m/>
    <m/>
    <m/>
    <m/>
    <m/>
    <m/>
    <m/>
    <m/>
    <m/>
    <m/>
    <m/>
    <n v="45"/>
    <m/>
    <m/>
    <n v="0"/>
    <m/>
    <m/>
  </r>
  <r>
    <d v="2013-11-19T00:00:00"/>
    <n v="0"/>
    <n v="0"/>
    <x v="0"/>
    <x v="3"/>
    <s v="R2NC2-RR-1"/>
    <s v="AJS"/>
    <x v="0"/>
    <x v="3"/>
    <n v="1"/>
    <n v="0.05"/>
    <m/>
    <m/>
    <m/>
    <m/>
    <m/>
    <m/>
    <m/>
    <m/>
    <m/>
    <m/>
    <m/>
    <n v="5"/>
    <m/>
    <m/>
    <n v="0"/>
    <m/>
    <m/>
  </r>
  <r>
    <d v="2013-11-19T00:00:00"/>
    <n v="0"/>
    <n v="0"/>
    <x v="0"/>
    <x v="3"/>
    <s v="R2NC2-RR-1"/>
    <s v="AJS"/>
    <x v="0"/>
    <x v="3"/>
    <n v="1"/>
    <n v="0.05"/>
    <m/>
    <m/>
    <m/>
    <m/>
    <m/>
    <m/>
    <m/>
    <m/>
    <m/>
    <m/>
    <m/>
    <n v="10"/>
    <m/>
    <m/>
    <n v="0"/>
    <m/>
    <m/>
  </r>
  <r>
    <d v="2013-11-19T00:00:00"/>
    <n v="0"/>
    <n v="0"/>
    <x v="0"/>
    <x v="3"/>
    <s v="R2NC2-RR-1"/>
    <s v="AJS"/>
    <x v="0"/>
    <x v="3"/>
    <n v="1"/>
    <n v="0.05"/>
    <m/>
    <m/>
    <m/>
    <m/>
    <m/>
    <m/>
    <m/>
    <m/>
    <m/>
    <m/>
    <m/>
    <n v="15"/>
    <m/>
    <m/>
    <n v="0"/>
    <m/>
    <m/>
  </r>
  <r>
    <d v="2013-11-19T00:00:00"/>
    <n v="0"/>
    <n v="0"/>
    <x v="0"/>
    <x v="3"/>
    <s v="R2NC2-RR-1"/>
    <s v="AJS"/>
    <x v="0"/>
    <x v="3"/>
    <n v="1"/>
    <n v="0.05"/>
    <m/>
    <m/>
    <m/>
    <m/>
    <m/>
    <m/>
    <m/>
    <m/>
    <m/>
    <m/>
    <m/>
    <n v="20"/>
    <m/>
    <m/>
    <n v="0"/>
    <m/>
    <m/>
  </r>
  <r>
    <d v="2013-11-19T00:00:00"/>
    <n v="0"/>
    <n v="0"/>
    <x v="0"/>
    <x v="3"/>
    <s v="R2NC2-RR-1"/>
    <s v="AJS"/>
    <x v="0"/>
    <x v="3"/>
    <n v="1"/>
    <n v="0.05"/>
    <m/>
    <m/>
    <m/>
    <m/>
    <m/>
    <m/>
    <m/>
    <m/>
    <m/>
    <m/>
    <m/>
    <n v="20"/>
    <m/>
    <m/>
    <n v="0"/>
    <m/>
    <m/>
  </r>
  <r>
    <d v="2013-11-19T00:00:00"/>
    <n v="0"/>
    <n v="0"/>
    <x v="0"/>
    <x v="3"/>
    <s v="R2NC2-RR-1"/>
    <s v="AJS"/>
    <x v="0"/>
    <x v="3"/>
    <n v="1"/>
    <n v="0.05"/>
    <m/>
    <m/>
    <m/>
    <m/>
    <m/>
    <m/>
    <m/>
    <m/>
    <m/>
    <m/>
    <m/>
    <n v="40"/>
    <m/>
    <m/>
    <n v="0"/>
    <m/>
    <m/>
  </r>
  <r>
    <d v="2013-11-19T00:00:00"/>
    <n v="0"/>
    <n v="0"/>
    <x v="0"/>
    <x v="3"/>
    <s v="R2NC2-RR-1"/>
    <s v="AJS"/>
    <x v="0"/>
    <x v="3"/>
    <n v="1"/>
    <n v="0.05"/>
    <m/>
    <m/>
    <m/>
    <m/>
    <m/>
    <m/>
    <m/>
    <m/>
    <m/>
    <m/>
    <m/>
    <n v="20"/>
    <m/>
    <m/>
    <n v="0"/>
    <m/>
    <m/>
  </r>
  <r>
    <d v="2013-11-19T00:00:00"/>
    <n v="0"/>
    <n v="0"/>
    <x v="0"/>
    <x v="3"/>
    <s v="R2NC2-RR-1"/>
    <s v="AJS"/>
    <x v="0"/>
    <x v="3"/>
    <n v="1"/>
    <n v="0.05"/>
    <m/>
    <m/>
    <m/>
    <m/>
    <m/>
    <m/>
    <m/>
    <m/>
    <m/>
    <m/>
    <m/>
    <n v="25"/>
    <m/>
    <m/>
    <n v="0"/>
    <m/>
    <m/>
  </r>
  <r>
    <d v="2013-11-19T00:00:00"/>
    <n v="0"/>
    <n v="0"/>
    <x v="0"/>
    <x v="3"/>
    <s v="R2NC2-RR-1"/>
    <s v="AJS"/>
    <x v="0"/>
    <x v="3"/>
    <n v="1"/>
    <n v="0.05"/>
    <m/>
    <m/>
    <m/>
    <m/>
    <m/>
    <m/>
    <m/>
    <m/>
    <m/>
    <m/>
    <m/>
    <n v="10"/>
    <m/>
    <m/>
    <n v="0"/>
    <m/>
    <m/>
  </r>
  <r>
    <d v="2013-11-19T00:00:00"/>
    <n v="0"/>
    <n v="0"/>
    <x v="0"/>
    <x v="3"/>
    <s v="R2NC2-RR-1"/>
    <s v="AJS"/>
    <x v="0"/>
    <x v="3"/>
    <n v="1"/>
    <n v="0.05"/>
    <m/>
    <m/>
    <m/>
    <m/>
    <m/>
    <m/>
    <m/>
    <m/>
    <m/>
    <m/>
    <m/>
    <n v="10"/>
    <m/>
    <m/>
    <n v="0"/>
    <m/>
    <m/>
  </r>
  <r>
    <d v="2013-11-19T00:00:00"/>
    <n v="0"/>
    <n v="0"/>
    <x v="0"/>
    <x v="3"/>
    <s v="R2NC2-RR-1"/>
    <s v="AJS"/>
    <x v="0"/>
    <x v="3"/>
    <n v="1"/>
    <n v="0.05"/>
    <m/>
    <m/>
    <m/>
    <m/>
    <m/>
    <m/>
    <m/>
    <m/>
    <m/>
    <m/>
    <m/>
    <n v="10"/>
    <m/>
    <m/>
    <n v="0"/>
    <m/>
    <m/>
  </r>
  <r>
    <d v="2013-11-19T00:00:00"/>
    <n v="0"/>
    <n v="0"/>
    <x v="0"/>
    <x v="3"/>
    <s v="R2NC2-RR-1"/>
    <s v="AJS"/>
    <x v="0"/>
    <x v="3"/>
    <n v="1"/>
    <n v="0.05"/>
    <m/>
    <m/>
    <m/>
    <m/>
    <m/>
    <m/>
    <m/>
    <m/>
    <m/>
    <m/>
    <m/>
    <n v="15"/>
    <m/>
    <m/>
    <n v="0"/>
    <m/>
    <m/>
  </r>
  <r>
    <d v="2013-11-19T00:00:00"/>
    <n v="0"/>
    <n v="0"/>
    <x v="0"/>
    <x v="3"/>
    <s v="R2NC2-RR-1"/>
    <s v="AJS"/>
    <x v="0"/>
    <x v="3"/>
    <n v="1"/>
    <n v="0.05"/>
    <m/>
    <m/>
    <m/>
    <m/>
    <m/>
    <m/>
    <m/>
    <m/>
    <m/>
    <m/>
    <m/>
    <n v="10"/>
    <m/>
    <m/>
    <n v="0"/>
    <m/>
    <m/>
  </r>
  <r>
    <d v="2013-11-19T00:00:00"/>
    <n v="0"/>
    <n v="0"/>
    <x v="0"/>
    <x v="3"/>
    <s v="R2NC2-RR-1"/>
    <s v="AJS"/>
    <x v="0"/>
    <x v="3"/>
    <n v="1"/>
    <n v="0.05"/>
    <m/>
    <m/>
    <m/>
    <m/>
    <m/>
    <m/>
    <m/>
    <m/>
    <m/>
    <m/>
    <m/>
    <n v="30"/>
    <m/>
    <m/>
    <n v="0"/>
    <m/>
    <m/>
  </r>
  <r>
    <d v="2013-11-19T00:00:00"/>
    <n v="0"/>
    <n v="0"/>
    <x v="0"/>
    <x v="3"/>
    <s v="R2NC2-RR-1"/>
    <s v="AJS"/>
    <x v="0"/>
    <x v="3"/>
    <n v="1"/>
    <n v="0.05"/>
    <m/>
    <m/>
    <m/>
    <m/>
    <m/>
    <m/>
    <m/>
    <m/>
    <m/>
    <m/>
    <m/>
    <n v="15"/>
    <m/>
    <m/>
    <n v="0"/>
    <m/>
    <m/>
  </r>
  <r>
    <d v="2013-11-19T00:00:00"/>
    <n v="0"/>
    <n v="0"/>
    <x v="0"/>
    <x v="3"/>
    <s v="R2NC2-RR-1"/>
    <s v="AJS"/>
    <x v="0"/>
    <x v="3"/>
    <n v="1"/>
    <n v="0.05"/>
    <m/>
    <m/>
    <m/>
    <m/>
    <m/>
    <m/>
    <m/>
    <m/>
    <m/>
    <m/>
    <m/>
    <n v="10"/>
    <m/>
    <m/>
    <n v="0"/>
    <m/>
    <m/>
  </r>
  <r>
    <d v="2013-11-19T00:00:00"/>
    <n v="0"/>
    <n v="0"/>
    <x v="0"/>
    <x v="3"/>
    <s v="R2NC2-RR-1"/>
    <s v="AJS"/>
    <x v="0"/>
    <x v="3"/>
    <n v="1"/>
    <n v="0.05"/>
    <m/>
    <m/>
    <m/>
    <m/>
    <m/>
    <m/>
    <m/>
    <m/>
    <m/>
    <m/>
    <m/>
    <n v="5"/>
    <m/>
    <m/>
    <n v="0"/>
    <m/>
    <m/>
  </r>
  <r>
    <d v="2013-11-19T00:00:00"/>
    <n v="0"/>
    <n v="0"/>
    <x v="0"/>
    <x v="3"/>
    <s v="R2NC2-RR-1"/>
    <s v="AJS"/>
    <x v="0"/>
    <x v="3"/>
    <n v="1"/>
    <n v="0.05"/>
    <m/>
    <m/>
    <m/>
    <m/>
    <m/>
    <m/>
    <m/>
    <m/>
    <m/>
    <m/>
    <m/>
    <n v="30"/>
    <m/>
    <m/>
    <n v="0"/>
    <m/>
    <m/>
  </r>
  <r>
    <d v="2013-11-19T00:00:00"/>
    <n v="0"/>
    <n v="0"/>
    <x v="0"/>
    <x v="3"/>
    <s v="R2NC2-RR-1"/>
    <s v="AJS"/>
    <x v="0"/>
    <x v="3"/>
    <n v="1"/>
    <n v="0.05"/>
    <m/>
    <m/>
    <m/>
    <m/>
    <m/>
    <m/>
    <m/>
    <m/>
    <m/>
    <m/>
    <m/>
    <n v="25"/>
    <m/>
    <m/>
    <n v="0"/>
    <m/>
    <m/>
  </r>
  <r>
    <d v="2013-11-19T00:00:00"/>
    <n v="0"/>
    <n v="0"/>
    <x v="0"/>
    <x v="3"/>
    <s v="R2NC2-RR-1"/>
    <s v="AJS"/>
    <x v="0"/>
    <x v="4"/>
    <n v="1"/>
    <n v="0.05"/>
    <m/>
    <m/>
    <m/>
    <m/>
    <m/>
    <m/>
    <m/>
    <m/>
    <m/>
    <m/>
    <m/>
    <n v="30"/>
    <m/>
    <m/>
    <n v="0"/>
    <m/>
    <m/>
  </r>
  <r>
    <d v="2013-11-19T00:00:00"/>
    <n v="0"/>
    <n v="0"/>
    <x v="0"/>
    <x v="3"/>
    <s v="R2NC2-RR-1"/>
    <s v="AJS"/>
    <x v="0"/>
    <x v="4"/>
    <n v="1"/>
    <n v="0.05"/>
    <m/>
    <m/>
    <m/>
    <m/>
    <m/>
    <m/>
    <m/>
    <m/>
    <m/>
    <m/>
    <m/>
    <n v="40"/>
    <m/>
    <m/>
    <n v="0"/>
    <m/>
    <m/>
  </r>
  <r>
    <d v="2013-11-19T00:00:00"/>
    <n v="0"/>
    <n v="0"/>
    <x v="0"/>
    <x v="3"/>
    <s v="R2NC2-RR-1"/>
    <s v="AJS"/>
    <x v="0"/>
    <x v="4"/>
    <n v="1"/>
    <n v="0.05"/>
    <m/>
    <m/>
    <m/>
    <m/>
    <m/>
    <m/>
    <m/>
    <m/>
    <m/>
    <m/>
    <m/>
    <n v="25"/>
    <m/>
    <m/>
    <n v="0"/>
    <m/>
    <m/>
  </r>
  <r>
    <d v="2013-11-19T00:00:00"/>
    <n v="0"/>
    <n v="0"/>
    <x v="0"/>
    <x v="3"/>
    <s v="R2NC2-RR-1"/>
    <s v="AJS"/>
    <x v="0"/>
    <x v="4"/>
    <n v="1"/>
    <n v="0.05"/>
    <m/>
    <m/>
    <m/>
    <m/>
    <m/>
    <m/>
    <m/>
    <m/>
    <m/>
    <m/>
    <m/>
    <n v="25"/>
    <m/>
    <m/>
    <n v="0"/>
    <m/>
    <m/>
  </r>
  <r>
    <d v="2013-11-19T00:00:00"/>
    <n v="0"/>
    <n v="0"/>
    <x v="0"/>
    <x v="3"/>
    <s v="R2NC2-RR-1"/>
    <s v="AJS"/>
    <x v="0"/>
    <x v="4"/>
    <n v="1"/>
    <n v="0.05"/>
    <m/>
    <m/>
    <m/>
    <m/>
    <m/>
    <m/>
    <m/>
    <m/>
    <m/>
    <m/>
    <m/>
    <n v="20"/>
    <m/>
    <m/>
    <n v="0"/>
    <m/>
    <m/>
  </r>
  <r>
    <d v="2013-11-19T00:00:00"/>
    <n v="0"/>
    <n v="0"/>
    <x v="0"/>
    <x v="3"/>
    <s v="R2NC2-RR-1"/>
    <s v="AJS"/>
    <x v="0"/>
    <x v="4"/>
    <n v="1"/>
    <n v="0.05"/>
    <m/>
    <m/>
    <m/>
    <m/>
    <m/>
    <m/>
    <m/>
    <m/>
    <m/>
    <m/>
    <m/>
    <n v="30"/>
    <m/>
    <m/>
    <n v="0"/>
    <m/>
    <m/>
  </r>
  <r>
    <d v="2013-11-19T00:00:00"/>
    <n v="0"/>
    <n v="0"/>
    <x v="0"/>
    <x v="3"/>
    <s v="R2NC2-RR-1"/>
    <s v="AJS"/>
    <x v="0"/>
    <x v="4"/>
    <n v="1"/>
    <n v="0.05"/>
    <m/>
    <m/>
    <m/>
    <m/>
    <m/>
    <m/>
    <m/>
    <m/>
    <m/>
    <m/>
    <m/>
    <n v="15"/>
    <m/>
    <m/>
    <n v="0"/>
    <m/>
    <m/>
  </r>
  <r>
    <d v="2013-11-19T00:00:00"/>
    <n v="0"/>
    <n v="0"/>
    <x v="0"/>
    <x v="3"/>
    <s v="R2NC2-RR-1"/>
    <s v="AJS"/>
    <x v="0"/>
    <x v="4"/>
    <n v="1"/>
    <n v="0.05"/>
    <m/>
    <m/>
    <m/>
    <m/>
    <m/>
    <m/>
    <m/>
    <m/>
    <m/>
    <m/>
    <m/>
    <n v="35"/>
    <m/>
    <m/>
    <n v="0"/>
    <m/>
    <m/>
  </r>
  <r>
    <d v="2013-11-19T00:00:00"/>
    <n v="0"/>
    <n v="0"/>
    <x v="0"/>
    <x v="3"/>
    <s v="R2NC2-RR-1"/>
    <s v="AJS"/>
    <x v="0"/>
    <x v="4"/>
    <n v="1"/>
    <n v="0.05"/>
    <m/>
    <m/>
    <m/>
    <m/>
    <m/>
    <m/>
    <m/>
    <m/>
    <m/>
    <m/>
    <m/>
    <n v="20"/>
    <m/>
    <m/>
    <n v="0"/>
    <m/>
    <m/>
  </r>
  <r>
    <d v="2013-11-19T00:00:00"/>
    <n v="0"/>
    <n v="0"/>
    <x v="0"/>
    <x v="3"/>
    <s v="R2NC2-RR-1"/>
    <s v="AJS"/>
    <x v="0"/>
    <x v="4"/>
    <n v="1"/>
    <n v="0.05"/>
    <m/>
    <m/>
    <m/>
    <m/>
    <m/>
    <m/>
    <m/>
    <m/>
    <m/>
    <m/>
    <m/>
    <n v="15"/>
    <m/>
    <m/>
    <n v="0"/>
    <m/>
    <m/>
  </r>
  <r>
    <d v="2013-11-19T00:00:00"/>
    <n v="0"/>
    <n v="0"/>
    <x v="0"/>
    <x v="3"/>
    <s v="R2NC2-RR-1"/>
    <s v="AJS"/>
    <x v="0"/>
    <x v="4"/>
    <n v="1"/>
    <n v="0.05"/>
    <m/>
    <m/>
    <m/>
    <m/>
    <m/>
    <m/>
    <m/>
    <m/>
    <m/>
    <m/>
    <m/>
    <n v="20"/>
    <m/>
    <m/>
    <n v="0"/>
    <m/>
    <m/>
  </r>
  <r>
    <d v="2013-11-19T00:00:00"/>
    <n v="0"/>
    <n v="0"/>
    <x v="0"/>
    <x v="3"/>
    <s v="R2NC2-RR-1"/>
    <s v="AJS"/>
    <x v="0"/>
    <x v="4"/>
    <n v="1"/>
    <n v="0.05"/>
    <m/>
    <m/>
    <m/>
    <m/>
    <m/>
    <m/>
    <m/>
    <m/>
    <m/>
    <m/>
    <m/>
    <n v="20"/>
    <m/>
    <m/>
    <n v="0"/>
    <m/>
    <m/>
  </r>
  <r>
    <d v="2013-11-19T00:00:00"/>
    <n v="0"/>
    <n v="0"/>
    <x v="0"/>
    <x v="3"/>
    <s v="R2NC2-RR-1"/>
    <s v="AJS"/>
    <x v="0"/>
    <x v="4"/>
    <n v="1"/>
    <n v="0.05"/>
    <m/>
    <m/>
    <m/>
    <m/>
    <m/>
    <m/>
    <m/>
    <m/>
    <m/>
    <m/>
    <m/>
    <n v="20"/>
    <m/>
    <m/>
    <n v="0"/>
    <m/>
    <m/>
  </r>
  <r>
    <d v="2013-11-19T00:00:00"/>
    <n v="0"/>
    <n v="0"/>
    <x v="0"/>
    <x v="3"/>
    <s v="R2NC2-RR-1"/>
    <s v="AJS"/>
    <x v="0"/>
    <x v="4"/>
    <n v="1"/>
    <n v="0.05"/>
    <m/>
    <m/>
    <m/>
    <m/>
    <m/>
    <m/>
    <m/>
    <m/>
    <m/>
    <m/>
    <m/>
    <n v="20"/>
    <m/>
    <m/>
    <n v="0"/>
    <m/>
    <m/>
  </r>
  <r>
    <d v="2013-11-19T00:00:00"/>
    <n v="0"/>
    <n v="0"/>
    <x v="0"/>
    <x v="3"/>
    <s v="R2NC2-RR-1"/>
    <s v="AJS"/>
    <x v="0"/>
    <x v="4"/>
    <n v="1"/>
    <n v="0.05"/>
    <m/>
    <m/>
    <m/>
    <m/>
    <m/>
    <m/>
    <m/>
    <m/>
    <m/>
    <m/>
    <m/>
    <n v="25"/>
    <m/>
    <m/>
    <n v="0"/>
    <m/>
    <m/>
  </r>
  <r>
    <d v="2013-11-19T00:00:00"/>
    <n v="0"/>
    <n v="0"/>
    <x v="0"/>
    <x v="3"/>
    <s v="R2NC2-RR-1"/>
    <s v="AJS"/>
    <x v="0"/>
    <x v="4"/>
    <n v="1"/>
    <n v="0.05"/>
    <m/>
    <m/>
    <m/>
    <m/>
    <m/>
    <m/>
    <m/>
    <m/>
    <m/>
    <m/>
    <m/>
    <n v="25"/>
    <m/>
    <m/>
    <n v="0"/>
    <m/>
    <m/>
  </r>
  <r>
    <d v="2013-11-19T00:00:00"/>
    <n v="0"/>
    <n v="0"/>
    <x v="0"/>
    <x v="3"/>
    <s v="R2NC2-RR-1"/>
    <s v="AJS"/>
    <x v="0"/>
    <x v="4"/>
    <n v="1"/>
    <n v="0.05"/>
    <m/>
    <m/>
    <m/>
    <m/>
    <m/>
    <m/>
    <m/>
    <m/>
    <m/>
    <m/>
    <m/>
    <n v="35"/>
    <m/>
    <m/>
    <n v="0"/>
    <m/>
    <m/>
  </r>
  <r>
    <d v="2013-11-19T00:00:00"/>
    <n v="0"/>
    <n v="0"/>
    <x v="0"/>
    <x v="3"/>
    <s v="R2NC2-RR-1"/>
    <s v="AJS"/>
    <x v="0"/>
    <x v="4"/>
    <n v="1"/>
    <n v="0.05"/>
    <m/>
    <m/>
    <m/>
    <m/>
    <m/>
    <m/>
    <m/>
    <m/>
    <m/>
    <m/>
    <m/>
    <n v="30"/>
    <m/>
    <m/>
    <n v="0"/>
    <m/>
    <m/>
  </r>
  <r>
    <d v="2013-11-19T00:00:00"/>
    <n v="0"/>
    <n v="0"/>
    <x v="0"/>
    <x v="3"/>
    <s v="R2NC2-RR-1"/>
    <s v="AJS"/>
    <x v="0"/>
    <x v="4"/>
    <n v="1"/>
    <n v="0.05"/>
    <m/>
    <m/>
    <m/>
    <m/>
    <m/>
    <m/>
    <m/>
    <m/>
    <m/>
    <m/>
    <m/>
    <n v="25"/>
    <m/>
    <m/>
    <n v="0"/>
    <m/>
    <m/>
  </r>
  <r>
    <d v="2013-11-19T00:00:00"/>
    <n v="0"/>
    <n v="0"/>
    <x v="0"/>
    <x v="3"/>
    <s v="R2NC2-RR-1"/>
    <s v="AJS"/>
    <x v="0"/>
    <x v="4"/>
    <n v="1"/>
    <n v="0.05"/>
    <m/>
    <m/>
    <m/>
    <m/>
    <m/>
    <m/>
    <m/>
    <m/>
    <m/>
    <m/>
    <m/>
    <n v="25"/>
    <m/>
    <m/>
    <n v="0"/>
    <m/>
    <m/>
  </r>
  <r>
    <d v="2013-11-19T00:00:00"/>
    <n v="0"/>
    <n v="0"/>
    <x v="0"/>
    <x v="3"/>
    <s v="R2NC2-RR-1"/>
    <s v="AJS"/>
    <x v="0"/>
    <x v="4"/>
    <n v="1"/>
    <n v="0.05"/>
    <m/>
    <m/>
    <m/>
    <m/>
    <m/>
    <m/>
    <m/>
    <m/>
    <m/>
    <m/>
    <m/>
    <n v="40"/>
    <m/>
    <m/>
    <n v="0"/>
    <m/>
    <m/>
  </r>
  <r>
    <d v="2013-11-19T00:00:00"/>
    <n v="0"/>
    <n v="0"/>
    <x v="0"/>
    <x v="3"/>
    <s v="R2NC2-RR-1"/>
    <s v="AJS"/>
    <x v="0"/>
    <x v="4"/>
    <n v="1"/>
    <n v="0.05"/>
    <m/>
    <m/>
    <m/>
    <m/>
    <m/>
    <m/>
    <m/>
    <m/>
    <m/>
    <m/>
    <m/>
    <n v="30"/>
    <m/>
    <m/>
    <n v="0"/>
    <m/>
    <m/>
  </r>
  <r>
    <d v="2013-11-19T00:00:00"/>
    <n v="0"/>
    <n v="0"/>
    <x v="0"/>
    <x v="3"/>
    <s v="R2NC2-RR-1"/>
    <s v="AJS"/>
    <x v="0"/>
    <x v="5"/>
    <n v="1"/>
    <n v="0.05"/>
    <m/>
    <m/>
    <m/>
    <m/>
    <m/>
    <m/>
    <m/>
    <m/>
    <m/>
    <m/>
    <m/>
    <n v="35"/>
    <m/>
    <m/>
    <n v="0"/>
    <m/>
    <m/>
  </r>
  <r>
    <d v="2013-11-19T00:00:00"/>
    <n v="0"/>
    <n v="0"/>
    <x v="0"/>
    <x v="3"/>
    <s v="R2NC2-RR-1"/>
    <s v="AJS"/>
    <x v="0"/>
    <x v="5"/>
    <n v="1"/>
    <n v="0.05"/>
    <m/>
    <m/>
    <m/>
    <m/>
    <m/>
    <m/>
    <m/>
    <m/>
    <m/>
    <m/>
    <m/>
    <n v="25"/>
    <m/>
    <m/>
    <n v="0"/>
    <m/>
    <m/>
  </r>
  <r>
    <d v="2013-11-19T00:00:00"/>
    <n v="0"/>
    <n v="0"/>
    <x v="0"/>
    <x v="3"/>
    <s v="R2NC2-RR-1"/>
    <s v="AJS"/>
    <x v="0"/>
    <x v="4"/>
    <n v="1"/>
    <n v="0.05"/>
    <m/>
    <m/>
    <m/>
    <m/>
    <m/>
    <m/>
    <m/>
    <m/>
    <m/>
    <m/>
    <m/>
    <n v="5"/>
    <m/>
    <m/>
    <n v="0"/>
    <m/>
    <m/>
  </r>
  <r>
    <d v="2013-11-19T00:00:00"/>
    <n v="0"/>
    <n v="0"/>
    <x v="0"/>
    <x v="3"/>
    <s v="R2NC2-RR-1"/>
    <s v="AJS"/>
    <x v="0"/>
    <x v="4"/>
    <n v="1"/>
    <n v="0.05"/>
    <m/>
    <m/>
    <m/>
    <m/>
    <m/>
    <m/>
    <m/>
    <m/>
    <m/>
    <m/>
    <m/>
    <n v="10"/>
    <m/>
    <m/>
    <n v="0"/>
    <m/>
    <m/>
  </r>
  <r>
    <d v="2013-11-19T00:00:00"/>
    <n v="0"/>
    <n v="0"/>
    <x v="0"/>
    <x v="3"/>
    <s v="R2NC2-RR-1"/>
    <s v="AJS"/>
    <x v="0"/>
    <x v="4"/>
    <n v="1"/>
    <n v="0.05"/>
    <m/>
    <m/>
    <m/>
    <m/>
    <m/>
    <m/>
    <m/>
    <m/>
    <m/>
    <m/>
    <m/>
    <n v="10"/>
    <m/>
    <m/>
    <n v="0"/>
    <m/>
    <m/>
  </r>
  <r>
    <d v="2013-11-19T00:00:00"/>
    <n v="0"/>
    <n v="0"/>
    <x v="0"/>
    <x v="3"/>
    <s v="R2NC2-RR-1"/>
    <s v="AJS"/>
    <x v="0"/>
    <x v="4"/>
    <n v="1"/>
    <n v="0.05"/>
    <m/>
    <m/>
    <m/>
    <m/>
    <m/>
    <m/>
    <m/>
    <m/>
    <m/>
    <m/>
    <m/>
    <n v="25"/>
    <m/>
    <m/>
    <n v="0"/>
    <m/>
    <m/>
  </r>
  <r>
    <d v="2013-11-19T00:00:00"/>
    <n v="0"/>
    <n v="0"/>
    <x v="0"/>
    <x v="3"/>
    <s v="R2NC2-RR-1"/>
    <s v="AJS"/>
    <x v="0"/>
    <x v="4"/>
    <n v="1"/>
    <n v="0.05"/>
    <m/>
    <m/>
    <m/>
    <m/>
    <m/>
    <m/>
    <m/>
    <m/>
    <m/>
    <m/>
    <m/>
    <n v="20"/>
    <m/>
    <m/>
    <n v="0"/>
    <m/>
    <m/>
  </r>
  <r>
    <d v="2013-11-19T00:00:00"/>
    <n v="0"/>
    <n v="0"/>
    <x v="0"/>
    <x v="3"/>
    <s v="R2NC2-RR-1"/>
    <s v="AJS"/>
    <x v="0"/>
    <x v="4"/>
    <n v="1"/>
    <n v="0.05"/>
    <m/>
    <m/>
    <m/>
    <m/>
    <m/>
    <m/>
    <m/>
    <m/>
    <m/>
    <m/>
    <m/>
    <n v="2"/>
    <m/>
    <m/>
    <n v="0"/>
    <m/>
    <m/>
  </r>
  <r>
    <d v="2013-11-19T00:00:00"/>
    <n v="0"/>
    <n v="0"/>
    <x v="0"/>
    <x v="3"/>
    <s v="R2NC2-RR-1"/>
    <s v="AJS"/>
    <x v="0"/>
    <x v="4"/>
    <n v="1"/>
    <n v="0.05"/>
    <m/>
    <m/>
    <m/>
    <m/>
    <m/>
    <m/>
    <m/>
    <m/>
    <m/>
    <m/>
    <m/>
    <n v="20"/>
    <m/>
    <m/>
    <n v="0"/>
    <m/>
    <m/>
  </r>
  <r>
    <d v="2013-11-19T00:00:00"/>
    <n v="0"/>
    <n v="0"/>
    <x v="0"/>
    <x v="3"/>
    <s v="R2NC2-RR-1"/>
    <s v="AJS"/>
    <x v="0"/>
    <x v="4"/>
    <n v="1"/>
    <n v="0.05"/>
    <m/>
    <m/>
    <m/>
    <m/>
    <m/>
    <m/>
    <m/>
    <m/>
    <m/>
    <m/>
    <m/>
    <n v="15"/>
    <m/>
    <m/>
    <n v="0"/>
    <m/>
    <m/>
  </r>
  <r>
    <d v="2013-11-19T00:00:00"/>
    <n v="0"/>
    <n v="0"/>
    <x v="0"/>
    <x v="3"/>
    <s v="R2NC2-RR-1"/>
    <s v="AJS"/>
    <x v="0"/>
    <x v="4"/>
    <n v="1"/>
    <n v="0.05"/>
    <m/>
    <m/>
    <m/>
    <m/>
    <m/>
    <m/>
    <m/>
    <m/>
    <m/>
    <m/>
    <m/>
    <n v="15"/>
    <m/>
    <m/>
    <n v="0"/>
    <m/>
    <m/>
  </r>
  <r>
    <d v="2013-11-19T00:00:00"/>
    <n v="0"/>
    <n v="0"/>
    <x v="0"/>
    <x v="3"/>
    <s v="R2NC2-RR-1"/>
    <s v="AJS"/>
    <x v="0"/>
    <x v="4"/>
    <n v="1"/>
    <n v="0.05"/>
    <m/>
    <m/>
    <m/>
    <m/>
    <m/>
    <m/>
    <m/>
    <m/>
    <m/>
    <m/>
    <m/>
    <n v="7"/>
    <m/>
    <m/>
    <n v="0"/>
    <m/>
    <m/>
  </r>
  <r>
    <d v="2013-11-19T00:00:00"/>
    <n v="0"/>
    <n v="0"/>
    <x v="0"/>
    <x v="3"/>
    <s v="R2NC2-RR-1"/>
    <s v="AJS"/>
    <x v="0"/>
    <x v="4"/>
    <n v="1"/>
    <n v="0.05"/>
    <m/>
    <m/>
    <m/>
    <m/>
    <m/>
    <m/>
    <m/>
    <m/>
    <m/>
    <m/>
    <m/>
    <n v="20"/>
    <m/>
    <m/>
    <n v="0"/>
    <m/>
    <m/>
  </r>
  <r>
    <d v="2013-11-19T00:00:00"/>
    <n v="0"/>
    <n v="0"/>
    <x v="0"/>
    <x v="3"/>
    <s v="R2NC2-RR-1"/>
    <s v="AJS"/>
    <x v="0"/>
    <x v="4"/>
    <n v="1"/>
    <n v="0.05"/>
    <m/>
    <m/>
    <m/>
    <m/>
    <m/>
    <m/>
    <m/>
    <m/>
    <m/>
    <m/>
    <m/>
    <n v="10"/>
    <m/>
    <m/>
    <n v="0"/>
    <m/>
    <m/>
  </r>
  <r>
    <d v="2013-11-19T00:00:00"/>
    <n v="0"/>
    <n v="0"/>
    <x v="0"/>
    <x v="3"/>
    <s v="R2NC2-RR-1"/>
    <s v="AJS"/>
    <x v="0"/>
    <x v="4"/>
    <n v="1"/>
    <n v="0.05"/>
    <m/>
    <m/>
    <m/>
    <m/>
    <m/>
    <m/>
    <m/>
    <m/>
    <m/>
    <m/>
    <m/>
    <n v="5"/>
    <m/>
    <m/>
    <n v="0"/>
    <m/>
    <m/>
  </r>
  <r>
    <d v="2013-11-19T00:00:00"/>
    <n v="0"/>
    <n v="0"/>
    <x v="0"/>
    <x v="3"/>
    <s v="R2NC2-RR-1"/>
    <s v="AJS"/>
    <x v="0"/>
    <x v="4"/>
    <n v="1"/>
    <n v="0.05"/>
    <m/>
    <m/>
    <m/>
    <m/>
    <m/>
    <m/>
    <m/>
    <m/>
    <m/>
    <m/>
    <m/>
    <n v="15"/>
    <m/>
    <m/>
    <n v="0"/>
    <m/>
    <m/>
  </r>
  <r>
    <d v="2013-11-19T00:00:00"/>
    <n v="0"/>
    <n v="0"/>
    <x v="0"/>
    <x v="3"/>
    <s v="R2NC2-RR-1"/>
    <s v="AJS"/>
    <x v="0"/>
    <x v="4"/>
    <n v="1"/>
    <n v="0.05"/>
    <m/>
    <m/>
    <m/>
    <m/>
    <m/>
    <m/>
    <m/>
    <m/>
    <m/>
    <m/>
    <m/>
    <n v="5"/>
    <m/>
    <m/>
    <n v="0"/>
    <m/>
    <m/>
  </r>
  <r>
    <d v="2013-11-19T00:00:00"/>
    <n v="0"/>
    <n v="0"/>
    <x v="0"/>
    <x v="3"/>
    <s v="R2NC2-RR-1"/>
    <s v="AJS"/>
    <x v="0"/>
    <x v="4"/>
    <n v="1"/>
    <n v="0.05"/>
    <m/>
    <m/>
    <m/>
    <m/>
    <m/>
    <m/>
    <m/>
    <m/>
    <m/>
    <m/>
    <m/>
    <n v="25"/>
    <m/>
    <m/>
    <n v="0"/>
    <m/>
    <m/>
  </r>
  <r>
    <d v="2013-11-19T00:00:00"/>
    <n v="0"/>
    <n v="0"/>
    <x v="0"/>
    <x v="3"/>
    <s v="R2NC2-RR-1"/>
    <s v="AJS"/>
    <x v="0"/>
    <x v="4"/>
    <n v="1"/>
    <n v="0.05"/>
    <m/>
    <m/>
    <m/>
    <m/>
    <m/>
    <m/>
    <m/>
    <m/>
    <m/>
    <m/>
    <m/>
    <n v="10"/>
    <m/>
    <m/>
    <n v="0"/>
    <m/>
    <m/>
  </r>
  <r>
    <d v="2013-11-19T00:00:00"/>
    <n v="0"/>
    <n v="0"/>
    <x v="0"/>
    <x v="3"/>
    <s v="R2NC2-RR-1"/>
    <s v="AJS"/>
    <x v="0"/>
    <x v="4"/>
    <n v="1"/>
    <n v="0.05"/>
    <m/>
    <m/>
    <m/>
    <m/>
    <m/>
    <m/>
    <m/>
    <m/>
    <m/>
    <m/>
    <m/>
    <n v="5"/>
    <m/>
    <m/>
    <n v="0"/>
    <m/>
    <m/>
  </r>
  <r>
    <d v="2013-11-19T00:00:00"/>
    <n v="0"/>
    <n v="0"/>
    <x v="0"/>
    <x v="3"/>
    <s v="R2NC2-RR-1"/>
    <s v="AJS"/>
    <x v="0"/>
    <x v="4"/>
    <n v="1"/>
    <n v="0.05"/>
    <m/>
    <m/>
    <m/>
    <m/>
    <m/>
    <m/>
    <m/>
    <m/>
    <m/>
    <m/>
    <m/>
    <n v="10"/>
    <m/>
    <m/>
    <n v="0"/>
    <m/>
    <m/>
  </r>
  <r>
    <d v="2013-11-19T00:00:00"/>
    <n v="0"/>
    <n v="0"/>
    <x v="0"/>
    <x v="3"/>
    <s v="R2NC2-RR-1"/>
    <s v="AJS"/>
    <x v="0"/>
    <x v="4"/>
    <n v="1"/>
    <n v="0.05"/>
    <m/>
    <m/>
    <m/>
    <m/>
    <m/>
    <m/>
    <m/>
    <m/>
    <m/>
    <m/>
    <m/>
    <n v="10"/>
    <m/>
    <m/>
    <n v="0"/>
    <m/>
    <m/>
  </r>
  <r>
    <d v="2013-11-19T00:00:00"/>
    <n v="0"/>
    <n v="0"/>
    <x v="0"/>
    <x v="3"/>
    <s v="R2NC2-RR-1"/>
    <s v="AJS"/>
    <x v="0"/>
    <x v="4"/>
    <n v="1"/>
    <n v="0.05"/>
    <m/>
    <m/>
    <m/>
    <m/>
    <m/>
    <m/>
    <m/>
    <m/>
    <m/>
    <m/>
    <m/>
    <n v="5"/>
    <m/>
    <m/>
    <n v="0"/>
    <m/>
    <m/>
  </r>
  <r>
    <d v="2013-11-19T00:00:00"/>
    <n v="0"/>
    <n v="0"/>
    <x v="0"/>
    <x v="3"/>
    <s v="R2NC2-RR-1"/>
    <s v="AJS"/>
    <x v="0"/>
    <x v="4"/>
    <n v="1"/>
    <n v="0.05"/>
    <m/>
    <m/>
    <m/>
    <m/>
    <m/>
    <m/>
    <m/>
    <m/>
    <m/>
    <m/>
    <m/>
    <n v="30"/>
    <m/>
    <m/>
    <n v="0"/>
    <m/>
    <m/>
  </r>
  <r>
    <d v="2013-11-19T00:00:00"/>
    <n v="0"/>
    <n v="0"/>
    <x v="0"/>
    <x v="3"/>
    <s v="R2NC2-RR-1"/>
    <s v="AJS"/>
    <x v="0"/>
    <x v="4"/>
    <n v="1"/>
    <n v="0.05"/>
    <m/>
    <m/>
    <m/>
    <m/>
    <m/>
    <m/>
    <m/>
    <m/>
    <m/>
    <m/>
    <m/>
    <n v="5"/>
    <m/>
    <m/>
    <n v="0"/>
    <m/>
    <m/>
  </r>
  <r>
    <d v="2013-11-19T00:00:00"/>
    <n v="0"/>
    <n v="0"/>
    <x v="0"/>
    <x v="3"/>
    <s v="R2NC2-RR-1"/>
    <s v="AJS"/>
    <x v="0"/>
    <x v="4"/>
    <n v="1"/>
    <n v="0.05"/>
    <m/>
    <m/>
    <m/>
    <m/>
    <m/>
    <m/>
    <m/>
    <m/>
    <m/>
    <m/>
    <m/>
    <n v="50"/>
    <m/>
    <m/>
    <n v="0"/>
    <m/>
    <m/>
  </r>
  <r>
    <d v="2013-11-19T00:00:00"/>
    <n v="0"/>
    <n v="0"/>
    <x v="0"/>
    <x v="3"/>
    <s v="R2NC2-RR-1"/>
    <s v="AJS"/>
    <x v="0"/>
    <x v="4"/>
    <n v="1"/>
    <n v="0.05"/>
    <m/>
    <m/>
    <m/>
    <m/>
    <m/>
    <m/>
    <m/>
    <m/>
    <m/>
    <m/>
    <m/>
    <n v="10"/>
    <m/>
    <m/>
    <n v="0"/>
    <m/>
    <m/>
  </r>
  <r>
    <d v="2013-11-19T00:00:00"/>
    <n v="0"/>
    <n v="0"/>
    <x v="0"/>
    <x v="3"/>
    <s v="R2NC2-RR-1"/>
    <s v="AJS"/>
    <x v="0"/>
    <x v="4"/>
    <n v="1"/>
    <n v="0.05"/>
    <m/>
    <m/>
    <m/>
    <m/>
    <m/>
    <m/>
    <m/>
    <m/>
    <m/>
    <m/>
    <m/>
    <n v="5"/>
    <m/>
    <m/>
    <n v="0"/>
    <m/>
    <m/>
  </r>
  <r>
    <d v="2013-11-19T00:00:00"/>
    <n v="0"/>
    <n v="0"/>
    <x v="0"/>
    <x v="3"/>
    <s v="R2NC2-RR-1"/>
    <s v="AJS"/>
    <x v="0"/>
    <x v="4"/>
    <n v="1"/>
    <n v="0.05"/>
    <m/>
    <m/>
    <m/>
    <m/>
    <m/>
    <m/>
    <m/>
    <m/>
    <m/>
    <m/>
    <m/>
    <n v="5"/>
    <m/>
    <m/>
    <n v="0"/>
    <m/>
    <m/>
  </r>
  <r>
    <d v="2013-11-19T00:00:00"/>
    <n v="0"/>
    <n v="0"/>
    <x v="0"/>
    <x v="3"/>
    <s v="R2NC2-RR-1"/>
    <s v="AJS"/>
    <x v="0"/>
    <x v="4"/>
    <n v="1"/>
    <n v="0.05"/>
    <m/>
    <m/>
    <m/>
    <m/>
    <m/>
    <m/>
    <m/>
    <m/>
    <m/>
    <m/>
    <m/>
    <n v="10"/>
    <m/>
    <m/>
    <n v="0"/>
    <m/>
    <m/>
  </r>
  <r>
    <d v="2013-11-19T00:00:00"/>
    <n v="0"/>
    <n v="0"/>
    <x v="0"/>
    <x v="3"/>
    <s v="R2NC2-RR-1"/>
    <s v="AJS"/>
    <x v="0"/>
    <x v="4"/>
    <n v="1"/>
    <n v="0.05"/>
    <m/>
    <m/>
    <m/>
    <m/>
    <m/>
    <m/>
    <m/>
    <m/>
    <m/>
    <m/>
    <m/>
    <n v="30"/>
    <m/>
    <m/>
    <n v="0"/>
    <m/>
    <m/>
  </r>
  <r>
    <d v="2013-11-19T00:00:00"/>
    <n v="0"/>
    <n v="0"/>
    <x v="0"/>
    <x v="3"/>
    <s v="R2NC2-RR-1"/>
    <s v="AJS"/>
    <x v="0"/>
    <x v="4"/>
    <n v="1"/>
    <n v="0.05"/>
    <m/>
    <m/>
    <m/>
    <m/>
    <m/>
    <m/>
    <m/>
    <m/>
    <m/>
    <m/>
    <m/>
    <n v="15"/>
    <m/>
    <m/>
    <n v="0"/>
    <m/>
    <m/>
  </r>
  <r>
    <d v="2013-11-19T00:00:00"/>
    <n v="0"/>
    <n v="0"/>
    <x v="0"/>
    <x v="3"/>
    <s v="R2NC2-RR-1"/>
    <s v="AJS"/>
    <x v="0"/>
    <x v="4"/>
    <n v="1"/>
    <n v="0.05"/>
    <m/>
    <m/>
    <m/>
    <m/>
    <m/>
    <m/>
    <m/>
    <m/>
    <m/>
    <m/>
    <m/>
    <n v="10"/>
    <m/>
    <m/>
    <n v="0"/>
    <m/>
    <m/>
  </r>
  <r>
    <d v="2013-11-19T00:00:00"/>
    <n v="0"/>
    <n v="0"/>
    <x v="0"/>
    <x v="3"/>
    <s v="R2NC2-RR-1"/>
    <s v="AJS"/>
    <x v="0"/>
    <x v="4"/>
    <n v="1"/>
    <n v="0.05"/>
    <m/>
    <m/>
    <m/>
    <m/>
    <m/>
    <m/>
    <m/>
    <m/>
    <m/>
    <m/>
    <m/>
    <n v="20"/>
    <m/>
    <m/>
    <n v="0"/>
    <m/>
    <m/>
  </r>
  <r>
    <d v="2013-11-19T00:00:00"/>
    <n v="0"/>
    <n v="0"/>
    <x v="0"/>
    <x v="3"/>
    <s v="R2NC2-RR-1"/>
    <s v="AJS"/>
    <x v="0"/>
    <x v="4"/>
    <n v="1"/>
    <n v="0.05"/>
    <m/>
    <m/>
    <m/>
    <m/>
    <m/>
    <m/>
    <m/>
    <m/>
    <m/>
    <m/>
    <m/>
    <n v="20"/>
    <m/>
    <m/>
    <n v="0"/>
    <m/>
    <m/>
  </r>
  <r>
    <d v="2013-11-19T00:00:00"/>
    <n v="0"/>
    <n v="0"/>
    <x v="0"/>
    <x v="3"/>
    <s v="R2NC2-RR-1"/>
    <s v="AJS"/>
    <x v="0"/>
    <x v="4"/>
    <n v="1"/>
    <n v="0.05"/>
    <m/>
    <m/>
    <m/>
    <m/>
    <m/>
    <m/>
    <m/>
    <m/>
    <m/>
    <m/>
    <m/>
    <n v="10"/>
    <m/>
    <m/>
    <n v="0"/>
    <m/>
    <m/>
  </r>
  <r>
    <d v="2013-11-19T00:00:00"/>
    <n v="0"/>
    <n v="0"/>
    <x v="0"/>
    <x v="3"/>
    <s v="R2NC2-RR-1"/>
    <s v="AJS"/>
    <x v="0"/>
    <x v="4"/>
    <n v="1"/>
    <n v="0.05"/>
    <m/>
    <m/>
    <m/>
    <m/>
    <m/>
    <m/>
    <m/>
    <m/>
    <m/>
    <m/>
    <m/>
    <n v="10"/>
    <m/>
    <m/>
    <n v="0"/>
    <m/>
    <m/>
  </r>
  <r>
    <d v="2013-11-19T00:00:00"/>
    <n v="0"/>
    <n v="0"/>
    <x v="0"/>
    <x v="3"/>
    <s v="R2NC2-RR-1"/>
    <s v="AJS"/>
    <x v="0"/>
    <x v="4"/>
    <n v="1"/>
    <n v="0.05"/>
    <m/>
    <m/>
    <m/>
    <m/>
    <m/>
    <m/>
    <m/>
    <m/>
    <m/>
    <m/>
    <m/>
    <n v="10"/>
    <m/>
    <m/>
    <n v="0"/>
    <m/>
    <m/>
  </r>
  <r>
    <d v="2013-11-19T00:00:00"/>
    <n v="0"/>
    <n v="0"/>
    <x v="0"/>
    <x v="3"/>
    <s v="R2NC2-RR-1"/>
    <s v="AJS"/>
    <x v="0"/>
    <x v="4"/>
    <n v="1"/>
    <n v="0.05"/>
    <m/>
    <m/>
    <m/>
    <m/>
    <m/>
    <m/>
    <m/>
    <m/>
    <m/>
    <m/>
    <m/>
    <n v="5"/>
    <m/>
    <m/>
    <n v="0"/>
    <m/>
    <m/>
  </r>
  <r>
    <d v="2013-11-19T00:00:00"/>
    <n v="0"/>
    <n v="0"/>
    <x v="0"/>
    <x v="3"/>
    <s v="R2NC2-RR-1"/>
    <s v="AJS"/>
    <x v="0"/>
    <x v="4"/>
    <n v="1"/>
    <n v="0.05"/>
    <m/>
    <m/>
    <m/>
    <m/>
    <m/>
    <m/>
    <m/>
    <m/>
    <m/>
    <m/>
    <m/>
    <n v="5"/>
    <m/>
    <m/>
    <n v="0"/>
    <m/>
    <m/>
  </r>
  <r>
    <d v="2013-11-19T00:00:00"/>
    <n v="0"/>
    <n v="0"/>
    <x v="0"/>
    <x v="3"/>
    <s v="R2NC2-RR-1"/>
    <s v="AJS"/>
    <x v="0"/>
    <x v="4"/>
    <n v="1"/>
    <n v="0.05"/>
    <m/>
    <m/>
    <m/>
    <m/>
    <m/>
    <m/>
    <m/>
    <m/>
    <m/>
    <m/>
    <m/>
    <n v="10"/>
    <m/>
    <m/>
    <n v="0"/>
    <m/>
    <m/>
  </r>
  <r>
    <d v="2013-11-19T00:00:00"/>
    <n v="0"/>
    <n v="0"/>
    <x v="0"/>
    <x v="3"/>
    <s v="R2NC2-RR-1"/>
    <s v="AJS"/>
    <x v="0"/>
    <x v="4"/>
    <n v="1"/>
    <n v="0.05"/>
    <m/>
    <m/>
    <m/>
    <m/>
    <m/>
    <m/>
    <m/>
    <m/>
    <m/>
    <m/>
    <m/>
    <n v="5"/>
    <m/>
    <m/>
    <n v="0"/>
    <m/>
    <m/>
  </r>
  <r>
    <d v="2013-11-19T00:00:00"/>
    <n v="0"/>
    <n v="0"/>
    <x v="0"/>
    <x v="3"/>
    <s v="R2NC2-RR-1"/>
    <s v="AJS"/>
    <x v="0"/>
    <x v="4"/>
    <n v="1"/>
    <n v="0.05"/>
    <m/>
    <m/>
    <m/>
    <m/>
    <m/>
    <m/>
    <m/>
    <m/>
    <m/>
    <m/>
    <m/>
    <n v="5"/>
    <m/>
    <m/>
    <n v="0"/>
    <m/>
    <m/>
  </r>
  <r>
    <d v="2013-11-19T00:00:00"/>
    <n v="0"/>
    <n v="0"/>
    <x v="0"/>
    <x v="3"/>
    <s v="R2NC2-RR-1"/>
    <s v="AJS"/>
    <x v="0"/>
    <x v="4"/>
    <n v="1"/>
    <n v="0.05"/>
    <m/>
    <m/>
    <m/>
    <m/>
    <m/>
    <m/>
    <m/>
    <m/>
    <m/>
    <m/>
    <m/>
    <n v="10"/>
    <m/>
    <m/>
    <n v="0"/>
    <m/>
    <m/>
  </r>
  <r>
    <d v="2013-11-19T00:00:00"/>
    <n v="0"/>
    <n v="0"/>
    <x v="0"/>
    <x v="3"/>
    <s v="R2NC2-RR-1"/>
    <s v="AJS"/>
    <x v="0"/>
    <x v="4"/>
    <n v="1"/>
    <n v="0.05"/>
    <m/>
    <m/>
    <m/>
    <m/>
    <m/>
    <m/>
    <m/>
    <m/>
    <m/>
    <m/>
    <m/>
    <n v="5"/>
    <m/>
    <m/>
    <n v="0"/>
    <m/>
    <m/>
  </r>
  <r>
    <d v="2013-11-19T00:00:00"/>
    <n v="0"/>
    <n v="0"/>
    <x v="0"/>
    <x v="3"/>
    <s v="R2NC2-RR-1"/>
    <s v="AJS"/>
    <x v="0"/>
    <x v="4"/>
    <n v="1"/>
    <n v="0.05"/>
    <m/>
    <m/>
    <m/>
    <m/>
    <m/>
    <m/>
    <m/>
    <m/>
    <m/>
    <m/>
    <m/>
    <n v="5"/>
    <m/>
    <m/>
    <n v="0"/>
    <m/>
    <m/>
  </r>
  <r>
    <d v="2013-11-19T00:00:00"/>
    <n v="0"/>
    <n v="0"/>
    <x v="0"/>
    <x v="3"/>
    <s v="R2NC2-RR-1"/>
    <s v="AJS"/>
    <x v="0"/>
    <x v="4"/>
    <n v="1"/>
    <n v="0.05"/>
    <m/>
    <m/>
    <m/>
    <m/>
    <m/>
    <m/>
    <m/>
    <m/>
    <m/>
    <m/>
    <m/>
    <n v="25"/>
    <m/>
    <m/>
    <n v="0"/>
    <m/>
    <m/>
  </r>
  <r>
    <d v="2013-11-19T00:00:00"/>
    <n v="0"/>
    <n v="0"/>
    <x v="0"/>
    <x v="3"/>
    <s v="R2NC2-RR-1"/>
    <s v="AJS"/>
    <x v="0"/>
    <x v="4"/>
    <n v="1"/>
    <n v="0.05"/>
    <m/>
    <m/>
    <m/>
    <m/>
    <m/>
    <m/>
    <m/>
    <m/>
    <m/>
    <m/>
    <m/>
    <n v="5"/>
    <m/>
    <m/>
    <n v="0"/>
    <m/>
    <m/>
  </r>
  <r>
    <d v="2013-11-19T00:00:00"/>
    <n v="0"/>
    <n v="0"/>
    <x v="0"/>
    <x v="3"/>
    <s v="R2NC2-RR-1"/>
    <s v="AJS"/>
    <x v="0"/>
    <x v="4"/>
    <n v="1"/>
    <n v="0.05"/>
    <m/>
    <m/>
    <m/>
    <m/>
    <m/>
    <m/>
    <m/>
    <m/>
    <m/>
    <m/>
    <m/>
    <n v="5"/>
    <m/>
    <m/>
    <n v="0"/>
    <m/>
    <m/>
  </r>
  <r>
    <d v="2013-11-19T00:00:00"/>
    <n v="0"/>
    <n v="0"/>
    <x v="0"/>
    <x v="3"/>
    <s v="R2NC2-RR-1"/>
    <s v="AJS"/>
    <x v="0"/>
    <x v="4"/>
    <n v="1"/>
    <n v="0.05"/>
    <m/>
    <m/>
    <m/>
    <m/>
    <m/>
    <m/>
    <m/>
    <m/>
    <m/>
    <m/>
    <m/>
    <n v="25"/>
    <m/>
    <m/>
    <n v="0"/>
    <m/>
    <m/>
  </r>
  <r>
    <d v="2013-11-19T00:00:00"/>
    <n v="0"/>
    <n v="0"/>
    <x v="0"/>
    <x v="3"/>
    <s v="R2NC2-RR-1"/>
    <s v="AJS"/>
    <x v="0"/>
    <x v="4"/>
    <n v="1"/>
    <n v="0.05"/>
    <m/>
    <m/>
    <m/>
    <m/>
    <m/>
    <m/>
    <m/>
    <m/>
    <m/>
    <m/>
    <m/>
    <n v="5"/>
    <m/>
    <m/>
    <n v="0"/>
    <m/>
    <m/>
  </r>
  <r>
    <d v="2013-11-19T00:00:00"/>
    <n v="0"/>
    <n v="0"/>
    <x v="0"/>
    <x v="3"/>
    <s v="R2NC2-RR-1"/>
    <s v="AJS"/>
    <x v="0"/>
    <x v="4"/>
    <n v="1"/>
    <n v="0.05"/>
    <m/>
    <m/>
    <m/>
    <m/>
    <m/>
    <m/>
    <m/>
    <m/>
    <m/>
    <m/>
    <m/>
    <n v="5"/>
    <m/>
    <m/>
    <n v="0"/>
    <m/>
    <m/>
  </r>
  <r>
    <d v="2013-11-19T00:00:00"/>
    <n v="0"/>
    <n v="0"/>
    <x v="0"/>
    <x v="3"/>
    <s v="R2NC2-RR-1"/>
    <s v="AJS"/>
    <x v="0"/>
    <x v="4"/>
    <n v="1"/>
    <n v="0.05"/>
    <m/>
    <m/>
    <m/>
    <m/>
    <m/>
    <m/>
    <m/>
    <m/>
    <m/>
    <m/>
    <m/>
    <n v="10"/>
    <m/>
    <m/>
    <n v="0"/>
    <m/>
    <m/>
  </r>
  <r>
    <d v="2013-11-19T00:00:00"/>
    <n v="0"/>
    <n v="0"/>
    <x v="0"/>
    <x v="3"/>
    <s v="R2NC2-RR-1"/>
    <s v="AJS"/>
    <x v="0"/>
    <x v="4"/>
    <n v="1"/>
    <n v="0.05"/>
    <m/>
    <m/>
    <m/>
    <m/>
    <m/>
    <m/>
    <m/>
    <m/>
    <m/>
    <m/>
    <m/>
    <n v="5"/>
    <m/>
    <m/>
    <n v="0"/>
    <m/>
    <m/>
  </r>
  <r>
    <d v="2013-11-19T00:00:00"/>
    <n v="0"/>
    <n v="0"/>
    <x v="0"/>
    <x v="3"/>
    <s v="R2NC2-RR-1"/>
    <s v="AJS"/>
    <x v="0"/>
    <x v="4"/>
    <n v="1"/>
    <n v="0.05"/>
    <m/>
    <m/>
    <m/>
    <m/>
    <m/>
    <m/>
    <m/>
    <m/>
    <m/>
    <m/>
    <m/>
    <n v="15"/>
    <m/>
    <m/>
    <n v="0"/>
    <m/>
    <m/>
  </r>
  <r>
    <d v="2013-11-19T00:00:00"/>
    <n v="0"/>
    <n v="0"/>
    <x v="0"/>
    <x v="3"/>
    <s v="R2NC2-RR-1"/>
    <s v="AJS"/>
    <x v="0"/>
    <x v="4"/>
    <n v="1"/>
    <n v="0.05"/>
    <m/>
    <m/>
    <m/>
    <m/>
    <m/>
    <m/>
    <m/>
    <m/>
    <m/>
    <m/>
    <m/>
    <n v="5"/>
    <m/>
    <m/>
    <n v="0"/>
    <m/>
    <m/>
  </r>
  <r>
    <d v="2013-11-19T00:00:00"/>
    <n v="0"/>
    <n v="0"/>
    <x v="0"/>
    <x v="3"/>
    <s v="R2NC2-RR-1"/>
    <s v="AJS"/>
    <x v="0"/>
    <x v="4"/>
    <n v="1"/>
    <n v="0.05"/>
    <m/>
    <m/>
    <m/>
    <m/>
    <m/>
    <m/>
    <m/>
    <m/>
    <m/>
    <m/>
    <m/>
    <n v="10"/>
    <m/>
    <m/>
    <n v="0"/>
    <m/>
    <m/>
  </r>
  <r>
    <d v="2013-11-19T00:00:00"/>
    <n v="0"/>
    <n v="0"/>
    <x v="0"/>
    <x v="3"/>
    <s v="R2NC2-RR-1"/>
    <s v="AJS"/>
    <x v="0"/>
    <x v="4"/>
    <n v="1"/>
    <n v="0.05"/>
    <m/>
    <m/>
    <m/>
    <m/>
    <m/>
    <m/>
    <m/>
    <m/>
    <m/>
    <m/>
    <m/>
    <n v="30"/>
    <m/>
    <m/>
    <n v="0"/>
    <m/>
    <m/>
  </r>
  <r>
    <d v="2013-11-19T00:00:00"/>
    <n v="0"/>
    <n v="0"/>
    <x v="0"/>
    <x v="3"/>
    <s v="R2NC2-RR-1"/>
    <s v="AJS"/>
    <x v="0"/>
    <x v="4"/>
    <n v="1"/>
    <n v="0.05"/>
    <m/>
    <m/>
    <m/>
    <m/>
    <m/>
    <m/>
    <m/>
    <m/>
    <m/>
    <m/>
    <m/>
    <n v="20"/>
    <m/>
    <m/>
    <n v="0"/>
    <m/>
    <m/>
  </r>
  <r>
    <d v="2013-11-19T00:00:00"/>
    <n v="0"/>
    <n v="0"/>
    <x v="0"/>
    <x v="3"/>
    <s v="R2NC2-RR-1"/>
    <s v="AJS"/>
    <x v="0"/>
    <x v="4"/>
    <n v="1"/>
    <n v="0.05"/>
    <m/>
    <m/>
    <m/>
    <m/>
    <m/>
    <m/>
    <m/>
    <m/>
    <m/>
    <m/>
    <m/>
    <n v="10"/>
    <m/>
    <m/>
    <n v="0"/>
    <m/>
    <m/>
  </r>
  <r>
    <d v="2013-11-19T00:00:00"/>
    <n v="0"/>
    <n v="0"/>
    <x v="0"/>
    <x v="3"/>
    <s v="R2NC2-RR-1"/>
    <s v="AJS"/>
    <x v="0"/>
    <x v="4"/>
    <n v="1"/>
    <n v="0.05"/>
    <m/>
    <m/>
    <m/>
    <m/>
    <m/>
    <m/>
    <m/>
    <m/>
    <m/>
    <m/>
    <m/>
    <n v="10"/>
    <m/>
    <m/>
    <n v="0"/>
    <m/>
    <m/>
  </r>
  <r>
    <d v="2013-11-19T00:00:00"/>
    <n v="0"/>
    <n v="0"/>
    <x v="0"/>
    <x v="3"/>
    <s v="R2NC2-RR-1"/>
    <s v="AJS"/>
    <x v="0"/>
    <x v="4"/>
    <n v="1"/>
    <n v="0.05"/>
    <m/>
    <m/>
    <m/>
    <m/>
    <m/>
    <m/>
    <m/>
    <m/>
    <m/>
    <m/>
    <m/>
    <n v="5"/>
    <m/>
    <m/>
    <n v="0"/>
    <m/>
    <m/>
  </r>
  <r>
    <d v="2013-11-19T00:00:00"/>
    <n v="0"/>
    <n v="0"/>
    <x v="0"/>
    <x v="3"/>
    <s v="R2NC2-RR-1"/>
    <s v="AJS"/>
    <x v="0"/>
    <x v="4"/>
    <n v="1"/>
    <n v="0.05"/>
    <m/>
    <m/>
    <m/>
    <m/>
    <m/>
    <m/>
    <m/>
    <m/>
    <m/>
    <m/>
    <m/>
    <n v="10"/>
    <m/>
    <m/>
    <n v="0"/>
    <m/>
    <m/>
  </r>
  <r>
    <d v="2013-11-19T00:00:00"/>
    <n v="0"/>
    <n v="0"/>
    <x v="0"/>
    <x v="3"/>
    <s v="R2NC2-RR-1"/>
    <s v="AJS"/>
    <x v="0"/>
    <x v="4"/>
    <n v="1"/>
    <n v="0.05"/>
    <m/>
    <m/>
    <m/>
    <m/>
    <m/>
    <m/>
    <m/>
    <m/>
    <m/>
    <m/>
    <m/>
    <n v="30"/>
    <m/>
    <m/>
    <n v="0"/>
    <m/>
    <m/>
  </r>
  <r>
    <d v="2013-11-19T00:00:00"/>
    <n v="0"/>
    <n v="0"/>
    <x v="0"/>
    <x v="3"/>
    <s v="R2NC2-RR-1"/>
    <s v="AJS"/>
    <x v="0"/>
    <x v="4"/>
    <n v="1"/>
    <n v="0.05"/>
    <m/>
    <m/>
    <m/>
    <m/>
    <m/>
    <m/>
    <m/>
    <m/>
    <m/>
    <m/>
    <m/>
    <n v="15"/>
    <m/>
    <m/>
    <n v="0"/>
    <m/>
    <m/>
  </r>
  <r>
    <d v="2013-11-19T00:00:00"/>
    <n v="0"/>
    <n v="0"/>
    <x v="0"/>
    <x v="3"/>
    <s v="R2NC2-RR-1"/>
    <s v="AJS"/>
    <x v="0"/>
    <x v="4"/>
    <n v="1"/>
    <n v="0.05"/>
    <m/>
    <m/>
    <m/>
    <m/>
    <m/>
    <m/>
    <m/>
    <m/>
    <m/>
    <m/>
    <m/>
    <n v="10"/>
    <m/>
    <m/>
    <n v="0"/>
    <m/>
    <m/>
  </r>
  <r>
    <d v="2013-11-19T00:00:00"/>
    <n v="0"/>
    <n v="0"/>
    <x v="0"/>
    <x v="3"/>
    <s v="R2NC2-RR-1"/>
    <s v="AJS"/>
    <x v="0"/>
    <x v="4"/>
    <n v="1"/>
    <n v="0.05"/>
    <m/>
    <m/>
    <m/>
    <m/>
    <m/>
    <m/>
    <m/>
    <m/>
    <m/>
    <m/>
    <m/>
    <n v="20"/>
    <m/>
    <m/>
    <n v="0"/>
    <m/>
    <m/>
  </r>
  <r>
    <d v="2013-11-19T00:00:00"/>
    <n v="0"/>
    <n v="0"/>
    <x v="0"/>
    <x v="3"/>
    <s v="R2NC2-RR-1"/>
    <s v="AJS"/>
    <x v="0"/>
    <x v="4"/>
    <n v="1"/>
    <n v="0.05"/>
    <m/>
    <m/>
    <m/>
    <m/>
    <m/>
    <m/>
    <m/>
    <m/>
    <m/>
    <m/>
    <m/>
    <n v="10"/>
    <m/>
    <m/>
    <n v="0"/>
    <m/>
    <m/>
  </r>
  <r>
    <d v="2013-11-19T00:00:00"/>
    <n v="0"/>
    <n v="0"/>
    <x v="0"/>
    <x v="3"/>
    <s v="R2NC2-RR-1"/>
    <s v="AJS"/>
    <x v="0"/>
    <x v="4"/>
    <n v="1"/>
    <n v="0.05"/>
    <m/>
    <m/>
    <m/>
    <m/>
    <m/>
    <m/>
    <m/>
    <m/>
    <m/>
    <m/>
    <m/>
    <n v="15"/>
    <m/>
    <m/>
    <n v="0"/>
    <m/>
    <m/>
  </r>
  <r>
    <d v="2013-11-19T00:00:00"/>
    <n v="0"/>
    <n v="0"/>
    <x v="0"/>
    <x v="3"/>
    <s v="R2NC2-RR-1"/>
    <s v="AJS"/>
    <x v="0"/>
    <x v="4"/>
    <n v="1"/>
    <n v="0.05"/>
    <m/>
    <m/>
    <m/>
    <m/>
    <m/>
    <m/>
    <m/>
    <m/>
    <m/>
    <m/>
    <m/>
    <n v="10"/>
    <m/>
    <m/>
    <n v="0"/>
    <m/>
    <m/>
  </r>
  <r>
    <d v="2013-11-19T00:00:00"/>
    <n v="0"/>
    <n v="0"/>
    <x v="0"/>
    <x v="3"/>
    <s v="R2NC2-RR-1"/>
    <s v="AJS"/>
    <x v="0"/>
    <x v="4"/>
    <n v="1"/>
    <n v="0.05"/>
    <m/>
    <m/>
    <m/>
    <m/>
    <m/>
    <m/>
    <m/>
    <m/>
    <m/>
    <m/>
    <m/>
    <n v="15"/>
    <m/>
    <m/>
    <n v="0"/>
    <m/>
    <m/>
  </r>
  <r>
    <d v="2013-11-19T00:00:00"/>
    <n v="0"/>
    <n v="0"/>
    <x v="0"/>
    <x v="3"/>
    <s v="R2NC2-RR-1"/>
    <s v="AJS"/>
    <x v="0"/>
    <x v="4"/>
    <n v="1"/>
    <n v="0.05"/>
    <m/>
    <m/>
    <m/>
    <m/>
    <m/>
    <m/>
    <m/>
    <m/>
    <m/>
    <m/>
    <m/>
    <n v="10"/>
    <m/>
    <m/>
    <n v="0"/>
    <m/>
    <m/>
  </r>
  <r>
    <d v="2013-11-19T00:00:00"/>
    <n v="0"/>
    <n v="0"/>
    <x v="0"/>
    <x v="3"/>
    <s v="R2NC2-RR-1"/>
    <s v="AJS"/>
    <x v="0"/>
    <x v="4"/>
    <n v="1"/>
    <n v="0.05"/>
    <m/>
    <m/>
    <m/>
    <m/>
    <m/>
    <m/>
    <m/>
    <m/>
    <m/>
    <m/>
    <m/>
    <n v="10"/>
    <m/>
    <m/>
    <n v="0"/>
    <m/>
    <m/>
  </r>
  <r>
    <d v="2013-11-19T00:00:00"/>
    <n v="0"/>
    <n v="0"/>
    <x v="0"/>
    <x v="3"/>
    <s v="R2NC2-RR-1"/>
    <s v="AJS"/>
    <x v="0"/>
    <x v="4"/>
    <n v="1"/>
    <n v="0.05"/>
    <m/>
    <m/>
    <m/>
    <m/>
    <m/>
    <m/>
    <m/>
    <m/>
    <m/>
    <m/>
    <m/>
    <n v="10"/>
    <m/>
    <m/>
    <n v="0"/>
    <m/>
    <m/>
  </r>
  <r>
    <d v="2013-11-19T00:00:00"/>
    <n v="0"/>
    <n v="0"/>
    <x v="0"/>
    <x v="3"/>
    <s v="R2NC2-RR-1"/>
    <s v="AJS"/>
    <x v="0"/>
    <x v="8"/>
    <n v="199"/>
    <n v="9.9499999999999993"/>
    <m/>
    <m/>
    <m/>
    <m/>
    <m/>
    <m/>
    <m/>
    <m/>
    <m/>
    <m/>
    <m/>
    <n v="5"/>
    <m/>
    <m/>
    <n v="0"/>
    <m/>
    <m/>
  </r>
  <r>
    <d v="2013-11-19T00:00:00"/>
    <n v="0"/>
    <n v="0"/>
    <x v="0"/>
    <x v="3"/>
    <s v="R2NC2-RR-1"/>
    <s v="AJS"/>
    <x v="0"/>
    <x v="8"/>
    <n v="23"/>
    <n v="1.1499999999999999"/>
    <m/>
    <m/>
    <m/>
    <m/>
    <m/>
    <m/>
    <m/>
    <m/>
    <m/>
    <m/>
    <m/>
    <n v="10"/>
    <m/>
    <m/>
    <n v="0"/>
    <m/>
    <m/>
  </r>
  <r>
    <d v="2013-11-19T00:00:00"/>
    <n v="0"/>
    <n v="0"/>
    <x v="0"/>
    <x v="3"/>
    <s v="R2NC2-RR-1"/>
    <s v="AJS"/>
    <x v="0"/>
    <x v="8"/>
    <n v="2"/>
    <n v="0.1"/>
    <m/>
    <m/>
    <m/>
    <m/>
    <m/>
    <m/>
    <m/>
    <m/>
    <m/>
    <m/>
    <m/>
    <n v="15"/>
    <m/>
    <m/>
    <n v="0"/>
    <m/>
    <m/>
  </r>
  <r>
    <d v="2013-11-19T00:00:00"/>
    <n v="0"/>
    <n v="0"/>
    <x v="0"/>
    <x v="3"/>
    <s v="R2NC2-RR-1"/>
    <s v="AJS"/>
    <x v="0"/>
    <x v="8"/>
    <n v="1"/>
    <n v="0.05"/>
    <m/>
    <m/>
    <m/>
    <m/>
    <m/>
    <m/>
    <m/>
    <m/>
    <m/>
    <m/>
    <m/>
    <n v="20"/>
    <m/>
    <m/>
    <n v="0"/>
    <m/>
    <m/>
  </r>
  <r>
    <d v="2013-11-19T00:00:00"/>
    <n v="0"/>
    <n v="0"/>
    <x v="0"/>
    <x v="3"/>
    <s v="R2NC2-RR-1"/>
    <s v="AJS"/>
    <x v="0"/>
    <x v="6"/>
    <n v="176"/>
    <n v="8.8000000000000007"/>
    <m/>
    <m/>
    <m/>
    <m/>
    <m/>
    <m/>
    <m/>
    <m/>
    <m/>
    <m/>
    <m/>
    <n v="5"/>
    <m/>
    <m/>
    <n v="0"/>
    <m/>
    <m/>
  </r>
  <r>
    <d v="2013-11-19T00:00:00"/>
    <n v="0"/>
    <n v="0"/>
    <x v="0"/>
    <x v="3"/>
    <s v="R2NC2-RR-1"/>
    <s v="AJS"/>
    <x v="0"/>
    <x v="6"/>
    <n v="12"/>
    <n v="0.6"/>
    <m/>
    <m/>
    <m/>
    <m/>
    <m/>
    <m/>
    <m/>
    <m/>
    <m/>
    <m/>
    <m/>
    <n v="10"/>
    <m/>
    <m/>
    <n v="0"/>
    <m/>
    <m/>
  </r>
  <r>
    <d v="2013-11-19T00:00:00"/>
    <n v="0"/>
    <n v="0"/>
    <x v="0"/>
    <x v="3"/>
    <s v="R2NC2-RR-1"/>
    <s v="AJS"/>
    <x v="0"/>
    <x v="6"/>
    <n v="5"/>
    <n v="0.25"/>
    <m/>
    <m/>
    <m/>
    <m/>
    <m/>
    <m/>
    <m/>
    <m/>
    <m/>
    <m/>
    <m/>
    <n v="15"/>
    <m/>
    <m/>
    <n v="0"/>
    <m/>
    <m/>
  </r>
  <r>
    <d v="2013-11-19T00:00:00"/>
    <n v="0"/>
    <n v="0"/>
    <x v="0"/>
    <x v="3"/>
    <s v="R2NC2-RR-1"/>
    <s v="AJS"/>
    <x v="0"/>
    <x v="7"/>
    <n v="1"/>
    <n v="0.05"/>
    <m/>
    <m/>
    <m/>
    <m/>
    <m/>
    <m/>
    <m/>
    <m/>
    <m/>
    <m/>
    <m/>
    <n v="20"/>
    <m/>
    <m/>
    <n v="0"/>
    <m/>
    <m/>
  </r>
  <r>
    <d v="2013-11-19T00:00:00"/>
    <n v="0"/>
    <n v="0"/>
    <x v="0"/>
    <x v="3"/>
    <s v="R2NC2-RR-1"/>
    <s v="AJS"/>
    <x v="0"/>
    <x v="7"/>
    <n v="1"/>
    <n v="0.05"/>
    <m/>
    <m/>
    <m/>
    <m/>
    <m/>
    <m/>
    <m/>
    <m/>
    <m/>
    <m/>
    <m/>
    <n v="15"/>
    <m/>
    <m/>
    <n v="0"/>
    <m/>
    <m/>
  </r>
  <r>
    <d v="2013-11-19T00:00:00"/>
    <n v="0"/>
    <n v="0"/>
    <x v="0"/>
    <x v="3"/>
    <s v="R2NC2-RR-1"/>
    <s v="AJS"/>
    <x v="0"/>
    <x v="7"/>
    <n v="1"/>
    <n v="0.05"/>
    <m/>
    <m/>
    <m/>
    <m/>
    <m/>
    <m/>
    <m/>
    <m/>
    <m/>
    <m/>
    <m/>
    <n v="5"/>
    <m/>
    <m/>
    <n v="0"/>
    <m/>
    <m/>
  </r>
  <r>
    <d v="2013-11-19T00:00:00"/>
    <n v="0"/>
    <n v="0"/>
    <x v="0"/>
    <x v="3"/>
    <s v="R2NC2-RR-1"/>
    <s v="AJS"/>
    <x v="0"/>
    <x v="7"/>
    <n v="1"/>
    <n v="0.05"/>
    <m/>
    <m/>
    <m/>
    <m/>
    <m/>
    <m/>
    <m/>
    <m/>
    <m/>
    <m/>
    <m/>
    <n v="5"/>
    <m/>
    <m/>
    <n v="0"/>
    <m/>
    <m/>
  </r>
  <r>
    <d v="2013-11-19T00:00:00"/>
    <n v="0"/>
    <n v="0"/>
    <x v="0"/>
    <x v="3"/>
    <s v="R2NC2-RR-2"/>
    <s v="JDC"/>
    <x v="0"/>
    <x v="0"/>
    <n v="1"/>
    <n v="0.05"/>
    <m/>
    <m/>
    <m/>
    <m/>
    <m/>
    <m/>
    <m/>
    <m/>
    <m/>
    <m/>
    <m/>
    <n v="10"/>
    <m/>
    <m/>
    <n v="0"/>
    <m/>
    <m/>
  </r>
  <r>
    <d v="2013-11-19T00:00:00"/>
    <n v="0"/>
    <n v="0"/>
    <x v="0"/>
    <x v="3"/>
    <s v="R2NC2-RR-2"/>
    <s v="JDC"/>
    <x v="0"/>
    <x v="0"/>
    <n v="1"/>
    <n v="0.05"/>
    <m/>
    <m/>
    <m/>
    <m/>
    <m/>
    <m/>
    <m/>
    <m/>
    <m/>
    <m/>
    <m/>
    <n v="10"/>
    <m/>
    <m/>
    <n v="0"/>
    <m/>
    <m/>
  </r>
  <r>
    <d v="2013-11-19T00:00:00"/>
    <n v="0"/>
    <n v="0"/>
    <x v="0"/>
    <x v="3"/>
    <s v="R2NC2-RR-2"/>
    <s v="JDC"/>
    <x v="0"/>
    <x v="0"/>
    <n v="1"/>
    <n v="0.05"/>
    <m/>
    <m/>
    <m/>
    <m/>
    <m/>
    <m/>
    <m/>
    <m/>
    <m/>
    <m/>
    <m/>
    <n v="10"/>
    <m/>
    <m/>
    <n v="0"/>
    <m/>
    <m/>
  </r>
  <r>
    <d v="2013-11-19T00:00:00"/>
    <n v="0"/>
    <n v="0"/>
    <x v="0"/>
    <x v="3"/>
    <s v="R2NC2-RR-2"/>
    <s v="JDC"/>
    <x v="0"/>
    <x v="0"/>
    <n v="1"/>
    <n v="0.05"/>
    <m/>
    <m/>
    <m/>
    <m/>
    <m/>
    <m/>
    <m/>
    <m/>
    <m/>
    <m/>
    <m/>
    <n v="5"/>
    <m/>
    <m/>
    <n v="0"/>
    <m/>
    <m/>
  </r>
  <r>
    <d v="2013-11-19T00:00:00"/>
    <n v="0"/>
    <n v="0"/>
    <x v="0"/>
    <x v="3"/>
    <s v="R2NC2-RR-2"/>
    <s v="JDC"/>
    <x v="0"/>
    <x v="0"/>
    <n v="1"/>
    <n v="0.05"/>
    <m/>
    <m/>
    <m/>
    <m/>
    <m/>
    <m/>
    <m/>
    <m/>
    <m/>
    <m/>
    <m/>
    <n v="10"/>
    <m/>
    <m/>
    <n v="0"/>
    <m/>
    <m/>
  </r>
  <r>
    <d v="2013-11-19T00:00:00"/>
    <n v="0"/>
    <n v="0"/>
    <x v="0"/>
    <x v="3"/>
    <s v="R2NC2-RR-2"/>
    <s v="JDC"/>
    <x v="0"/>
    <x v="0"/>
    <n v="1"/>
    <n v="0.05"/>
    <m/>
    <m/>
    <m/>
    <m/>
    <m/>
    <m/>
    <m/>
    <m/>
    <m/>
    <m/>
    <m/>
    <n v="5"/>
    <m/>
    <m/>
    <n v="0"/>
    <m/>
    <m/>
  </r>
  <r>
    <d v="2013-11-19T00:00:00"/>
    <n v="0"/>
    <n v="0"/>
    <x v="0"/>
    <x v="3"/>
    <s v="R2NC2-RR-2"/>
    <s v="JDC"/>
    <x v="0"/>
    <x v="0"/>
    <n v="1"/>
    <n v="0.05"/>
    <m/>
    <m/>
    <m/>
    <m/>
    <m/>
    <m/>
    <m/>
    <m/>
    <m/>
    <m/>
    <m/>
    <n v="10"/>
    <m/>
    <m/>
    <n v="0"/>
    <m/>
    <m/>
  </r>
  <r>
    <d v="2013-11-19T00:00:00"/>
    <n v="0"/>
    <n v="0"/>
    <x v="0"/>
    <x v="3"/>
    <s v="R2NC2-RR-2"/>
    <s v="JDC"/>
    <x v="0"/>
    <x v="0"/>
    <n v="1"/>
    <n v="0.05"/>
    <m/>
    <m/>
    <m/>
    <m/>
    <m/>
    <m/>
    <m/>
    <m/>
    <m/>
    <m/>
    <m/>
    <n v="10"/>
    <m/>
    <m/>
    <n v="0"/>
    <m/>
    <m/>
  </r>
  <r>
    <d v="2013-11-19T00:00:00"/>
    <n v="0"/>
    <n v="0"/>
    <x v="0"/>
    <x v="3"/>
    <s v="R2NC2-RR-2"/>
    <s v="JDC"/>
    <x v="0"/>
    <x v="0"/>
    <n v="1"/>
    <n v="0.05"/>
    <m/>
    <m/>
    <m/>
    <m/>
    <m/>
    <m/>
    <m/>
    <m/>
    <m/>
    <m/>
    <m/>
    <n v="10"/>
    <m/>
    <m/>
    <n v="0"/>
    <m/>
    <m/>
  </r>
  <r>
    <d v="2013-11-19T00:00:00"/>
    <n v="0"/>
    <n v="0"/>
    <x v="0"/>
    <x v="3"/>
    <s v="R2NC2-RR-2"/>
    <s v="JDC"/>
    <x v="0"/>
    <x v="0"/>
    <n v="1"/>
    <n v="0.05"/>
    <m/>
    <m/>
    <m/>
    <m/>
    <m/>
    <m/>
    <m/>
    <m/>
    <m/>
    <m/>
    <m/>
    <n v="25"/>
    <m/>
    <m/>
    <n v="0"/>
    <m/>
    <m/>
  </r>
  <r>
    <d v="2013-11-19T00:00:00"/>
    <n v="0"/>
    <n v="0"/>
    <x v="0"/>
    <x v="3"/>
    <s v="R2NC2-RR-2"/>
    <s v="JDC"/>
    <x v="0"/>
    <x v="0"/>
    <n v="1"/>
    <n v="0.05"/>
    <m/>
    <m/>
    <m/>
    <m/>
    <m/>
    <m/>
    <m/>
    <m/>
    <m/>
    <m/>
    <m/>
    <n v="15"/>
    <m/>
    <m/>
    <n v="0"/>
    <m/>
    <m/>
  </r>
  <r>
    <d v="2013-11-19T00:00:00"/>
    <n v="0"/>
    <n v="0"/>
    <x v="0"/>
    <x v="3"/>
    <s v="R2NC2-RR-2"/>
    <s v="JDC"/>
    <x v="0"/>
    <x v="0"/>
    <n v="1"/>
    <n v="0.05"/>
    <m/>
    <m/>
    <m/>
    <m/>
    <m/>
    <m/>
    <m/>
    <m/>
    <m/>
    <m/>
    <m/>
    <n v="5"/>
    <m/>
    <m/>
    <n v="0"/>
    <m/>
    <m/>
  </r>
  <r>
    <d v="2013-11-19T00:00:00"/>
    <n v="0"/>
    <n v="0"/>
    <x v="0"/>
    <x v="3"/>
    <s v="R2NC2-RR-2"/>
    <s v="JDC"/>
    <x v="0"/>
    <x v="0"/>
    <n v="1"/>
    <n v="0.05"/>
    <m/>
    <m/>
    <m/>
    <m/>
    <m/>
    <m/>
    <m/>
    <m/>
    <m/>
    <m/>
    <m/>
    <n v="15"/>
    <m/>
    <m/>
    <n v="0"/>
    <m/>
    <m/>
  </r>
  <r>
    <d v="2013-11-19T00:00:00"/>
    <n v="0"/>
    <n v="0"/>
    <x v="0"/>
    <x v="3"/>
    <s v="R2NC2-RR-2"/>
    <s v="JDC"/>
    <x v="0"/>
    <x v="0"/>
    <n v="1"/>
    <n v="0.05"/>
    <m/>
    <m/>
    <m/>
    <m/>
    <m/>
    <m/>
    <m/>
    <m/>
    <m/>
    <m/>
    <m/>
    <n v="15"/>
    <m/>
    <m/>
    <n v="0"/>
    <m/>
    <m/>
  </r>
  <r>
    <d v="2013-11-19T00:00:00"/>
    <n v="0"/>
    <n v="0"/>
    <x v="0"/>
    <x v="3"/>
    <s v="R2NC2-RR-2"/>
    <s v="JDC"/>
    <x v="0"/>
    <x v="0"/>
    <n v="1"/>
    <n v="0.05"/>
    <m/>
    <m/>
    <m/>
    <m/>
    <m/>
    <m/>
    <m/>
    <m/>
    <m/>
    <m/>
    <m/>
    <n v="10"/>
    <m/>
    <m/>
    <n v="0"/>
    <m/>
    <m/>
  </r>
  <r>
    <d v="2013-11-19T00:00:00"/>
    <n v="0"/>
    <n v="0"/>
    <x v="0"/>
    <x v="3"/>
    <s v="R2NC2-RR-2"/>
    <s v="JDC"/>
    <x v="0"/>
    <x v="0"/>
    <n v="1"/>
    <n v="0.05"/>
    <m/>
    <m/>
    <m/>
    <m/>
    <m/>
    <m/>
    <m/>
    <m/>
    <m/>
    <m/>
    <m/>
    <n v="25"/>
    <m/>
    <m/>
    <n v="0"/>
    <m/>
    <m/>
  </r>
  <r>
    <d v="2013-11-19T00:00:00"/>
    <n v="0"/>
    <n v="0"/>
    <x v="0"/>
    <x v="3"/>
    <s v="R2NC2-RR-2"/>
    <s v="JDC"/>
    <x v="0"/>
    <x v="0"/>
    <n v="1"/>
    <n v="0.05"/>
    <m/>
    <m/>
    <m/>
    <m/>
    <m/>
    <m/>
    <m/>
    <m/>
    <m/>
    <m/>
    <m/>
    <n v="20"/>
    <m/>
    <m/>
    <n v="0"/>
    <m/>
    <m/>
  </r>
  <r>
    <d v="2013-11-19T00:00:00"/>
    <n v="0"/>
    <n v="0"/>
    <x v="0"/>
    <x v="3"/>
    <s v="R2NC2-RR-2"/>
    <s v="JDC"/>
    <x v="0"/>
    <x v="0"/>
    <n v="1"/>
    <n v="0.05"/>
    <m/>
    <m/>
    <m/>
    <m/>
    <m/>
    <m/>
    <m/>
    <m/>
    <m/>
    <m/>
    <m/>
    <n v="20"/>
    <m/>
    <m/>
    <n v="0"/>
    <m/>
    <m/>
  </r>
  <r>
    <d v="2013-11-19T00:00:00"/>
    <n v="0"/>
    <n v="0"/>
    <x v="0"/>
    <x v="3"/>
    <s v="R2NC2-RR-2"/>
    <s v="JDC"/>
    <x v="0"/>
    <x v="0"/>
    <n v="1"/>
    <n v="0.05"/>
    <m/>
    <m/>
    <m/>
    <m/>
    <m/>
    <m/>
    <m/>
    <m/>
    <m/>
    <m/>
    <m/>
    <n v="10"/>
    <m/>
    <m/>
    <n v="0"/>
    <m/>
    <m/>
  </r>
  <r>
    <d v="2013-11-19T00:00:00"/>
    <n v="0"/>
    <n v="0"/>
    <x v="0"/>
    <x v="3"/>
    <s v="R2NC2-RR-2"/>
    <s v="JDC"/>
    <x v="0"/>
    <x v="0"/>
    <n v="1"/>
    <n v="0.05"/>
    <m/>
    <m/>
    <m/>
    <m/>
    <m/>
    <m/>
    <m/>
    <m/>
    <m/>
    <m/>
    <m/>
    <n v="15"/>
    <m/>
    <m/>
    <n v="0"/>
    <m/>
    <m/>
  </r>
  <r>
    <d v="2013-11-19T00:00:00"/>
    <n v="0"/>
    <n v="0"/>
    <x v="0"/>
    <x v="3"/>
    <s v="R2NC2-RR-2"/>
    <s v="JDC"/>
    <x v="0"/>
    <x v="0"/>
    <n v="1"/>
    <n v="0.05"/>
    <m/>
    <m/>
    <m/>
    <m/>
    <m/>
    <m/>
    <m/>
    <m/>
    <m/>
    <m/>
    <m/>
    <n v="10"/>
    <m/>
    <m/>
    <n v="0"/>
    <m/>
    <m/>
  </r>
  <r>
    <d v="2013-11-19T00:00:00"/>
    <n v="0"/>
    <n v="0"/>
    <x v="0"/>
    <x v="3"/>
    <s v="R2NC2-RR-2"/>
    <s v="JDC"/>
    <x v="0"/>
    <x v="0"/>
    <n v="1"/>
    <n v="0.05"/>
    <m/>
    <m/>
    <m/>
    <m/>
    <m/>
    <m/>
    <m/>
    <m/>
    <m/>
    <m/>
    <m/>
    <n v="15"/>
    <m/>
    <m/>
    <n v="0"/>
    <m/>
    <m/>
  </r>
  <r>
    <d v="2013-11-19T00:00:00"/>
    <n v="0"/>
    <n v="0"/>
    <x v="0"/>
    <x v="3"/>
    <s v="R2NC2-RR-2"/>
    <s v="JDC"/>
    <x v="0"/>
    <x v="0"/>
    <n v="1"/>
    <n v="0.05"/>
    <m/>
    <m/>
    <m/>
    <m/>
    <m/>
    <m/>
    <m/>
    <m/>
    <m/>
    <m/>
    <m/>
    <n v="10"/>
    <m/>
    <m/>
    <n v="0"/>
    <m/>
    <m/>
  </r>
  <r>
    <d v="2013-11-19T00:00:00"/>
    <n v="0"/>
    <n v="0"/>
    <x v="0"/>
    <x v="3"/>
    <s v="R2NC2-RR-2"/>
    <s v="JDC"/>
    <x v="0"/>
    <x v="0"/>
    <n v="1"/>
    <n v="0.05"/>
    <m/>
    <m/>
    <m/>
    <m/>
    <m/>
    <m/>
    <m/>
    <m/>
    <m/>
    <m/>
    <m/>
    <n v="10"/>
    <m/>
    <m/>
    <n v="0"/>
    <m/>
    <m/>
  </r>
  <r>
    <d v="2013-11-19T00:00:00"/>
    <n v="0"/>
    <n v="0"/>
    <x v="0"/>
    <x v="3"/>
    <s v="R2NC2-RR-2"/>
    <s v="JDC"/>
    <x v="0"/>
    <x v="0"/>
    <n v="1"/>
    <n v="0.05"/>
    <m/>
    <m/>
    <m/>
    <m/>
    <m/>
    <m/>
    <m/>
    <m/>
    <m/>
    <m/>
    <m/>
    <n v="20"/>
    <m/>
    <m/>
    <n v="0"/>
    <m/>
    <m/>
  </r>
  <r>
    <d v="2013-11-19T00:00:00"/>
    <n v="0"/>
    <n v="0"/>
    <x v="0"/>
    <x v="3"/>
    <s v="R2NC2-RR-2"/>
    <s v="JDC"/>
    <x v="0"/>
    <x v="0"/>
    <n v="1"/>
    <n v="0.05"/>
    <m/>
    <m/>
    <m/>
    <m/>
    <m/>
    <m/>
    <m/>
    <m/>
    <m/>
    <m/>
    <m/>
    <n v="10"/>
    <m/>
    <m/>
    <n v="0"/>
    <m/>
    <m/>
  </r>
  <r>
    <d v="2013-11-19T00:00:00"/>
    <n v="0"/>
    <n v="0"/>
    <x v="0"/>
    <x v="3"/>
    <s v="R2NC2-RR-2"/>
    <s v="JDC"/>
    <x v="0"/>
    <x v="0"/>
    <n v="1"/>
    <n v="0.05"/>
    <m/>
    <m/>
    <m/>
    <m/>
    <m/>
    <m/>
    <m/>
    <m/>
    <m/>
    <m/>
    <m/>
    <n v="15"/>
    <m/>
    <m/>
    <n v="0"/>
    <m/>
    <m/>
  </r>
  <r>
    <d v="2013-11-19T00:00:00"/>
    <n v="0"/>
    <n v="0"/>
    <x v="0"/>
    <x v="3"/>
    <s v="R2NC2-RR-2"/>
    <s v="JDC"/>
    <x v="0"/>
    <x v="0"/>
    <n v="1"/>
    <n v="0.05"/>
    <m/>
    <m/>
    <m/>
    <m/>
    <m/>
    <m/>
    <m/>
    <m/>
    <m/>
    <m/>
    <m/>
    <n v="22"/>
    <m/>
    <m/>
    <n v="0"/>
    <m/>
    <m/>
  </r>
  <r>
    <d v="2013-11-19T00:00:00"/>
    <n v="0"/>
    <n v="0"/>
    <x v="0"/>
    <x v="3"/>
    <s v="R2NC2-RR-2"/>
    <s v="JDC"/>
    <x v="0"/>
    <x v="0"/>
    <n v="1"/>
    <n v="0.05"/>
    <m/>
    <m/>
    <m/>
    <m/>
    <m/>
    <m/>
    <m/>
    <m/>
    <m/>
    <m/>
    <m/>
    <n v="10"/>
    <m/>
    <m/>
    <n v="0"/>
    <m/>
    <m/>
  </r>
  <r>
    <d v="2013-11-19T00:00:00"/>
    <n v="0"/>
    <n v="0"/>
    <x v="0"/>
    <x v="3"/>
    <s v="R2NC2-RR-2"/>
    <s v="JDC"/>
    <x v="0"/>
    <x v="0"/>
    <n v="1"/>
    <n v="0.05"/>
    <m/>
    <m/>
    <m/>
    <m/>
    <m/>
    <m/>
    <m/>
    <m/>
    <m/>
    <m/>
    <m/>
    <n v="15"/>
    <m/>
    <m/>
    <n v="0"/>
    <m/>
    <m/>
  </r>
  <r>
    <d v="2013-11-19T00:00:00"/>
    <n v="0"/>
    <n v="0"/>
    <x v="0"/>
    <x v="3"/>
    <s v="R2NC2-RR-2"/>
    <s v="JDC"/>
    <x v="0"/>
    <x v="0"/>
    <n v="1"/>
    <n v="0.05"/>
    <m/>
    <m/>
    <m/>
    <m/>
    <m/>
    <m/>
    <m/>
    <m/>
    <m/>
    <m/>
    <m/>
    <n v="5"/>
    <m/>
    <m/>
    <n v="0"/>
    <m/>
    <m/>
  </r>
  <r>
    <d v="2013-11-19T00:00:00"/>
    <n v="0"/>
    <n v="0"/>
    <x v="0"/>
    <x v="3"/>
    <s v="R2NC2-RR-2"/>
    <s v="JDC"/>
    <x v="0"/>
    <x v="0"/>
    <n v="1"/>
    <n v="0.05"/>
    <m/>
    <m/>
    <m/>
    <m/>
    <m/>
    <m/>
    <m/>
    <m/>
    <m/>
    <m/>
    <m/>
    <n v="5"/>
    <m/>
    <m/>
    <n v="0"/>
    <m/>
    <m/>
  </r>
  <r>
    <d v="2013-11-19T00:00:00"/>
    <n v="0"/>
    <n v="0"/>
    <x v="0"/>
    <x v="3"/>
    <s v="R2NC2-RR-2"/>
    <s v="JDC"/>
    <x v="0"/>
    <x v="0"/>
    <n v="1"/>
    <n v="0.05"/>
    <m/>
    <m/>
    <m/>
    <m/>
    <m/>
    <m/>
    <m/>
    <m/>
    <m/>
    <m/>
    <m/>
    <n v="5"/>
    <m/>
    <m/>
    <n v="0"/>
    <m/>
    <m/>
  </r>
  <r>
    <d v="2013-11-19T00:00:00"/>
    <n v="0"/>
    <n v="0"/>
    <x v="0"/>
    <x v="3"/>
    <s v="R2NC2-RR-2"/>
    <s v="JDC"/>
    <x v="0"/>
    <x v="0"/>
    <n v="1"/>
    <n v="0.05"/>
    <m/>
    <m/>
    <m/>
    <m/>
    <m/>
    <m/>
    <m/>
    <m/>
    <m/>
    <m/>
    <m/>
    <n v="10"/>
    <m/>
    <m/>
    <n v="0"/>
    <m/>
    <m/>
  </r>
  <r>
    <d v="2013-11-19T00:00:00"/>
    <n v="0"/>
    <n v="0"/>
    <x v="0"/>
    <x v="3"/>
    <s v="R2NC2-RR-2"/>
    <s v="JDC"/>
    <x v="0"/>
    <x v="0"/>
    <n v="1"/>
    <n v="0.05"/>
    <m/>
    <m/>
    <m/>
    <m/>
    <m/>
    <m/>
    <m/>
    <m/>
    <m/>
    <m/>
    <m/>
    <n v="10"/>
    <m/>
    <m/>
    <n v="0"/>
    <m/>
    <m/>
  </r>
  <r>
    <d v="2013-11-19T00:00:00"/>
    <n v="0"/>
    <n v="0"/>
    <x v="0"/>
    <x v="3"/>
    <s v="R2NC2-RR-2"/>
    <s v="JDC"/>
    <x v="0"/>
    <x v="0"/>
    <n v="1"/>
    <n v="0.05"/>
    <m/>
    <m/>
    <m/>
    <m/>
    <m/>
    <m/>
    <m/>
    <m/>
    <m/>
    <m/>
    <m/>
    <n v="20"/>
    <m/>
    <m/>
    <n v="0"/>
    <m/>
    <m/>
  </r>
  <r>
    <d v="2013-11-19T00:00:00"/>
    <n v="0"/>
    <n v="0"/>
    <x v="0"/>
    <x v="3"/>
    <s v="R2NC2-RR-2"/>
    <s v="JDC"/>
    <x v="0"/>
    <x v="0"/>
    <n v="1"/>
    <n v="0.05"/>
    <m/>
    <m/>
    <m/>
    <m/>
    <m/>
    <m/>
    <m/>
    <m/>
    <m/>
    <m/>
    <m/>
    <n v="25"/>
    <m/>
    <m/>
    <n v="0"/>
    <m/>
    <m/>
  </r>
  <r>
    <d v="2013-11-19T00:00:00"/>
    <n v="0"/>
    <n v="0"/>
    <x v="0"/>
    <x v="3"/>
    <s v="R2NC2-RR-2"/>
    <s v="JDC"/>
    <x v="0"/>
    <x v="0"/>
    <n v="1"/>
    <n v="0.05"/>
    <m/>
    <m/>
    <m/>
    <m/>
    <m/>
    <m/>
    <m/>
    <m/>
    <m/>
    <m/>
    <m/>
    <n v="70"/>
    <m/>
    <m/>
    <n v="0"/>
    <m/>
    <m/>
  </r>
  <r>
    <d v="2013-11-19T00:00:00"/>
    <n v="0"/>
    <n v="0"/>
    <x v="0"/>
    <x v="3"/>
    <s v="R2NC2-RR-2"/>
    <s v="JDC"/>
    <x v="0"/>
    <x v="0"/>
    <n v="1"/>
    <n v="0.05"/>
    <m/>
    <m/>
    <m/>
    <m/>
    <m/>
    <m/>
    <m/>
    <m/>
    <m/>
    <m/>
    <m/>
    <n v="10"/>
    <m/>
    <m/>
    <n v="0"/>
    <m/>
    <m/>
  </r>
  <r>
    <d v="2013-11-19T00:00:00"/>
    <n v="0"/>
    <n v="0"/>
    <x v="0"/>
    <x v="3"/>
    <s v="R2NC2-RR-2"/>
    <s v="JDC"/>
    <x v="0"/>
    <x v="0"/>
    <n v="1"/>
    <n v="0.05"/>
    <m/>
    <m/>
    <m/>
    <m/>
    <m/>
    <m/>
    <m/>
    <m/>
    <m/>
    <m/>
    <m/>
    <n v="10"/>
    <m/>
    <m/>
    <n v="0"/>
    <m/>
    <m/>
  </r>
  <r>
    <d v="2013-11-19T00:00:00"/>
    <n v="0"/>
    <n v="0"/>
    <x v="0"/>
    <x v="3"/>
    <s v="R2NC2-RR-2"/>
    <s v="JDC"/>
    <x v="0"/>
    <x v="0"/>
    <n v="1"/>
    <n v="0.05"/>
    <m/>
    <m/>
    <m/>
    <m/>
    <m/>
    <m/>
    <m/>
    <m/>
    <m/>
    <m/>
    <m/>
    <n v="15"/>
    <m/>
    <m/>
    <n v="0"/>
    <m/>
    <m/>
  </r>
  <r>
    <d v="2013-11-19T00:00:00"/>
    <n v="0"/>
    <n v="0"/>
    <x v="0"/>
    <x v="3"/>
    <s v="R2NC2-RR-2"/>
    <s v="JDC"/>
    <x v="0"/>
    <x v="0"/>
    <n v="1"/>
    <n v="0.05"/>
    <m/>
    <m/>
    <m/>
    <m/>
    <m/>
    <m/>
    <m/>
    <m/>
    <m/>
    <m/>
    <m/>
    <n v="10"/>
    <m/>
    <m/>
    <n v="0"/>
    <m/>
    <m/>
  </r>
  <r>
    <d v="2013-11-19T00:00:00"/>
    <n v="0"/>
    <n v="0"/>
    <x v="0"/>
    <x v="3"/>
    <s v="R2NC2-RR-2"/>
    <s v="JDC"/>
    <x v="0"/>
    <x v="0"/>
    <n v="1"/>
    <n v="0.05"/>
    <m/>
    <m/>
    <m/>
    <m/>
    <m/>
    <m/>
    <m/>
    <m/>
    <m/>
    <m/>
    <m/>
    <n v="20"/>
    <m/>
    <m/>
    <n v="0"/>
    <m/>
    <m/>
  </r>
  <r>
    <d v="2013-11-19T00:00:00"/>
    <n v="0"/>
    <n v="0"/>
    <x v="0"/>
    <x v="3"/>
    <s v="R2NC2-RR-2"/>
    <s v="JDC"/>
    <x v="0"/>
    <x v="0"/>
    <n v="1"/>
    <n v="0.05"/>
    <m/>
    <m/>
    <m/>
    <m/>
    <m/>
    <m/>
    <m/>
    <m/>
    <m/>
    <m/>
    <m/>
    <n v="45"/>
    <m/>
    <m/>
    <n v="0"/>
    <m/>
    <m/>
  </r>
  <r>
    <d v="2013-11-19T00:00:00"/>
    <n v="0"/>
    <n v="0"/>
    <x v="0"/>
    <x v="3"/>
    <s v="R2NC2-RR-2"/>
    <s v="JDC"/>
    <x v="0"/>
    <x v="0"/>
    <n v="1"/>
    <n v="0.05"/>
    <m/>
    <m/>
    <m/>
    <m/>
    <m/>
    <m/>
    <m/>
    <m/>
    <m/>
    <m/>
    <m/>
    <n v="15"/>
    <m/>
    <m/>
    <n v="0"/>
    <m/>
    <m/>
  </r>
  <r>
    <d v="2013-11-19T00:00:00"/>
    <n v="0"/>
    <n v="0"/>
    <x v="0"/>
    <x v="3"/>
    <s v="R2NC2-RR-2"/>
    <s v="JDC"/>
    <x v="0"/>
    <x v="0"/>
    <n v="1"/>
    <n v="0.05"/>
    <m/>
    <m/>
    <m/>
    <m/>
    <m/>
    <m/>
    <m/>
    <m/>
    <m/>
    <m/>
    <m/>
    <n v="15"/>
    <m/>
    <m/>
    <n v="0"/>
    <m/>
    <m/>
  </r>
  <r>
    <d v="2013-11-19T00:00:00"/>
    <n v="0"/>
    <n v="0"/>
    <x v="0"/>
    <x v="3"/>
    <s v="R2NC2-RR-2"/>
    <s v="JDC"/>
    <x v="0"/>
    <x v="0"/>
    <n v="1"/>
    <n v="0.05"/>
    <m/>
    <m/>
    <m/>
    <m/>
    <m/>
    <m/>
    <m/>
    <m/>
    <m/>
    <m/>
    <m/>
    <n v="15"/>
    <m/>
    <m/>
    <n v="0"/>
    <m/>
    <m/>
  </r>
  <r>
    <d v="2013-11-19T00:00:00"/>
    <n v="0"/>
    <n v="0"/>
    <x v="0"/>
    <x v="3"/>
    <s v="R2NC2-RR-2"/>
    <s v="JDC"/>
    <x v="0"/>
    <x v="0"/>
    <n v="1"/>
    <n v="0.05"/>
    <m/>
    <m/>
    <m/>
    <m/>
    <m/>
    <m/>
    <m/>
    <m/>
    <m/>
    <m/>
    <m/>
    <n v="15"/>
    <m/>
    <m/>
    <n v="0"/>
    <m/>
    <m/>
  </r>
  <r>
    <d v="2013-11-19T00:00:00"/>
    <n v="0"/>
    <n v="0"/>
    <x v="0"/>
    <x v="3"/>
    <s v="R2NC2-RR-2"/>
    <s v="JDC"/>
    <x v="0"/>
    <x v="0"/>
    <n v="1"/>
    <n v="0.05"/>
    <m/>
    <m/>
    <m/>
    <m/>
    <m/>
    <m/>
    <m/>
    <m/>
    <m/>
    <m/>
    <m/>
    <n v="25"/>
    <m/>
    <m/>
    <n v="0"/>
    <m/>
    <m/>
  </r>
  <r>
    <d v="2013-11-19T00:00:00"/>
    <n v="0"/>
    <n v="0"/>
    <x v="0"/>
    <x v="3"/>
    <s v="R2NC2-RR-2"/>
    <s v="JDC"/>
    <x v="0"/>
    <x v="0"/>
    <n v="1"/>
    <n v="0.05"/>
    <m/>
    <m/>
    <m/>
    <m/>
    <m/>
    <m/>
    <m/>
    <m/>
    <m/>
    <m/>
    <m/>
    <n v="10"/>
    <m/>
    <m/>
    <n v="0"/>
    <m/>
    <m/>
  </r>
  <r>
    <d v="2013-11-19T00:00:00"/>
    <n v="0"/>
    <n v="0"/>
    <x v="0"/>
    <x v="3"/>
    <s v="R2NC2-RR-2"/>
    <s v="JDC"/>
    <x v="0"/>
    <x v="0"/>
    <n v="1"/>
    <n v="0.05"/>
    <m/>
    <m/>
    <m/>
    <m/>
    <m/>
    <m/>
    <m/>
    <m/>
    <m/>
    <m/>
    <m/>
    <n v="10"/>
    <m/>
    <m/>
    <n v="0"/>
    <m/>
    <m/>
  </r>
  <r>
    <d v="2013-11-19T00:00:00"/>
    <n v="0"/>
    <n v="0"/>
    <x v="0"/>
    <x v="3"/>
    <s v="R2NC2-RR-2"/>
    <s v="JDC"/>
    <x v="0"/>
    <x v="0"/>
    <n v="1"/>
    <n v="0.05"/>
    <m/>
    <m/>
    <m/>
    <m/>
    <m/>
    <m/>
    <m/>
    <m/>
    <m/>
    <m/>
    <m/>
    <n v="15"/>
    <m/>
    <m/>
    <n v="0"/>
    <m/>
    <m/>
  </r>
  <r>
    <d v="2013-11-19T00:00:00"/>
    <n v="0"/>
    <n v="0"/>
    <x v="0"/>
    <x v="3"/>
    <s v="R2NC2-RR-2"/>
    <s v="JDC"/>
    <x v="0"/>
    <x v="0"/>
    <n v="1"/>
    <n v="0.05"/>
    <m/>
    <m/>
    <m/>
    <m/>
    <m/>
    <m/>
    <m/>
    <m/>
    <m/>
    <m/>
    <m/>
    <n v="25"/>
    <m/>
    <m/>
    <n v="0"/>
    <m/>
    <m/>
  </r>
  <r>
    <d v="2013-11-19T00:00:00"/>
    <n v="0"/>
    <n v="0"/>
    <x v="0"/>
    <x v="3"/>
    <s v="R2NC2-RR-2"/>
    <s v="JDC"/>
    <x v="0"/>
    <x v="0"/>
    <n v="1"/>
    <n v="0.05"/>
    <m/>
    <m/>
    <m/>
    <m/>
    <m/>
    <m/>
    <m/>
    <m/>
    <m/>
    <m/>
    <m/>
    <n v="15"/>
    <m/>
    <m/>
    <n v="0"/>
    <m/>
    <m/>
  </r>
  <r>
    <d v="2013-11-19T00:00:00"/>
    <n v="0"/>
    <n v="0"/>
    <x v="0"/>
    <x v="3"/>
    <s v="R2NC2-RR-2"/>
    <s v="JDC"/>
    <x v="0"/>
    <x v="0"/>
    <n v="1"/>
    <n v="0.05"/>
    <m/>
    <m/>
    <m/>
    <m/>
    <m/>
    <m/>
    <m/>
    <m/>
    <m/>
    <m/>
    <m/>
    <n v="25"/>
    <m/>
    <m/>
    <n v="0"/>
    <m/>
    <m/>
  </r>
  <r>
    <d v="2013-11-19T00:00:00"/>
    <n v="0"/>
    <n v="0"/>
    <x v="0"/>
    <x v="3"/>
    <s v="R2NC2-RR-2"/>
    <s v="JDC"/>
    <x v="0"/>
    <x v="0"/>
    <n v="1"/>
    <n v="0.05"/>
    <m/>
    <m/>
    <m/>
    <m/>
    <m/>
    <m/>
    <m/>
    <m/>
    <m/>
    <m/>
    <m/>
    <n v="90"/>
    <m/>
    <m/>
    <n v="0"/>
    <m/>
    <m/>
  </r>
  <r>
    <d v="2013-11-19T00:00:00"/>
    <n v="0"/>
    <n v="0"/>
    <x v="0"/>
    <x v="3"/>
    <s v="R2NC2-RR-2"/>
    <s v="JDC"/>
    <x v="0"/>
    <x v="0"/>
    <n v="1"/>
    <n v="0.05"/>
    <m/>
    <m/>
    <m/>
    <m/>
    <m/>
    <m/>
    <m/>
    <m/>
    <m/>
    <m/>
    <m/>
    <n v="20"/>
    <m/>
    <m/>
    <n v="0"/>
    <m/>
    <m/>
  </r>
  <r>
    <d v="2013-11-19T00:00:00"/>
    <n v="0"/>
    <n v="0"/>
    <x v="0"/>
    <x v="3"/>
    <s v="R2NC2-RR-2"/>
    <s v="JDC"/>
    <x v="0"/>
    <x v="0"/>
    <n v="1"/>
    <n v="0.05"/>
    <m/>
    <m/>
    <m/>
    <m/>
    <m/>
    <m/>
    <m/>
    <m/>
    <m/>
    <m/>
    <m/>
    <n v="10"/>
    <m/>
    <m/>
    <n v="0"/>
    <m/>
    <m/>
  </r>
  <r>
    <d v="2013-11-19T00:00:00"/>
    <n v="0"/>
    <n v="0"/>
    <x v="0"/>
    <x v="3"/>
    <s v="R2NC2-RR-2"/>
    <s v="JDC"/>
    <x v="0"/>
    <x v="0"/>
    <n v="1"/>
    <n v="0.05"/>
    <m/>
    <m/>
    <m/>
    <m/>
    <m/>
    <m/>
    <m/>
    <m/>
    <m/>
    <m/>
    <m/>
    <n v="10"/>
    <m/>
    <m/>
    <n v="0"/>
    <m/>
    <m/>
  </r>
  <r>
    <d v="2013-11-19T00:00:00"/>
    <n v="0"/>
    <n v="0"/>
    <x v="0"/>
    <x v="3"/>
    <s v="R2NC2-RR-2"/>
    <s v="JDC"/>
    <x v="0"/>
    <x v="0"/>
    <n v="1"/>
    <n v="0.05"/>
    <m/>
    <m/>
    <m/>
    <m/>
    <m/>
    <m/>
    <m/>
    <m/>
    <m/>
    <m/>
    <m/>
    <n v="10"/>
    <m/>
    <m/>
    <n v="0"/>
    <m/>
    <m/>
  </r>
  <r>
    <d v="2013-11-19T00:00:00"/>
    <n v="0"/>
    <n v="0"/>
    <x v="0"/>
    <x v="3"/>
    <s v="R2NC2-RR-2"/>
    <s v="JDC"/>
    <x v="0"/>
    <x v="0"/>
    <n v="1"/>
    <n v="0.05"/>
    <m/>
    <m/>
    <m/>
    <m/>
    <m/>
    <m/>
    <m/>
    <m/>
    <m/>
    <m/>
    <m/>
    <n v="5"/>
    <m/>
    <m/>
    <n v="0"/>
    <m/>
    <m/>
  </r>
  <r>
    <d v="2013-11-19T00:00:00"/>
    <n v="0"/>
    <n v="0"/>
    <x v="0"/>
    <x v="3"/>
    <s v="R2NC2-RR-2"/>
    <s v="JDC"/>
    <x v="0"/>
    <x v="0"/>
    <n v="1"/>
    <n v="0.05"/>
    <m/>
    <m/>
    <m/>
    <m/>
    <m/>
    <m/>
    <m/>
    <m/>
    <m/>
    <m/>
    <m/>
    <n v="15"/>
    <m/>
    <m/>
    <n v="0"/>
    <m/>
    <m/>
  </r>
  <r>
    <d v="2013-11-19T00:00:00"/>
    <n v="0"/>
    <n v="0"/>
    <x v="0"/>
    <x v="3"/>
    <s v="R2NC2-RR-2"/>
    <s v="JDC"/>
    <x v="0"/>
    <x v="0"/>
    <n v="1"/>
    <n v="0.05"/>
    <m/>
    <m/>
    <m/>
    <m/>
    <m/>
    <m/>
    <m/>
    <m/>
    <m/>
    <m/>
    <m/>
    <n v="10"/>
    <m/>
    <m/>
    <n v="0"/>
    <m/>
    <m/>
  </r>
  <r>
    <d v="2013-11-19T00:00:00"/>
    <n v="0"/>
    <n v="0"/>
    <x v="0"/>
    <x v="3"/>
    <s v="R2NC2-RR-2"/>
    <s v="JDC"/>
    <x v="0"/>
    <x v="0"/>
    <n v="1"/>
    <n v="0.05"/>
    <m/>
    <m/>
    <m/>
    <m/>
    <m/>
    <m/>
    <m/>
    <m/>
    <m/>
    <m/>
    <m/>
    <n v="10"/>
    <m/>
    <m/>
    <n v="0"/>
    <m/>
    <m/>
  </r>
  <r>
    <d v="2013-11-19T00:00:00"/>
    <n v="0"/>
    <n v="0"/>
    <x v="0"/>
    <x v="3"/>
    <s v="R2NC2-RR-2"/>
    <s v="JDC"/>
    <x v="0"/>
    <x v="0"/>
    <n v="1"/>
    <n v="0.05"/>
    <m/>
    <m/>
    <m/>
    <m/>
    <m/>
    <m/>
    <m/>
    <m/>
    <m/>
    <m/>
    <m/>
    <n v="10"/>
    <m/>
    <m/>
    <n v="0"/>
    <m/>
    <m/>
  </r>
  <r>
    <d v="2013-11-19T00:00:00"/>
    <n v="0"/>
    <n v="0"/>
    <x v="0"/>
    <x v="3"/>
    <s v="R2NC2-RR-2"/>
    <s v="JDC"/>
    <x v="0"/>
    <x v="0"/>
    <n v="1"/>
    <n v="0.05"/>
    <m/>
    <m/>
    <m/>
    <m/>
    <m/>
    <m/>
    <m/>
    <m/>
    <m/>
    <m/>
    <m/>
    <n v="58"/>
    <m/>
    <m/>
    <n v="0"/>
    <m/>
    <m/>
  </r>
  <r>
    <d v="2013-11-19T00:00:00"/>
    <n v="0"/>
    <n v="0"/>
    <x v="0"/>
    <x v="3"/>
    <s v="R2NC2-RR-2"/>
    <s v="JDC"/>
    <x v="0"/>
    <x v="0"/>
    <n v="1"/>
    <n v="0.05"/>
    <m/>
    <m/>
    <m/>
    <m/>
    <m/>
    <m/>
    <m/>
    <m/>
    <m/>
    <m/>
    <m/>
    <n v="10"/>
    <m/>
    <m/>
    <n v="0"/>
    <m/>
    <m/>
  </r>
  <r>
    <d v="2013-11-19T00:00:00"/>
    <n v="0"/>
    <n v="0"/>
    <x v="0"/>
    <x v="3"/>
    <s v="R2NC2-RR-2"/>
    <s v="JDC"/>
    <x v="0"/>
    <x v="0"/>
    <n v="1"/>
    <n v="0.05"/>
    <m/>
    <m/>
    <m/>
    <m/>
    <m/>
    <m/>
    <m/>
    <m/>
    <m/>
    <m/>
    <m/>
    <n v="5"/>
    <m/>
    <m/>
    <n v="0"/>
    <m/>
    <m/>
  </r>
  <r>
    <d v="2013-11-19T00:00:00"/>
    <n v="0"/>
    <n v="0"/>
    <x v="0"/>
    <x v="3"/>
    <s v="R2NC2-RR-2"/>
    <s v="JDC"/>
    <x v="0"/>
    <x v="0"/>
    <n v="1"/>
    <n v="0.05"/>
    <m/>
    <m/>
    <m/>
    <m/>
    <m/>
    <m/>
    <m/>
    <m/>
    <m/>
    <m/>
    <m/>
    <n v="5"/>
    <m/>
    <m/>
    <n v="0"/>
    <m/>
    <m/>
  </r>
  <r>
    <d v="2013-11-19T00:00:00"/>
    <n v="0"/>
    <n v="0"/>
    <x v="0"/>
    <x v="3"/>
    <s v="R2NC2-RR-2"/>
    <s v="JDC"/>
    <x v="0"/>
    <x v="0"/>
    <n v="1"/>
    <n v="0.05"/>
    <m/>
    <m/>
    <m/>
    <m/>
    <m/>
    <m/>
    <m/>
    <m/>
    <m/>
    <m/>
    <m/>
    <n v="10"/>
    <m/>
    <m/>
    <n v="0"/>
    <m/>
    <m/>
  </r>
  <r>
    <d v="2013-11-19T00:00:00"/>
    <n v="0"/>
    <n v="0"/>
    <x v="0"/>
    <x v="3"/>
    <s v="R2NC2-RR-2"/>
    <s v="JDC"/>
    <x v="0"/>
    <x v="0"/>
    <n v="1"/>
    <n v="0.05"/>
    <m/>
    <m/>
    <m/>
    <m/>
    <m/>
    <m/>
    <m/>
    <m/>
    <m/>
    <m/>
    <m/>
    <n v="15"/>
    <m/>
    <m/>
    <n v="0"/>
    <m/>
    <m/>
  </r>
  <r>
    <d v="2013-11-19T00:00:00"/>
    <n v="0"/>
    <n v="0"/>
    <x v="0"/>
    <x v="3"/>
    <s v="R2NC2-RR-2"/>
    <s v="JDC"/>
    <x v="0"/>
    <x v="0"/>
    <n v="1"/>
    <n v="0.05"/>
    <m/>
    <m/>
    <m/>
    <m/>
    <m/>
    <m/>
    <m/>
    <m/>
    <m/>
    <m/>
    <m/>
    <n v="25"/>
    <m/>
    <m/>
    <n v="0"/>
    <m/>
    <m/>
  </r>
  <r>
    <d v="2013-11-19T00:00:00"/>
    <n v="0"/>
    <n v="0"/>
    <x v="0"/>
    <x v="3"/>
    <s v="R2NC2-RR-2"/>
    <s v="JDC"/>
    <x v="0"/>
    <x v="0"/>
    <n v="1"/>
    <n v="0.05"/>
    <m/>
    <m/>
    <m/>
    <m/>
    <m/>
    <m/>
    <m/>
    <m/>
    <m/>
    <m/>
    <m/>
    <n v="110"/>
    <m/>
    <m/>
    <n v="0"/>
    <m/>
    <m/>
  </r>
  <r>
    <d v="2013-11-19T00:00:00"/>
    <n v="0"/>
    <n v="0"/>
    <x v="0"/>
    <x v="3"/>
    <s v="R2NC2-RR-2"/>
    <s v="JDC"/>
    <x v="0"/>
    <x v="0"/>
    <n v="1"/>
    <n v="0.05"/>
    <m/>
    <m/>
    <m/>
    <m/>
    <m/>
    <m/>
    <m/>
    <m/>
    <m/>
    <m/>
    <m/>
    <n v="80"/>
    <m/>
    <m/>
    <n v="0"/>
    <m/>
    <m/>
  </r>
  <r>
    <d v="2013-11-19T00:00:00"/>
    <n v="0"/>
    <n v="0"/>
    <x v="0"/>
    <x v="3"/>
    <s v="R2NC2-RR-2"/>
    <s v="JDC"/>
    <x v="0"/>
    <x v="0"/>
    <n v="1"/>
    <n v="0.05"/>
    <m/>
    <m/>
    <m/>
    <m/>
    <m/>
    <m/>
    <m/>
    <m/>
    <m/>
    <m/>
    <m/>
    <n v="20"/>
    <m/>
    <m/>
    <n v="0"/>
    <m/>
    <m/>
  </r>
  <r>
    <d v="2013-11-19T00:00:00"/>
    <n v="0"/>
    <n v="0"/>
    <x v="0"/>
    <x v="3"/>
    <s v="R2NC2-RR-2"/>
    <s v="JDC"/>
    <x v="0"/>
    <x v="0"/>
    <n v="1"/>
    <n v="0.05"/>
    <m/>
    <m/>
    <m/>
    <m/>
    <m/>
    <m/>
    <m/>
    <m/>
    <m/>
    <m/>
    <m/>
    <n v="70"/>
    <m/>
    <m/>
    <n v="0"/>
    <m/>
    <m/>
  </r>
  <r>
    <d v="2013-11-19T00:00:00"/>
    <n v="0"/>
    <n v="0"/>
    <x v="0"/>
    <x v="3"/>
    <s v="R2NC2-RR-2"/>
    <s v="JDC"/>
    <x v="0"/>
    <x v="0"/>
    <n v="1"/>
    <n v="0.05"/>
    <m/>
    <m/>
    <m/>
    <m/>
    <m/>
    <m/>
    <m/>
    <m/>
    <m/>
    <m/>
    <m/>
    <n v="70"/>
    <m/>
    <m/>
    <n v="0"/>
    <m/>
    <m/>
  </r>
  <r>
    <d v="2013-11-19T00:00:00"/>
    <n v="0"/>
    <n v="0"/>
    <x v="0"/>
    <x v="3"/>
    <s v="R2NC2-RR-2"/>
    <s v="JDC"/>
    <x v="0"/>
    <x v="0"/>
    <n v="1"/>
    <n v="0.05"/>
    <m/>
    <m/>
    <m/>
    <m/>
    <m/>
    <m/>
    <m/>
    <m/>
    <m/>
    <m/>
    <m/>
    <n v="20"/>
    <m/>
    <m/>
    <n v="0"/>
    <m/>
    <m/>
  </r>
  <r>
    <d v="2013-11-19T00:00:00"/>
    <n v="0"/>
    <n v="0"/>
    <x v="0"/>
    <x v="3"/>
    <s v="R2NC2-RR-2"/>
    <s v="JDC"/>
    <x v="0"/>
    <x v="0"/>
    <n v="1"/>
    <n v="0.05"/>
    <m/>
    <m/>
    <m/>
    <m/>
    <m/>
    <m/>
    <m/>
    <m/>
    <m/>
    <m/>
    <m/>
    <n v="15"/>
    <m/>
    <m/>
    <n v="0"/>
    <m/>
    <m/>
  </r>
  <r>
    <d v="2013-11-19T00:00:00"/>
    <n v="0"/>
    <n v="0"/>
    <x v="0"/>
    <x v="3"/>
    <s v="R2NC2-RR-2"/>
    <s v="JDC"/>
    <x v="0"/>
    <x v="0"/>
    <n v="1"/>
    <n v="0.05"/>
    <m/>
    <m/>
    <m/>
    <m/>
    <m/>
    <m/>
    <m/>
    <m/>
    <m/>
    <m/>
    <m/>
    <n v="35"/>
    <m/>
    <m/>
    <n v="0"/>
    <m/>
    <m/>
  </r>
  <r>
    <d v="2013-11-19T00:00:00"/>
    <n v="0"/>
    <n v="0"/>
    <x v="0"/>
    <x v="3"/>
    <s v="R2NC2-RR-2"/>
    <s v="JDC"/>
    <x v="0"/>
    <x v="0"/>
    <n v="1"/>
    <n v="0.05"/>
    <m/>
    <m/>
    <m/>
    <m/>
    <m/>
    <m/>
    <m/>
    <m/>
    <m/>
    <m/>
    <m/>
    <n v="20"/>
    <m/>
    <m/>
    <n v="0"/>
    <m/>
    <m/>
  </r>
  <r>
    <d v="2013-11-19T00:00:00"/>
    <n v="0"/>
    <n v="0"/>
    <x v="0"/>
    <x v="3"/>
    <s v="R2NC2-RR-2"/>
    <s v="JDC"/>
    <x v="0"/>
    <x v="0"/>
    <n v="1"/>
    <n v="0.05"/>
    <m/>
    <m/>
    <m/>
    <m/>
    <m/>
    <m/>
    <m/>
    <m/>
    <m/>
    <m/>
    <m/>
    <n v="55"/>
    <m/>
    <m/>
    <n v="0"/>
    <m/>
    <m/>
  </r>
  <r>
    <d v="2013-11-19T00:00:00"/>
    <n v="0"/>
    <n v="0"/>
    <x v="0"/>
    <x v="3"/>
    <s v="R2NC2-RR-2"/>
    <s v="JDC"/>
    <x v="0"/>
    <x v="0"/>
    <n v="1"/>
    <n v="0.05"/>
    <m/>
    <m/>
    <m/>
    <m/>
    <m/>
    <m/>
    <m/>
    <m/>
    <m/>
    <m/>
    <m/>
    <n v="10"/>
    <m/>
    <m/>
    <n v="0"/>
    <m/>
    <m/>
  </r>
  <r>
    <d v="2013-11-19T00:00:00"/>
    <n v="0"/>
    <n v="0"/>
    <x v="0"/>
    <x v="3"/>
    <s v="R2NC2-RR-2"/>
    <s v="JDC"/>
    <x v="0"/>
    <x v="0"/>
    <n v="1"/>
    <n v="0.05"/>
    <m/>
    <m/>
    <m/>
    <m/>
    <m/>
    <m/>
    <m/>
    <m/>
    <m/>
    <m/>
    <m/>
    <n v="20"/>
    <m/>
    <m/>
    <n v="0"/>
    <m/>
    <m/>
  </r>
  <r>
    <d v="2013-11-19T00:00:00"/>
    <n v="0"/>
    <n v="0"/>
    <x v="0"/>
    <x v="3"/>
    <s v="R2NC2-RR-2"/>
    <s v="JDC"/>
    <x v="0"/>
    <x v="0"/>
    <n v="1"/>
    <n v="0.05"/>
    <m/>
    <m/>
    <m/>
    <m/>
    <m/>
    <m/>
    <m/>
    <m/>
    <m/>
    <m/>
    <m/>
    <n v="20"/>
    <m/>
    <m/>
    <n v="0"/>
    <m/>
    <m/>
  </r>
  <r>
    <d v="2013-11-19T00:00:00"/>
    <n v="0"/>
    <n v="0"/>
    <x v="0"/>
    <x v="3"/>
    <s v="R2NC2-RR-2"/>
    <s v="JDC"/>
    <x v="0"/>
    <x v="0"/>
    <n v="1"/>
    <n v="0.05"/>
    <m/>
    <m/>
    <m/>
    <m/>
    <m/>
    <m/>
    <m/>
    <m/>
    <m/>
    <m/>
    <m/>
    <n v="25"/>
    <m/>
    <m/>
    <n v="0"/>
    <m/>
    <m/>
  </r>
  <r>
    <d v="2013-11-19T00:00:00"/>
    <n v="0"/>
    <n v="0"/>
    <x v="0"/>
    <x v="3"/>
    <s v="R2NC2-RR-2"/>
    <s v="JDC"/>
    <x v="0"/>
    <x v="0"/>
    <n v="1"/>
    <n v="0.05"/>
    <m/>
    <m/>
    <m/>
    <m/>
    <m/>
    <m/>
    <m/>
    <m/>
    <m/>
    <m/>
    <m/>
    <n v="15"/>
    <m/>
    <m/>
    <n v="0"/>
    <m/>
    <m/>
  </r>
  <r>
    <d v="2013-11-19T00:00:00"/>
    <n v="0"/>
    <n v="0"/>
    <x v="0"/>
    <x v="3"/>
    <s v="R2NC2-RR-2"/>
    <s v="JDC"/>
    <x v="0"/>
    <x v="0"/>
    <n v="1"/>
    <n v="0.05"/>
    <m/>
    <m/>
    <m/>
    <m/>
    <m/>
    <m/>
    <m/>
    <m/>
    <m/>
    <m/>
    <m/>
    <n v="10"/>
    <m/>
    <m/>
    <n v="0"/>
    <m/>
    <m/>
  </r>
  <r>
    <d v="2013-11-19T00:00:00"/>
    <n v="0"/>
    <n v="0"/>
    <x v="0"/>
    <x v="3"/>
    <s v="R2NC2-RR-2"/>
    <s v="JDC"/>
    <x v="0"/>
    <x v="0"/>
    <n v="1"/>
    <n v="0.05"/>
    <m/>
    <m/>
    <m/>
    <m/>
    <m/>
    <m/>
    <m/>
    <m/>
    <m/>
    <m/>
    <m/>
    <n v="10"/>
    <m/>
    <m/>
    <n v="0"/>
    <m/>
    <m/>
  </r>
  <r>
    <d v="2013-11-19T00:00:00"/>
    <n v="0"/>
    <n v="0"/>
    <x v="0"/>
    <x v="3"/>
    <s v="R2NC2-RR-2"/>
    <s v="JDC"/>
    <x v="0"/>
    <x v="0"/>
    <n v="1"/>
    <n v="0.05"/>
    <m/>
    <m/>
    <m/>
    <m/>
    <m/>
    <m/>
    <m/>
    <m/>
    <m/>
    <m/>
    <m/>
    <n v="20"/>
    <m/>
    <m/>
    <n v="0"/>
    <m/>
    <m/>
  </r>
  <r>
    <d v="2013-11-19T00:00:00"/>
    <n v="0"/>
    <n v="0"/>
    <x v="0"/>
    <x v="3"/>
    <s v="R2NC2-RR-2"/>
    <s v="JDC"/>
    <x v="0"/>
    <x v="0"/>
    <n v="1"/>
    <n v="0.05"/>
    <m/>
    <m/>
    <m/>
    <m/>
    <m/>
    <m/>
    <m/>
    <m/>
    <m/>
    <m/>
    <m/>
    <n v="10"/>
    <m/>
    <m/>
    <n v="0"/>
    <m/>
    <m/>
  </r>
  <r>
    <d v="2013-11-19T00:00:00"/>
    <n v="0"/>
    <n v="0"/>
    <x v="0"/>
    <x v="3"/>
    <s v="R2NC2-RR-2"/>
    <s v="JDC"/>
    <x v="0"/>
    <x v="0"/>
    <n v="1"/>
    <n v="0.05"/>
    <m/>
    <m/>
    <m/>
    <m/>
    <m/>
    <m/>
    <m/>
    <m/>
    <m/>
    <m/>
    <m/>
    <n v="20"/>
    <m/>
    <m/>
    <n v="0"/>
    <m/>
    <m/>
  </r>
  <r>
    <d v="2013-11-19T00:00:00"/>
    <n v="0"/>
    <n v="0"/>
    <x v="0"/>
    <x v="3"/>
    <s v="R2NC2-RR-2"/>
    <s v="JDC"/>
    <x v="0"/>
    <x v="0"/>
    <n v="1"/>
    <n v="0.05"/>
    <m/>
    <m/>
    <m/>
    <m/>
    <m/>
    <m/>
    <m/>
    <m/>
    <m/>
    <m/>
    <m/>
    <n v="5"/>
    <m/>
    <m/>
    <n v="0"/>
    <m/>
    <m/>
  </r>
  <r>
    <d v="2013-11-19T00:00:00"/>
    <n v="0"/>
    <n v="0"/>
    <x v="0"/>
    <x v="3"/>
    <s v="R2NC2-RR-2"/>
    <s v="JDC"/>
    <x v="0"/>
    <x v="0"/>
    <n v="1"/>
    <n v="0.05"/>
    <m/>
    <m/>
    <m/>
    <m/>
    <m/>
    <m/>
    <m/>
    <m/>
    <m/>
    <m/>
    <m/>
    <n v="10"/>
    <m/>
    <m/>
    <n v="0"/>
    <m/>
    <m/>
  </r>
  <r>
    <d v="2013-11-19T00:00:00"/>
    <n v="0"/>
    <n v="0"/>
    <x v="0"/>
    <x v="3"/>
    <s v="R2NC2-RR-2"/>
    <s v="JDC"/>
    <x v="0"/>
    <x v="0"/>
    <n v="1"/>
    <n v="0.05"/>
    <m/>
    <m/>
    <m/>
    <m/>
    <m/>
    <m/>
    <m/>
    <m/>
    <m/>
    <m/>
    <m/>
    <n v="10"/>
    <m/>
    <m/>
    <n v="0"/>
    <m/>
    <m/>
  </r>
  <r>
    <d v="2013-11-19T00:00:00"/>
    <n v="0"/>
    <n v="0"/>
    <x v="0"/>
    <x v="3"/>
    <s v="R2NC2-RR-2"/>
    <s v="JDC"/>
    <x v="0"/>
    <x v="0"/>
    <n v="1"/>
    <n v="0.05"/>
    <m/>
    <m/>
    <m/>
    <m/>
    <m/>
    <m/>
    <m/>
    <m/>
    <m/>
    <m/>
    <m/>
    <n v="15"/>
    <m/>
    <m/>
    <n v="0"/>
    <m/>
    <m/>
  </r>
  <r>
    <d v="2013-11-19T00:00:00"/>
    <n v="0"/>
    <n v="0"/>
    <x v="0"/>
    <x v="3"/>
    <s v="R2NC2-RR-2"/>
    <s v="JDC"/>
    <x v="0"/>
    <x v="0"/>
    <n v="1"/>
    <n v="0.05"/>
    <m/>
    <m/>
    <m/>
    <m/>
    <m/>
    <m/>
    <m/>
    <m/>
    <m/>
    <m/>
    <m/>
    <n v="5"/>
    <m/>
    <m/>
    <n v="0"/>
    <m/>
    <m/>
  </r>
  <r>
    <d v="2013-11-19T00:00:00"/>
    <n v="0"/>
    <n v="0"/>
    <x v="0"/>
    <x v="3"/>
    <s v="R2NC2-RR-2"/>
    <s v="JDC"/>
    <x v="0"/>
    <x v="0"/>
    <n v="1"/>
    <n v="0.05"/>
    <m/>
    <m/>
    <m/>
    <m/>
    <m/>
    <m/>
    <m/>
    <m/>
    <m/>
    <m/>
    <m/>
    <n v="15"/>
    <m/>
    <m/>
    <n v="0"/>
    <m/>
    <m/>
  </r>
  <r>
    <d v="2013-11-19T00:00:00"/>
    <n v="0"/>
    <n v="0"/>
    <x v="0"/>
    <x v="3"/>
    <s v="R2NC2-RR-2"/>
    <s v="JDC"/>
    <x v="0"/>
    <x v="0"/>
    <n v="1"/>
    <n v="0.05"/>
    <m/>
    <m/>
    <m/>
    <m/>
    <m/>
    <m/>
    <m/>
    <m/>
    <m/>
    <m/>
    <m/>
    <n v="60"/>
    <m/>
    <m/>
    <n v="0"/>
    <m/>
    <m/>
  </r>
  <r>
    <d v="2013-11-19T00:00:00"/>
    <n v="0"/>
    <n v="0"/>
    <x v="0"/>
    <x v="3"/>
    <s v="R2NC2-RR-2"/>
    <s v="JDC"/>
    <x v="0"/>
    <x v="0"/>
    <n v="1"/>
    <n v="0.05"/>
    <m/>
    <m/>
    <m/>
    <m/>
    <m/>
    <m/>
    <m/>
    <m/>
    <m/>
    <m/>
    <m/>
    <n v="10"/>
    <m/>
    <m/>
    <n v="0"/>
    <m/>
    <m/>
  </r>
  <r>
    <d v="2013-11-19T00:00:00"/>
    <n v="0"/>
    <n v="0"/>
    <x v="0"/>
    <x v="3"/>
    <s v="R2NC2-RR-2"/>
    <s v="JDC"/>
    <x v="0"/>
    <x v="0"/>
    <n v="1"/>
    <n v="0.05"/>
    <m/>
    <m/>
    <m/>
    <m/>
    <m/>
    <m/>
    <m/>
    <m/>
    <m/>
    <m/>
    <m/>
    <n v="10"/>
    <m/>
    <m/>
    <n v="0"/>
    <m/>
    <m/>
  </r>
  <r>
    <d v="2013-11-19T00:00:00"/>
    <n v="0"/>
    <n v="0"/>
    <x v="0"/>
    <x v="3"/>
    <s v="R2NC2-RR-2"/>
    <s v="JDC"/>
    <x v="0"/>
    <x v="0"/>
    <n v="1"/>
    <n v="0.05"/>
    <m/>
    <m/>
    <m/>
    <m/>
    <m/>
    <m/>
    <m/>
    <m/>
    <m/>
    <m/>
    <m/>
    <n v="10"/>
    <m/>
    <m/>
    <n v="0"/>
    <m/>
    <m/>
  </r>
  <r>
    <d v="2013-11-19T00:00:00"/>
    <n v="0"/>
    <n v="0"/>
    <x v="0"/>
    <x v="3"/>
    <s v="R2NC2-RR-2"/>
    <s v="JDC"/>
    <x v="0"/>
    <x v="0"/>
    <n v="1"/>
    <n v="0.05"/>
    <m/>
    <m/>
    <m/>
    <m/>
    <m/>
    <m/>
    <m/>
    <m/>
    <m/>
    <m/>
    <m/>
    <n v="15"/>
    <m/>
    <m/>
    <n v="0"/>
    <m/>
    <m/>
  </r>
  <r>
    <d v="2013-11-19T00:00:00"/>
    <n v="0"/>
    <n v="0"/>
    <x v="0"/>
    <x v="3"/>
    <s v="R2NC2-RR-2"/>
    <s v="JDC"/>
    <x v="0"/>
    <x v="0"/>
    <n v="1"/>
    <n v="0.05"/>
    <m/>
    <m/>
    <m/>
    <m/>
    <m/>
    <m/>
    <m/>
    <m/>
    <m/>
    <m/>
    <m/>
    <n v="15"/>
    <m/>
    <m/>
    <n v="0"/>
    <m/>
    <m/>
  </r>
  <r>
    <d v="2013-11-19T00:00:00"/>
    <n v="0"/>
    <n v="0"/>
    <x v="0"/>
    <x v="3"/>
    <s v="R2NC2-RR-2"/>
    <s v="JDC"/>
    <x v="0"/>
    <x v="0"/>
    <n v="1"/>
    <n v="0.05"/>
    <m/>
    <m/>
    <m/>
    <m/>
    <m/>
    <m/>
    <m/>
    <m/>
    <m/>
    <m/>
    <m/>
    <n v="15"/>
    <m/>
    <m/>
    <n v="0"/>
    <m/>
    <m/>
  </r>
  <r>
    <d v="2013-11-19T00:00:00"/>
    <n v="0"/>
    <n v="0"/>
    <x v="0"/>
    <x v="3"/>
    <s v="R2NC2-RR-2"/>
    <s v="JDC"/>
    <x v="0"/>
    <x v="0"/>
    <n v="1"/>
    <n v="0.05"/>
    <m/>
    <m/>
    <m/>
    <m/>
    <m/>
    <m/>
    <m/>
    <m/>
    <m/>
    <m/>
    <m/>
    <n v="25"/>
    <m/>
    <m/>
    <n v="0"/>
    <m/>
    <m/>
  </r>
  <r>
    <d v="2013-11-19T00:00:00"/>
    <n v="0"/>
    <n v="0"/>
    <x v="0"/>
    <x v="3"/>
    <s v="R2NC2-RR-2"/>
    <s v="JDC"/>
    <x v="0"/>
    <x v="0"/>
    <n v="1"/>
    <n v="0.05"/>
    <m/>
    <m/>
    <m/>
    <m/>
    <m/>
    <m/>
    <m/>
    <m/>
    <m/>
    <m/>
    <m/>
    <n v="20"/>
    <m/>
    <m/>
    <n v="0"/>
    <m/>
    <m/>
  </r>
  <r>
    <d v="2013-11-19T00:00:00"/>
    <n v="0"/>
    <n v="0"/>
    <x v="0"/>
    <x v="3"/>
    <s v="R2NC2-RR-2"/>
    <s v="JDC"/>
    <x v="0"/>
    <x v="0"/>
    <n v="1"/>
    <n v="0.05"/>
    <m/>
    <m/>
    <m/>
    <m/>
    <m/>
    <m/>
    <m/>
    <m/>
    <m/>
    <m/>
    <m/>
    <n v="10"/>
    <m/>
    <m/>
    <n v="0"/>
    <m/>
    <m/>
  </r>
  <r>
    <d v="2013-11-19T00:00:00"/>
    <n v="0"/>
    <n v="0"/>
    <x v="0"/>
    <x v="3"/>
    <s v="R2NC2-RR-2"/>
    <s v="JDC"/>
    <x v="0"/>
    <x v="0"/>
    <n v="1"/>
    <n v="0.05"/>
    <m/>
    <m/>
    <m/>
    <m/>
    <m/>
    <m/>
    <m/>
    <m/>
    <m/>
    <m/>
    <m/>
    <n v="10"/>
    <m/>
    <m/>
    <n v="0"/>
    <m/>
    <m/>
  </r>
  <r>
    <d v="2013-11-19T00:00:00"/>
    <n v="0"/>
    <n v="0"/>
    <x v="0"/>
    <x v="3"/>
    <s v="R2NC2-RR-2"/>
    <s v="JDC"/>
    <x v="0"/>
    <x v="0"/>
    <n v="1"/>
    <n v="0.05"/>
    <m/>
    <m/>
    <m/>
    <m/>
    <m/>
    <m/>
    <m/>
    <m/>
    <m/>
    <m/>
    <m/>
    <n v="20"/>
    <m/>
    <m/>
    <n v="0"/>
    <m/>
    <m/>
  </r>
  <r>
    <d v="2013-11-19T00:00:00"/>
    <n v="0"/>
    <n v="0"/>
    <x v="0"/>
    <x v="3"/>
    <s v="R2NC2-RR-2"/>
    <s v="JDC"/>
    <x v="0"/>
    <x v="0"/>
    <n v="1"/>
    <n v="0.05"/>
    <m/>
    <m/>
    <m/>
    <m/>
    <m/>
    <m/>
    <m/>
    <m/>
    <m/>
    <m/>
    <m/>
    <n v="25"/>
    <m/>
    <m/>
    <n v="0"/>
    <m/>
    <m/>
  </r>
  <r>
    <d v="2013-11-19T00:00:00"/>
    <n v="0"/>
    <n v="0"/>
    <x v="0"/>
    <x v="3"/>
    <s v="R2NC2-RR-2"/>
    <s v="JDC"/>
    <x v="0"/>
    <x v="0"/>
    <n v="1"/>
    <n v="0.05"/>
    <m/>
    <m/>
    <m/>
    <m/>
    <m/>
    <m/>
    <m/>
    <m/>
    <m/>
    <m/>
    <m/>
    <n v="70"/>
    <m/>
    <m/>
    <n v="0"/>
    <m/>
    <m/>
  </r>
  <r>
    <d v="2013-11-19T00:00:00"/>
    <n v="0"/>
    <n v="0"/>
    <x v="0"/>
    <x v="3"/>
    <s v="R2NC2-RR-2"/>
    <s v="JDC"/>
    <x v="0"/>
    <x v="0"/>
    <n v="1"/>
    <n v="0.05"/>
    <m/>
    <m/>
    <m/>
    <m/>
    <m/>
    <m/>
    <m/>
    <m/>
    <m/>
    <m/>
    <m/>
    <n v="20"/>
    <m/>
    <m/>
    <n v="0"/>
    <m/>
    <m/>
  </r>
  <r>
    <d v="2013-11-19T00:00:00"/>
    <n v="0"/>
    <n v="0"/>
    <x v="0"/>
    <x v="3"/>
    <s v="R2NC2-RR-2"/>
    <s v="JDC"/>
    <x v="0"/>
    <x v="0"/>
    <n v="1"/>
    <n v="0.05"/>
    <m/>
    <m/>
    <m/>
    <m/>
    <m/>
    <m/>
    <m/>
    <m/>
    <m/>
    <m/>
    <m/>
    <n v="20"/>
    <m/>
    <m/>
    <n v="0"/>
    <m/>
    <m/>
  </r>
  <r>
    <d v="2013-11-19T00:00:00"/>
    <n v="0"/>
    <n v="0"/>
    <x v="0"/>
    <x v="3"/>
    <s v="R2NC2-RR-2"/>
    <s v="JDC"/>
    <x v="0"/>
    <x v="0"/>
    <n v="1"/>
    <n v="0.05"/>
    <m/>
    <m/>
    <m/>
    <m/>
    <m/>
    <m/>
    <m/>
    <m/>
    <m/>
    <m/>
    <m/>
    <n v="5"/>
    <m/>
    <m/>
    <n v="0"/>
    <m/>
    <m/>
  </r>
  <r>
    <d v="2013-11-19T00:00:00"/>
    <n v="0"/>
    <n v="0"/>
    <x v="0"/>
    <x v="3"/>
    <s v="R2NC2-RR-2"/>
    <s v="JDC"/>
    <x v="0"/>
    <x v="0"/>
    <n v="1"/>
    <n v="0.05"/>
    <m/>
    <m/>
    <m/>
    <m/>
    <m/>
    <m/>
    <m/>
    <m/>
    <m/>
    <m/>
    <m/>
    <n v="10"/>
    <m/>
    <m/>
    <n v="0"/>
    <m/>
    <m/>
  </r>
  <r>
    <d v="2013-11-19T00:00:00"/>
    <n v="0"/>
    <n v="0"/>
    <x v="0"/>
    <x v="3"/>
    <s v="R2NC2-RR-2"/>
    <s v="JDC"/>
    <x v="0"/>
    <x v="0"/>
    <n v="1"/>
    <n v="0.05"/>
    <m/>
    <m/>
    <m/>
    <m/>
    <m/>
    <m/>
    <m/>
    <m/>
    <m/>
    <m/>
    <m/>
    <n v="10"/>
    <m/>
    <m/>
    <n v="0"/>
    <m/>
    <m/>
  </r>
  <r>
    <d v="2013-11-19T00:00:00"/>
    <n v="0"/>
    <n v="0"/>
    <x v="0"/>
    <x v="3"/>
    <s v="R2NC2-RR-2"/>
    <s v="JDC"/>
    <x v="0"/>
    <x v="0"/>
    <n v="1"/>
    <n v="0.05"/>
    <m/>
    <m/>
    <m/>
    <m/>
    <m/>
    <m/>
    <m/>
    <m/>
    <m/>
    <m/>
    <m/>
    <n v="5"/>
    <m/>
    <m/>
    <n v="0"/>
    <m/>
    <m/>
  </r>
  <r>
    <d v="2013-11-19T00:00:00"/>
    <n v="0"/>
    <n v="0"/>
    <x v="0"/>
    <x v="3"/>
    <s v="R2NC2-RR-2"/>
    <s v="JDC"/>
    <x v="0"/>
    <x v="0"/>
    <n v="1"/>
    <n v="0.05"/>
    <m/>
    <m/>
    <m/>
    <m/>
    <m/>
    <m/>
    <m/>
    <m/>
    <m/>
    <m/>
    <m/>
    <n v="10"/>
    <m/>
    <m/>
    <n v="0"/>
    <m/>
    <m/>
  </r>
  <r>
    <d v="2013-11-19T00:00:00"/>
    <n v="0"/>
    <n v="0"/>
    <x v="0"/>
    <x v="3"/>
    <s v="R2NC2-RR-2"/>
    <s v="JDC"/>
    <x v="0"/>
    <x v="1"/>
    <n v="1"/>
    <n v="0.05"/>
    <m/>
    <m/>
    <m/>
    <m/>
    <m/>
    <m/>
    <m/>
    <m/>
    <m/>
    <m/>
    <m/>
    <n v="20"/>
    <m/>
    <m/>
    <n v="0"/>
    <m/>
    <m/>
  </r>
  <r>
    <d v="2013-11-19T00:00:00"/>
    <n v="0"/>
    <n v="0"/>
    <x v="0"/>
    <x v="3"/>
    <s v="R2NC2-RR-2"/>
    <s v="JDC"/>
    <x v="0"/>
    <x v="1"/>
    <n v="1"/>
    <n v="0.05"/>
    <m/>
    <m/>
    <m/>
    <m/>
    <m/>
    <m/>
    <m/>
    <m/>
    <m/>
    <m/>
    <m/>
    <n v="10"/>
    <m/>
    <m/>
    <n v="0"/>
    <m/>
    <m/>
  </r>
  <r>
    <d v="2013-11-19T00:00:00"/>
    <n v="0"/>
    <n v="0"/>
    <x v="0"/>
    <x v="3"/>
    <s v="R2NC2-RR-2"/>
    <s v="JDC"/>
    <x v="0"/>
    <x v="1"/>
    <n v="1"/>
    <n v="0.05"/>
    <m/>
    <m/>
    <m/>
    <m/>
    <m/>
    <m/>
    <m/>
    <m/>
    <m/>
    <m/>
    <m/>
    <n v="15"/>
    <m/>
    <m/>
    <n v="0"/>
    <m/>
    <m/>
  </r>
  <r>
    <d v="2013-11-19T00:00:00"/>
    <n v="0"/>
    <n v="0"/>
    <x v="0"/>
    <x v="3"/>
    <s v="R2NC2-RR-2"/>
    <s v="JDC"/>
    <x v="0"/>
    <x v="1"/>
    <n v="1"/>
    <n v="0.05"/>
    <m/>
    <m/>
    <m/>
    <m/>
    <m/>
    <m/>
    <m/>
    <m/>
    <m/>
    <m/>
    <m/>
    <n v="15"/>
    <m/>
    <m/>
    <n v="0"/>
    <m/>
    <m/>
  </r>
  <r>
    <d v="2013-11-19T00:00:00"/>
    <n v="0"/>
    <n v="0"/>
    <x v="0"/>
    <x v="3"/>
    <s v="R2NC2-RR-2"/>
    <s v="JDC"/>
    <x v="0"/>
    <x v="1"/>
    <n v="1"/>
    <n v="0.05"/>
    <m/>
    <m/>
    <m/>
    <m/>
    <m/>
    <m/>
    <m/>
    <m/>
    <m/>
    <m/>
    <m/>
    <n v="20"/>
    <m/>
    <m/>
    <n v="0"/>
    <m/>
    <m/>
  </r>
  <r>
    <d v="2013-11-19T00:00:00"/>
    <n v="0"/>
    <n v="0"/>
    <x v="0"/>
    <x v="3"/>
    <s v="R2NC2-RR-2"/>
    <s v="JDC"/>
    <x v="0"/>
    <x v="1"/>
    <n v="1"/>
    <n v="0.05"/>
    <m/>
    <m/>
    <m/>
    <m/>
    <m/>
    <m/>
    <m/>
    <m/>
    <m/>
    <m/>
    <m/>
    <n v="35"/>
    <m/>
    <m/>
    <n v="0"/>
    <m/>
    <m/>
  </r>
  <r>
    <d v="2013-11-19T00:00:00"/>
    <n v="0"/>
    <n v="0"/>
    <x v="0"/>
    <x v="3"/>
    <s v="R2NC2-RR-2"/>
    <s v="JDC"/>
    <x v="0"/>
    <x v="1"/>
    <n v="1"/>
    <n v="0.05"/>
    <m/>
    <m/>
    <m/>
    <m/>
    <m/>
    <m/>
    <m/>
    <m/>
    <m/>
    <m/>
    <m/>
    <n v="70"/>
    <m/>
    <m/>
    <n v="0"/>
    <m/>
    <m/>
  </r>
  <r>
    <d v="2013-11-19T00:00:00"/>
    <n v="0"/>
    <n v="0"/>
    <x v="0"/>
    <x v="3"/>
    <s v="R2NC2-RR-2"/>
    <s v="JDC"/>
    <x v="0"/>
    <x v="1"/>
    <n v="1"/>
    <n v="0.05"/>
    <m/>
    <m/>
    <m/>
    <m/>
    <m/>
    <m/>
    <m/>
    <m/>
    <m/>
    <m/>
    <m/>
    <n v="20"/>
    <m/>
    <m/>
    <n v="0"/>
    <m/>
    <m/>
  </r>
  <r>
    <d v="2013-11-19T00:00:00"/>
    <n v="0"/>
    <n v="0"/>
    <x v="0"/>
    <x v="3"/>
    <s v="R2NC2-RR-2"/>
    <s v="JDC"/>
    <x v="0"/>
    <x v="1"/>
    <n v="1"/>
    <n v="0.05"/>
    <m/>
    <m/>
    <m/>
    <m/>
    <m/>
    <m/>
    <m/>
    <m/>
    <m/>
    <m/>
    <m/>
    <n v="20"/>
    <m/>
    <m/>
    <n v="0"/>
    <m/>
    <m/>
  </r>
  <r>
    <d v="2013-11-19T00:00:00"/>
    <n v="0"/>
    <n v="0"/>
    <x v="0"/>
    <x v="3"/>
    <s v="R2NC2-RR-2"/>
    <s v="JDC"/>
    <x v="0"/>
    <x v="1"/>
    <n v="1"/>
    <n v="0.05"/>
    <m/>
    <m/>
    <m/>
    <m/>
    <m/>
    <m/>
    <m/>
    <m/>
    <m/>
    <m/>
    <m/>
    <n v="25"/>
    <m/>
    <m/>
    <n v="0"/>
    <m/>
    <m/>
  </r>
  <r>
    <d v="2013-11-19T00:00:00"/>
    <n v="0"/>
    <n v="0"/>
    <x v="0"/>
    <x v="3"/>
    <s v="R2NC2-RR-2"/>
    <s v="JDC"/>
    <x v="0"/>
    <x v="1"/>
    <n v="1"/>
    <n v="0.05"/>
    <m/>
    <m/>
    <m/>
    <m/>
    <m/>
    <m/>
    <m/>
    <m/>
    <m/>
    <m/>
    <m/>
    <n v="20"/>
    <m/>
    <m/>
    <n v="0"/>
    <m/>
    <m/>
  </r>
  <r>
    <d v="2013-11-19T00:00:00"/>
    <n v="0"/>
    <n v="0"/>
    <x v="0"/>
    <x v="3"/>
    <s v="R2NC2-RR-2"/>
    <s v="JDC"/>
    <x v="0"/>
    <x v="1"/>
    <n v="1"/>
    <n v="0.05"/>
    <m/>
    <m/>
    <m/>
    <m/>
    <m/>
    <m/>
    <m/>
    <m/>
    <m/>
    <m/>
    <m/>
    <n v="20"/>
    <m/>
    <m/>
    <n v="0"/>
    <m/>
    <m/>
  </r>
  <r>
    <d v="2013-11-19T00:00:00"/>
    <n v="0"/>
    <n v="0"/>
    <x v="0"/>
    <x v="3"/>
    <s v="R2NC2-RR-2"/>
    <s v="JDC"/>
    <x v="0"/>
    <x v="1"/>
    <n v="1"/>
    <n v="0.05"/>
    <m/>
    <m/>
    <m/>
    <m/>
    <m/>
    <m/>
    <m/>
    <m/>
    <m/>
    <m/>
    <m/>
    <n v="15"/>
    <m/>
    <m/>
    <n v="0"/>
    <m/>
    <m/>
  </r>
  <r>
    <d v="2013-11-19T00:00:00"/>
    <n v="0"/>
    <n v="0"/>
    <x v="0"/>
    <x v="3"/>
    <s v="R2NC2-RR-2"/>
    <s v="JDC"/>
    <x v="0"/>
    <x v="1"/>
    <n v="1"/>
    <n v="0.05"/>
    <m/>
    <m/>
    <m/>
    <m/>
    <m/>
    <m/>
    <m/>
    <m/>
    <m/>
    <m/>
    <m/>
    <n v="10"/>
    <m/>
    <m/>
    <n v="0"/>
    <m/>
    <m/>
  </r>
  <r>
    <d v="2013-11-19T00:00:00"/>
    <n v="0"/>
    <n v="0"/>
    <x v="0"/>
    <x v="3"/>
    <s v="R2NC2-RR-2"/>
    <s v="JDC"/>
    <x v="0"/>
    <x v="1"/>
    <n v="1"/>
    <n v="0.05"/>
    <m/>
    <m/>
    <m/>
    <m/>
    <m/>
    <m/>
    <m/>
    <m/>
    <m/>
    <m/>
    <m/>
    <n v="75"/>
    <m/>
    <m/>
    <n v="0"/>
    <m/>
    <m/>
  </r>
  <r>
    <d v="2013-11-19T00:00:00"/>
    <n v="0"/>
    <n v="0"/>
    <x v="0"/>
    <x v="3"/>
    <s v="R2NC2-RR-2"/>
    <s v="JDC"/>
    <x v="0"/>
    <x v="1"/>
    <n v="1"/>
    <n v="0.05"/>
    <m/>
    <m/>
    <m/>
    <m/>
    <m/>
    <m/>
    <m/>
    <m/>
    <m/>
    <m/>
    <m/>
    <n v="95"/>
    <m/>
    <m/>
    <n v="0"/>
    <m/>
    <m/>
  </r>
  <r>
    <d v="2013-11-19T00:00:00"/>
    <n v="0"/>
    <n v="0"/>
    <x v="0"/>
    <x v="3"/>
    <s v="R2NC2-RR-2"/>
    <s v="JDC"/>
    <x v="0"/>
    <x v="1"/>
    <n v="1"/>
    <n v="0.05"/>
    <m/>
    <m/>
    <m/>
    <m/>
    <m/>
    <m/>
    <m/>
    <m/>
    <m/>
    <m/>
    <m/>
    <n v="10"/>
    <m/>
    <m/>
    <n v="0"/>
    <m/>
    <m/>
  </r>
  <r>
    <d v="2013-11-19T00:00:00"/>
    <n v="0"/>
    <n v="0"/>
    <x v="0"/>
    <x v="3"/>
    <s v="R2NC2-RR-2"/>
    <s v="JDC"/>
    <x v="0"/>
    <x v="1"/>
    <n v="1"/>
    <n v="0.05"/>
    <m/>
    <m/>
    <m/>
    <m/>
    <m/>
    <m/>
    <m/>
    <m/>
    <m/>
    <m/>
    <m/>
    <n v="10"/>
    <m/>
    <m/>
    <n v="0"/>
    <m/>
    <m/>
  </r>
  <r>
    <d v="2013-11-19T00:00:00"/>
    <n v="0"/>
    <n v="0"/>
    <x v="0"/>
    <x v="3"/>
    <s v="R2NC2-RR-2"/>
    <s v="JDC"/>
    <x v="0"/>
    <x v="1"/>
    <n v="1"/>
    <n v="0.05"/>
    <m/>
    <m/>
    <m/>
    <m/>
    <m/>
    <m/>
    <m/>
    <m/>
    <m/>
    <m/>
    <m/>
    <n v="10"/>
    <m/>
    <m/>
    <n v="0"/>
    <m/>
    <m/>
  </r>
  <r>
    <d v="2013-11-19T00:00:00"/>
    <n v="0"/>
    <n v="0"/>
    <x v="0"/>
    <x v="3"/>
    <s v="R2NC2-RR-2"/>
    <s v="JDC"/>
    <x v="0"/>
    <x v="1"/>
    <n v="1"/>
    <n v="0.05"/>
    <m/>
    <m/>
    <m/>
    <m/>
    <m/>
    <m/>
    <m/>
    <m/>
    <m/>
    <m/>
    <m/>
    <n v="5"/>
    <m/>
    <m/>
    <n v="0"/>
    <m/>
    <m/>
  </r>
  <r>
    <d v="2013-11-19T00:00:00"/>
    <n v="0"/>
    <n v="0"/>
    <x v="0"/>
    <x v="3"/>
    <s v="R2NC2-RR-2"/>
    <s v="JDC"/>
    <x v="0"/>
    <x v="1"/>
    <n v="1"/>
    <n v="0.05"/>
    <m/>
    <m/>
    <m/>
    <m/>
    <m/>
    <m/>
    <m/>
    <m/>
    <m/>
    <m/>
    <m/>
    <n v="45"/>
    <m/>
    <m/>
    <n v="0"/>
    <m/>
    <m/>
  </r>
  <r>
    <d v="2013-11-19T00:00:00"/>
    <n v="0"/>
    <n v="0"/>
    <x v="0"/>
    <x v="3"/>
    <s v="R2NC2-RR-2"/>
    <s v="JDC"/>
    <x v="0"/>
    <x v="1"/>
    <n v="1"/>
    <n v="0.05"/>
    <m/>
    <m/>
    <m/>
    <m/>
    <m/>
    <m/>
    <m/>
    <m/>
    <m/>
    <m/>
    <m/>
    <n v="15"/>
    <m/>
    <m/>
    <n v="0"/>
    <m/>
    <m/>
  </r>
  <r>
    <d v="2013-11-19T00:00:00"/>
    <n v="0"/>
    <n v="0"/>
    <x v="0"/>
    <x v="3"/>
    <s v="R2NC2-RR-2"/>
    <s v="JDC"/>
    <x v="0"/>
    <x v="1"/>
    <n v="1"/>
    <n v="0.05"/>
    <m/>
    <m/>
    <m/>
    <m/>
    <m/>
    <m/>
    <m/>
    <m/>
    <m/>
    <m/>
    <m/>
    <n v="15"/>
    <m/>
    <m/>
    <n v="0"/>
    <m/>
    <m/>
  </r>
  <r>
    <d v="2013-11-19T00:00:00"/>
    <n v="0"/>
    <n v="0"/>
    <x v="0"/>
    <x v="3"/>
    <s v="R2NC2-RR-2"/>
    <s v="JDC"/>
    <x v="0"/>
    <x v="1"/>
    <n v="1"/>
    <n v="0.05"/>
    <m/>
    <m/>
    <m/>
    <m/>
    <m/>
    <m/>
    <m/>
    <m/>
    <m/>
    <m/>
    <m/>
    <n v="25"/>
    <m/>
    <m/>
    <n v="0"/>
    <m/>
    <m/>
  </r>
  <r>
    <d v="2013-11-19T00:00:00"/>
    <n v="0"/>
    <n v="0"/>
    <x v="0"/>
    <x v="3"/>
    <s v="R2NC2-RR-2"/>
    <s v="JDC"/>
    <x v="0"/>
    <x v="1"/>
    <n v="1"/>
    <n v="0.05"/>
    <m/>
    <m/>
    <m/>
    <m/>
    <m/>
    <m/>
    <m/>
    <m/>
    <m/>
    <m/>
    <m/>
    <n v="10"/>
    <m/>
    <m/>
    <n v="0"/>
    <m/>
    <m/>
  </r>
  <r>
    <d v="2013-11-19T00:00:00"/>
    <n v="0"/>
    <n v="0"/>
    <x v="0"/>
    <x v="3"/>
    <s v="R2NC2-RR-2"/>
    <s v="JDC"/>
    <x v="0"/>
    <x v="1"/>
    <n v="1"/>
    <n v="0.05"/>
    <m/>
    <m/>
    <m/>
    <m/>
    <m/>
    <m/>
    <m/>
    <m/>
    <m/>
    <m/>
    <m/>
    <n v="25"/>
    <m/>
    <m/>
    <n v="0"/>
    <m/>
    <m/>
  </r>
  <r>
    <d v="2013-11-19T00:00:00"/>
    <n v="0"/>
    <n v="0"/>
    <x v="0"/>
    <x v="3"/>
    <s v="R2NC2-RR-2"/>
    <s v="JDC"/>
    <x v="0"/>
    <x v="1"/>
    <n v="1"/>
    <n v="0.05"/>
    <m/>
    <m/>
    <m/>
    <m/>
    <m/>
    <m/>
    <m/>
    <m/>
    <m/>
    <m/>
    <m/>
    <n v="20"/>
    <m/>
    <m/>
    <n v="0"/>
    <m/>
    <m/>
  </r>
  <r>
    <d v="2013-11-19T00:00:00"/>
    <n v="0"/>
    <n v="0"/>
    <x v="0"/>
    <x v="3"/>
    <s v="R2NC2-RR-2"/>
    <s v="JDC"/>
    <x v="0"/>
    <x v="1"/>
    <n v="1"/>
    <n v="0.05"/>
    <m/>
    <m/>
    <m/>
    <m/>
    <m/>
    <m/>
    <m/>
    <m/>
    <m/>
    <m/>
    <m/>
    <n v="10"/>
    <m/>
    <m/>
    <n v="0"/>
    <m/>
    <m/>
  </r>
  <r>
    <d v="2013-11-19T00:00:00"/>
    <n v="0"/>
    <n v="0"/>
    <x v="0"/>
    <x v="3"/>
    <s v="R2NC2-RR-2"/>
    <s v="JDC"/>
    <x v="0"/>
    <x v="1"/>
    <n v="1"/>
    <n v="0.05"/>
    <m/>
    <m/>
    <m/>
    <m/>
    <m/>
    <m/>
    <m/>
    <m/>
    <m/>
    <m/>
    <m/>
    <n v="10"/>
    <m/>
    <m/>
    <n v="0"/>
    <m/>
    <m/>
  </r>
  <r>
    <d v="2013-11-19T00:00:00"/>
    <n v="0"/>
    <n v="0"/>
    <x v="0"/>
    <x v="3"/>
    <s v="R2NC2-RR-2"/>
    <s v="JDC"/>
    <x v="0"/>
    <x v="1"/>
    <n v="1"/>
    <n v="0.05"/>
    <m/>
    <m/>
    <m/>
    <m/>
    <m/>
    <m/>
    <m/>
    <m/>
    <m/>
    <m/>
    <m/>
    <n v="25"/>
    <m/>
    <m/>
    <n v="0"/>
    <m/>
    <m/>
  </r>
  <r>
    <d v="2013-11-19T00:00:00"/>
    <n v="0"/>
    <n v="0"/>
    <x v="0"/>
    <x v="3"/>
    <s v="R2NC2-RR-2"/>
    <s v="JDC"/>
    <x v="0"/>
    <x v="1"/>
    <n v="1"/>
    <n v="0.05"/>
    <m/>
    <m/>
    <m/>
    <m/>
    <m/>
    <m/>
    <m/>
    <m/>
    <m/>
    <m/>
    <m/>
    <n v="10"/>
    <m/>
    <m/>
    <n v="0"/>
    <m/>
    <m/>
  </r>
  <r>
    <d v="2013-11-19T00:00:00"/>
    <n v="0"/>
    <n v="0"/>
    <x v="0"/>
    <x v="3"/>
    <s v="R2NC2-RR-2"/>
    <s v="JDC"/>
    <x v="0"/>
    <x v="1"/>
    <n v="1"/>
    <n v="0.05"/>
    <m/>
    <m/>
    <m/>
    <m/>
    <m/>
    <m/>
    <m/>
    <m/>
    <m/>
    <m/>
    <m/>
    <n v="40"/>
    <m/>
    <m/>
    <n v="0"/>
    <m/>
    <m/>
  </r>
  <r>
    <d v="2013-11-19T00:00:00"/>
    <n v="0"/>
    <n v="0"/>
    <x v="0"/>
    <x v="3"/>
    <s v="R2NC2-RR-2"/>
    <s v="JDC"/>
    <x v="0"/>
    <x v="1"/>
    <n v="1"/>
    <n v="0.05"/>
    <m/>
    <m/>
    <m/>
    <m/>
    <m/>
    <m/>
    <m/>
    <m/>
    <m/>
    <m/>
    <m/>
    <n v="15"/>
    <m/>
    <m/>
    <n v="0"/>
    <m/>
    <m/>
  </r>
  <r>
    <d v="2013-11-19T00:00:00"/>
    <n v="0"/>
    <n v="0"/>
    <x v="0"/>
    <x v="3"/>
    <s v="R2NC2-RR-2"/>
    <s v="JDC"/>
    <x v="0"/>
    <x v="1"/>
    <n v="1"/>
    <n v="0.05"/>
    <m/>
    <m/>
    <m/>
    <m/>
    <m/>
    <m/>
    <m/>
    <m/>
    <m/>
    <m/>
    <m/>
    <n v="10"/>
    <m/>
    <m/>
    <n v="0"/>
    <m/>
    <m/>
  </r>
  <r>
    <d v="2013-11-19T00:00:00"/>
    <n v="0"/>
    <n v="0"/>
    <x v="0"/>
    <x v="3"/>
    <s v="R2NC2-RR-2"/>
    <s v="JDC"/>
    <x v="0"/>
    <x v="1"/>
    <n v="1"/>
    <n v="0.05"/>
    <m/>
    <m/>
    <m/>
    <m/>
    <m/>
    <m/>
    <m/>
    <m/>
    <m/>
    <m/>
    <m/>
    <n v="70"/>
    <m/>
    <m/>
    <n v="0"/>
    <m/>
    <m/>
  </r>
  <r>
    <d v="2013-11-19T00:00:00"/>
    <n v="0"/>
    <n v="0"/>
    <x v="0"/>
    <x v="3"/>
    <s v="R2NC2-RR-2"/>
    <s v="JDC"/>
    <x v="0"/>
    <x v="1"/>
    <n v="1"/>
    <n v="0.05"/>
    <m/>
    <m/>
    <m/>
    <m/>
    <m/>
    <m/>
    <m/>
    <m/>
    <m/>
    <m/>
    <m/>
    <n v="30"/>
    <m/>
    <m/>
    <n v="0"/>
    <m/>
    <m/>
  </r>
  <r>
    <d v="2013-11-19T00:00:00"/>
    <n v="0"/>
    <n v="0"/>
    <x v="0"/>
    <x v="3"/>
    <s v="R2NC2-RR-2"/>
    <s v="JDC"/>
    <x v="0"/>
    <x v="1"/>
    <n v="1"/>
    <n v="0.05"/>
    <m/>
    <m/>
    <m/>
    <m/>
    <m/>
    <m/>
    <m/>
    <m/>
    <m/>
    <m/>
    <m/>
    <n v="70"/>
    <m/>
    <m/>
    <n v="0"/>
    <m/>
    <m/>
  </r>
  <r>
    <d v="2013-11-19T00:00:00"/>
    <n v="0"/>
    <n v="0"/>
    <x v="0"/>
    <x v="3"/>
    <s v="R2NC2-RR-2"/>
    <s v="JDC"/>
    <x v="0"/>
    <x v="1"/>
    <n v="1"/>
    <n v="0.05"/>
    <m/>
    <m/>
    <m/>
    <m/>
    <m/>
    <m/>
    <m/>
    <m/>
    <m/>
    <m/>
    <m/>
    <n v="20"/>
    <m/>
    <m/>
    <n v="0"/>
    <m/>
    <m/>
  </r>
  <r>
    <d v="2013-11-19T00:00:00"/>
    <n v="0"/>
    <n v="0"/>
    <x v="0"/>
    <x v="3"/>
    <s v="R2NC2-RR-2"/>
    <s v="JDC"/>
    <x v="0"/>
    <x v="1"/>
    <n v="1"/>
    <n v="0.05"/>
    <m/>
    <m/>
    <m/>
    <m/>
    <m/>
    <m/>
    <m/>
    <m/>
    <m/>
    <m/>
    <m/>
    <n v="25"/>
    <m/>
    <m/>
    <n v="0"/>
    <m/>
    <m/>
  </r>
  <r>
    <d v="2013-11-19T00:00:00"/>
    <n v="0"/>
    <n v="0"/>
    <x v="0"/>
    <x v="3"/>
    <s v="R2NC2-RR-2"/>
    <s v="JDC"/>
    <x v="0"/>
    <x v="1"/>
    <n v="1"/>
    <n v="0.05"/>
    <m/>
    <m/>
    <m/>
    <m/>
    <m/>
    <m/>
    <m/>
    <m/>
    <m/>
    <m/>
    <m/>
    <n v="20"/>
    <m/>
    <m/>
    <n v="0"/>
    <m/>
    <m/>
  </r>
  <r>
    <d v="2013-11-19T00:00:00"/>
    <n v="0"/>
    <n v="0"/>
    <x v="0"/>
    <x v="3"/>
    <s v="R2NC2-RR-2"/>
    <s v="JDC"/>
    <x v="0"/>
    <x v="1"/>
    <n v="1"/>
    <n v="0.05"/>
    <m/>
    <m/>
    <m/>
    <m/>
    <m/>
    <m/>
    <m/>
    <m/>
    <m/>
    <m/>
    <m/>
    <n v="20"/>
    <m/>
    <m/>
    <n v="0"/>
    <m/>
    <m/>
  </r>
  <r>
    <d v="2013-11-19T00:00:00"/>
    <n v="0"/>
    <n v="0"/>
    <x v="0"/>
    <x v="3"/>
    <s v="R2NC2-RR-2"/>
    <s v="JDC"/>
    <x v="0"/>
    <x v="1"/>
    <n v="1"/>
    <n v="0.05"/>
    <m/>
    <m/>
    <m/>
    <m/>
    <m/>
    <m/>
    <m/>
    <m/>
    <m/>
    <m/>
    <m/>
    <n v="20"/>
    <m/>
    <m/>
    <n v="0"/>
    <m/>
    <m/>
  </r>
  <r>
    <d v="2013-11-19T00:00:00"/>
    <n v="0"/>
    <n v="0"/>
    <x v="0"/>
    <x v="3"/>
    <s v="R2NC2-RR-2"/>
    <s v="JDC"/>
    <x v="0"/>
    <x v="1"/>
    <n v="1"/>
    <n v="0.05"/>
    <m/>
    <m/>
    <m/>
    <m/>
    <m/>
    <m/>
    <m/>
    <m/>
    <m/>
    <m/>
    <m/>
    <n v="5"/>
    <m/>
    <m/>
    <n v="0"/>
    <m/>
    <m/>
  </r>
  <r>
    <d v="2013-11-19T00:00:00"/>
    <n v="0"/>
    <n v="0"/>
    <x v="0"/>
    <x v="3"/>
    <s v="R2NC2-RR-2"/>
    <s v="JDC"/>
    <x v="0"/>
    <x v="3"/>
    <n v="1"/>
    <n v="0.05"/>
    <m/>
    <m/>
    <m/>
    <m/>
    <m/>
    <m/>
    <m/>
    <m/>
    <m/>
    <m/>
    <m/>
    <n v="10"/>
    <m/>
    <m/>
    <n v="0"/>
    <m/>
    <m/>
  </r>
  <r>
    <d v="2013-11-19T00:00:00"/>
    <n v="0"/>
    <n v="0"/>
    <x v="0"/>
    <x v="3"/>
    <s v="R2NC2-RR-2"/>
    <s v="JDC"/>
    <x v="0"/>
    <x v="3"/>
    <n v="1"/>
    <n v="0.05"/>
    <m/>
    <m/>
    <m/>
    <m/>
    <m/>
    <m/>
    <m/>
    <m/>
    <m/>
    <m/>
    <m/>
    <n v="20"/>
    <m/>
    <m/>
    <n v="0"/>
    <m/>
    <m/>
  </r>
  <r>
    <d v="2013-11-19T00:00:00"/>
    <n v="0"/>
    <n v="0"/>
    <x v="0"/>
    <x v="3"/>
    <s v="R2NC2-RR-2"/>
    <s v="JDC"/>
    <x v="0"/>
    <x v="3"/>
    <n v="1"/>
    <n v="0.05"/>
    <m/>
    <m/>
    <m/>
    <m/>
    <m/>
    <m/>
    <m/>
    <m/>
    <m/>
    <m/>
    <m/>
    <n v="60"/>
    <m/>
    <m/>
    <n v="0"/>
    <m/>
    <m/>
  </r>
  <r>
    <d v="2013-11-19T00:00:00"/>
    <n v="0"/>
    <n v="0"/>
    <x v="0"/>
    <x v="3"/>
    <s v="R2NC2-RR-2"/>
    <s v="JDC"/>
    <x v="0"/>
    <x v="3"/>
    <n v="1"/>
    <n v="0.05"/>
    <m/>
    <m/>
    <m/>
    <m/>
    <m/>
    <m/>
    <m/>
    <m/>
    <m/>
    <m/>
    <m/>
    <n v="15"/>
    <m/>
    <m/>
    <n v="0"/>
    <m/>
    <m/>
  </r>
  <r>
    <d v="2013-11-19T00:00:00"/>
    <n v="0"/>
    <n v="0"/>
    <x v="0"/>
    <x v="3"/>
    <s v="R2NC2-RR-2"/>
    <s v="JDC"/>
    <x v="0"/>
    <x v="3"/>
    <n v="1"/>
    <n v="0.05"/>
    <m/>
    <m/>
    <m/>
    <m/>
    <m/>
    <m/>
    <m/>
    <m/>
    <m/>
    <m/>
    <m/>
    <n v="20"/>
    <m/>
    <m/>
    <n v="0"/>
    <m/>
    <m/>
  </r>
  <r>
    <d v="2013-11-19T00:00:00"/>
    <n v="0"/>
    <n v="0"/>
    <x v="0"/>
    <x v="3"/>
    <s v="R2NC2-RR-2"/>
    <s v="JDC"/>
    <x v="0"/>
    <x v="3"/>
    <n v="1"/>
    <n v="0.05"/>
    <m/>
    <m/>
    <m/>
    <m/>
    <m/>
    <m/>
    <m/>
    <m/>
    <m/>
    <m/>
    <m/>
    <n v="15"/>
    <m/>
    <m/>
    <n v="0"/>
    <m/>
    <m/>
  </r>
  <r>
    <d v="2013-11-19T00:00:00"/>
    <n v="0"/>
    <n v="0"/>
    <x v="0"/>
    <x v="3"/>
    <s v="R2NC2-RR-2"/>
    <s v="JDC"/>
    <x v="0"/>
    <x v="3"/>
    <n v="1"/>
    <n v="0.05"/>
    <m/>
    <m/>
    <m/>
    <m/>
    <m/>
    <m/>
    <m/>
    <m/>
    <m/>
    <m/>
    <m/>
    <n v="20"/>
    <m/>
    <m/>
    <n v="0"/>
    <m/>
    <m/>
  </r>
  <r>
    <d v="2013-11-19T00:00:00"/>
    <n v="0"/>
    <n v="0"/>
    <x v="0"/>
    <x v="3"/>
    <s v="R2NC2-RR-2"/>
    <s v="JDC"/>
    <x v="0"/>
    <x v="3"/>
    <n v="1"/>
    <n v="0.05"/>
    <m/>
    <m/>
    <m/>
    <m/>
    <m/>
    <m/>
    <m/>
    <m/>
    <m/>
    <m/>
    <m/>
    <n v="15"/>
    <m/>
    <m/>
    <n v="0"/>
    <m/>
    <m/>
  </r>
  <r>
    <d v="2013-11-19T00:00:00"/>
    <n v="0"/>
    <n v="0"/>
    <x v="0"/>
    <x v="3"/>
    <s v="R2NC2-RR-2"/>
    <s v="JDC"/>
    <x v="0"/>
    <x v="3"/>
    <n v="1"/>
    <n v="0.05"/>
    <m/>
    <m/>
    <m/>
    <m/>
    <m/>
    <m/>
    <m/>
    <m/>
    <m/>
    <m/>
    <m/>
    <n v="25"/>
    <m/>
    <m/>
    <n v="0"/>
    <m/>
    <m/>
  </r>
  <r>
    <d v="2013-11-19T00:00:00"/>
    <n v="0"/>
    <n v="0"/>
    <x v="0"/>
    <x v="3"/>
    <s v="R2NC2-RR-2"/>
    <s v="JDC"/>
    <x v="0"/>
    <x v="3"/>
    <n v="1"/>
    <n v="0.05"/>
    <m/>
    <m/>
    <m/>
    <m/>
    <m/>
    <m/>
    <m/>
    <m/>
    <m/>
    <m/>
    <m/>
    <n v="50"/>
    <m/>
    <m/>
    <n v="0"/>
    <m/>
    <m/>
  </r>
  <r>
    <d v="2013-11-19T00:00:00"/>
    <n v="0"/>
    <n v="0"/>
    <x v="0"/>
    <x v="3"/>
    <s v="R2NC2-RR-2"/>
    <s v="JDC"/>
    <x v="0"/>
    <x v="3"/>
    <n v="1"/>
    <n v="0.05"/>
    <m/>
    <m/>
    <m/>
    <m/>
    <m/>
    <m/>
    <m/>
    <m/>
    <m/>
    <m/>
    <m/>
    <n v="25"/>
    <m/>
    <m/>
    <n v="0"/>
    <m/>
    <m/>
  </r>
  <r>
    <d v="2013-11-19T00:00:00"/>
    <n v="0"/>
    <n v="0"/>
    <x v="0"/>
    <x v="3"/>
    <s v="R2NC2-RR-2"/>
    <s v="JDC"/>
    <x v="0"/>
    <x v="3"/>
    <n v="1"/>
    <n v="0.05"/>
    <m/>
    <m/>
    <m/>
    <m/>
    <m/>
    <m/>
    <m/>
    <m/>
    <m/>
    <m/>
    <m/>
    <n v="25"/>
    <m/>
    <m/>
    <n v="0"/>
    <m/>
    <m/>
  </r>
  <r>
    <d v="2013-11-19T00:00:00"/>
    <n v="0"/>
    <n v="0"/>
    <x v="0"/>
    <x v="3"/>
    <s v="R2NC2-RR-2"/>
    <s v="JDC"/>
    <x v="0"/>
    <x v="3"/>
    <n v="1"/>
    <n v="0.05"/>
    <m/>
    <m/>
    <m/>
    <m/>
    <m/>
    <m/>
    <m/>
    <m/>
    <m/>
    <m/>
    <m/>
    <n v="15"/>
    <m/>
    <m/>
    <n v="0"/>
    <m/>
    <m/>
  </r>
  <r>
    <d v="2013-11-19T00:00:00"/>
    <n v="0"/>
    <n v="0"/>
    <x v="0"/>
    <x v="3"/>
    <s v="R2NC2-RR-2"/>
    <s v="JDC"/>
    <x v="0"/>
    <x v="3"/>
    <n v="1"/>
    <n v="0.05"/>
    <m/>
    <m/>
    <m/>
    <m/>
    <m/>
    <m/>
    <m/>
    <m/>
    <m/>
    <m/>
    <m/>
    <n v="15"/>
    <m/>
    <m/>
    <n v="0"/>
    <m/>
    <m/>
  </r>
  <r>
    <d v="2013-11-19T00:00:00"/>
    <n v="0"/>
    <n v="0"/>
    <x v="0"/>
    <x v="3"/>
    <s v="R2NC2-RR-2"/>
    <s v="JDC"/>
    <x v="0"/>
    <x v="3"/>
    <n v="1"/>
    <n v="0.05"/>
    <m/>
    <m/>
    <m/>
    <m/>
    <m/>
    <m/>
    <m/>
    <m/>
    <m/>
    <m/>
    <m/>
    <n v="10"/>
    <m/>
    <m/>
    <n v="0"/>
    <m/>
    <m/>
  </r>
  <r>
    <d v="2013-11-19T00:00:00"/>
    <n v="0"/>
    <n v="0"/>
    <x v="0"/>
    <x v="3"/>
    <s v="R2NC2-RR-2"/>
    <s v="JDC"/>
    <x v="0"/>
    <x v="3"/>
    <n v="1"/>
    <n v="0.05"/>
    <m/>
    <m/>
    <m/>
    <m/>
    <m/>
    <m/>
    <m/>
    <m/>
    <m/>
    <m/>
    <m/>
    <n v="15"/>
    <m/>
    <m/>
    <n v="0"/>
    <m/>
    <m/>
  </r>
  <r>
    <d v="2013-11-19T00:00:00"/>
    <n v="0"/>
    <n v="0"/>
    <x v="0"/>
    <x v="3"/>
    <s v="R2NC2-RR-2"/>
    <s v="JDC"/>
    <x v="0"/>
    <x v="3"/>
    <n v="1"/>
    <n v="0.05"/>
    <m/>
    <m/>
    <m/>
    <m/>
    <m/>
    <m/>
    <m/>
    <m/>
    <m/>
    <m/>
    <m/>
    <n v="35"/>
    <m/>
    <m/>
    <n v="0"/>
    <m/>
    <m/>
  </r>
  <r>
    <d v="2013-11-19T00:00:00"/>
    <n v="0"/>
    <n v="0"/>
    <x v="0"/>
    <x v="3"/>
    <s v="R2NC2-RR-2"/>
    <s v="JDC"/>
    <x v="0"/>
    <x v="3"/>
    <n v="1"/>
    <n v="0.05"/>
    <m/>
    <m/>
    <m/>
    <m/>
    <m/>
    <m/>
    <m/>
    <m/>
    <m/>
    <m/>
    <m/>
    <n v="25"/>
    <m/>
    <m/>
    <n v="0"/>
    <m/>
    <m/>
  </r>
  <r>
    <d v="2013-11-19T00:00:00"/>
    <n v="0"/>
    <n v="0"/>
    <x v="0"/>
    <x v="3"/>
    <s v="R2NC2-RR-2"/>
    <s v="JDC"/>
    <x v="0"/>
    <x v="3"/>
    <n v="1"/>
    <n v="0.05"/>
    <m/>
    <m/>
    <m/>
    <m/>
    <m/>
    <m/>
    <m/>
    <m/>
    <m/>
    <m/>
    <m/>
    <n v="25"/>
    <m/>
    <m/>
    <n v="0"/>
    <m/>
    <m/>
  </r>
  <r>
    <d v="2013-11-19T00:00:00"/>
    <n v="0"/>
    <n v="0"/>
    <x v="0"/>
    <x v="3"/>
    <s v="R2NC2-RR-2"/>
    <s v="JDC"/>
    <x v="0"/>
    <x v="3"/>
    <n v="1"/>
    <n v="0.05"/>
    <m/>
    <m/>
    <m/>
    <m/>
    <m/>
    <m/>
    <m/>
    <m/>
    <m/>
    <m/>
    <m/>
    <n v="30"/>
    <m/>
    <m/>
    <n v="0"/>
    <m/>
    <m/>
  </r>
  <r>
    <d v="2013-11-19T00:00:00"/>
    <n v="0"/>
    <n v="0"/>
    <x v="0"/>
    <x v="3"/>
    <s v="R2NC2-RR-2"/>
    <s v="JDC"/>
    <x v="0"/>
    <x v="3"/>
    <n v="1"/>
    <n v="0.05"/>
    <m/>
    <m/>
    <m/>
    <m/>
    <m/>
    <m/>
    <m/>
    <m/>
    <m/>
    <m/>
    <m/>
    <n v="20"/>
    <m/>
    <m/>
    <n v="0"/>
    <m/>
    <m/>
  </r>
  <r>
    <d v="2013-11-19T00:00:00"/>
    <n v="0"/>
    <n v="0"/>
    <x v="0"/>
    <x v="3"/>
    <s v="R2NC2-RR-2"/>
    <s v="JDC"/>
    <x v="0"/>
    <x v="3"/>
    <n v="1"/>
    <n v="0.05"/>
    <m/>
    <m/>
    <m/>
    <m/>
    <m/>
    <m/>
    <m/>
    <m/>
    <m/>
    <m/>
    <m/>
    <n v="20"/>
    <m/>
    <m/>
    <n v="0"/>
    <m/>
    <m/>
  </r>
  <r>
    <d v="2013-11-19T00:00:00"/>
    <n v="0"/>
    <n v="0"/>
    <x v="0"/>
    <x v="3"/>
    <s v="R2NC2-RR-2"/>
    <s v="JDC"/>
    <x v="0"/>
    <x v="3"/>
    <n v="1"/>
    <n v="0.05"/>
    <m/>
    <m/>
    <m/>
    <m/>
    <m/>
    <m/>
    <m/>
    <m/>
    <m/>
    <m/>
    <m/>
    <n v="10"/>
    <m/>
    <m/>
    <n v="0"/>
    <m/>
    <m/>
  </r>
  <r>
    <d v="2013-11-19T00:00:00"/>
    <n v="0"/>
    <n v="0"/>
    <x v="0"/>
    <x v="3"/>
    <s v="R2NC2-RR-2"/>
    <s v="JDC"/>
    <x v="0"/>
    <x v="3"/>
    <n v="1"/>
    <n v="0.05"/>
    <m/>
    <m/>
    <m/>
    <m/>
    <m/>
    <m/>
    <m/>
    <m/>
    <m/>
    <m/>
    <m/>
    <n v="75"/>
    <m/>
    <m/>
    <n v="0"/>
    <m/>
    <m/>
  </r>
  <r>
    <d v="2013-11-19T00:00:00"/>
    <n v="0"/>
    <n v="0"/>
    <x v="0"/>
    <x v="3"/>
    <s v="R2NC2-RR-2"/>
    <s v="JDC"/>
    <x v="0"/>
    <x v="3"/>
    <n v="1"/>
    <n v="0.05"/>
    <m/>
    <m/>
    <m/>
    <m/>
    <m/>
    <m/>
    <m/>
    <m/>
    <m/>
    <m/>
    <m/>
    <n v="10"/>
    <m/>
    <m/>
    <n v="0"/>
    <m/>
    <m/>
  </r>
  <r>
    <d v="2013-11-19T00:00:00"/>
    <n v="0"/>
    <n v="0"/>
    <x v="0"/>
    <x v="3"/>
    <s v="R2NC2-RR-2"/>
    <s v="JDC"/>
    <x v="0"/>
    <x v="3"/>
    <n v="1"/>
    <n v="0.05"/>
    <m/>
    <m/>
    <m/>
    <m/>
    <m/>
    <m/>
    <m/>
    <m/>
    <m/>
    <m/>
    <m/>
    <n v="25"/>
    <m/>
    <m/>
    <n v="0"/>
    <m/>
    <m/>
  </r>
  <r>
    <d v="2013-11-19T00:00:00"/>
    <n v="0"/>
    <n v="0"/>
    <x v="0"/>
    <x v="3"/>
    <s v="R2NC2-RR-2"/>
    <s v="JDC"/>
    <x v="0"/>
    <x v="3"/>
    <n v="1"/>
    <n v="0.05"/>
    <m/>
    <m/>
    <m/>
    <m/>
    <m/>
    <m/>
    <m/>
    <m/>
    <m/>
    <m/>
    <m/>
    <n v="15"/>
    <m/>
    <m/>
    <n v="0"/>
    <m/>
    <m/>
  </r>
  <r>
    <d v="2013-11-19T00:00:00"/>
    <n v="0"/>
    <n v="0"/>
    <x v="0"/>
    <x v="3"/>
    <s v="R2NC2-RR-2"/>
    <s v="JDC"/>
    <x v="0"/>
    <x v="3"/>
    <n v="1"/>
    <n v="0.05"/>
    <m/>
    <m/>
    <m/>
    <m/>
    <m/>
    <m/>
    <m/>
    <m/>
    <m/>
    <m/>
    <m/>
    <n v="15"/>
    <m/>
    <m/>
    <n v="0"/>
    <m/>
    <m/>
  </r>
  <r>
    <d v="2013-11-19T00:00:00"/>
    <n v="0"/>
    <n v="0"/>
    <x v="0"/>
    <x v="3"/>
    <s v="R2NC2-RR-2"/>
    <s v="JDC"/>
    <x v="0"/>
    <x v="3"/>
    <n v="1"/>
    <n v="0.05"/>
    <m/>
    <m/>
    <m/>
    <m/>
    <m/>
    <m/>
    <m/>
    <m/>
    <m/>
    <m/>
    <m/>
    <n v="15"/>
    <m/>
    <m/>
    <n v="0"/>
    <m/>
    <m/>
  </r>
  <r>
    <d v="2013-11-19T00:00:00"/>
    <n v="0"/>
    <n v="0"/>
    <x v="0"/>
    <x v="3"/>
    <s v="R2NC2-RR-2"/>
    <s v="JDC"/>
    <x v="0"/>
    <x v="3"/>
    <n v="1"/>
    <n v="0.05"/>
    <m/>
    <m/>
    <m/>
    <m/>
    <m/>
    <m/>
    <m/>
    <m/>
    <m/>
    <m/>
    <m/>
    <n v="10"/>
    <m/>
    <m/>
    <n v="0"/>
    <m/>
    <m/>
  </r>
  <r>
    <d v="2013-11-19T00:00:00"/>
    <n v="0"/>
    <n v="0"/>
    <x v="0"/>
    <x v="3"/>
    <s v="R2NC2-RR-2"/>
    <s v="JDC"/>
    <x v="0"/>
    <x v="3"/>
    <n v="1"/>
    <n v="0.05"/>
    <m/>
    <m/>
    <m/>
    <m/>
    <m/>
    <m/>
    <m/>
    <m/>
    <m/>
    <m/>
    <m/>
    <n v="15"/>
    <m/>
    <m/>
    <n v="0"/>
    <m/>
    <m/>
  </r>
  <r>
    <d v="2013-11-19T00:00:00"/>
    <n v="0"/>
    <n v="0"/>
    <x v="0"/>
    <x v="3"/>
    <s v="R2NC2-RR-2"/>
    <s v="JDC"/>
    <x v="0"/>
    <x v="3"/>
    <n v="1"/>
    <n v="0.05"/>
    <m/>
    <m/>
    <m/>
    <m/>
    <m/>
    <m/>
    <m/>
    <m/>
    <m/>
    <m/>
    <m/>
    <n v="10"/>
    <m/>
    <m/>
    <n v="0"/>
    <m/>
    <m/>
  </r>
  <r>
    <d v="2013-11-19T00:00:00"/>
    <n v="0"/>
    <n v="0"/>
    <x v="0"/>
    <x v="3"/>
    <s v="R2NC2-RR-2"/>
    <s v="JDC"/>
    <x v="0"/>
    <x v="3"/>
    <n v="1"/>
    <n v="0.05"/>
    <m/>
    <m/>
    <m/>
    <m/>
    <m/>
    <m/>
    <m/>
    <m/>
    <m/>
    <m/>
    <m/>
    <n v="20"/>
    <m/>
    <m/>
    <n v="0"/>
    <m/>
    <m/>
  </r>
  <r>
    <d v="2013-11-19T00:00:00"/>
    <n v="0"/>
    <n v="0"/>
    <x v="0"/>
    <x v="3"/>
    <s v="R2NC2-RR-2"/>
    <s v="JDC"/>
    <x v="0"/>
    <x v="3"/>
    <n v="1"/>
    <n v="0.05"/>
    <m/>
    <m/>
    <m/>
    <m/>
    <m/>
    <m/>
    <m/>
    <m/>
    <m/>
    <m/>
    <m/>
    <n v="20"/>
    <m/>
    <m/>
    <n v="0"/>
    <m/>
    <m/>
  </r>
  <r>
    <d v="2013-11-19T00:00:00"/>
    <n v="0"/>
    <n v="0"/>
    <x v="0"/>
    <x v="3"/>
    <s v="R2NC2-RR-2"/>
    <s v="JDC"/>
    <x v="0"/>
    <x v="3"/>
    <n v="1"/>
    <n v="0.05"/>
    <m/>
    <m/>
    <m/>
    <m/>
    <m/>
    <m/>
    <m/>
    <m/>
    <m/>
    <m/>
    <m/>
    <n v="20"/>
    <m/>
    <m/>
    <n v="0"/>
    <m/>
    <m/>
  </r>
  <r>
    <d v="2013-11-19T00:00:00"/>
    <n v="0"/>
    <n v="0"/>
    <x v="0"/>
    <x v="3"/>
    <s v="R2NC2-RR-2"/>
    <s v="JDC"/>
    <x v="0"/>
    <x v="3"/>
    <n v="1"/>
    <n v="0.05"/>
    <m/>
    <m/>
    <m/>
    <m/>
    <m/>
    <m/>
    <m/>
    <m/>
    <m/>
    <m/>
    <m/>
    <n v="40"/>
    <m/>
    <m/>
    <n v="0"/>
    <m/>
    <m/>
  </r>
  <r>
    <d v="2013-11-19T00:00:00"/>
    <n v="0"/>
    <n v="0"/>
    <x v="0"/>
    <x v="3"/>
    <s v="R2NC2-RR-2"/>
    <s v="JDC"/>
    <x v="0"/>
    <x v="3"/>
    <n v="1"/>
    <n v="0.05"/>
    <m/>
    <m/>
    <m/>
    <m/>
    <m/>
    <m/>
    <m/>
    <m/>
    <m/>
    <m/>
    <m/>
    <n v="15"/>
    <m/>
    <m/>
    <n v="0"/>
    <m/>
    <m/>
  </r>
  <r>
    <d v="2013-11-19T00:00:00"/>
    <n v="0"/>
    <n v="0"/>
    <x v="0"/>
    <x v="3"/>
    <s v="R2NC2-RR-2"/>
    <s v="JDC"/>
    <x v="0"/>
    <x v="3"/>
    <n v="1"/>
    <n v="0.05"/>
    <m/>
    <m/>
    <m/>
    <m/>
    <m/>
    <m/>
    <m/>
    <m/>
    <m/>
    <m/>
    <m/>
    <n v="30"/>
    <m/>
    <m/>
    <n v="0"/>
    <m/>
    <m/>
  </r>
  <r>
    <d v="2013-11-19T00:00:00"/>
    <n v="0"/>
    <n v="0"/>
    <x v="0"/>
    <x v="3"/>
    <s v="R2NC2-RR-2"/>
    <s v="JDC"/>
    <x v="0"/>
    <x v="3"/>
    <n v="1"/>
    <n v="0.05"/>
    <m/>
    <m/>
    <m/>
    <m/>
    <m/>
    <m/>
    <m/>
    <m/>
    <m/>
    <m/>
    <m/>
    <n v="30"/>
    <m/>
    <m/>
    <n v="0"/>
    <m/>
    <m/>
  </r>
  <r>
    <d v="2013-11-19T00:00:00"/>
    <n v="0"/>
    <n v="0"/>
    <x v="0"/>
    <x v="3"/>
    <s v="R2NC2-RR-2"/>
    <s v="JDC"/>
    <x v="0"/>
    <x v="3"/>
    <n v="1"/>
    <n v="0.05"/>
    <m/>
    <m/>
    <m/>
    <m/>
    <m/>
    <m/>
    <m/>
    <m/>
    <m/>
    <m/>
    <m/>
    <n v="15"/>
    <m/>
    <m/>
    <n v="0"/>
    <m/>
    <m/>
  </r>
  <r>
    <d v="2013-11-19T00:00:00"/>
    <n v="0"/>
    <n v="0"/>
    <x v="0"/>
    <x v="3"/>
    <s v="R2NC2-RR-2"/>
    <s v="JDC"/>
    <x v="0"/>
    <x v="4"/>
    <n v="1"/>
    <n v="0.05"/>
    <m/>
    <m/>
    <m/>
    <m/>
    <m/>
    <m/>
    <m/>
    <m/>
    <m/>
    <m/>
    <m/>
    <n v="35"/>
    <m/>
    <m/>
    <n v="0"/>
    <m/>
    <m/>
  </r>
  <r>
    <d v="2013-11-19T00:00:00"/>
    <n v="0"/>
    <n v="0"/>
    <x v="0"/>
    <x v="3"/>
    <s v="R2NC2-RR-2"/>
    <s v="JDC"/>
    <x v="0"/>
    <x v="4"/>
    <n v="1"/>
    <n v="0.05"/>
    <m/>
    <m/>
    <m/>
    <m/>
    <m/>
    <m/>
    <m/>
    <m/>
    <m/>
    <m/>
    <m/>
    <n v="10"/>
    <m/>
    <m/>
    <n v="0"/>
    <m/>
    <m/>
  </r>
  <r>
    <d v="2013-11-19T00:00:00"/>
    <n v="0"/>
    <n v="0"/>
    <x v="0"/>
    <x v="3"/>
    <s v="R2NC2-RR-2"/>
    <s v="JDC"/>
    <x v="0"/>
    <x v="4"/>
    <n v="1"/>
    <n v="0.05"/>
    <m/>
    <m/>
    <m/>
    <m/>
    <m/>
    <m/>
    <m/>
    <m/>
    <m/>
    <m/>
    <m/>
    <n v="30"/>
    <m/>
    <m/>
    <n v="0"/>
    <m/>
    <m/>
  </r>
  <r>
    <d v="2013-11-19T00:00:00"/>
    <n v="0"/>
    <n v="0"/>
    <x v="0"/>
    <x v="3"/>
    <s v="R2NC2-RR-2"/>
    <s v="JDC"/>
    <x v="0"/>
    <x v="4"/>
    <n v="1"/>
    <n v="0.05"/>
    <m/>
    <m/>
    <m/>
    <m/>
    <m/>
    <m/>
    <m/>
    <m/>
    <m/>
    <m/>
    <m/>
    <n v="35"/>
    <m/>
    <m/>
    <n v="0"/>
    <m/>
    <m/>
  </r>
  <r>
    <d v="2013-11-19T00:00:00"/>
    <n v="0"/>
    <n v="0"/>
    <x v="0"/>
    <x v="3"/>
    <s v="R2NC2-RR-2"/>
    <s v="JDC"/>
    <x v="0"/>
    <x v="4"/>
    <n v="1"/>
    <n v="0.05"/>
    <m/>
    <m/>
    <m/>
    <m/>
    <m/>
    <m/>
    <m/>
    <m/>
    <m/>
    <m/>
    <m/>
    <n v="25"/>
    <m/>
    <m/>
    <n v="0"/>
    <m/>
    <m/>
  </r>
  <r>
    <d v="2013-11-19T00:00:00"/>
    <n v="0"/>
    <n v="0"/>
    <x v="0"/>
    <x v="3"/>
    <s v="R2NC2-RR-2"/>
    <s v="JDC"/>
    <x v="0"/>
    <x v="4"/>
    <n v="1"/>
    <n v="0.05"/>
    <m/>
    <m/>
    <m/>
    <m/>
    <m/>
    <m/>
    <m/>
    <m/>
    <m/>
    <m/>
    <m/>
    <n v="50"/>
    <m/>
    <m/>
    <n v="0"/>
    <m/>
    <m/>
  </r>
  <r>
    <d v="2013-11-19T00:00:00"/>
    <n v="0"/>
    <n v="0"/>
    <x v="0"/>
    <x v="3"/>
    <s v="R2NC2-RR-2"/>
    <s v="JDC"/>
    <x v="0"/>
    <x v="4"/>
    <n v="1"/>
    <n v="0.05"/>
    <m/>
    <m/>
    <m/>
    <m/>
    <m/>
    <m/>
    <m/>
    <m/>
    <m/>
    <m/>
    <m/>
    <n v="70"/>
    <m/>
    <m/>
    <n v="0"/>
    <m/>
    <m/>
  </r>
  <r>
    <d v="2013-11-19T00:00:00"/>
    <n v="0"/>
    <n v="0"/>
    <x v="0"/>
    <x v="3"/>
    <s v="R2NC2-RR-2"/>
    <s v="JDC"/>
    <x v="0"/>
    <x v="4"/>
    <n v="1"/>
    <n v="0.05"/>
    <m/>
    <m/>
    <m/>
    <m/>
    <m/>
    <m/>
    <m/>
    <m/>
    <m/>
    <m/>
    <m/>
    <n v="60"/>
    <m/>
    <m/>
    <n v="0"/>
    <m/>
    <m/>
  </r>
  <r>
    <d v="2013-11-19T00:00:00"/>
    <n v="0"/>
    <n v="0"/>
    <x v="0"/>
    <x v="3"/>
    <s v="R2NC2-RR-2"/>
    <s v="JDC"/>
    <x v="0"/>
    <x v="4"/>
    <n v="1"/>
    <n v="0.05"/>
    <m/>
    <m/>
    <m/>
    <m/>
    <m/>
    <m/>
    <m/>
    <m/>
    <m/>
    <m/>
    <m/>
    <n v="25"/>
    <m/>
    <m/>
    <n v="0"/>
    <m/>
    <m/>
  </r>
  <r>
    <d v="2013-11-19T00:00:00"/>
    <n v="0"/>
    <n v="0"/>
    <x v="0"/>
    <x v="3"/>
    <s v="R2NC2-RR-2"/>
    <s v="JDC"/>
    <x v="0"/>
    <x v="4"/>
    <n v="1"/>
    <n v="0.05"/>
    <m/>
    <m/>
    <m/>
    <m/>
    <m/>
    <m/>
    <m/>
    <m/>
    <m/>
    <m/>
    <m/>
    <n v="45"/>
    <m/>
    <m/>
    <n v="0"/>
    <m/>
    <m/>
  </r>
  <r>
    <d v="2013-11-19T00:00:00"/>
    <n v="0"/>
    <n v="0"/>
    <x v="0"/>
    <x v="3"/>
    <s v="R2NC2-RR-2"/>
    <s v="JDC"/>
    <x v="0"/>
    <x v="4"/>
    <n v="1"/>
    <n v="0.05"/>
    <m/>
    <m/>
    <m/>
    <m/>
    <m/>
    <m/>
    <m/>
    <m/>
    <m/>
    <m/>
    <m/>
    <n v="25"/>
    <m/>
    <m/>
    <n v="0"/>
    <m/>
    <m/>
  </r>
  <r>
    <d v="2013-11-19T00:00:00"/>
    <n v="0"/>
    <n v="0"/>
    <x v="0"/>
    <x v="3"/>
    <s v="R2NC2-RR-2"/>
    <s v="JDC"/>
    <x v="0"/>
    <x v="4"/>
    <n v="1"/>
    <n v="0.05"/>
    <m/>
    <m/>
    <m/>
    <m/>
    <m/>
    <m/>
    <m/>
    <m/>
    <m/>
    <m/>
    <m/>
    <n v="25"/>
    <m/>
    <m/>
    <n v="0"/>
    <m/>
    <m/>
  </r>
  <r>
    <d v="2013-11-19T00:00:00"/>
    <n v="0"/>
    <n v="0"/>
    <x v="0"/>
    <x v="3"/>
    <s v="R2NC2-RR-2"/>
    <s v="JDC"/>
    <x v="0"/>
    <x v="4"/>
    <n v="1"/>
    <n v="0.05"/>
    <m/>
    <m/>
    <m/>
    <m/>
    <m/>
    <m/>
    <m/>
    <m/>
    <m/>
    <m/>
    <m/>
    <n v="20"/>
    <m/>
    <m/>
    <n v="0"/>
    <m/>
    <m/>
  </r>
  <r>
    <d v="2013-11-19T00:00:00"/>
    <n v="0"/>
    <n v="0"/>
    <x v="0"/>
    <x v="3"/>
    <s v="R2NC2-RR-2"/>
    <s v="JDC"/>
    <x v="0"/>
    <x v="4"/>
    <n v="1"/>
    <n v="0.05"/>
    <m/>
    <m/>
    <m/>
    <m/>
    <m/>
    <m/>
    <m/>
    <m/>
    <m/>
    <m/>
    <m/>
    <n v="20"/>
    <m/>
    <m/>
    <n v="0"/>
    <m/>
    <m/>
  </r>
  <r>
    <d v="2013-11-19T00:00:00"/>
    <n v="0"/>
    <n v="0"/>
    <x v="0"/>
    <x v="3"/>
    <s v="R2NC2-RR-2"/>
    <s v="JDC"/>
    <x v="0"/>
    <x v="4"/>
    <n v="1"/>
    <n v="0.05"/>
    <m/>
    <m/>
    <m/>
    <m/>
    <m/>
    <m/>
    <m/>
    <m/>
    <m/>
    <m/>
    <m/>
    <n v="45"/>
    <m/>
    <m/>
    <n v="0"/>
    <m/>
    <m/>
  </r>
  <r>
    <d v="2013-11-19T00:00:00"/>
    <n v="0"/>
    <n v="0"/>
    <x v="0"/>
    <x v="3"/>
    <s v="R2NC2-RR-2"/>
    <s v="JDC"/>
    <x v="0"/>
    <x v="4"/>
    <n v="1"/>
    <n v="0.05"/>
    <m/>
    <m/>
    <m/>
    <m/>
    <m/>
    <m/>
    <m/>
    <m/>
    <m/>
    <m/>
    <m/>
    <n v="30"/>
    <m/>
    <m/>
    <n v="0"/>
    <m/>
    <m/>
  </r>
  <r>
    <d v="2013-11-19T00:00:00"/>
    <n v="0"/>
    <n v="0"/>
    <x v="0"/>
    <x v="3"/>
    <s v="R2NC2-RR-2"/>
    <s v="JDC"/>
    <x v="0"/>
    <x v="4"/>
    <n v="1"/>
    <n v="0.05"/>
    <m/>
    <m/>
    <m/>
    <m/>
    <m/>
    <m/>
    <m/>
    <m/>
    <m/>
    <m/>
    <m/>
    <n v="25"/>
    <m/>
    <m/>
    <n v="0"/>
    <m/>
    <m/>
  </r>
  <r>
    <d v="2013-11-19T00:00:00"/>
    <n v="0"/>
    <n v="0"/>
    <x v="0"/>
    <x v="3"/>
    <s v="R2NC2-RR-2"/>
    <s v="JDC"/>
    <x v="0"/>
    <x v="4"/>
    <n v="1"/>
    <n v="0.05"/>
    <m/>
    <m/>
    <m/>
    <m/>
    <m/>
    <m/>
    <m/>
    <m/>
    <m/>
    <m/>
    <m/>
    <n v="25"/>
    <m/>
    <m/>
    <n v="0"/>
    <m/>
    <m/>
  </r>
  <r>
    <d v="2013-11-19T00:00:00"/>
    <n v="0"/>
    <n v="0"/>
    <x v="0"/>
    <x v="3"/>
    <s v="R2NC2-RR-2"/>
    <s v="JDC"/>
    <x v="0"/>
    <x v="4"/>
    <n v="1"/>
    <n v="0.05"/>
    <m/>
    <m/>
    <m/>
    <m/>
    <m/>
    <m/>
    <m/>
    <m/>
    <m/>
    <m/>
    <m/>
    <n v="45"/>
    <m/>
    <m/>
    <n v="0"/>
    <m/>
    <m/>
  </r>
  <r>
    <d v="2013-11-19T00:00:00"/>
    <n v="0"/>
    <n v="0"/>
    <x v="0"/>
    <x v="3"/>
    <s v="R2NC2-RR-2"/>
    <s v="JDC"/>
    <x v="0"/>
    <x v="4"/>
    <n v="1"/>
    <n v="0.05"/>
    <m/>
    <m/>
    <m/>
    <m/>
    <m/>
    <m/>
    <m/>
    <m/>
    <m/>
    <m/>
    <m/>
    <n v="35"/>
    <m/>
    <m/>
    <n v="0"/>
    <m/>
    <m/>
  </r>
  <r>
    <d v="2013-11-19T00:00:00"/>
    <n v="0"/>
    <n v="0"/>
    <x v="0"/>
    <x v="3"/>
    <s v="R2NC2-RR-2"/>
    <s v="JDC"/>
    <x v="0"/>
    <x v="4"/>
    <n v="1"/>
    <n v="0.05"/>
    <m/>
    <m/>
    <m/>
    <m/>
    <m/>
    <m/>
    <m/>
    <m/>
    <m/>
    <m/>
    <m/>
    <n v="25"/>
    <m/>
    <m/>
    <n v="0"/>
    <m/>
    <m/>
  </r>
  <r>
    <d v="2013-11-19T00:00:00"/>
    <n v="0"/>
    <n v="0"/>
    <x v="0"/>
    <x v="3"/>
    <s v="R2NC2-RR-2"/>
    <s v="JDC"/>
    <x v="0"/>
    <x v="4"/>
    <n v="1"/>
    <n v="0.05"/>
    <m/>
    <m/>
    <m/>
    <m/>
    <m/>
    <m/>
    <m/>
    <m/>
    <m/>
    <m/>
    <m/>
    <n v="35"/>
    <m/>
    <m/>
    <n v="0"/>
    <m/>
    <m/>
  </r>
  <r>
    <d v="2013-11-19T00:00:00"/>
    <n v="0"/>
    <n v="0"/>
    <x v="0"/>
    <x v="3"/>
    <s v="R2NC2-RR-2"/>
    <s v="JDC"/>
    <x v="0"/>
    <x v="4"/>
    <n v="1"/>
    <n v="0.05"/>
    <m/>
    <m/>
    <m/>
    <m/>
    <m/>
    <m/>
    <m/>
    <m/>
    <m/>
    <m/>
    <m/>
    <n v="30"/>
    <m/>
    <m/>
    <n v="0"/>
    <m/>
    <m/>
  </r>
  <r>
    <d v="2013-11-19T00:00:00"/>
    <n v="0"/>
    <n v="0"/>
    <x v="0"/>
    <x v="3"/>
    <s v="R2NC2-RR-2"/>
    <s v="JDC"/>
    <x v="0"/>
    <x v="4"/>
    <n v="1"/>
    <n v="0.05"/>
    <m/>
    <m/>
    <m/>
    <m/>
    <m/>
    <m/>
    <m/>
    <m/>
    <m/>
    <m/>
    <m/>
    <n v="45"/>
    <m/>
    <m/>
    <n v="0"/>
    <m/>
    <m/>
  </r>
  <r>
    <d v="2013-11-19T00:00:00"/>
    <n v="0"/>
    <n v="0"/>
    <x v="0"/>
    <x v="3"/>
    <s v="R2NC2-RR-2"/>
    <s v="JDC"/>
    <x v="0"/>
    <x v="4"/>
    <n v="1"/>
    <n v="0.05"/>
    <m/>
    <m/>
    <m/>
    <m/>
    <m/>
    <m/>
    <m/>
    <m/>
    <m/>
    <m/>
    <m/>
    <n v="45"/>
    <m/>
    <m/>
    <n v="0"/>
    <m/>
    <m/>
  </r>
  <r>
    <d v="2013-11-19T00:00:00"/>
    <n v="0"/>
    <n v="0"/>
    <x v="0"/>
    <x v="3"/>
    <s v="R2NC2-RR-2"/>
    <s v="JDC"/>
    <x v="0"/>
    <x v="4"/>
    <n v="1"/>
    <n v="0.05"/>
    <m/>
    <m/>
    <m/>
    <m/>
    <m/>
    <m/>
    <m/>
    <m/>
    <m/>
    <m/>
    <m/>
    <n v="15"/>
    <m/>
    <m/>
    <n v="0"/>
    <m/>
    <m/>
  </r>
  <r>
    <d v="2013-11-19T00:00:00"/>
    <n v="0"/>
    <n v="0"/>
    <x v="0"/>
    <x v="3"/>
    <s v="R2NC2-RR-2"/>
    <s v="JDC"/>
    <x v="0"/>
    <x v="5"/>
    <n v="1"/>
    <n v="0.05"/>
    <m/>
    <m/>
    <m/>
    <m/>
    <m/>
    <m/>
    <m/>
    <m/>
    <m/>
    <m/>
    <m/>
    <n v="20"/>
    <m/>
    <m/>
    <n v="0"/>
    <m/>
    <m/>
  </r>
  <r>
    <d v="2013-11-19T00:00:00"/>
    <n v="0"/>
    <n v="0"/>
    <x v="0"/>
    <x v="3"/>
    <s v="R2NC2-RR-2"/>
    <s v="JDC"/>
    <x v="0"/>
    <x v="5"/>
    <n v="1"/>
    <n v="0.05"/>
    <m/>
    <m/>
    <m/>
    <m/>
    <m/>
    <m/>
    <m/>
    <m/>
    <m/>
    <m/>
    <m/>
    <n v="25"/>
    <m/>
    <m/>
    <n v="0"/>
    <m/>
    <m/>
  </r>
  <r>
    <d v="2013-11-19T00:00:00"/>
    <n v="0"/>
    <n v="0"/>
    <x v="0"/>
    <x v="3"/>
    <s v="R2NC2-RR-2"/>
    <s v="JDC"/>
    <x v="0"/>
    <x v="5"/>
    <n v="1"/>
    <n v="0.05"/>
    <m/>
    <m/>
    <m/>
    <m/>
    <m/>
    <m/>
    <m/>
    <m/>
    <m/>
    <m/>
    <m/>
    <n v="10"/>
    <m/>
    <m/>
    <n v="0"/>
    <m/>
    <m/>
  </r>
  <r>
    <d v="2013-11-19T00:00:00"/>
    <n v="0"/>
    <n v="0"/>
    <x v="0"/>
    <x v="3"/>
    <s v="R2NC2-RR-2"/>
    <s v="JDC"/>
    <x v="0"/>
    <x v="5"/>
    <n v="1"/>
    <n v="0.05"/>
    <m/>
    <m/>
    <m/>
    <m/>
    <m/>
    <m/>
    <m/>
    <m/>
    <m/>
    <m/>
    <m/>
    <n v="5"/>
    <m/>
    <m/>
    <n v="0"/>
    <m/>
    <m/>
  </r>
  <r>
    <d v="2013-11-19T00:00:00"/>
    <n v="0"/>
    <n v="0"/>
    <x v="0"/>
    <x v="3"/>
    <s v="R2NC2-RR-2"/>
    <s v="JDC"/>
    <x v="0"/>
    <x v="5"/>
    <n v="1"/>
    <n v="0.05"/>
    <m/>
    <m/>
    <m/>
    <m/>
    <m/>
    <m/>
    <m/>
    <m/>
    <m/>
    <m/>
    <m/>
    <n v="10"/>
    <m/>
    <m/>
    <n v="0"/>
    <m/>
    <m/>
  </r>
  <r>
    <d v="2013-11-19T00:00:00"/>
    <n v="0"/>
    <n v="0"/>
    <x v="0"/>
    <x v="3"/>
    <s v="R2NC2-RR-2"/>
    <s v="JDC"/>
    <x v="0"/>
    <x v="5"/>
    <n v="1"/>
    <n v="0.05"/>
    <m/>
    <m/>
    <m/>
    <m/>
    <m/>
    <m/>
    <m/>
    <m/>
    <m/>
    <m/>
    <m/>
    <n v="10"/>
    <m/>
    <m/>
    <n v="0"/>
    <m/>
    <m/>
  </r>
  <r>
    <d v="2013-11-19T00:00:00"/>
    <n v="0"/>
    <n v="0"/>
    <x v="0"/>
    <x v="3"/>
    <s v="R2NC2-RR-2"/>
    <s v="JDC"/>
    <x v="0"/>
    <x v="5"/>
    <n v="1"/>
    <n v="0.05"/>
    <m/>
    <m/>
    <m/>
    <m/>
    <m/>
    <m/>
    <m/>
    <m/>
    <m/>
    <m/>
    <m/>
    <n v="10"/>
    <m/>
    <m/>
    <n v="0"/>
    <m/>
    <m/>
  </r>
  <r>
    <d v="2013-11-19T00:00:00"/>
    <n v="0"/>
    <n v="0"/>
    <x v="0"/>
    <x v="3"/>
    <s v="R2NC2-RR-2"/>
    <s v="JDC"/>
    <x v="0"/>
    <x v="5"/>
    <n v="1"/>
    <n v="0.05"/>
    <m/>
    <m/>
    <m/>
    <m/>
    <m/>
    <m/>
    <m/>
    <m/>
    <m/>
    <m/>
    <m/>
    <n v="20"/>
    <m/>
    <m/>
    <n v="0"/>
    <m/>
    <m/>
  </r>
  <r>
    <d v="2013-11-19T00:00:00"/>
    <n v="0"/>
    <n v="0"/>
    <x v="0"/>
    <x v="3"/>
    <s v="R2NC2-RR-2"/>
    <s v="JDC"/>
    <x v="0"/>
    <x v="5"/>
    <n v="1"/>
    <n v="0.05"/>
    <m/>
    <m/>
    <m/>
    <m/>
    <m/>
    <m/>
    <m/>
    <m/>
    <m/>
    <m/>
    <m/>
    <n v="15"/>
    <m/>
    <m/>
    <n v="0"/>
    <m/>
    <m/>
  </r>
  <r>
    <d v="2013-11-19T00:00:00"/>
    <n v="0"/>
    <n v="0"/>
    <x v="0"/>
    <x v="3"/>
    <s v="R2NC2-RR-2"/>
    <s v="JDC"/>
    <x v="0"/>
    <x v="5"/>
    <n v="1"/>
    <n v="0.05"/>
    <m/>
    <m/>
    <m/>
    <m/>
    <m/>
    <m/>
    <m/>
    <m/>
    <m/>
    <m/>
    <m/>
    <n v="15"/>
    <m/>
    <m/>
    <n v="0"/>
    <m/>
    <m/>
  </r>
  <r>
    <d v="2013-11-19T00:00:00"/>
    <n v="0"/>
    <n v="0"/>
    <x v="0"/>
    <x v="3"/>
    <s v="R2NC2-RR-2"/>
    <s v="JDC"/>
    <x v="0"/>
    <x v="5"/>
    <n v="1"/>
    <n v="0.05"/>
    <m/>
    <m/>
    <m/>
    <m/>
    <m/>
    <m/>
    <m/>
    <m/>
    <m/>
    <m/>
    <m/>
    <n v="20"/>
    <m/>
    <m/>
    <n v="0"/>
    <m/>
    <m/>
  </r>
  <r>
    <d v="2013-11-19T00:00:00"/>
    <n v="0"/>
    <n v="0"/>
    <x v="0"/>
    <x v="3"/>
    <s v="R2NC2-RR-2"/>
    <s v="JDC"/>
    <x v="0"/>
    <x v="5"/>
    <n v="1"/>
    <n v="0.05"/>
    <m/>
    <m/>
    <m/>
    <m/>
    <m/>
    <m/>
    <m/>
    <m/>
    <m/>
    <m/>
    <m/>
    <n v="25"/>
    <m/>
    <m/>
    <n v="0"/>
    <m/>
    <m/>
  </r>
  <r>
    <d v="2013-11-19T00:00:00"/>
    <n v="0"/>
    <n v="0"/>
    <x v="0"/>
    <x v="3"/>
    <s v="R2NC2-RR-2"/>
    <s v="JDC"/>
    <x v="0"/>
    <x v="5"/>
    <n v="1"/>
    <n v="0.05"/>
    <m/>
    <m/>
    <m/>
    <m/>
    <m/>
    <m/>
    <m/>
    <m/>
    <m/>
    <m/>
    <m/>
    <n v="15"/>
    <m/>
    <m/>
    <n v="0"/>
    <m/>
    <m/>
  </r>
  <r>
    <d v="2013-11-19T00:00:00"/>
    <n v="0"/>
    <n v="0"/>
    <x v="0"/>
    <x v="3"/>
    <s v="R2NC2-RR-2"/>
    <s v="JDC"/>
    <x v="0"/>
    <x v="5"/>
    <n v="1"/>
    <n v="0.05"/>
    <m/>
    <m/>
    <m/>
    <m/>
    <m/>
    <m/>
    <m/>
    <m/>
    <m/>
    <m/>
    <m/>
    <n v="25"/>
    <m/>
    <m/>
    <n v="0"/>
    <m/>
    <m/>
  </r>
  <r>
    <d v="2013-11-19T00:00:00"/>
    <n v="0"/>
    <n v="0"/>
    <x v="0"/>
    <x v="3"/>
    <s v="R2NC2-RR-2"/>
    <s v="JDC"/>
    <x v="0"/>
    <x v="5"/>
    <n v="1"/>
    <n v="0.05"/>
    <m/>
    <m/>
    <m/>
    <m/>
    <m/>
    <m/>
    <m/>
    <m/>
    <m/>
    <m/>
    <m/>
    <n v="15"/>
    <m/>
    <m/>
    <n v="0"/>
    <m/>
    <m/>
  </r>
  <r>
    <d v="2013-11-19T00:00:00"/>
    <n v="0"/>
    <n v="0"/>
    <x v="0"/>
    <x v="3"/>
    <s v="R2NC2-RR-2"/>
    <s v="JDC"/>
    <x v="0"/>
    <x v="5"/>
    <n v="1"/>
    <n v="0.05"/>
    <m/>
    <m/>
    <m/>
    <m/>
    <m/>
    <m/>
    <m/>
    <m/>
    <m/>
    <m/>
    <m/>
    <n v="10"/>
    <m/>
    <m/>
    <n v="0"/>
    <m/>
    <m/>
  </r>
  <r>
    <d v="2013-11-19T00:00:00"/>
    <n v="0"/>
    <n v="0"/>
    <x v="0"/>
    <x v="3"/>
    <s v="R2NC2-RR-2"/>
    <s v="JDC"/>
    <x v="0"/>
    <x v="5"/>
    <n v="1"/>
    <n v="0.05"/>
    <m/>
    <m/>
    <m/>
    <m/>
    <m/>
    <m/>
    <m/>
    <m/>
    <m/>
    <m/>
    <m/>
    <n v="10"/>
    <m/>
    <m/>
    <n v="0"/>
    <m/>
    <m/>
  </r>
  <r>
    <d v="2013-11-19T00:00:00"/>
    <n v="0"/>
    <n v="0"/>
    <x v="0"/>
    <x v="3"/>
    <s v="R2NC2-RR-2"/>
    <s v="JDC"/>
    <x v="0"/>
    <x v="5"/>
    <n v="1"/>
    <n v="0.05"/>
    <m/>
    <m/>
    <m/>
    <m/>
    <m/>
    <m/>
    <m/>
    <m/>
    <m/>
    <m/>
    <m/>
    <n v="20"/>
    <m/>
    <m/>
    <n v="0"/>
    <m/>
    <m/>
  </r>
  <r>
    <d v="2013-11-19T00:00:00"/>
    <n v="0"/>
    <n v="0"/>
    <x v="0"/>
    <x v="3"/>
    <s v="R2NC2-RR-2"/>
    <s v="JDC"/>
    <x v="0"/>
    <x v="5"/>
    <n v="1"/>
    <n v="0.05"/>
    <m/>
    <m/>
    <m/>
    <m/>
    <m/>
    <m/>
    <m/>
    <m/>
    <m/>
    <m/>
    <m/>
    <n v="20"/>
    <m/>
    <m/>
    <n v="0"/>
    <m/>
    <m/>
  </r>
  <r>
    <d v="2013-11-19T00:00:00"/>
    <n v="0"/>
    <n v="0"/>
    <x v="0"/>
    <x v="3"/>
    <s v="R2NC2-RR-2"/>
    <s v="JDC"/>
    <x v="0"/>
    <x v="5"/>
    <n v="1"/>
    <n v="0.05"/>
    <m/>
    <m/>
    <m/>
    <m/>
    <m/>
    <m/>
    <m/>
    <m/>
    <m/>
    <m/>
    <m/>
    <n v="15"/>
    <m/>
    <m/>
    <n v="0"/>
    <m/>
    <m/>
  </r>
  <r>
    <d v="2013-11-19T00:00:00"/>
    <n v="0"/>
    <n v="0"/>
    <x v="0"/>
    <x v="3"/>
    <s v="R2NC2-RR-2"/>
    <s v="JDC"/>
    <x v="0"/>
    <x v="5"/>
    <n v="1"/>
    <n v="0.05"/>
    <m/>
    <m/>
    <m/>
    <m/>
    <m/>
    <m/>
    <m/>
    <m/>
    <m/>
    <m/>
    <m/>
    <n v="5"/>
    <m/>
    <m/>
    <n v="0"/>
    <m/>
    <m/>
  </r>
  <r>
    <d v="2013-11-19T00:00:00"/>
    <n v="0"/>
    <n v="0"/>
    <x v="0"/>
    <x v="3"/>
    <s v="R2NC2-RR-2"/>
    <s v="JDC"/>
    <x v="0"/>
    <x v="5"/>
    <n v="1"/>
    <n v="0.05"/>
    <m/>
    <m/>
    <m/>
    <m/>
    <m/>
    <m/>
    <m/>
    <m/>
    <m/>
    <m/>
    <m/>
    <n v="10"/>
    <m/>
    <m/>
    <n v="0"/>
    <m/>
    <m/>
  </r>
  <r>
    <d v="2013-11-19T00:00:00"/>
    <n v="0"/>
    <n v="0"/>
    <x v="0"/>
    <x v="3"/>
    <s v="R2NC2-RR-2"/>
    <s v="JDC"/>
    <x v="0"/>
    <x v="5"/>
    <n v="1"/>
    <n v="0.05"/>
    <m/>
    <m/>
    <m/>
    <m/>
    <m/>
    <m/>
    <m/>
    <m/>
    <m/>
    <m/>
    <m/>
    <n v="15"/>
    <m/>
    <m/>
    <n v="0"/>
    <m/>
    <m/>
  </r>
  <r>
    <d v="2013-11-19T00:00:00"/>
    <n v="0"/>
    <n v="0"/>
    <x v="0"/>
    <x v="3"/>
    <s v="R2NC2-RR-2"/>
    <s v="JDC"/>
    <x v="0"/>
    <x v="5"/>
    <n v="1"/>
    <n v="0.05"/>
    <m/>
    <m/>
    <m/>
    <m/>
    <m/>
    <m/>
    <m/>
    <m/>
    <m/>
    <m/>
    <m/>
    <n v="25"/>
    <m/>
    <m/>
    <n v="0"/>
    <m/>
    <m/>
  </r>
  <r>
    <d v="2013-11-19T00:00:00"/>
    <n v="0"/>
    <n v="0"/>
    <x v="0"/>
    <x v="3"/>
    <s v="R2NC2-RR-2"/>
    <s v="JDC"/>
    <x v="0"/>
    <x v="5"/>
    <n v="1"/>
    <n v="0.05"/>
    <m/>
    <m/>
    <m/>
    <m/>
    <m/>
    <m/>
    <m/>
    <m/>
    <m/>
    <m/>
    <m/>
    <n v="40"/>
    <m/>
    <m/>
    <n v="0"/>
    <m/>
    <m/>
  </r>
  <r>
    <d v="2013-11-19T00:00:00"/>
    <n v="0"/>
    <n v="0"/>
    <x v="0"/>
    <x v="3"/>
    <s v="R2NC2-RR-2"/>
    <s v="JDC"/>
    <x v="0"/>
    <x v="5"/>
    <n v="1"/>
    <n v="0.05"/>
    <m/>
    <m/>
    <m/>
    <m/>
    <m/>
    <m/>
    <m/>
    <m/>
    <m/>
    <m/>
    <m/>
    <n v="20"/>
    <m/>
    <m/>
    <n v="0"/>
    <m/>
    <m/>
  </r>
  <r>
    <d v="2013-11-19T00:00:00"/>
    <n v="0"/>
    <n v="0"/>
    <x v="0"/>
    <x v="3"/>
    <s v="R2NC2-RR-2"/>
    <s v="JDC"/>
    <x v="0"/>
    <x v="5"/>
    <n v="1"/>
    <n v="0.05"/>
    <m/>
    <m/>
    <m/>
    <m/>
    <m/>
    <m/>
    <m/>
    <m/>
    <m/>
    <m/>
    <m/>
    <n v="5"/>
    <m/>
    <m/>
    <n v="0"/>
    <m/>
    <m/>
  </r>
  <r>
    <d v="2013-11-19T00:00:00"/>
    <n v="0"/>
    <n v="0"/>
    <x v="0"/>
    <x v="3"/>
    <s v="R2NC2-RR-2"/>
    <s v="JDC"/>
    <x v="0"/>
    <x v="5"/>
    <n v="1"/>
    <n v="0.05"/>
    <m/>
    <m/>
    <m/>
    <m/>
    <m/>
    <m/>
    <m/>
    <m/>
    <m/>
    <m/>
    <m/>
    <n v="25"/>
    <m/>
    <m/>
    <n v="0"/>
    <m/>
    <m/>
  </r>
  <r>
    <d v="2013-11-19T00:00:00"/>
    <n v="0"/>
    <n v="0"/>
    <x v="0"/>
    <x v="3"/>
    <s v="R2NC2-RR-2"/>
    <s v="JDC"/>
    <x v="0"/>
    <x v="5"/>
    <n v="1"/>
    <n v="0.05"/>
    <m/>
    <m/>
    <m/>
    <m/>
    <m/>
    <m/>
    <m/>
    <m/>
    <m/>
    <m/>
    <m/>
    <n v="10"/>
    <m/>
    <m/>
    <n v="0"/>
    <m/>
    <m/>
  </r>
  <r>
    <d v="2013-11-19T00:00:00"/>
    <n v="0"/>
    <n v="0"/>
    <x v="0"/>
    <x v="3"/>
    <s v="R2NC2-RR-2"/>
    <s v="JDC"/>
    <x v="0"/>
    <x v="5"/>
    <n v="1"/>
    <n v="0.05"/>
    <m/>
    <m/>
    <m/>
    <m/>
    <m/>
    <m/>
    <m/>
    <m/>
    <m/>
    <m/>
    <m/>
    <n v="25"/>
    <m/>
    <m/>
    <n v="0"/>
    <m/>
    <m/>
  </r>
  <r>
    <d v="2013-11-19T00:00:00"/>
    <n v="0"/>
    <n v="0"/>
    <x v="0"/>
    <x v="3"/>
    <s v="R2NC2-RR-2"/>
    <s v="JDC"/>
    <x v="0"/>
    <x v="5"/>
    <n v="1"/>
    <n v="0.05"/>
    <m/>
    <m/>
    <m/>
    <m/>
    <m/>
    <m/>
    <m/>
    <m/>
    <m/>
    <m/>
    <m/>
    <n v="10"/>
    <m/>
    <m/>
    <n v="0"/>
    <m/>
    <m/>
  </r>
  <r>
    <d v="2013-11-19T00:00:00"/>
    <n v="0"/>
    <n v="0"/>
    <x v="0"/>
    <x v="3"/>
    <s v="R2NC2-RR-2"/>
    <s v="JDC"/>
    <x v="0"/>
    <x v="5"/>
    <n v="1"/>
    <n v="0.05"/>
    <m/>
    <m/>
    <m/>
    <m/>
    <m/>
    <m/>
    <m/>
    <m/>
    <m/>
    <m/>
    <m/>
    <n v="15"/>
    <m/>
    <m/>
    <n v="0"/>
    <m/>
    <m/>
  </r>
  <r>
    <d v="2013-11-19T00:00:00"/>
    <n v="0"/>
    <n v="0"/>
    <x v="0"/>
    <x v="3"/>
    <s v="R2NC2-RR-2"/>
    <s v="JDC"/>
    <x v="0"/>
    <x v="5"/>
    <n v="1"/>
    <n v="0.05"/>
    <m/>
    <m/>
    <m/>
    <m/>
    <m/>
    <m/>
    <m/>
    <m/>
    <m/>
    <m/>
    <m/>
    <n v="30"/>
    <m/>
    <m/>
    <n v="0"/>
    <m/>
    <m/>
  </r>
  <r>
    <d v="2013-11-19T00:00:00"/>
    <n v="0"/>
    <n v="0"/>
    <x v="0"/>
    <x v="3"/>
    <s v="R2NC2-RR-2"/>
    <s v="JDC"/>
    <x v="0"/>
    <x v="5"/>
    <n v="1"/>
    <n v="0.05"/>
    <m/>
    <m/>
    <m/>
    <m/>
    <m/>
    <m/>
    <m/>
    <m/>
    <m/>
    <m/>
    <m/>
    <n v="10"/>
    <m/>
    <m/>
    <n v="0"/>
    <m/>
    <m/>
  </r>
  <r>
    <d v="2013-11-19T00:00:00"/>
    <n v="0"/>
    <n v="0"/>
    <x v="0"/>
    <x v="3"/>
    <s v="R2NC2-RR-2"/>
    <s v="JDC"/>
    <x v="0"/>
    <x v="5"/>
    <n v="1"/>
    <n v="0.05"/>
    <m/>
    <m/>
    <m/>
    <m/>
    <m/>
    <m/>
    <m/>
    <m/>
    <m/>
    <m/>
    <m/>
    <n v="5"/>
    <m/>
    <m/>
    <n v="0"/>
    <m/>
    <m/>
  </r>
  <r>
    <d v="2013-11-19T00:00:00"/>
    <n v="0"/>
    <n v="0"/>
    <x v="0"/>
    <x v="3"/>
    <s v="R2NC2-RR-2"/>
    <s v="JDC"/>
    <x v="0"/>
    <x v="5"/>
    <n v="1"/>
    <n v="0.05"/>
    <m/>
    <m/>
    <m/>
    <m/>
    <m/>
    <m/>
    <m/>
    <m/>
    <m/>
    <m/>
    <m/>
    <n v="15"/>
    <m/>
    <m/>
    <n v="0"/>
    <m/>
    <m/>
  </r>
  <r>
    <d v="2013-11-19T00:00:00"/>
    <n v="0"/>
    <n v="0"/>
    <x v="0"/>
    <x v="3"/>
    <s v="R2NC2-RR-2"/>
    <s v="JDC"/>
    <x v="0"/>
    <x v="5"/>
    <n v="1"/>
    <n v="0.05"/>
    <m/>
    <m/>
    <m/>
    <m/>
    <m/>
    <m/>
    <m/>
    <m/>
    <m/>
    <m/>
    <m/>
    <n v="15"/>
    <m/>
    <m/>
    <n v="0"/>
    <m/>
    <m/>
  </r>
  <r>
    <d v="2013-11-19T00:00:00"/>
    <n v="0"/>
    <n v="0"/>
    <x v="0"/>
    <x v="3"/>
    <s v="R2NC2-RR-2"/>
    <s v="JDC"/>
    <x v="0"/>
    <x v="5"/>
    <n v="1"/>
    <n v="0.05"/>
    <m/>
    <m/>
    <m/>
    <m/>
    <m/>
    <m/>
    <m/>
    <m/>
    <m/>
    <m/>
    <m/>
    <n v="20"/>
    <m/>
    <m/>
    <n v="0"/>
    <m/>
    <m/>
  </r>
  <r>
    <d v="2013-11-19T00:00:00"/>
    <n v="0"/>
    <n v="0"/>
    <x v="0"/>
    <x v="3"/>
    <s v="R2NC2-RR-2"/>
    <s v="JDC"/>
    <x v="0"/>
    <x v="5"/>
    <n v="1"/>
    <n v="0.05"/>
    <m/>
    <m/>
    <m/>
    <m/>
    <m/>
    <m/>
    <m/>
    <m/>
    <m/>
    <m/>
    <m/>
    <n v="15"/>
    <m/>
    <m/>
    <n v="0"/>
    <m/>
    <m/>
  </r>
  <r>
    <d v="2013-11-19T00:00:00"/>
    <n v="0"/>
    <n v="0"/>
    <x v="0"/>
    <x v="3"/>
    <s v="R2NC2-RR-2"/>
    <s v="JDC"/>
    <x v="0"/>
    <x v="5"/>
    <n v="1"/>
    <n v="0.05"/>
    <m/>
    <m/>
    <m/>
    <m/>
    <m/>
    <m/>
    <m/>
    <m/>
    <m/>
    <m/>
    <m/>
    <n v="10"/>
    <m/>
    <m/>
    <n v="0"/>
    <m/>
    <m/>
  </r>
  <r>
    <d v="2013-11-19T00:00:00"/>
    <n v="0"/>
    <n v="0"/>
    <x v="0"/>
    <x v="3"/>
    <s v="R2NC2-RR-2"/>
    <s v="JDC"/>
    <x v="0"/>
    <x v="5"/>
    <n v="1"/>
    <n v="0.05"/>
    <m/>
    <m/>
    <m/>
    <m/>
    <m/>
    <m/>
    <m/>
    <m/>
    <m/>
    <m/>
    <m/>
    <n v="20"/>
    <m/>
    <m/>
    <n v="0"/>
    <m/>
    <m/>
  </r>
  <r>
    <d v="2013-11-19T00:00:00"/>
    <n v="0"/>
    <n v="0"/>
    <x v="0"/>
    <x v="3"/>
    <s v="R2NC2-RR-2"/>
    <s v="JDC"/>
    <x v="0"/>
    <x v="5"/>
    <n v="1"/>
    <n v="0.05"/>
    <m/>
    <m/>
    <m/>
    <m/>
    <m/>
    <m/>
    <m/>
    <m/>
    <m/>
    <m/>
    <m/>
    <n v="50"/>
    <m/>
    <m/>
    <n v="0"/>
    <m/>
    <m/>
  </r>
  <r>
    <d v="2013-11-19T00:00:00"/>
    <n v="0"/>
    <n v="0"/>
    <x v="0"/>
    <x v="3"/>
    <s v="R2NC2-RR-2"/>
    <s v="JDC"/>
    <x v="0"/>
    <x v="5"/>
    <n v="1"/>
    <n v="0.05"/>
    <m/>
    <m/>
    <m/>
    <m/>
    <m/>
    <m/>
    <m/>
    <m/>
    <m/>
    <m/>
    <m/>
    <n v="20"/>
    <m/>
    <m/>
    <n v="0"/>
    <m/>
    <m/>
  </r>
  <r>
    <d v="2013-11-19T00:00:00"/>
    <n v="0"/>
    <n v="0"/>
    <x v="0"/>
    <x v="3"/>
    <s v="R2NC2-RR-2"/>
    <s v="JDC"/>
    <x v="0"/>
    <x v="5"/>
    <n v="1"/>
    <n v="0.05"/>
    <m/>
    <m/>
    <m/>
    <m/>
    <m/>
    <m/>
    <m/>
    <m/>
    <m/>
    <m/>
    <m/>
    <n v="10"/>
    <m/>
    <m/>
    <n v="0"/>
    <m/>
    <m/>
  </r>
  <r>
    <d v="2013-11-19T00:00:00"/>
    <n v="0"/>
    <n v="0"/>
    <x v="0"/>
    <x v="3"/>
    <s v="R2NC2-RR-2"/>
    <s v="JDC"/>
    <x v="0"/>
    <x v="5"/>
    <n v="1"/>
    <n v="0.05"/>
    <m/>
    <m/>
    <m/>
    <m/>
    <m/>
    <m/>
    <m/>
    <m/>
    <m/>
    <m/>
    <m/>
    <n v="20"/>
    <m/>
    <m/>
    <n v="0"/>
    <m/>
    <m/>
  </r>
  <r>
    <d v="2013-11-19T00:00:00"/>
    <n v="0"/>
    <n v="0"/>
    <x v="0"/>
    <x v="3"/>
    <s v="R2NC2-RR-2"/>
    <s v="JDC"/>
    <x v="0"/>
    <x v="5"/>
    <n v="1"/>
    <n v="0.05"/>
    <m/>
    <m/>
    <m/>
    <m/>
    <m/>
    <m/>
    <m/>
    <m/>
    <m/>
    <m/>
    <m/>
    <n v="15"/>
    <m/>
    <m/>
    <n v="0"/>
    <m/>
    <m/>
  </r>
  <r>
    <d v="2013-11-19T00:00:00"/>
    <n v="0"/>
    <n v="0"/>
    <x v="0"/>
    <x v="3"/>
    <s v="R2NC2-RR-2"/>
    <s v="JDC"/>
    <x v="0"/>
    <x v="5"/>
    <n v="1"/>
    <n v="0.05"/>
    <m/>
    <m/>
    <m/>
    <m/>
    <m/>
    <m/>
    <m/>
    <m/>
    <m/>
    <m/>
    <m/>
    <n v="20"/>
    <m/>
    <m/>
    <n v="0"/>
    <m/>
    <m/>
  </r>
  <r>
    <d v="2013-11-19T00:00:00"/>
    <n v="0"/>
    <n v="0"/>
    <x v="0"/>
    <x v="3"/>
    <s v="R2NC2-RR-2"/>
    <s v="JDC"/>
    <x v="0"/>
    <x v="8"/>
    <n v="1"/>
    <n v="0.05"/>
    <m/>
    <m/>
    <m/>
    <m/>
    <m/>
    <m/>
    <m/>
    <m/>
    <m/>
    <m/>
    <m/>
    <n v="10"/>
    <m/>
    <m/>
    <n v="0"/>
    <m/>
    <m/>
  </r>
  <r>
    <d v="2013-11-19T00:00:00"/>
    <n v="0"/>
    <n v="0"/>
    <x v="0"/>
    <x v="3"/>
    <s v="R2NC2-RR-2"/>
    <s v="JDC"/>
    <x v="0"/>
    <x v="8"/>
    <n v="1"/>
    <n v="0.05"/>
    <m/>
    <m/>
    <m/>
    <m/>
    <m/>
    <m/>
    <m/>
    <m/>
    <m/>
    <m/>
    <m/>
    <n v="20"/>
    <m/>
    <m/>
    <n v="0"/>
    <m/>
    <m/>
  </r>
  <r>
    <d v="2013-11-19T00:00:00"/>
    <n v="0"/>
    <n v="0"/>
    <x v="0"/>
    <x v="3"/>
    <s v="R2NC2-RR-2"/>
    <s v="JDC"/>
    <x v="0"/>
    <x v="8"/>
    <n v="1"/>
    <n v="0.05"/>
    <m/>
    <m/>
    <m/>
    <m/>
    <m/>
    <m/>
    <m/>
    <m/>
    <m/>
    <m/>
    <m/>
    <n v="25"/>
    <m/>
    <m/>
    <n v="0"/>
    <m/>
    <m/>
  </r>
  <r>
    <d v="2013-11-19T00:00:00"/>
    <n v="0"/>
    <n v="0"/>
    <x v="0"/>
    <x v="3"/>
    <s v="R2NC2-RR-2"/>
    <s v="JDC"/>
    <x v="0"/>
    <x v="8"/>
    <n v="1"/>
    <n v="0.05"/>
    <m/>
    <m/>
    <m/>
    <m/>
    <m/>
    <m/>
    <m/>
    <m/>
    <m/>
    <m/>
    <m/>
    <n v="25"/>
    <m/>
    <m/>
    <n v="0"/>
    <m/>
    <m/>
  </r>
  <r>
    <d v="2013-11-19T00:00:00"/>
    <n v="0"/>
    <n v="0"/>
    <x v="0"/>
    <x v="3"/>
    <s v="R2NC2-RR-2"/>
    <s v="JDC"/>
    <x v="0"/>
    <x v="8"/>
    <n v="1"/>
    <n v="0.05"/>
    <m/>
    <m/>
    <m/>
    <m/>
    <m/>
    <m/>
    <m/>
    <m/>
    <m/>
    <m/>
    <m/>
    <n v="5"/>
    <m/>
    <m/>
    <n v="0"/>
    <m/>
    <m/>
  </r>
  <r>
    <d v="2013-11-19T00:00:00"/>
    <n v="0"/>
    <n v="0"/>
    <x v="0"/>
    <x v="3"/>
    <s v="R2NC2-RR-2"/>
    <s v="JDC"/>
    <x v="0"/>
    <x v="8"/>
    <n v="1"/>
    <n v="0.05"/>
    <m/>
    <m/>
    <m/>
    <m/>
    <m/>
    <m/>
    <m/>
    <m/>
    <m/>
    <m/>
    <m/>
    <n v="10"/>
    <m/>
    <m/>
    <n v="0"/>
    <m/>
    <m/>
  </r>
  <r>
    <d v="2013-11-19T00:00:00"/>
    <n v="0"/>
    <n v="0"/>
    <x v="0"/>
    <x v="3"/>
    <s v="R2NC2-RR-2"/>
    <s v="JDC"/>
    <x v="0"/>
    <x v="8"/>
    <n v="1"/>
    <n v="0.05"/>
    <m/>
    <m/>
    <m/>
    <m/>
    <m/>
    <m/>
    <m/>
    <m/>
    <m/>
    <m/>
    <m/>
    <n v="10"/>
    <m/>
    <m/>
    <n v="0"/>
    <m/>
    <m/>
  </r>
  <r>
    <d v="2013-11-19T00:00:00"/>
    <n v="0"/>
    <n v="0"/>
    <x v="0"/>
    <x v="3"/>
    <s v="R2NC2-RR-2"/>
    <s v="JDC"/>
    <x v="0"/>
    <x v="8"/>
    <n v="1"/>
    <n v="0.05"/>
    <m/>
    <m/>
    <m/>
    <m/>
    <m/>
    <m/>
    <m/>
    <m/>
    <m/>
    <m/>
    <m/>
    <n v="10"/>
    <m/>
    <m/>
    <n v="0"/>
    <m/>
    <m/>
  </r>
  <r>
    <d v="2013-11-19T00:00:00"/>
    <n v="0"/>
    <n v="0"/>
    <x v="0"/>
    <x v="3"/>
    <s v="R2NC2-RR-2"/>
    <s v="JDC"/>
    <x v="0"/>
    <x v="8"/>
    <n v="1"/>
    <n v="0.05"/>
    <m/>
    <m/>
    <m/>
    <m/>
    <m/>
    <m/>
    <m/>
    <m/>
    <m/>
    <m/>
    <m/>
    <n v="10"/>
    <m/>
    <m/>
    <n v="0"/>
    <m/>
    <m/>
  </r>
  <r>
    <d v="2013-11-19T00:00:00"/>
    <n v="0"/>
    <n v="0"/>
    <x v="0"/>
    <x v="3"/>
    <s v="R2NC2-RR-2"/>
    <s v="JDC"/>
    <x v="0"/>
    <x v="8"/>
    <n v="1"/>
    <n v="0.05"/>
    <m/>
    <m/>
    <m/>
    <m/>
    <m/>
    <m/>
    <m/>
    <m/>
    <m/>
    <m/>
    <m/>
    <n v="15"/>
    <m/>
    <m/>
    <n v="0"/>
    <m/>
    <m/>
  </r>
  <r>
    <d v="2013-11-19T00:00:00"/>
    <n v="0"/>
    <n v="0"/>
    <x v="0"/>
    <x v="3"/>
    <s v="R2NC2-RR-2"/>
    <s v="JDC"/>
    <x v="0"/>
    <x v="8"/>
    <n v="1"/>
    <n v="0.05"/>
    <m/>
    <m/>
    <m/>
    <m/>
    <m/>
    <m/>
    <m/>
    <m/>
    <m/>
    <m/>
    <m/>
    <n v="10"/>
    <m/>
    <m/>
    <n v="0"/>
    <m/>
    <m/>
  </r>
  <r>
    <d v="2013-11-19T00:00:00"/>
    <n v="0"/>
    <n v="0"/>
    <x v="0"/>
    <x v="3"/>
    <s v="R2NC2-RR-2"/>
    <s v="JDC"/>
    <x v="0"/>
    <x v="8"/>
    <n v="1"/>
    <n v="0.05"/>
    <m/>
    <m/>
    <m/>
    <m/>
    <m/>
    <m/>
    <m/>
    <m/>
    <m/>
    <m/>
    <m/>
    <n v="30"/>
    <m/>
    <m/>
    <n v="0"/>
    <m/>
    <m/>
  </r>
  <r>
    <d v="2013-11-19T00:00:00"/>
    <n v="0"/>
    <n v="0"/>
    <x v="0"/>
    <x v="3"/>
    <s v="R2NC2-RR-2"/>
    <s v="JDC"/>
    <x v="0"/>
    <x v="8"/>
    <n v="1"/>
    <n v="0.05"/>
    <m/>
    <m/>
    <m/>
    <m/>
    <m/>
    <m/>
    <m/>
    <m/>
    <m/>
    <m/>
    <m/>
    <n v="20"/>
    <m/>
    <m/>
    <n v="0"/>
    <m/>
    <m/>
  </r>
  <r>
    <d v="2013-11-19T00:00:00"/>
    <n v="0"/>
    <n v="0"/>
    <x v="0"/>
    <x v="3"/>
    <s v="R2NC2-RR-2"/>
    <s v="JDC"/>
    <x v="0"/>
    <x v="8"/>
    <n v="1"/>
    <n v="0.05"/>
    <m/>
    <m/>
    <m/>
    <m/>
    <m/>
    <m/>
    <m/>
    <m/>
    <m/>
    <m/>
    <m/>
    <n v="5"/>
    <m/>
    <m/>
    <n v="0"/>
    <m/>
    <m/>
  </r>
  <r>
    <d v="2013-11-19T00:00:00"/>
    <n v="0"/>
    <n v="0"/>
    <x v="0"/>
    <x v="3"/>
    <s v="R2NC2-RR-2"/>
    <s v="JDC"/>
    <x v="0"/>
    <x v="8"/>
    <n v="1"/>
    <n v="0.05"/>
    <m/>
    <m/>
    <m/>
    <m/>
    <m/>
    <m/>
    <m/>
    <m/>
    <m/>
    <m/>
    <m/>
    <n v="10"/>
    <m/>
    <m/>
    <n v="0"/>
    <m/>
    <m/>
  </r>
  <r>
    <d v="2013-11-19T00:00:00"/>
    <n v="0"/>
    <n v="0"/>
    <x v="0"/>
    <x v="3"/>
    <s v="R2NC2-RR-2"/>
    <s v="JDC"/>
    <x v="0"/>
    <x v="8"/>
    <n v="1"/>
    <n v="0.05"/>
    <m/>
    <m/>
    <m/>
    <m/>
    <m/>
    <m/>
    <m/>
    <m/>
    <m/>
    <m/>
    <m/>
    <n v="5"/>
    <m/>
    <m/>
    <n v="0"/>
    <m/>
    <m/>
  </r>
  <r>
    <d v="2013-11-19T00:00:00"/>
    <n v="0"/>
    <n v="0"/>
    <x v="0"/>
    <x v="3"/>
    <s v="R2NC2-RR-2"/>
    <s v="JDC"/>
    <x v="0"/>
    <x v="8"/>
    <n v="1"/>
    <n v="0.05"/>
    <m/>
    <m/>
    <m/>
    <m/>
    <m/>
    <m/>
    <m/>
    <m/>
    <m/>
    <m/>
    <m/>
    <n v="5"/>
    <m/>
    <m/>
    <n v="0"/>
    <m/>
    <m/>
  </r>
  <r>
    <d v="2013-11-19T00:00:00"/>
    <n v="0"/>
    <n v="0"/>
    <x v="0"/>
    <x v="3"/>
    <s v="R2NC2-RR-2"/>
    <s v="JDC"/>
    <x v="0"/>
    <x v="8"/>
    <n v="1"/>
    <n v="0.05"/>
    <m/>
    <m/>
    <m/>
    <m/>
    <m/>
    <m/>
    <m/>
    <m/>
    <m/>
    <m/>
    <m/>
    <n v="20"/>
    <m/>
    <m/>
    <n v="0"/>
    <m/>
    <m/>
  </r>
  <r>
    <d v="2013-11-19T00:00:00"/>
    <n v="0"/>
    <n v="0"/>
    <x v="0"/>
    <x v="3"/>
    <s v="R2NC2-RR-2"/>
    <s v="JDC"/>
    <x v="0"/>
    <x v="8"/>
    <n v="1"/>
    <n v="0.05"/>
    <m/>
    <m/>
    <m/>
    <m/>
    <m/>
    <m/>
    <m/>
    <m/>
    <m/>
    <m/>
    <m/>
    <n v="10"/>
    <m/>
    <m/>
    <n v="0"/>
    <m/>
    <m/>
  </r>
  <r>
    <d v="2013-11-19T00:00:00"/>
    <n v="0"/>
    <n v="0"/>
    <x v="0"/>
    <x v="3"/>
    <s v="R2NC2-RR-2"/>
    <s v="JDC"/>
    <x v="0"/>
    <x v="8"/>
    <n v="1"/>
    <n v="0.05"/>
    <m/>
    <m/>
    <m/>
    <m/>
    <m/>
    <m/>
    <m/>
    <m/>
    <m/>
    <m/>
    <m/>
    <n v="15"/>
    <m/>
    <m/>
    <n v="0"/>
    <m/>
    <m/>
  </r>
  <r>
    <d v="2013-11-19T00:00:00"/>
    <n v="0"/>
    <n v="0"/>
    <x v="0"/>
    <x v="3"/>
    <s v="R2NC2-RR-2"/>
    <s v="JDC"/>
    <x v="0"/>
    <x v="8"/>
    <n v="1"/>
    <n v="0.05"/>
    <m/>
    <m/>
    <m/>
    <m/>
    <m/>
    <m/>
    <m/>
    <m/>
    <m/>
    <m/>
    <m/>
    <n v="15"/>
    <m/>
    <m/>
    <n v="0"/>
    <m/>
    <m/>
  </r>
  <r>
    <d v="2013-11-19T00:00:00"/>
    <n v="0"/>
    <n v="0"/>
    <x v="0"/>
    <x v="3"/>
    <s v="R2NC2-RR-2"/>
    <s v="JDC"/>
    <x v="0"/>
    <x v="8"/>
    <n v="1"/>
    <n v="0.05"/>
    <m/>
    <m/>
    <m/>
    <m/>
    <m/>
    <m/>
    <m/>
    <m/>
    <m/>
    <m/>
    <m/>
    <n v="10"/>
    <m/>
    <m/>
    <n v="0"/>
    <m/>
    <m/>
  </r>
  <r>
    <d v="2013-11-19T00:00:00"/>
    <n v="0"/>
    <n v="0"/>
    <x v="0"/>
    <x v="3"/>
    <s v="R2NC2-RR-2"/>
    <s v="JDC"/>
    <x v="0"/>
    <x v="8"/>
    <n v="1"/>
    <n v="0.05"/>
    <m/>
    <m/>
    <m/>
    <m/>
    <m/>
    <m/>
    <m/>
    <m/>
    <m/>
    <m/>
    <m/>
    <n v="10"/>
    <m/>
    <m/>
    <n v="0"/>
    <m/>
    <m/>
  </r>
  <r>
    <d v="2013-11-19T00:00:00"/>
    <n v="0"/>
    <n v="0"/>
    <x v="0"/>
    <x v="3"/>
    <s v="R2NC2-RR-2"/>
    <s v="JDC"/>
    <x v="0"/>
    <x v="8"/>
    <n v="1"/>
    <n v="0.05"/>
    <m/>
    <m/>
    <m/>
    <m/>
    <m/>
    <m/>
    <m/>
    <m/>
    <m/>
    <m/>
    <m/>
    <n v="10"/>
    <m/>
    <m/>
    <n v="0"/>
    <m/>
    <m/>
  </r>
  <r>
    <d v="2013-11-19T00:00:00"/>
    <n v="0"/>
    <n v="0"/>
    <x v="0"/>
    <x v="3"/>
    <s v="R2NC2-RR-2"/>
    <s v="JDC"/>
    <x v="0"/>
    <x v="8"/>
    <n v="1"/>
    <n v="0.05"/>
    <m/>
    <m/>
    <m/>
    <m/>
    <m/>
    <m/>
    <m/>
    <m/>
    <m/>
    <m/>
    <m/>
    <n v="10"/>
    <m/>
    <m/>
    <n v="0"/>
    <m/>
    <m/>
  </r>
  <r>
    <d v="2013-11-19T00:00:00"/>
    <n v="0"/>
    <n v="0"/>
    <x v="0"/>
    <x v="3"/>
    <s v="R2NC2-RR-2"/>
    <s v="JDC"/>
    <x v="0"/>
    <x v="8"/>
    <n v="1"/>
    <n v="0.05"/>
    <m/>
    <m/>
    <m/>
    <m/>
    <m/>
    <m/>
    <m/>
    <m/>
    <m/>
    <m/>
    <m/>
    <n v="10"/>
    <m/>
    <m/>
    <n v="0"/>
    <m/>
    <m/>
  </r>
  <r>
    <d v="2013-11-19T00:00:00"/>
    <n v="0"/>
    <n v="0"/>
    <x v="0"/>
    <x v="3"/>
    <s v="R2NC2-RR-2"/>
    <s v="JDC"/>
    <x v="0"/>
    <x v="8"/>
    <n v="1"/>
    <n v="0.05"/>
    <m/>
    <m/>
    <m/>
    <m/>
    <m/>
    <m/>
    <m/>
    <m/>
    <m/>
    <m/>
    <m/>
    <n v="20"/>
    <m/>
    <m/>
    <n v="0"/>
    <m/>
    <m/>
  </r>
  <r>
    <d v="2013-11-19T00:00:00"/>
    <n v="0"/>
    <n v="0"/>
    <x v="0"/>
    <x v="3"/>
    <s v="R2NC2-RR-2"/>
    <s v="JDC"/>
    <x v="0"/>
    <x v="8"/>
    <n v="1"/>
    <n v="0.05"/>
    <m/>
    <m/>
    <m/>
    <m/>
    <m/>
    <m/>
    <m/>
    <m/>
    <m/>
    <m/>
    <m/>
    <n v="10"/>
    <m/>
    <m/>
    <n v="0"/>
    <m/>
    <m/>
  </r>
  <r>
    <d v="2013-11-19T00:00:00"/>
    <n v="0"/>
    <n v="0"/>
    <x v="0"/>
    <x v="3"/>
    <s v="R2NC2-RR-2"/>
    <s v="JDC"/>
    <x v="0"/>
    <x v="8"/>
    <n v="1"/>
    <n v="0.05"/>
    <m/>
    <m/>
    <m/>
    <m/>
    <m/>
    <m/>
    <m/>
    <m/>
    <m/>
    <m/>
    <m/>
    <n v="5"/>
    <m/>
    <m/>
    <n v="0"/>
    <m/>
    <m/>
  </r>
  <r>
    <d v="2013-11-19T00:00:00"/>
    <n v="0"/>
    <n v="0"/>
    <x v="0"/>
    <x v="3"/>
    <s v="R2NC2-RR-2"/>
    <s v="JDC"/>
    <x v="0"/>
    <x v="8"/>
    <n v="1"/>
    <n v="0.05"/>
    <m/>
    <m/>
    <m/>
    <m/>
    <m/>
    <m/>
    <m/>
    <m/>
    <m/>
    <m/>
    <m/>
    <n v="10"/>
    <m/>
    <m/>
    <n v="0"/>
    <m/>
    <m/>
  </r>
  <r>
    <d v="2013-11-19T00:00:00"/>
    <n v="0"/>
    <n v="0"/>
    <x v="0"/>
    <x v="3"/>
    <s v="R2NC2-RR-2"/>
    <s v="JDC"/>
    <x v="0"/>
    <x v="8"/>
    <n v="1"/>
    <n v="0.05"/>
    <m/>
    <m/>
    <m/>
    <m/>
    <m/>
    <m/>
    <m/>
    <m/>
    <m/>
    <m/>
    <m/>
    <n v="20"/>
    <m/>
    <m/>
    <n v="0"/>
    <m/>
    <m/>
  </r>
  <r>
    <d v="2013-11-19T00:00:00"/>
    <n v="0"/>
    <n v="0"/>
    <x v="0"/>
    <x v="3"/>
    <s v="R2NC2-RR-2"/>
    <s v="JDC"/>
    <x v="0"/>
    <x v="8"/>
    <n v="1"/>
    <n v="0.05"/>
    <m/>
    <m/>
    <m/>
    <m/>
    <m/>
    <m/>
    <m/>
    <m/>
    <m/>
    <m/>
    <m/>
    <n v="10"/>
    <m/>
    <m/>
    <n v="0"/>
    <m/>
    <m/>
  </r>
  <r>
    <d v="2013-11-19T00:00:00"/>
    <n v="0"/>
    <n v="0"/>
    <x v="0"/>
    <x v="3"/>
    <s v="R2NC2-RR-2"/>
    <s v="JDC"/>
    <x v="0"/>
    <x v="8"/>
    <n v="1"/>
    <n v="0.05"/>
    <m/>
    <m/>
    <m/>
    <m/>
    <m/>
    <m/>
    <m/>
    <m/>
    <m/>
    <m/>
    <m/>
    <n v="5"/>
    <m/>
    <m/>
    <n v="0"/>
    <m/>
    <m/>
  </r>
  <r>
    <d v="2013-11-19T00:00:00"/>
    <n v="0"/>
    <n v="0"/>
    <x v="0"/>
    <x v="3"/>
    <s v="R2NC2-RR-2"/>
    <s v="JDC"/>
    <x v="0"/>
    <x v="8"/>
    <n v="1"/>
    <n v="0.05"/>
    <m/>
    <m/>
    <m/>
    <m/>
    <m/>
    <m/>
    <m/>
    <m/>
    <m/>
    <m/>
    <m/>
    <n v="5"/>
    <m/>
    <m/>
    <n v="0"/>
    <m/>
    <m/>
  </r>
  <r>
    <d v="2013-11-19T00:00:00"/>
    <n v="0"/>
    <n v="0"/>
    <x v="0"/>
    <x v="3"/>
    <s v="R2NC2-RR-2"/>
    <s v="JDC"/>
    <x v="0"/>
    <x v="8"/>
    <n v="1"/>
    <n v="0.05"/>
    <m/>
    <m/>
    <m/>
    <m/>
    <m/>
    <m/>
    <m/>
    <m/>
    <m/>
    <m/>
    <m/>
    <n v="10"/>
    <m/>
    <m/>
    <n v="0"/>
    <m/>
    <m/>
  </r>
  <r>
    <d v="2013-11-19T00:00:00"/>
    <n v="0"/>
    <n v="0"/>
    <x v="0"/>
    <x v="3"/>
    <s v="R2NC2-RR-2"/>
    <s v="JDC"/>
    <x v="0"/>
    <x v="8"/>
    <n v="1"/>
    <n v="0.05"/>
    <m/>
    <m/>
    <m/>
    <m/>
    <m/>
    <m/>
    <m/>
    <m/>
    <m/>
    <m/>
    <m/>
    <n v="5"/>
    <m/>
    <m/>
    <n v="0"/>
    <m/>
    <m/>
  </r>
  <r>
    <d v="2013-11-19T00:00:00"/>
    <n v="0"/>
    <n v="0"/>
    <x v="0"/>
    <x v="3"/>
    <s v="R2NC2-RR-2"/>
    <s v="JDC"/>
    <x v="0"/>
    <x v="8"/>
    <n v="1"/>
    <n v="0.05"/>
    <m/>
    <m/>
    <m/>
    <m/>
    <m/>
    <m/>
    <m/>
    <m/>
    <m/>
    <m/>
    <m/>
    <n v="30"/>
    <m/>
    <m/>
    <n v="0"/>
    <m/>
    <m/>
  </r>
  <r>
    <d v="2013-11-19T00:00:00"/>
    <n v="0"/>
    <n v="0"/>
    <x v="0"/>
    <x v="3"/>
    <s v="R2NC2-RR-2"/>
    <s v="JDC"/>
    <x v="0"/>
    <x v="8"/>
    <n v="1"/>
    <n v="0.05"/>
    <m/>
    <m/>
    <m/>
    <m/>
    <m/>
    <m/>
    <m/>
    <m/>
    <m/>
    <m/>
    <m/>
    <n v="15"/>
    <m/>
    <m/>
    <n v="0"/>
    <m/>
    <m/>
  </r>
  <r>
    <d v="2013-11-19T00:00:00"/>
    <n v="0"/>
    <n v="0"/>
    <x v="0"/>
    <x v="3"/>
    <s v="R2NC2-RR-2"/>
    <s v="JDC"/>
    <x v="0"/>
    <x v="8"/>
    <n v="1"/>
    <n v="0.05"/>
    <m/>
    <m/>
    <m/>
    <m/>
    <m/>
    <m/>
    <m/>
    <m/>
    <m/>
    <m/>
    <m/>
    <n v="25"/>
    <m/>
    <m/>
    <n v="0"/>
    <m/>
    <m/>
  </r>
  <r>
    <d v="2013-11-19T00:00:00"/>
    <n v="0"/>
    <n v="0"/>
    <x v="0"/>
    <x v="3"/>
    <s v="R2NC2-RR-2"/>
    <s v="JDC"/>
    <x v="0"/>
    <x v="8"/>
    <n v="1"/>
    <n v="0.05"/>
    <m/>
    <m/>
    <m/>
    <m/>
    <m/>
    <m/>
    <m/>
    <m/>
    <m/>
    <m/>
    <m/>
    <n v="10"/>
    <m/>
    <m/>
    <n v="0"/>
    <m/>
    <m/>
  </r>
  <r>
    <d v="2013-11-19T00:00:00"/>
    <n v="0"/>
    <n v="0"/>
    <x v="0"/>
    <x v="3"/>
    <s v="R2NC2-RR-2"/>
    <s v="JDC"/>
    <x v="0"/>
    <x v="8"/>
    <n v="1"/>
    <n v="0.05"/>
    <m/>
    <m/>
    <m/>
    <m/>
    <m/>
    <m/>
    <m/>
    <m/>
    <m/>
    <m/>
    <m/>
    <n v="55"/>
    <m/>
    <m/>
    <n v="0"/>
    <m/>
    <m/>
  </r>
  <r>
    <d v="2013-11-19T00:00:00"/>
    <n v="0"/>
    <n v="0"/>
    <x v="0"/>
    <x v="3"/>
    <s v="R2NC2-RR-2"/>
    <s v="JDC"/>
    <x v="0"/>
    <x v="8"/>
    <n v="1"/>
    <n v="0.05"/>
    <m/>
    <m/>
    <m/>
    <m/>
    <m/>
    <m/>
    <m/>
    <m/>
    <m/>
    <m/>
    <m/>
    <n v="20"/>
    <m/>
    <m/>
    <n v="0"/>
    <m/>
    <m/>
  </r>
  <r>
    <d v="2013-11-19T00:00:00"/>
    <n v="0"/>
    <n v="0"/>
    <x v="0"/>
    <x v="3"/>
    <s v="R2NC2-RR-2"/>
    <s v="JDC"/>
    <x v="0"/>
    <x v="8"/>
    <n v="1"/>
    <n v="0.05"/>
    <m/>
    <m/>
    <m/>
    <m/>
    <m/>
    <m/>
    <m/>
    <m/>
    <m/>
    <m/>
    <m/>
    <n v="25"/>
    <m/>
    <m/>
    <n v="0"/>
    <m/>
    <m/>
  </r>
  <r>
    <d v="2013-11-19T00:00:00"/>
    <n v="0"/>
    <n v="0"/>
    <x v="0"/>
    <x v="3"/>
    <s v="R2NC2-RR-2"/>
    <s v="JDC"/>
    <x v="0"/>
    <x v="8"/>
    <n v="1"/>
    <n v="0.05"/>
    <m/>
    <m/>
    <m/>
    <m/>
    <m/>
    <m/>
    <m/>
    <m/>
    <m/>
    <m/>
    <m/>
    <n v="10"/>
    <m/>
    <m/>
    <n v="0"/>
    <m/>
    <m/>
  </r>
  <r>
    <d v="2013-11-19T00:00:00"/>
    <n v="0"/>
    <n v="0"/>
    <x v="0"/>
    <x v="3"/>
    <s v="R2NC2-RR-2"/>
    <s v="JDC"/>
    <x v="0"/>
    <x v="8"/>
    <n v="1"/>
    <n v="0.05"/>
    <m/>
    <m/>
    <m/>
    <m/>
    <m/>
    <m/>
    <m/>
    <m/>
    <m/>
    <m/>
    <m/>
    <n v="55"/>
    <m/>
    <m/>
    <n v="0"/>
    <m/>
    <m/>
  </r>
  <r>
    <d v="2013-11-19T00:00:00"/>
    <n v="0"/>
    <n v="0"/>
    <x v="0"/>
    <x v="3"/>
    <s v="R2NC2-RR-2"/>
    <s v="JDC"/>
    <x v="0"/>
    <x v="8"/>
    <n v="1"/>
    <n v="0.05"/>
    <m/>
    <m/>
    <m/>
    <m/>
    <m/>
    <m/>
    <m/>
    <m/>
    <m/>
    <m/>
    <m/>
    <n v="5"/>
    <m/>
    <m/>
    <n v="0"/>
    <m/>
    <m/>
  </r>
  <r>
    <d v="2013-11-19T00:00:00"/>
    <n v="0"/>
    <n v="0"/>
    <x v="0"/>
    <x v="3"/>
    <s v="R2NC2-RR-2"/>
    <s v="JDC"/>
    <x v="0"/>
    <x v="8"/>
    <n v="1"/>
    <n v="0.05"/>
    <m/>
    <m/>
    <m/>
    <m/>
    <m/>
    <m/>
    <m/>
    <m/>
    <m/>
    <m/>
    <m/>
    <n v="5"/>
    <m/>
    <m/>
    <n v="0"/>
    <m/>
    <m/>
  </r>
  <r>
    <d v="2013-11-19T00:00:00"/>
    <n v="0"/>
    <n v="0"/>
    <x v="0"/>
    <x v="3"/>
    <s v="R2NC2-RR-2"/>
    <s v="JDC"/>
    <x v="0"/>
    <x v="8"/>
    <n v="1"/>
    <n v="0.05"/>
    <m/>
    <m/>
    <m/>
    <m/>
    <m/>
    <m/>
    <m/>
    <m/>
    <m/>
    <m/>
    <m/>
    <n v="5"/>
    <m/>
    <m/>
    <n v="0"/>
    <m/>
    <m/>
  </r>
  <r>
    <d v="2013-11-19T00:00:00"/>
    <n v="0"/>
    <n v="0"/>
    <x v="0"/>
    <x v="3"/>
    <s v="R2NC2-RR-2"/>
    <s v="JDC"/>
    <x v="0"/>
    <x v="8"/>
    <n v="1"/>
    <n v="0.05"/>
    <m/>
    <m/>
    <m/>
    <m/>
    <m/>
    <m/>
    <m/>
    <m/>
    <m/>
    <m/>
    <m/>
    <n v="10"/>
    <m/>
    <m/>
    <n v="0"/>
    <m/>
    <m/>
  </r>
  <r>
    <d v="2013-11-19T00:00:00"/>
    <n v="0"/>
    <n v="0"/>
    <x v="0"/>
    <x v="3"/>
    <s v="R2NC2-RR-2"/>
    <s v="JDC"/>
    <x v="0"/>
    <x v="8"/>
    <n v="1"/>
    <n v="0.05"/>
    <m/>
    <m/>
    <m/>
    <m/>
    <m/>
    <m/>
    <m/>
    <m/>
    <m/>
    <m/>
    <m/>
    <n v="15"/>
    <m/>
    <m/>
    <n v="0"/>
    <m/>
    <m/>
  </r>
  <r>
    <d v="2013-11-19T00:00:00"/>
    <n v="0"/>
    <n v="0"/>
    <x v="0"/>
    <x v="3"/>
    <s v="R2NC2-RR-2"/>
    <s v="JDC"/>
    <x v="0"/>
    <x v="8"/>
    <n v="1"/>
    <n v="0.05"/>
    <m/>
    <m/>
    <m/>
    <m/>
    <m/>
    <m/>
    <m/>
    <m/>
    <m/>
    <m/>
    <m/>
    <n v="20"/>
    <m/>
    <m/>
    <n v="0"/>
    <m/>
    <m/>
  </r>
  <r>
    <d v="2013-11-19T00:00:00"/>
    <n v="0"/>
    <n v="0"/>
    <x v="0"/>
    <x v="3"/>
    <s v="R2NC2-RR-2"/>
    <s v="JDC"/>
    <x v="0"/>
    <x v="8"/>
    <n v="1"/>
    <n v="0.05"/>
    <m/>
    <m/>
    <m/>
    <m/>
    <m/>
    <m/>
    <m/>
    <m/>
    <m/>
    <m/>
    <m/>
    <n v="20"/>
    <m/>
    <m/>
    <n v="0"/>
    <m/>
    <m/>
  </r>
  <r>
    <d v="2013-11-19T00:00:00"/>
    <n v="0"/>
    <n v="0"/>
    <x v="0"/>
    <x v="3"/>
    <s v="R2NC2-RR-2"/>
    <s v="JDC"/>
    <x v="0"/>
    <x v="8"/>
    <n v="1"/>
    <n v="0.05"/>
    <m/>
    <m/>
    <m/>
    <m/>
    <m/>
    <m/>
    <m/>
    <m/>
    <m/>
    <m/>
    <m/>
    <n v="5"/>
    <m/>
    <m/>
    <n v="0"/>
    <m/>
    <m/>
  </r>
  <r>
    <d v="2013-11-19T00:00:00"/>
    <n v="0"/>
    <n v="0"/>
    <x v="0"/>
    <x v="3"/>
    <s v="R2NC2-RR-2"/>
    <s v="JDC"/>
    <x v="0"/>
    <x v="8"/>
    <n v="1"/>
    <n v="0.05"/>
    <m/>
    <m/>
    <m/>
    <m/>
    <m/>
    <m/>
    <m/>
    <m/>
    <m/>
    <m/>
    <m/>
    <n v="5"/>
    <m/>
    <m/>
    <n v="0"/>
    <m/>
    <m/>
  </r>
  <r>
    <d v="2013-11-19T00:00:00"/>
    <n v="0"/>
    <n v="0"/>
    <x v="0"/>
    <x v="3"/>
    <s v="R2NC2-RR-2"/>
    <s v="JDC"/>
    <x v="0"/>
    <x v="8"/>
    <n v="1"/>
    <n v="0.05"/>
    <m/>
    <m/>
    <m/>
    <m/>
    <m/>
    <m/>
    <m/>
    <m/>
    <m/>
    <m/>
    <m/>
    <n v="5"/>
    <m/>
    <m/>
    <n v="0"/>
    <m/>
    <m/>
  </r>
  <r>
    <d v="2013-11-19T00:00:00"/>
    <n v="0"/>
    <n v="0"/>
    <x v="0"/>
    <x v="3"/>
    <s v="R2NC2-RR-2"/>
    <s v="JDC"/>
    <x v="0"/>
    <x v="8"/>
    <n v="1"/>
    <n v="0.05"/>
    <m/>
    <m/>
    <m/>
    <m/>
    <m/>
    <m/>
    <m/>
    <m/>
    <m/>
    <m/>
    <m/>
    <n v="5"/>
    <m/>
    <m/>
    <n v="0"/>
    <m/>
    <m/>
  </r>
  <r>
    <d v="2013-11-19T00:00:00"/>
    <n v="0"/>
    <n v="0"/>
    <x v="0"/>
    <x v="3"/>
    <s v="R2NC2-RR-2"/>
    <s v="JDC"/>
    <x v="0"/>
    <x v="8"/>
    <n v="1"/>
    <n v="0.05"/>
    <m/>
    <m/>
    <m/>
    <m/>
    <m/>
    <m/>
    <m/>
    <m/>
    <m/>
    <m/>
    <m/>
    <n v="5"/>
    <m/>
    <m/>
    <n v="0"/>
    <m/>
    <m/>
  </r>
  <r>
    <d v="2013-11-19T00:00:00"/>
    <n v="0"/>
    <n v="0"/>
    <x v="0"/>
    <x v="3"/>
    <s v="R2NC2-RR-2"/>
    <s v="JDC"/>
    <x v="0"/>
    <x v="8"/>
    <n v="1"/>
    <n v="0.05"/>
    <m/>
    <m/>
    <m/>
    <m/>
    <m/>
    <m/>
    <m/>
    <m/>
    <m/>
    <m/>
    <m/>
    <n v="5"/>
    <m/>
    <m/>
    <n v="0"/>
    <m/>
    <m/>
  </r>
  <r>
    <d v="2013-11-19T00:00:00"/>
    <n v="0"/>
    <n v="0"/>
    <x v="0"/>
    <x v="3"/>
    <s v="R2NC2-RR-2"/>
    <s v="JDC"/>
    <x v="0"/>
    <x v="8"/>
    <n v="1"/>
    <n v="0.05"/>
    <m/>
    <m/>
    <m/>
    <m/>
    <m/>
    <m/>
    <m/>
    <m/>
    <m/>
    <m/>
    <m/>
    <n v="20"/>
    <m/>
    <m/>
    <n v="0"/>
    <m/>
    <m/>
  </r>
  <r>
    <d v="2013-11-19T00:00:00"/>
    <n v="0"/>
    <n v="0"/>
    <x v="0"/>
    <x v="3"/>
    <s v="R2NC2-RR-2"/>
    <s v="JDC"/>
    <x v="0"/>
    <x v="8"/>
    <n v="1"/>
    <n v="0.05"/>
    <m/>
    <m/>
    <m/>
    <m/>
    <m/>
    <m/>
    <m/>
    <m/>
    <m/>
    <m/>
    <m/>
    <n v="15"/>
    <m/>
    <m/>
    <n v="0"/>
    <m/>
    <m/>
  </r>
  <r>
    <d v="2013-11-19T00:00:00"/>
    <n v="0"/>
    <n v="0"/>
    <x v="0"/>
    <x v="3"/>
    <s v="R2NC2-RR-2"/>
    <s v="JDC"/>
    <x v="0"/>
    <x v="8"/>
    <n v="1"/>
    <n v="0.05"/>
    <m/>
    <m/>
    <m/>
    <m/>
    <m/>
    <m/>
    <m/>
    <m/>
    <m/>
    <m/>
    <m/>
    <n v="10"/>
    <m/>
    <m/>
    <n v="0"/>
    <m/>
    <m/>
  </r>
  <r>
    <d v="2013-11-19T00:00:00"/>
    <n v="0"/>
    <n v="0"/>
    <x v="0"/>
    <x v="3"/>
    <s v="R2NC2-RR-2"/>
    <s v="JDC"/>
    <x v="0"/>
    <x v="8"/>
    <n v="1"/>
    <n v="0.05"/>
    <m/>
    <m/>
    <m/>
    <m/>
    <m/>
    <m/>
    <m/>
    <m/>
    <m/>
    <m/>
    <m/>
    <n v="15"/>
    <m/>
    <m/>
    <n v="0"/>
    <m/>
    <m/>
  </r>
  <r>
    <d v="2013-11-19T00:00:00"/>
    <n v="0"/>
    <n v="0"/>
    <x v="0"/>
    <x v="3"/>
    <s v="R2NC2-RR-2"/>
    <s v="JDC"/>
    <x v="0"/>
    <x v="8"/>
    <n v="1"/>
    <n v="0.05"/>
    <m/>
    <m/>
    <m/>
    <m/>
    <m/>
    <m/>
    <m/>
    <m/>
    <m/>
    <m/>
    <m/>
    <n v="20"/>
    <m/>
    <m/>
    <n v="0"/>
    <m/>
    <m/>
  </r>
  <r>
    <d v="2013-11-19T00:00:00"/>
    <n v="0"/>
    <n v="0"/>
    <x v="0"/>
    <x v="3"/>
    <s v="R2NC2-RR-2"/>
    <s v="JDC"/>
    <x v="0"/>
    <x v="8"/>
    <n v="1"/>
    <n v="0.05"/>
    <m/>
    <m/>
    <m/>
    <m/>
    <m/>
    <m/>
    <m/>
    <m/>
    <m/>
    <m/>
    <m/>
    <n v="25"/>
    <m/>
    <m/>
    <n v="0"/>
    <m/>
    <m/>
  </r>
  <r>
    <d v="2013-11-19T00:00:00"/>
    <n v="0"/>
    <n v="0"/>
    <x v="0"/>
    <x v="3"/>
    <s v="R2NC2-RR-2"/>
    <s v="JDC"/>
    <x v="0"/>
    <x v="8"/>
    <n v="1"/>
    <n v="0.05"/>
    <m/>
    <m/>
    <m/>
    <m/>
    <m/>
    <m/>
    <m/>
    <m/>
    <m/>
    <m/>
    <m/>
    <n v="15"/>
    <m/>
    <m/>
    <n v="0"/>
    <m/>
    <m/>
  </r>
  <r>
    <d v="2013-11-19T00:00:00"/>
    <n v="0"/>
    <n v="0"/>
    <x v="0"/>
    <x v="3"/>
    <s v="R2NC2-RR-2"/>
    <s v="JDC"/>
    <x v="0"/>
    <x v="8"/>
    <n v="1"/>
    <n v="0.05"/>
    <m/>
    <m/>
    <m/>
    <m/>
    <m/>
    <m/>
    <m/>
    <m/>
    <m/>
    <m/>
    <m/>
    <n v="10"/>
    <m/>
    <m/>
    <n v="0"/>
    <m/>
    <m/>
  </r>
  <r>
    <d v="2013-11-19T00:00:00"/>
    <n v="0"/>
    <n v="0"/>
    <x v="0"/>
    <x v="3"/>
    <s v="R2NC2-RR-2"/>
    <s v="JDC"/>
    <x v="0"/>
    <x v="8"/>
    <n v="1"/>
    <n v="0.05"/>
    <m/>
    <m/>
    <m/>
    <m/>
    <m/>
    <m/>
    <m/>
    <m/>
    <m/>
    <m/>
    <m/>
    <n v="5"/>
    <m/>
    <m/>
    <n v="0"/>
    <m/>
    <m/>
  </r>
  <r>
    <d v="2013-11-19T00:00:00"/>
    <n v="0"/>
    <n v="0"/>
    <x v="0"/>
    <x v="3"/>
    <s v="R2NC2-RR-2"/>
    <s v="JDC"/>
    <x v="0"/>
    <x v="8"/>
    <n v="1"/>
    <n v="0.05"/>
    <m/>
    <m/>
    <m/>
    <m/>
    <m/>
    <m/>
    <m/>
    <m/>
    <m/>
    <m/>
    <m/>
    <n v="20"/>
    <m/>
    <m/>
    <n v="0"/>
    <m/>
    <m/>
  </r>
  <r>
    <d v="2013-11-19T00:00:00"/>
    <n v="0"/>
    <n v="0"/>
    <x v="0"/>
    <x v="3"/>
    <s v="R2NC2-RR-2"/>
    <s v="JDC"/>
    <x v="0"/>
    <x v="8"/>
    <n v="1"/>
    <n v="0.05"/>
    <m/>
    <m/>
    <m/>
    <m/>
    <m/>
    <m/>
    <m/>
    <m/>
    <m/>
    <m/>
    <m/>
    <n v="5"/>
    <m/>
    <m/>
    <n v="0"/>
    <m/>
    <m/>
  </r>
  <r>
    <d v="2013-11-19T00:00:00"/>
    <n v="0"/>
    <n v="0"/>
    <x v="0"/>
    <x v="3"/>
    <s v="R2NC2-RR-2"/>
    <s v="JDC"/>
    <x v="0"/>
    <x v="8"/>
    <n v="1"/>
    <n v="0.05"/>
    <m/>
    <m/>
    <m/>
    <m/>
    <m/>
    <m/>
    <m/>
    <m/>
    <m/>
    <m/>
    <m/>
    <n v="55"/>
    <m/>
    <m/>
    <n v="0"/>
    <m/>
    <m/>
  </r>
  <r>
    <d v="2013-11-19T00:00:00"/>
    <n v="0"/>
    <n v="0"/>
    <x v="0"/>
    <x v="3"/>
    <s v="R2NC2-RR-2"/>
    <s v="JDC"/>
    <x v="0"/>
    <x v="8"/>
    <n v="1"/>
    <n v="0.05"/>
    <m/>
    <m/>
    <m/>
    <m/>
    <m/>
    <m/>
    <m/>
    <m/>
    <m/>
    <m/>
    <m/>
    <n v="30"/>
    <m/>
    <m/>
    <n v="0"/>
    <m/>
    <m/>
  </r>
  <r>
    <d v="2013-11-19T00:00:00"/>
    <n v="0"/>
    <n v="0"/>
    <x v="0"/>
    <x v="3"/>
    <s v="R2NC2-RR-2"/>
    <s v="JDC"/>
    <x v="0"/>
    <x v="8"/>
    <n v="1"/>
    <n v="0.05"/>
    <m/>
    <m/>
    <m/>
    <m/>
    <m/>
    <m/>
    <m/>
    <m/>
    <m/>
    <m/>
    <m/>
    <n v="10"/>
    <m/>
    <m/>
    <n v="0"/>
    <m/>
    <m/>
  </r>
  <r>
    <d v="2013-11-19T00:00:00"/>
    <n v="0"/>
    <n v="0"/>
    <x v="0"/>
    <x v="3"/>
    <s v="R2NC2-RR-2"/>
    <s v="JDC"/>
    <x v="0"/>
    <x v="8"/>
    <n v="1"/>
    <n v="0.05"/>
    <m/>
    <m/>
    <m/>
    <m/>
    <m/>
    <m/>
    <m/>
    <m/>
    <m/>
    <m/>
    <m/>
    <n v="15"/>
    <m/>
    <m/>
    <n v="0"/>
    <m/>
    <m/>
  </r>
  <r>
    <d v="2013-11-19T00:00:00"/>
    <n v="0"/>
    <n v="0"/>
    <x v="0"/>
    <x v="3"/>
    <s v="R2NC2-RR-2"/>
    <s v="JDC"/>
    <x v="0"/>
    <x v="8"/>
    <n v="1"/>
    <n v="0.05"/>
    <m/>
    <m/>
    <m/>
    <m/>
    <m/>
    <m/>
    <m/>
    <m/>
    <m/>
    <m/>
    <m/>
    <n v="10"/>
    <m/>
    <m/>
    <n v="0"/>
    <m/>
    <m/>
  </r>
  <r>
    <d v="2013-11-19T00:00:00"/>
    <n v="0"/>
    <n v="0"/>
    <x v="0"/>
    <x v="3"/>
    <s v="R2NC2-RR-2"/>
    <s v="JDC"/>
    <x v="0"/>
    <x v="8"/>
    <n v="1"/>
    <n v="0.05"/>
    <m/>
    <m/>
    <m/>
    <m/>
    <m/>
    <m/>
    <m/>
    <m/>
    <m/>
    <m/>
    <m/>
    <n v="15"/>
    <m/>
    <m/>
    <n v="0"/>
    <m/>
    <m/>
  </r>
  <r>
    <d v="2013-11-19T00:00:00"/>
    <n v="0"/>
    <n v="0"/>
    <x v="0"/>
    <x v="3"/>
    <s v="R2NC2-RR-2"/>
    <s v="JDC"/>
    <x v="0"/>
    <x v="8"/>
    <n v="1"/>
    <n v="0.05"/>
    <m/>
    <m/>
    <m/>
    <m/>
    <m/>
    <m/>
    <m/>
    <m/>
    <m/>
    <m/>
    <m/>
    <n v="20"/>
    <m/>
    <m/>
    <n v="0"/>
    <m/>
    <m/>
  </r>
  <r>
    <d v="2013-11-19T00:00:00"/>
    <n v="0"/>
    <n v="0"/>
    <x v="0"/>
    <x v="3"/>
    <s v="R2NC2-RR-2"/>
    <s v="JDC"/>
    <x v="0"/>
    <x v="8"/>
    <n v="1"/>
    <n v="0.05"/>
    <m/>
    <m/>
    <m/>
    <m/>
    <m/>
    <m/>
    <m/>
    <m/>
    <m/>
    <m/>
    <m/>
    <n v="5"/>
    <m/>
    <m/>
    <n v="0"/>
    <m/>
    <m/>
  </r>
  <r>
    <d v="2013-11-19T00:00:00"/>
    <n v="0"/>
    <n v="0"/>
    <x v="0"/>
    <x v="3"/>
    <s v="R2NC2-RR-2"/>
    <s v="JDC"/>
    <x v="0"/>
    <x v="8"/>
    <n v="1"/>
    <n v="0.05"/>
    <m/>
    <m/>
    <m/>
    <m/>
    <m/>
    <m/>
    <m/>
    <m/>
    <m/>
    <m/>
    <m/>
    <n v="5"/>
    <m/>
    <m/>
    <n v="0"/>
    <m/>
    <m/>
  </r>
  <r>
    <d v="2013-11-19T00:00:00"/>
    <n v="0"/>
    <n v="0"/>
    <x v="0"/>
    <x v="3"/>
    <s v="R2NC2-RR-2"/>
    <s v="JDC"/>
    <x v="0"/>
    <x v="8"/>
    <n v="1"/>
    <n v="0.05"/>
    <m/>
    <m/>
    <m/>
    <m/>
    <m/>
    <m/>
    <m/>
    <m/>
    <m/>
    <m/>
    <m/>
    <n v="15"/>
    <m/>
    <m/>
    <n v="0"/>
    <m/>
    <m/>
  </r>
  <r>
    <d v="2013-11-19T00:00:00"/>
    <n v="0"/>
    <n v="0"/>
    <x v="0"/>
    <x v="3"/>
    <s v="R2NC2-RR-2"/>
    <s v="JDC"/>
    <x v="0"/>
    <x v="8"/>
    <n v="1"/>
    <n v="0.05"/>
    <m/>
    <m/>
    <m/>
    <m/>
    <m/>
    <m/>
    <m/>
    <m/>
    <m/>
    <m/>
    <m/>
    <n v="20"/>
    <m/>
    <m/>
    <n v="0"/>
    <m/>
    <m/>
  </r>
  <r>
    <d v="2013-11-19T00:00:00"/>
    <n v="0"/>
    <n v="0"/>
    <x v="0"/>
    <x v="3"/>
    <s v="R2NC2-RR-2"/>
    <s v="JDC"/>
    <x v="0"/>
    <x v="8"/>
    <n v="1"/>
    <n v="0.05"/>
    <m/>
    <m/>
    <m/>
    <m/>
    <m/>
    <m/>
    <m/>
    <m/>
    <m/>
    <m/>
    <m/>
    <n v="25"/>
    <m/>
    <m/>
    <n v="0"/>
    <m/>
    <m/>
  </r>
  <r>
    <d v="2013-11-19T00:00:00"/>
    <n v="0"/>
    <n v="0"/>
    <x v="0"/>
    <x v="3"/>
    <s v="R2NC2-RR-2"/>
    <s v="JDC"/>
    <x v="0"/>
    <x v="8"/>
    <n v="1"/>
    <n v="0.05"/>
    <m/>
    <m/>
    <m/>
    <m/>
    <m/>
    <m/>
    <m/>
    <m/>
    <m/>
    <m/>
    <m/>
    <n v="20"/>
    <m/>
    <m/>
    <n v="0"/>
    <m/>
    <m/>
  </r>
  <r>
    <d v="2013-11-19T00:00:00"/>
    <n v="0"/>
    <n v="0"/>
    <x v="0"/>
    <x v="3"/>
    <s v="R2NC2-RR-2"/>
    <s v="JDC"/>
    <x v="0"/>
    <x v="8"/>
    <n v="1"/>
    <n v="0.05"/>
    <m/>
    <m/>
    <m/>
    <m/>
    <m/>
    <m/>
    <m/>
    <m/>
    <m/>
    <m/>
    <m/>
    <n v="20"/>
    <m/>
    <m/>
    <n v="0"/>
    <m/>
    <m/>
  </r>
  <r>
    <d v="2013-11-19T00:00:00"/>
    <n v="0"/>
    <n v="0"/>
    <x v="0"/>
    <x v="3"/>
    <s v="R2NC2-RR-2"/>
    <s v="JDC"/>
    <x v="0"/>
    <x v="6"/>
    <n v="1"/>
    <n v="0.05"/>
    <m/>
    <m/>
    <m/>
    <m/>
    <m/>
    <m/>
    <m/>
    <m/>
    <m/>
    <m/>
    <m/>
    <n v="10"/>
    <m/>
    <m/>
    <n v="0"/>
    <m/>
    <m/>
  </r>
  <r>
    <d v="2013-11-19T00:00:00"/>
    <n v="0"/>
    <n v="0"/>
    <x v="0"/>
    <x v="3"/>
    <s v="R2NC2-RR-2"/>
    <s v="JDC"/>
    <x v="0"/>
    <x v="6"/>
    <n v="1"/>
    <n v="0.05"/>
    <m/>
    <m/>
    <m/>
    <m/>
    <m/>
    <m/>
    <m/>
    <m/>
    <m/>
    <m/>
    <m/>
    <n v="10"/>
    <m/>
    <m/>
    <n v="0"/>
    <m/>
    <m/>
  </r>
  <r>
    <d v="2013-11-19T00:00:00"/>
    <n v="0"/>
    <n v="0"/>
    <x v="0"/>
    <x v="3"/>
    <s v="R2NC2-RR-2"/>
    <s v="JDC"/>
    <x v="0"/>
    <x v="6"/>
    <n v="1"/>
    <n v="0.05"/>
    <m/>
    <m/>
    <m/>
    <m/>
    <m/>
    <m/>
    <m/>
    <m/>
    <m/>
    <m/>
    <m/>
    <n v="20"/>
    <m/>
    <m/>
    <n v="0"/>
    <m/>
    <m/>
  </r>
  <r>
    <d v="2013-11-19T00:00:00"/>
    <n v="0"/>
    <n v="0"/>
    <x v="0"/>
    <x v="3"/>
    <s v="R2NC2-RR-2"/>
    <s v="JDC"/>
    <x v="0"/>
    <x v="6"/>
    <n v="1"/>
    <n v="0.05"/>
    <m/>
    <m/>
    <m/>
    <m/>
    <m/>
    <m/>
    <m/>
    <m/>
    <m/>
    <m/>
    <m/>
    <n v="5"/>
    <m/>
    <m/>
    <n v="0"/>
    <m/>
    <m/>
  </r>
  <r>
    <d v="2013-11-19T00:00:00"/>
    <n v="0"/>
    <n v="0"/>
    <x v="0"/>
    <x v="3"/>
    <s v="R2NC2-RR-2"/>
    <s v="JDC"/>
    <x v="0"/>
    <x v="6"/>
    <n v="1"/>
    <n v="0.05"/>
    <m/>
    <m/>
    <m/>
    <m/>
    <m/>
    <m/>
    <m/>
    <m/>
    <m/>
    <m/>
    <m/>
    <n v="10"/>
    <m/>
    <m/>
    <n v="0"/>
    <m/>
    <m/>
  </r>
  <r>
    <d v="2013-11-19T00:00:00"/>
    <n v="0"/>
    <n v="0"/>
    <x v="0"/>
    <x v="3"/>
    <s v="R2NC2-RR-2"/>
    <s v="JDC"/>
    <x v="0"/>
    <x v="6"/>
    <n v="1"/>
    <n v="0.05"/>
    <m/>
    <m/>
    <m/>
    <m/>
    <m/>
    <m/>
    <m/>
    <m/>
    <m/>
    <m/>
    <m/>
    <n v="15"/>
    <m/>
    <m/>
    <n v="0"/>
    <m/>
    <m/>
  </r>
  <r>
    <d v="2013-11-19T00:00:00"/>
    <n v="0"/>
    <n v="0"/>
    <x v="0"/>
    <x v="3"/>
    <s v="R2NC2-RR-2"/>
    <s v="JDC"/>
    <x v="0"/>
    <x v="6"/>
    <n v="1"/>
    <n v="0.05"/>
    <m/>
    <m/>
    <m/>
    <m/>
    <m/>
    <m/>
    <m/>
    <m/>
    <m/>
    <m/>
    <m/>
    <n v="15"/>
    <m/>
    <m/>
    <n v="0"/>
    <m/>
    <m/>
  </r>
  <r>
    <d v="2013-11-19T00:00:00"/>
    <n v="0"/>
    <n v="0"/>
    <x v="0"/>
    <x v="3"/>
    <s v="R2NC2-RR-2"/>
    <s v="JDC"/>
    <x v="0"/>
    <x v="6"/>
    <n v="1"/>
    <n v="0.05"/>
    <m/>
    <m/>
    <m/>
    <m/>
    <m/>
    <m/>
    <m/>
    <m/>
    <m/>
    <m/>
    <m/>
    <n v="15"/>
    <m/>
    <m/>
    <n v="0"/>
    <m/>
    <m/>
  </r>
  <r>
    <d v="2013-11-19T00:00:00"/>
    <n v="0"/>
    <n v="0"/>
    <x v="0"/>
    <x v="3"/>
    <s v="R2NC2-RR-2"/>
    <s v="JDC"/>
    <x v="0"/>
    <x v="6"/>
    <n v="1"/>
    <n v="0.05"/>
    <m/>
    <m/>
    <m/>
    <m/>
    <m/>
    <m/>
    <m/>
    <m/>
    <m/>
    <m/>
    <m/>
    <n v="10"/>
    <m/>
    <m/>
    <n v="0"/>
    <m/>
    <m/>
  </r>
  <r>
    <d v="2013-11-19T00:00:00"/>
    <n v="0"/>
    <n v="0"/>
    <x v="0"/>
    <x v="3"/>
    <s v="R2NC2-RR-2"/>
    <s v="JDC"/>
    <x v="0"/>
    <x v="6"/>
    <n v="1"/>
    <n v="0.05"/>
    <m/>
    <m/>
    <m/>
    <m/>
    <m/>
    <m/>
    <m/>
    <m/>
    <m/>
    <m/>
    <m/>
    <n v="10"/>
    <m/>
    <m/>
    <n v="0"/>
    <m/>
    <m/>
  </r>
  <r>
    <d v="2013-11-19T00:00:00"/>
    <n v="0"/>
    <n v="0"/>
    <x v="0"/>
    <x v="3"/>
    <s v="R2NC2-RR-2"/>
    <s v="JDC"/>
    <x v="0"/>
    <x v="6"/>
    <n v="1"/>
    <n v="0.05"/>
    <m/>
    <m/>
    <m/>
    <m/>
    <m/>
    <m/>
    <m/>
    <m/>
    <m/>
    <m/>
    <m/>
    <n v="5"/>
    <m/>
    <m/>
    <n v="0"/>
    <m/>
    <m/>
  </r>
  <r>
    <d v="2013-11-19T00:00:00"/>
    <n v="0"/>
    <n v="0"/>
    <x v="0"/>
    <x v="3"/>
    <s v="R2NC2-RR-2"/>
    <s v="JDC"/>
    <x v="0"/>
    <x v="6"/>
    <n v="1"/>
    <n v="0.05"/>
    <m/>
    <m/>
    <m/>
    <m/>
    <m/>
    <m/>
    <m/>
    <m/>
    <m/>
    <m/>
    <m/>
    <n v="10"/>
    <m/>
    <m/>
    <n v="0"/>
    <m/>
    <m/>
  </r>
  <r>
    <d v="2013-11-19T00:00:00"/>
    <n v="0"/>
    <n v="0"/>
    <x v="0"/>
    <x v="3"/>
    <s v="R2NC2-RR-2"/>
    <s v="JDC"/>
    <x v="0"/>
    <x v="6"/>
    <n v="1"/>
    <n v="0.05"/>
    <m/>
    <m/>
    <m/>
    <m/>
    <m/>
    <m/>
    <m/>
    <m/>
    <m/>
    <m/>
    <m/>
    <n v="10"/>
    <m/>
    <m/>
    <n v="0"/>
    <m/>
    <m/>
  </r>
  <r>
    <d v="2013-11-19T00:00:00"/>
    <n v="0"/>
    <n v="0"/>
    <x v="0"/>
    <x v="3"/>
    <s v="R2NC2-RR-2"/>
    <s v="JDC"/>
    <x v="0"/>
    <x v="6"/>
    <n v="1"/>
    <n v="0.05"/>
    <m/>
    <m/>
    <m/>
    <m/>
    <m/>
    <m/>
    <m/>
    <m/>
    <m/>
    <m/>
    <m/>
    <n v="20"/>
    <m/>
    <m/>
    <n v="0"/>
    <m/>
    <m/>
  </r>
  <r>
    <d v="2013-11-19T00:00:00"/>
    <n v="0"/>
    <n v="0"/>
    <x v="0"/>
    <x v="3"/>
    <s v="R2NC2-RR-2"/>
    <s v="JDC"/>
    <x v="0"/>
    <x v="6"/>
    <n v="1"/>
    <n v="0.05"/>
    <m/>
    <m/>
    <m/>
    <m/>
    <m/>
    <m/>
    <m/>
    <m/>
    <m/>
    <m/>
    <m/>
    <n v="10"/>
    <m/>
    <m/>
    <n v="0"/>
    <m/>
    <m/>
  </r>
  <r>
    <d v="2013-11-19T00:00:00"/>
    <n v="0"/>
    <n v="0"/>
    <x v="0"/>
    <x v="3"/>
    <s v="R2NC2-RR-2"/>
    <s v="JDC"/>
    <x v="0"/>
    <x v="6"/>
    <n v="1"/>
    <n v="0.05"/>
    <m/>
    <m/>
    <m/>
    <m/>
    <m/>
    <m/>
    <m/>
    <m/>
    <m/>
    <m/>
    <m/>
    <n v="10"/>
    <m/>
    <m/>
    <n v="0"/>
    <m/>
    <m/>
  </r>
  <r>
    <d v="2013-11-19T00:00:00"/>
    <n v="0"/>
    <n v="0"/>
    <x v="0"/>
    <x v="3"/>
    <s v="R2NC2-RR-2"/>
    <s v="JDC"/>
    <x v="0"/>
    <x v="6"/>
    <n v="1"/>
    <n v="0.05"/>
    <m/>
    <m/>
    <m/>
    <m/>
    <m/>
    <m/>
    <m/>
    <m/>
    <m/>
    <m/>
    <m/>
    <n v="30"/>
    <m/>
    <m/>
    <n v="0"/>
    <m/>
    <m/>
  </r>
  <r>
    <d v="2013-11-19T00:00:00"/>
    <n v="0"/>
    <n v="0"/>
    <x v="0"/>
    <x v="3"/>
    <s v="R2NC2-RR-2"/>
    <s v="JDC"/>
    <x v="0"/>
    <x v="6"/>
    <n v="1"/>
    <n v="0.05"/>
    <m/>
    <m/>
    <m/>
    <m/>
    <m/>
    <m/>
    <m/>
    <m/>
    <m/>
    <m/>
    <m/>
    <n v="35"/>
    <m/>
    <m/>
    <n v="0"/>
    <m/>
    <m/>
  </r>
  <r>
    <d v="2013-11-19T00:00:00"/>
    <n v="0"/>
    <n v="0"/>
    <x v="0"/>
    <x v="3"/>
    <s v="R2NC2-RR-2"/>
    <s v="JDC"/>
    <x v="0"/>
    <x v="6"/>
    <n v="1"/>
    <n v="0.05"/>
    <m/>
    <m/>
    <m/>
    <m/>
    <m/>
    <m/>
    <m/>
    <m/>
    <m/>
    <m/>
    <m/>
    <n v="20"/>
    <m/>
    <m/>
    <n v="0"/>
    <m/>
    <m/>
  </r>
  <r>
    <d v="2013-11-19T00:00:00"/>
    <n v="0"/>
    <n v="0"/>
    <x v="0"/>
    <x v="3"/>
    <s v="R2NC2-RR-2"/>
    <s v="JDC"/>
    <x v="0"/>
    <x v="6"/>
    <n v="1"/>
    <n v="0.05"/>
    <m/>
    <m/>
    <m/>
    <m/>
    <m/>
    <m/>
    <m/>
    <m/>
    <m/>
    <m/>
    <m/>
    <n v="15"/>
    <m/>
    <m/>
    <n v="0"/>
    <m/>
    <m/>
  </r>
  <r>
    <d v="2013-11-19T00:00:00"/>
    <n v="0"/>
    <n v="0"/>
    <x v="0"/>
    <x v="3"/>
    <s v="R2NC2-RR-2"/>
    <s v="JDC"/>
    <x v="0"/>
    <x v="6"/>
    <n v="1"/>
    <n v="0.05"/>
    <m/>
    <m/>
    <m/>
    <m/>
    <m/>
    <m/>
    <m/>
    <m/>
    <m/>
    <m/>
    <m/>
    <n v="20"/>
    <m/>
    <m/>
    <n v="0"/>
    <m/>
    <m/>
  </r>
  <r>
    <d v="2013-11-19T00:00:00"/>
    <n v="0"/>
    <n v="0"/>
    <x v="0"/>
    <x v="3"/>
    <s v="R2NC2-RR-2"/>
    <s v="JDC"/>
    <x v="0"/>
    <x v="6"/>
    <n v="1"/>
    <n v="0.05"/>
    <m/>
    <m/>
    <m/>
    <m/>
    <m/>
    <m/>
    <m/>
    <m/>
    <m/>
    <m/>
    <m/>
    <n v="20"/>
    <m/>
    <m/>
    <n v="0"/>
    <m/>
    <m/>
  </r>
  <r>
    <d v="2013-11-19T00:00:00"/>
    <n v="0"/>
    <n v="0"/>
    <x v="0"/>
    <x v="3"/>
    <s v="R2NC2-RR-2"/>
    <s v="JDC"/>
    <x v="0"/>
    <x v="6"/>
    <n v="1"/>
    <n v="0.05"/>
    <m/>
    <m/>
    <m/>
    <m/>
    <m/>
    <m/>
    <m/>
    <m/>
    <m/>
    <m/>
    <m/>
    <n v="20"/>
    <m/>
    <m/>
    <n v="0"/>
    <m/>
    <m/>
  </r>
  <r>
    <d v="2013-11-19T00:00:00"/>
    <n v="0"/>
    <n v="0"/>
    <x v="0"/>
    <x v="3"/>
    <s v="R2NC2-RR-2"/>
    <s v="JDC"/>
    <x v="0"/>
    <x v="6"/>
    <n v="1"/>
    <n v="0.05"/>
    <m/>
    <m/>
    <m/>
    <m/>
    <m/>
    <m/>
    <m/>
    <m/>
    <m/>
    <m/>
    <m/>
    <n v="20"/>
    <m/>
    <m/>
    <n v="0"/>
    <m/>
    <m/>
  </r>
  <r>
    <d v="2013-11-19T00:00:00"/>
    <n v="0"/>
    <n v="0"/>
    <x v="0"/>
    <x v="3"/>
    <s v="R2NC2-RR-2"/>
    <s v="JDC"/>
    <x v="0"/>
    <x v="6"/>
    <n v="1"/>
    <n v="0.05"/>
    <m/>
    <m/>
    <m/>
    <m/>
    <m/>
    <m/>
    <m/>
    <m/>
    <m/>
    <m/>
    <m/>
    <n v="25"/>
    <m/>
    <m/>
    <n v="0"/>
    <m/>
    <m/>
  </r>
  <r>
    <d v="2013-11-19T00:00:00"/>
    <n v="0"/>
    <n v="0"/>
    <x v="0"/>
    <x v="3"/>
    <s v="R2NC2-RR-2"/>
    <s v="JDC"/>
    <x v="0"/>
    <x v="6"/>
    <n v="1"/>
    <n v="0.05"/>
    <m/>
    <m/>
    <m/>
    <m/>
    <m/>
    <m/>
    <m/>
    <m/>
    <m/>
    <m/>
    <m/>
    <n v="10"/>
    <m/>
    <m/>
    <n v="0"/>
    <m/>
    <m/>
  </r>
  <r>
    <d v="2013-11-19T00:00:00"/>
    <n v="0"/>
    <n v="0"/>
    <x v="0"/>
    <x v="3"/>
    <s v="R2NC2-RR-2"/>
    <s v="JDC"/>
    <x v="0"/>
    <x v="6"/>
    <n v="1"/>
    <n v="0.05"/>
    <m/>
    <m/>
    <m/>
    <m/>
    <m/>
    <m/>
    <m/>
    <m/>
    <m/>
    <m/>
    <m/>
    <n v="5"/>
    <m/>
    <m/>
    <n v="0"/>
    <m/>
    <m/>
  </r>
  <r>
    <d v="2013-11-19T00:00:00"/>
    <n v="0"/>
    <n v="0"/>
    <x v="0"/>
    <x v="3"/>
    <s v="R2NC2-RR-2"/>
    <s v="JDC"/>
    <x v="0"/>
    <x v="6"/>
    <n v="1"/>
    <n v="0.05"/>
    <m/>
    <m/>
    <m/>
    <m/>
    <m/>
    <m/>
    <m/>
    <m/>
    <m/>
    <m/>
    <m/>
    <n v="5"/>
    <m/>
    <m/>
    <n v="0"/>
    <m/>
    <m/>
  </r>
  <r>
    <d v="2013-11-19T00:00:00"/>
    <n v="0"/>
    <n v="0"/>
    <x v="0"/>
    <x v="3"/>
    <s v="R2NC2-RR-2"/>
    <s v="JDC"/>
    <x v="0"/>
    <x v="6"/>
    <n v="1"/>
    <n v="0.05"/>
    <m/>
    <m/>
    <m/>
    <m/>
    <m/>
    <m/>
    <m/>
    <m/>
    <m/>
    <m/>
    <m/>
    <n v="10"/>
    <m/>
    <m/>
    <n v="0"/>
    <m/>
    <m/>
  </r>
  <r>
    <d v="2013-11-19T00:00:00"/>
    <n v="0"/>
    <n v="0"/>
    <x v="0"/>
    <x v="3"/>
    <s v="R2NC2-RR-2"/>
    <s v="JDC"/>
    <x v="0"/>
    <x v="6"/>
    <n v="1"/>
    <n v="0.05"/>
    <m/>
    <m/>
    <m/>
    <m/>
    <m/>
    <m/>
    <m/>
    <m/>
    <m/>
    <m/>
    <m/>
    <n v="5"/>
    <m/>
    <m/>
    <n v="0"/>
    <m/>
    <m/>
  </r>
  <r>
    <d v="2013-11-19T00:00:00"/>
    <n v="0"/>
    <n v="0"/>
    <x v="0"/>
    <x v="3"/>
    <s v="R2NC2-RR-2"/>
    <s v="JDC"/>
    <x v="0"/>
    <x v="6"/>
    <n v="1"/>
    <n v="0.05"/>
    <m/>
    <m/>
    <m/>
    <m/>
    <m/>
    <m/>
    <m/>
    <m/>
    <m/>
    <m/>
    <m/>
    <n v="10"/>
    <m/>
    <m/>
    <n v="0"/>
    <m/>
    <m/>
  </r>
  <r>
    <d v="2013-11-19T00:00:00"/>
    <n v="0"/>
    <n v="0"/>
    <x v="0"/>
    <x v="3"/>
    <s v="R2NC2-RR-2"/>
    <s v="JDC"/>
    <x v="0"/>
    <x v="6"/>
    <n v="1"/>
    <n v="0.05"/>
    <m/>
    <m/>
    <m/>
    <m/>
    <m/>
    <m/>
    <m/>
    <m/>
    <m/>
    <m/>
    <m/>
    <n v="58"/>
    <m/>
    <m/>
    <n v="0"/>
    <m/>
    <m/>
  </r>
  <r>
    <d v="2013-11-19T00:00:00"/>
    <n v="0"/>
    <n v="0"/>
    <x v="0"/>
    <x v="3"/>
    <s v="R2NC2-RR-2"/>
    <s v="JDC"/>
    <x v="0"/>
    <x v="6"/>
    <n v="1"/>
    <n v="0.05"/>
    <m/>
    <m/>
    <m/>
    <m/>
    <m/>
    <m/>
    <m/>
    <m/>
    <m/>
    <m/>
    <m/>
    <n v="10"/>
    <m/>
    <m/>
    <n v="0"/>
    <m/>
    <m/>
  </r>
  <r>
    <d v="2013-11-19T00:00:00"/>
    <n v="0"/>
    <n v="0"/>
    <x v="0"/>
    <x v="3"/>
    <s v="R2NC2-RR-2"/>
    <s v="JDC"/>
    <x v="0"/>
    <x v="6"/>
    <n v="1"/>
    <n v="0.05"/>
    <m/>
    <m/>
    <m/>
    <m/>
    <m/>
    <m/>
    <m/>
    <m/>
    <m/>
    <m/>
    <m/>
    <n v="20"/>
    <m/>
    <m/>
    <n v="0"/>
    <m/>
    <m/>
  </r>
  <r>
    <d v="2013-11-19T00:00:00"/>
    <n v="0"/>
    <n v="0"/>
    <x v="0"/>
    <x v="3"/>
    <s v="R2NC2-RR-2"/>
    <s v="JDC"/>
    <x v="0"/>
    <x v="6"/>
    <n v="1"/>
    <n v="0.05"/>
    <m/>
    <m/>
    <m/>
    <m/>
    <m/>
    <m/>
    <m/>
    <m/>
    <m/>
    <m/>
    <m/>
    <n v="20"/>
    <m/>
    <m/>
    <n v="0"/>
    <m/>
    <m/>
  </r>
  <r>
    <d v="2013-11-19T00:00:00"/>
    <n v="0"/>
    <n v="0"/>
    <x v="0"/>
    <x v="3"/>
    <s v="R2NC2-RR-2"/>
    <s v="JDC"/>
    <x v="0"/>
    <x v="6"/>
    <n v="1"/>
    <n v="0.05"/>
    <m/>
    <m/>
    <m/>
    <m/>
    <m/>
    <m/>
    <m/>
    <m/>
    <m/>
    <m/>
    <m/>
    <n v="20"/>
    <m/>
    <m/>
    <n v="0"/>
    <m/>
    <m/>
  </r>
  <r>
    <d v="2013-11-19T00:00:00"/>
    <n v="0"/>
    <n v="0"/>
    <x v="0"/>
    <x v="3"/>
    <s v="R2NC2-RR-2"/>
    <s v="JDC"/>
    <x v="0"/>
    <x v="6"/>
    <n v="1"/>
    <n v="0.05"/>
    <m/>
    <m/>
    <m/>
    <m/>
    <m/>
    <m/>
    <m/>
    <m/>
    <m/>
    <m/>
    <m/>
    <n v="10"/>
    <m/>
    <m/>
    <n v="0"/>
    <m/>
    <m/>
  </r>
  <r>
    <d v="2013-11-19T00:00:00"/>
    <n v="0"/>
    <n v="0"/>
    <x v="0"/>
    <x v="3"/>
    <s v="R2NC2-RR-2"/>
    <s v="JDC"/>
    <x v="0"/>
    <x v="6"/>
    <n v="1"/>
    <n v="0.05"/>
    <m/>
    <m/>
    <m/>
    <m/>
    <m/>
    <m/>
    <m/>
    <m/>
    <m/>
    <m/>
    <m/>
    <n v="5"/>
    <m/>
    <m/>
    <n v="0"/>
    <m/>
    <m/>
  </r>
  <r>
    <d v="2013-11-19T00:00:00"/>
    <n v="0"/>
    <n v="0"/>
    <x v="0"/>
    <x v="3"/>
    <s v="R2NC2-RR-2"/>
    <s v="JDC"/>
    <x v="0"/>
    <x v="6"/>
    <n v="1"/>
    <n v="0.05"/>
    <m/>
    <m/>
    <m/>
    <m/>
    <m/>
    <m/>
    <m/>
    <m/>
    <m/>
    <m/>
    <m/>
    <n v="10"/>
    <m/>
    <m/>
    <n v="0"/>
    <m/>
    <m/>
  </r>
  <r>
    <d v="2013-11-19T00:00:00"/>
    <n v="0"/>
    <n v="0"/>
    <x v="0"/>
    <x v="3"/>
    <s v="R2NC2-RR-2"/>
    <s v="JDC"/>
    <x v="0"/>
    <x v="6"/>
    <n v="1"/>
    <n v="0.05"/>
    <m/>
    <m/>
    <m/>
    <m/>
    <m/>
    <m/>
    <m/>
    <m/>
    <m/>
    <m/>
    <m/>
    <n v="20"/>
    <m/>
    <m/>
    <n v="0"/>
    <m/>
    <m/>
  </r>
  <r>
    <d v="2013-11-19T00:00:00"/>
    <n v="0"/>
    <n v="0"/>
    <x v="0"/>
    <x v="3"/>
    <s v="R2NC2-RR-2"/>
    <s v="JDC"/>
    <x v="0"/>
    <x v="6"/>
    <n v="1"/>
    <n v="0.05"/>
    <m/>
    <m/>
    <m/>
    <m/>
    <m/>
    <m/>
    <m/>
    <m/>
    <m/>
    <m/>
    <m/>
    <n v="5"/>
    <m/>
    <m/>
    <n v="0"/>
    <m/>
    <m/>
  </r>
  <r>
    <d v="2013-11-19T00:00:00"/>
    <n v="0"/>
    <n v="0"/>
    <x v="0"/>
    <x v="3"/>
    <s v="R2NC2-RR-2"/>
    <s v="JDC"/>
    <x v="0"/>
    <x v="6"/>
    <n v="1"/>
    <n v="0.05"/>
    <m/>
    <m/>
    <m/>
    <m/>
    <m/>
    <m/>
    <m/>
    <m/>
    <m/>
    <m/>
    <m/>
    <n v="10"/>
    <m/>
    <m/>
    <n v="0"/>
    <m/>
    <m/>
  </r>
  <r>
    <d v="2013-11-19T00:00:00"/>
    <n v="0"/>
    <n v="0"/>
    <x v="0"/>
    <x v="3"/>
    <s v="R2NC2-RR-2"/>
    <s v="JDC"/>
    <x v="0"/>
    <x v="6"/>
    <n v="1"/>
    <n v="0.05"/>
    <m/>
    <m/>
    <m/>
    <m/>
    <m/>
    <m/>
    <m/>
    <m/>
    <m/>
    <m/>
    <m/>
    <n v="5"/>
    <m/>
    <m/>
    <n v="0"/>
    <m/>
    <m/>
  </r>
  <r>
    <d v="2013-11-19T00:00:00"/>
    <n v="0"/>
    <n v="0"/>
    <x v="0"/>
    <x v="3"/>
    <s v="R2NC2-RR-2"/>
    <s v="JDC"/>
    <x v="0"/>
    <x v="6"/>
    <n v="1"/>
    <n v="0.05"/>
    <m/>
    <m/>
    <m/>
    <m/>
    <m/>
    <m/>
    <m/>
    <m/>
    <m/>
    <m/>
    <m/>
    <n v="5"/>
    <m/>
    <m/>
    <n v="0"/>
    <m/>
    <m/>
  </r>
  <r>
    <d v="2013-11-19T00:00:00"/>
    <n v="0"/>
    <n v="0"/>
    <x v="0"/>
    <x v="3"/>
    <s v="R2NC2-RR-2"/>
    <s v="JDC"/>
    <x v="0"/>
    <x v="6"/>
    <n v="1"/>
    <n v="0.05"/>
    <m/>
    <m/>
    <m/>
    <m/>
    <m/>
    <m/>
    <m/>
    <m/>
    <m/>
    <m/>
    <m/>
    <n v="55"/>
    <m/>
    <m/>
    <n v="0"/>
    <m/>
    <m/>
  </r>
  <r>
    <d v="2013-11-19T00:00:00"/>
    <n v="0"/>
    <n v="0"/>
    <x v="0"/>
    <x v="3"/>
    <s v="R2NC2-RR-2"/>
    <s v="JDC"/>
    <x v="0"/>
    <x v="7"/>
    <n v="1"/>
    <n v="0.05"/>
    <m/>
    <m/>
    <m/>
    <m/>
    <m/>
    <m/>
    <m/>
    <m/>
    <m/>
    <m/>
    <m/>
    <n v="30"/>
    <m/>
    <m/>
    <n v="0"/>
    <m/>
    <m/>
  </r>
  <r>
    <d v="2013-11-19T00:00:00"/>
    <n v="0"/>
    <n v="0"/>
    <x v="0"/>
    <x v="3"/>
    <s v="R2NC2-RR-2"/>
    <s v="JDC"/>
    <x v="0"/>
    <x v="7"/>
    <n v="1"/>
    <n v="0.05"/>
    <m/>
    <m/>
    <m/>
    <m/>
    <m/>
    <m/>
    <m/>
    <m/>
    <m/>
    <m/>
    <m/>
    <n v="5"/>
    <m/>
    <m/>
    <n v="0"/>
    <m/>
    <m/>
  </r>
  <r>
    <d v="2013-11-19T00:00:00"/>
    <n v="0"/>
    <n v="0"/>
    <x v="0"/>
    <x v="3"/>
    <s v="R2NC2-RR-2"/>
    <s v="JDC"/>
    <x v="0"/>
    <x v="6"/>
    <n v="1"/>
    <n v="0.05"/>
    <m/>
    <m/>
    <m/>
    <m/>
    <m/>
    <m/>
    <m/>
    <m/>
    <m/>
    <m/>
    <m/>
    <n v="15"/>
    <m/>
    <m/>
    <n v="0"/>
    <m/>
    <m/>
  </r>
  <r>
    <d v="2013-11-19T00:00:00"/>
    <n v="0"/>
    <n v="0"/>
    <x v="0"/>
    <x v="3"/>
    <s v="R2NC2-RR-2"/>
    <s v="JDC"/>
    <x v="0"/>
    <x v="6"/>
    <n v="1"/>
    <n v="0.05"/>
    <m/>
    <m/>
    <m/>
    <m/>
    <m/>
    <m/>
    <m/>
    <m/>
    <m/>
    <m/>
    <m/>
    <n v="30"/>
    <m/>
    <m/>
    <n v="0"/>
    <m/>
    <m/>
  </r>
  <r>
    <d v="2013-11-19T00:00:00"/>
    <n v="0"/>
    <n v="0"/>
    <x v="0"/>
    <x v="3"/>
    <s v="R2NC2-RR-2"/>
    <s v="JDC"/>
    <x v="0"/>
    <x v="6"/>
    <n v="1"/>
    <n v="0.05"/>
    <m/>
    <m/>
    <m/>
    <m/>
    <m/>
    <m/>
    <m/>
    <m/>
    <m/>
    <m/>
    <m/>
    <n v="40"/>
    <m/>
    <m/>
    <n v="0"/>
    <m/>
    <m/>
  </r>
  <r>
    <d v="2013-11-19T00:00:00"/>
    <n v="0"/>
    <n v="0"/>
    <x v="0"/>
    <x v="3"/>
    <s v="R2NC2-RR-2"/>
    <s v="JDC"/>
    <x v="0"/>
    <x v="6"/>
    <n v="1"/>
    <n v="0.05"/>
    <m/>
    <m/>
    <m/>
    <m/>
    <m/>
    <m/>
    <m/>
    <m/>
    <m/>
    <m/>
    <m/>
    <n v="15"/>
    <m/>
    <m/>
    <n v="0"/>
    <m/>
    <m/>
  </r>
  <r>
    <d v="2013-11-19T00:00:00"/>
    <n v="0"/>
    <n v="0"/>
    <x v="0"/>
    <x v="3"/>
    <s v="R2NC2-RR-2"/>
    <s v="JDC"/>
    <x v="0"/>
    <x v="6"/>
    <n v="1"/>
    <n v="0.05"/>
    <m/>
    <m/>
    <m/>
    <m/>
    <m/>
    <m/>
    <m/>
    <m/>
    <m/>
    <m/>
    <m/>
    <n v="22"/>
    <m/>
    <m/>
    <n v="0"/>
    <m/>
    <m/>
  </r>
  <r>
    <d v="2013-11-19T00:00:00"/>
    <n v="0"/>
    <n v="0"/>
    <x v="0"/>
    <x v="3"/>
    <s v="R2NC2-RR-2"/>
    <s v="JDC"/>
    <x v="0"/>
    <x v="6"/>
    <n v="1"/>
    <n v="0.05"/>
    <m/>
    <m/>
    <m/>
    <m/>
    <m/>
    <m/>
    <m/>
    <m/>
    <m/>
    <m/>
    <m/>
    <n v="5"/>
    <m/>
    <m/>
    <n v="0"/>
    <m/>
    <m/>
  </r>
  <r>
    <d v="2013-11-19T00:00:00"/>
    <n v="0"/>
    <n v="0"/>
    <x v="0"/>
    <x v="3"/>
    <s v="R2NC2-RR-2"/>
    <s v="JDC"/>
    <x v="0"/>
    <x v="6"/>
    <n v="1"/>
    <n v="0.05"/>
    <m/>
    <m/>
    <m/>
    <m/>
    <m/>
    <m/>
    <m/>
    <m/>
    <m/>
    <m/>
    <m/>
    <n v="15"/>
    <m/>
    <m/>
    <n v="0"/>
    <m/>
    <m/>
  </r>
  <r>
    <d v="2013-11-19T00:00:00"/>
    <n v="0"/>
    <n v="0"/>
    <x v="0"/>
    <x v="3"/>
    <s v="R2NC2-RR-2"/>
    <s v="JDC"/>
    <x v="0"/>
    <x v="6"/>
    <n v="1"/>
    <n v="0.05"/>
    <m/>
    <m/>
    <m/>
    <m/>
    <m/>
    <m/>
    <m/>
    <m/>
    <m/>
    <m/>
    <m/>
    <n v="10"/>
    <m/>
    <m/>
    <n v="0"/>
    <m/>
    <m/>
  </r>
  <r>
    <d v="2013-11-19T00:00:00"/>
    <n v="0"/>
    <n v="0"/>
    <x v="0"/>
    <x v="3"/>
    <s v="R2NC2-RR-2"/>
    <s v="JDC"/>
    <x v="0"/>
    <x v="6"/>
    <n v="1"/>
    <n v="0.05"/>
    <m/>
    <m/>
    <m/>
    <m/>
    <m/>
    <m/>
    <m/>
    <m/>
    <m/>
    <m/>
    <m/>
    <n v="15"/>
    <m/>
    <m/>
    <n v="0"/>
    <m/>
    <m/>
  </r>
  <r>
    <d v="2013-11-19T00:00:00"/>
    <n v="0"/>
    <n v="0"/>
    <x v="0"/>
    <x v="3"/>
    <s v="R2NC2-RR-3"/>
    <s v="JDC"/>
    <x v="0"/>
    <x v="0"/>
    <n v="1"/>
    <n v="0.05"/>
    <m/>
    <m/>
    <m/>
    <m/>
    <m/>
    <m/>
    <m/>
    <m/>
    <m/>
    <m/>
    <m/>
    <n v="15"/>
    <m/>
    <m/>
    <n v="0"/>
    <m/>
    <m/>
  </r>
  <r>
    <d v="2013-11-19T00:00:00"/>
    <n v="0"/>
    <n v="0"/>
    <x v="0"/>
    <x v="3"/>
    <s v="R2NC2-RR-3"/>
    <s v="JDC"/>
    <x v="0"/>
    <x v="0"/>
    <n v="1"/>
    <n v="0.05"/>
    <m/>
    <m/>
    <m/>
    <m/>
    <m/>
    <m/>
    <m/>
    <m/>
    <m/>
    <m/>
    <m/>
    <n v="15"/>
    <m/>
    <m/>
    <n v="0"/>
    <m/>
    <m/>
  </r>
  <r>
    <d v="2013-11-19T00:00:00"/>
    <n v="0"/>
    <n v="0"/>
    <x v="0"/>
    <x v="3"/>
    <s v="R2NC2-RR-3"/>
    <s v="JDC"/>
    <x v="0"/>
    <x v="0"/>
    <n v="1"/>
    <n v="0.05"/>
    <m/>
    <m/>
    <m/>
    <m/>
    <m/>
    <m/>
    <m/>
    <m/>
    <m/>
    <m/>
    <m/>
    <n v="20"/>
    <m/>
    <m/>
    <n v="0"/>
    <m/>
    <m/>
  </r>
  <r>
    <d v="2013-11-19T00:00:00"/>
    <n v="0"/>
    <n v="0"/>
    <x v="0"/>
    <x v="3"/>
    <s v="R2NC2-RR-3"/>
    <s v="JDC"/>
    <x v="0"/>
    <x v="0"/>
    <n v="1"/>
    <n v="0.05"/>
    <m/>
    <m/>
    <m/>
    <m/>
    <m/>
    <m/>
    <m/>
    <m/>
    <m/>
    <m/>
    <m/>
    <n v="10"/>
    <m/>
    <m/>
    <n v="0"/>
    <m/>
    <m/>
  </r>
  <r>
    <d v="2013-11-19T00:00:00"/>
    <n v="0"/>
    <n v="0"/>
    <x v="0"/>
    <x v="3"/>
    <s v="R2NC2-RR-3"/>
    <s v="JDC"/>
    <x v="0"/>
    <x v="0"/>
    <n v="1"/>
    <n v="0.05"/>
    <m/>
    <m/>
    <m/>
    <m/>
    <m/>
    <m/>
    <m/>
    <m/>
    <m/>
    <m/>
    <m/>
    <n v="15"/>
    <m/>
    <m/>
    <n v="0"/>
    <m/>
    <m/>
  </r>
  <r>
    <d v="2013-11-19T00:00:00"/>
    <n v="0"/>
    <n v="0"/>
    <x v="0"/>
    <x v="3"/>
    <s v="R2NC2-RR-3"/>
    <s v="JDC"/>
    <x v="0"/>
    <x v="0"/>
    <n v="1"/>
    <n v="0.05"/>
    <m/>
    <m/>
    <m/>
    <m/>
    <m/>
    <m/>
    <m/>
    <m/>
    <m/>
    <m/>
    <m/>
    <n v="15"/>
    <m/>
    <m/>
    <n v="0"/>
    <m/>
    <m/>
  </r>
  <r>
    <d v="2013-11-19T00:00:00"/>
    <n v="0"/>
    <n v="0"/>
    <x v="0"/>
    <x v="3"/>
    <s v="R2NC2-RR-3"/>
    <s v="JDC"/>
    <x v="0"/>
    <x v="0"/>
    <n v="1"/>
    <n v="0.05"/>
    <m/>
    <m/>
    <m/>
    <m/>
    <m/>
    <m/>
    <m/>
    <m/>
    <m/>
    <m/>
    <m/>
    <n v="5"/>
    <m/>
    <m/>
    <n v="0"/>
    <m/>
    <m/>
  </r>
  <r>
    <d v="2013-11-19T00:00:00"/>
    <n v="0"/>
    <n v="0"/>
    <x v="0"/>
    <x v="3"/>
    <s v="R2NC2-RR-3"/>
    <s v="JDC"/>
    <x v="0"/>
    <x v="0"/>
    <n v="1"/>
    <n v="0.05"/>
    <m/>
    <m/>
    <m/>
    <m/>
    <m/>
    <m/>
    <m/>
    <m/>
    <m/>
    <m/>
    <m/>
    <n v="25"/>
    <m/>
    <m/>
    <n v="0"/>
    <m/>
    <m/>
  </r>
  <r>
    <d v="2013-11-19T00:00:00"/>
    <n v="0"/>
    <n v="0"/>
    <x v="0"/>
    <x v="3"/>
    <s v="R2NC2-RR-3"/>
    <s v="JDC"/>
    <x v="0"/>
    <x v="0"/>
    <n v="1"/>
    <n v="0.05"/>
    <m/>
    <m/>
    <m/>
    <m/>
    <m/>
    <m/>
    <m/>
    <m/>
    <m/>
    <m/>
    <m/>
    <n v="20"/>
    <m/>
    <m/>
    <n v="0"/>
    <m/>
    <m/>
  </r>
  <r>
    <d v="2013-11-19T00:00:00"/>
    <n v="0"/>
    <n v="0"/>
    <x v="0"/>
    <x v="3"/>
    <s v="R2NC2-RR-3"/>
    <s v="JDC"/>
    <x v="0"/>
    <x v="0"/>
    <n v="1"/>
    <n v="0.05"/>
    <m/>
    <m/>
    <m/>
    <m/>
    <m/>
    <m/>
    <m/>
    <m/>
    <m/>
    <m/>
    <m/>
    <n v="20"/>
    <m/>
    <m/>
    <n v="0"/>
    <m/>
    <m/>
  </r>
  <r>
    <d v="2013-11-19T00:00:00"/>
    <n v="0"/>
    <n v="0"/>
    <x v="0"/>
    <x v="3"/>
    <s v="R2NC2-RR-3"/>
    <s v="JDC"/>
    <x v="0"/>
    <x v="0"/>
    <n v="1"/>
    <n v="0.05"/>
    <m/>
    <m/>
    <m/>
    <m/>
    <m/>
    <m/>
    <m/>
    <m/>
    <m/>
    <m/>
    <m/>
    <n v="45"/>
    <m/>
    <m/>
    <n v="0"/>
    <m/>
    <m/>
  </r>
  <r>
    <d v="2013-11-19T00:00:00"/>
    <n v="0"/>
    <n v="0"/>
    <x v="0"/>
    <x v="3"/>
    <s v="R2NC2-RR-3"/>
    <s v="JDC"/>
    <x v="0"/>
    <x v="0"/>
    <n v="1"/>
    <n v="0.05"/>
    <m/>
    <m/>
    <m/>
    <m/>
    <m/>
    <m/>
    <m/>
    <m/>
    <m/>
    <m/>
    <m/>
    <n v="10"/>
    <m/>
    <m/>
    <n v="0"/>
    <m/>
    <m/>
  </r>
  <r>
    <d v="2013-11-19T00:00:00"/>
    <n v="0"/>
    <n v="0"/>
    <x v="0"/>
    <x v="3"/>
    <s v="R2NC2-RR-3"/>
    <s v="JDC"/>
    <x v="0"/>
    <x v="0"/>
    <n v="1"/>
    <n v="0.05"/>
    <m/>
    <m/>
    <m/>
    <m/>
    <m/>
    <m/>
    <m/>
    <m/>
    <m/>
    <m/>
    <m/>
    <n v="10"/>
    <m/>
    <m/>
    <n v="0"/>
    <m/>
    <m/>
  </r>
  <r>
    <d v="2013-11-19T00:00:00"/>
    <n v="0"/>
    <n v="0"/>
    <x v="0"/>
    <x v="3"/>
    <s v="R2NC2-RR-3"/>
    <s v="JDC"/>
    <x v="0"/>
    <x v="0"/>
    <n v="1"/>
    <n v="0.05"/>
    <m/>
    <m/>
    <m/>
    <m/>
    <m/>
    <m/>
    <m/>
    <m/>
    <m/>
    <m/>
    <m/>
    <n v="40"/>
    <m/>
    <m/>
    <n v="0"/>
    <m/>
    <m/>
  </r>
  <r>
    <d v="2013-11-19T00:00:00"/>
    <n v="0"/>
    <n v="0"/>
    <x v="0"/>
    <x v="3"/>
    <s v="R2NC2-RR-3"/>
    <s v="JDC"/>
    <x v="0"/>
    <x v="0"/>
    <n v="1"/>
    <n v="0.05"/>
    <m/>
    <m/>
    <m/>
    <m/>
    <m/>
    <m/>
    <m/>
    <m/>
    <m/>
    <m/>
    <m/>
    <n v="20"/>
    <m/>
    <m/>
    <n v="0"/>
    <m/>
    <m/>
  </r>
  <r>
    <d v="2013-11-19T00:00:00"/>
    <n v="0"/>
    <n v="0"/>
    <x v="0"/>
    <x v="3"/>
    <s v="R2NC2-RR-3"/>
    <s v="JDC"/>
    <x v="0"/>
    <x v="0"/>
    <n v="1"/>
    <n v="0.05"/>
    <m/>
    <m/>
    <m/>
    <m/>
    <m/>
    <m/>
    <m/>
    <m/>
    <m/>
    <m/>
    <m/>
    <n v="15"/>
    <m/>
    <m/>
    <n v="0"/>
    <m/>
    <m/>
  </r>
  <r>
    <d v="2013-11-19T00:00:00"/>
    <n v="0"/>
    <n v="0"/>
    <x v="0"/>
    <x v="3"/>
    <s v="R2NC2-RR-3"/>
    <s v="JDC"/>
    <x v="0"/>
    <x v="0"/>
    <n v="1"/>
    <n v="0.05"/>
    <m/>
    <m/>
    <m/>
    <m/>
    <m/>
    <m/>
    <m/>
    <m/>
    <m/>
    <m/>
    <m/>
    <n v="20"/>
    <m/>
    <m/>
    <n v="0"/>
    <m/>
    <m/>
  </r>
  <r>
    <d v="2013-11-19T00:00:00"/>
    <n v="0"/>
    <n v="0"/>
    <x v="0"/>
    <x v="3"/>
    <s v="R2NC2-RR-3"/>
    <s v="JDC"/>
    <x v="0"/>
    <x v="0"/>
    <n v="1"/>
    <n v="0.05"/>
    <m/>
    <m/>
    <m/>
    <m/>
    <m/>
    <m/>
    <m/>
    <m/>
    <m/>
    <m/>
    <m/>
    <n v="15"/>
    <m/>
    <m/>
    <n v="0"/>
    <m/>
    <m/>
  </r>
  <r>
    <d v="2013-11-19T00:00:00"/>
    <n v="0"/>
    <n v="0"/>
    <x v="0"/>
    <x v="3"/>
    <s v="R2NC2-RR-3"/>
    <s v="JDC"/>
    <x v="0"/>
    <x v="0"/>
    <n v="1"/>
    <n v="0.05"/>
    <m/>
    <m/>
    <m/>
    <m/>
    <m/>
    <m/>
    <m/>
    <m/>
    <m/>
    <m/>
    <m/>
    <n v="15"/>
    <m/>
    <m/>
    <n v="0"/>
    <m/>
    <m/>
  </r>
  <r>
    <d v="2013-11-19T00:00:00"/>
    <n v="0"/>
    <n v="0"/>
    <x v="0"/>
    <x v="3"/>
    <s v="R2NC2-RR-3"/>
    <s v="JDC"/>
    <x v="0"/>
    <x v="0"/>
    <n v="1"/>
    <n v="0.05"/>
    <m/>
    <m/>
    <m/>
    <m/>
    <m/>
    <m/>
    <m/>
    <m/>
    <m/>
    <m/>
    <m/>
    <n v="10"/>
    <m/>
    <m/>
    <n v="0"/>
    <m/>
    <m/>
  </r>
  <r>
    <d v="2013-11-19T00:00:00"/>
    <n v="0"/>
    <n v="0"/>
    <x v="0"/>
    <x v="3"/>
    <s v="R2NC2-RR-3"/>
    <s v="JDC"/>
    <x v="0"/>
    <x v="0"/>
    <n v="1"/>
    <n v="0.05"/>
    <m/>
    <m/>
    <m/>
    <m/>
    <m/>
    <m/>
    <m/>
    <m/>
    <m/>
    <m/>
    <m/>
    <n v="5"/>
    <m/>
    <m/>
    <n v="0"/>
    <m/>
    <m/>
  </r>
  <r>
    <d v="2013-11-19T00:00:00"/>
    <n v="0"/>
    <n v="0"/>
    <x v="0"/>
    <x v="3"/>
    <s v="R2NC2-RR-3"/>
    <s v="JDC"/>
    <x v="0"/>
    <x v="0"/>
    <n v="1"/>
    <n v="0.05"/>
    <m/>
    <m/>
    <m/>
    <m/>
    <m/>
    <m/>
    <m/>
    <m/>
    <m/>
    <m/>
    <m/>
    <n v="10"/>
    <m/>
    <m/>
    <n v="0"/>
    <m/>
    <m/>
  </r>
  <r>
    <d v="2013-11-19T00:00:00"/>
    <n v="0"/>
    <n v="0"/>
    <x v="0"/>
    <x v="3"/>
    <s v="R2NC2-RR-3"/>
    <s v="JDC"/>
    <x v="0"/>
    <x v="0"/>
    <n v="1"/>
    <n v="0.05"/>
    <m/>
    <m/>
    <m/>
    <m/>
    <m/>
    <m/>
    <m/>
    <m/>
    <m/>
    <m/>
    <m/>
    <n v="5"/>
    <m/>
    <m/>
    <n v="0"/>
    <m/>
    <m/>
  </r>
  <r>
    <d v="2013-11-19T00:00:00"/>
    <n v="0"/>
    <n v="0"/>
    <x v="0"/>
    <x v="3"/>
    <s v="R2NC2-RR-3"/>
    <s v="JDC"/>
    <x v="0"/>
    <x v="0"/>
    <n v="1"/>
    <n v="0.05"/>
    <m/>
    <m/>
    <m/>
    <m/>
    <m/>
    <m/>
    <m/>
    <m/>
    <m/>
    <m/>
    <m/>
    <n v="10"/>
    <m/>
    <m/>
    <n v="0"/>
    <m/>
    <m/>
  </r>
  <r>
    <d v="2013-11-19T00:00:00"/>
    <n v="0"/>
    <n v="0"/>
    <x v="0"/>
    <x v="3"/>
    <s v="R2NC2-RR-3"/>
    <s v="JDC"/>
    <x v="0"/>
    <x v="0"/>
    <n v="1"/>
    <n v="0.05"/>
    <m/>
    <m/>
    <m/>
    <m/>
    <m/>
    <m/>
    <m/>
    <m/>
    <m/>
    <m/>
    <m/>
    <n v="20"/>
    <m/>
    <m/>
    <n v="0"/>
    <m/>
    <m/>
  </r>
  <r>
    <d v="2013-11-19T00:00:00"/>
    <n v="0"/>
    <n v="0"/>
    <x v="0"/>
    <x v="3"/>
    <s v="R2NC2-RR-3"/>
    <s v="JDC"/>
    <x v="0"/>
    <x v="0"/>
    <n v="1"/>
    <n v="0.05"/>
    <m/>
    <m/>
    <m/>
    <m/>
    <m/>
    <m/>
    <m/>
    <m/>
    <m/>
    <m/>
    <m/>
    <n v="20"/>
    <m/>
    <m/>
    <n v="0"/>
    <m/>
    <m/>
  </r>
  <r>
    <d v="2013-11-19T00:00:00"/>
    <n v="0"/>
    <n v="0"/>
    <x v="0"/>
    <x v="3"/>
    <s v="R2NC2-RR-3"/>
    <s v="JDC"/>
    <x v="0"/>
    <x v="0"/>
    <n v="1"/>
    <n v="0.05"/>
    <m/>
    <m/>
    <m/>
    <m/>
    <m/>
    <m/>
    <m/>
    <m/>
    <m/>
    <m/>
    <m/>
    <n v="5"/>
    <m/>
    <m/>
    <n v="0"/>
    <m/>
    <m/>
  </r>
  <r>
    <d v="2013-11-19T00:00:00"/>
    <n v="0"/>
    <n v="0"/>
    <x v="0"/>
    <x v="3"/>
    <s v="R2NC2-RR-3"/>
    <s v="JDC"/>
    <x v="0"/>
    <x v="0"/>
    <n v="1"/>
    <n v="0.05"/>
    <m/>
    <m/>
    <m/>
    <m/>
    <m/>
    <m/>
    <m/>
    <m/>
    <m/>
    <m/>
    <m/>
    <n v="5"/>
    <m/>
    <m/>
    <n v="0"/>
    <m/>
    <m/>
  </r>
  <r>
    <d v="2013-11-19T00:00:00"/>
    <n v="0"/>
    <n v="0"/>
    <x v="0"/>
    <x v="3"/>
    <s v="R2NC2-RR-3"/>
    <s v="JDC"/>
    <x v="0"/>
    <x v="0"/>
    <n v="1"/>
    <n v="0.05"/>
    <m/>
    <m/>
    <m/>
    <m/>
    <m/>
    <m/>
    <m/>
    <m/>
    <m/>
    <m/>
    <m/>
    <n v="5"/>
    <m/>
    <m/>
    <n v="0"/>
    <m/>
    <m/>
  </r>
  <r>
    <d v="2013-11-19T00:00:00"/>
    <n v="0"/>
    <n v="0"/>
    <x v="0"/>
    <x v="3"/>
    <s v="R2NC2-RR-3"/>
    <s v="JDC"/>
    <x v="0"/>
    <x v="0"/>
    <n v="1"/>
    <n v="0.05"/>
    <m/>
    <m/>
    <m/>
    <m/>
    <m/>
    <m/>
    <m/>
    <m/>
    <m/>
    <m/>
    <m/>
    <n v="25"/>
    <m/>
    <m/>
    <n v="0"/>
    <m/>
    <m/>
  </r>
  <r>
    <d v="2013-11-19T00:00:00"/>
    <n v="0"/>
    <n v="0"/>
    <x v="0"/>
    <x v="3"/>
    <s v="R2NC2-RR-3"/>
    <s v="JDC"/>
    <x v="0"/>
    <x v="0"/>
    <n v="1"/>
    <n v="0.05"/>
    <m/>
    <m/>
    <m/>
    <m/>
    <m/>
    <m/>
    <m/>
    <m/>
    <m/>
    <m/>
    <m/>
    <n v="10"/>
    <m/>
    <m/>
    <n v="0"/>
    <m/>
    <m/>
  </r>
  <r>
    <d v="2013-11-19T00:00:00"/>
    <n v="0"/>
    <n v="0"/>
    <x v="0"/>
    <x v="3"/>
    <s v="R2NC2-RR-3"/>
    <s v="JDC"/>
    <x v="0"/>
    <x v="0"/>
    <n v="1"/>
    <n v="0.05"/>
    <m/>
    <m/>
    <m/>
    <m/>
    <m/>
    <m/>
    <m/>
    <m/>
    <m/>
    <m/>
    <m/>
    <n v="10"/>
    <m/>
    <m/>
    <n v="0"/>
    <m/>
    <m/>
  </r>
  <r>
    <d v="2013-11-19T00:00:00"/>
    <n v="0"/>
    <n v="0"/>
    <x v="0"/>
    <x v="3"/>
    <s v="R2NC2-RR-3"/>
    <s v="JDC"/>
    <x v="0"/>
    <x v="0"/>
    <n v="1"/>
    <n v="0.05"/>
    <m/>
    <m/>
    <m/>
    <m/>
    <m/>
    <m/>
    <m/>
    <m/>
    <m/>
    <m/>
    <m/>
    <n v="10"/>
    <m/>
    <m/>
    <n v="0"/>
    <m/>
    <m/>
  </r>
  <r>
    <d v="2013-11-19T00:00:00"/>
    <n v="0"/>
    <n v="0"/>
    <x v="0"/>
    <x v="3"/>
    <s v="R2NC2-RR-3"/>
    <s v="JDC"/>
    <x v="0"/>
    <x v="0"/>
    <n v="1"/>
    <n v="0.05"/>
    <m/>
    <m/>
    <m/>
    <m/>
    <m/>
    <m/>
    <m/>
    <m/>
    <m/>
    <m/>
    <m/>
    <n v="10"/>
    <m/>
    <m/>
    <n v="0"/>
    <m/>
    <m/>
  </r>
  <r>
    <d v="2013-11-19T00:00:00"/>
    <n v="0"/>
    <n v="0"/>
    <x v="0"/>
    <x v="3"/>
    <s v="R2NC2-RR-3"/>
    <s v="JDC"/>
    <x v="0"/>
    <x v="0"/>
    <n v="1"/>
    <n v="0.05"/>
    <m/>
    <m/>
    <m/>
    <m/>
    <m/>
    <m/>
    <m/>
    <m/>
    <m/>
    <m/>
    <m/>
    <n v="15"/>
    <m/>
    <m/>
    <n v="0"/>
    <m/>
    <m/>
  </r>
  <r>
    <d v="2013-11-19T00:00:00"/>
    <n v="0"/>
    <n v="0"/>
    <x v="0"/>
    <x v="3"/>
    <s v="R2NC2-RR-3"/>
    <s v="JDC"/>
    <x v="0"/>
    <x v="0"/>
    <n v="1"/>
    <n v="0.05"/>
    <m/>
    <m/>
    <m/>
    <m/>
    <m/>
    <m/>
    <m/>
    <m/>
    <m/>
    <m/>
    <m/>
    <n v="15"/>
    <m/>
    <m/>
    <n v="0"/>
    <m/>
    <m/>
  </r>
  <r>
    <d v="2013-11-19T00:00:00"/>
    <n v="0"/>
    <n v="0"/>
    <x v="0"/>
    <x v="3"/>
    <s v="R2NC2-RR-3"/>
    <s v="JDC"/>
    <x v="0"/>
    <x v="0"/>
    <n v="1"/>
    <n v="0.05"/>
    <m/>
    <m/>
    <m/>
    <m/>
    <m/>
    <m/>
    <m/>
    <m/>
    <m/>
    <m/>
    <m/>
    <n v="20"/>
    <m/>
    <m/>
    <n v="0"/>
    <m/>
    <m/>
  </r>
  <r>
    <d v="2013-11-19T00:00:00"/>
    <n v="0"/>
    <n v="0"/>
    <x v="0"/>
    <x v="3"/>
    <s v="R2NC2-RR-3"/>
    <s v="JDC"/>
    <x v="0"/>
    <x v="0"/>
    <n v="1"/>
    <n v="0.05"/>
    <m/>
    <m/>
    <m/>
    <m/>
    <m/>
    <m/>
    <m/>
    <m/>
    <m/>
    <m/>
    <m/>
    <n v="10"/>
    <m/>
    <m/>
    <n v="0"/>
    <m/>
    <m/>
  </r>
  <r>
    <d v="2013-11-19T00:00:00"/>
    <n v="0"/>
    <n v="0"/>
    <x v="0"/>
    <x v="3"/>
    <s v="R2NC2-RR-3"/>
    <s v="JDC"/>
    <x v="0"/>
    <x v="0"/>
    <n v="1"/>
    <n v="0.05"/>
    <m/>
    <m/>
    <m/>
    <m/>
    <m/>
    <m/>
    <m/>
    <m/>
    <m/>
    <m/>
    <m/>
    <n v="10"/>
    <m/>
    <m/>
    <n v="0"/>
    <m/>
    <m/>
  </r>
  <r>
    <d v="2013-11-19T00:00:00"/>
    <n v="0"/>
    <n v="0"/>
    <x v="0"/>
    <x v="3"/>
    <s v="R2NC2-RR-3"/>
    <s v="JDC"/>
    <x v="0"/>
    <x v="0"/>
    <n v="1"/>
    <n v="0.05"/>
    <m/>
    <m/>
    <m/>
    <m/>
    <m/>
    <m/>
    <m/>
    <m/>
    <m/>
    <m/>
    <m/>
    <n v="15"/>
    <m/>
    <m/>
    <n v="0"/>
    <m/>
    <m/>
  </r>
  <r>
    <d v="2013-11-19T00:00:00"/>
    <n v="0"/>
    <n v="0"/>
    <x v="0"/>
    <x v="3"/>
    <s v="R2NC2-RR-3"/>
    <s v="JDC"/>
    <x v="0"/>
    <x v="0"/>
    <n v="1"/>
    <n v="0.05"/>
    <m/>
    <m/>
    <m/>
    <m/>
    <m/>
    <m/>
    <m/>
    <m/>
    <m/>
    <m/>
    <m/>
    <n v="20"/>
    <m/>
    <m/>
    <n v="0"/>
    <m/>
    <m/>
  </r>
  <r>
    <d v="2013-11-19T00:00:00"/>
    <n v="0"/>
    <n v="0"/>
    <x v="0"/>
    <x v="3"/>
    <s v="R2NC2-RR-3"/>
    <s v="JDC"/>
    <x v="0"/>
    <x v="0"/>
    <n v="1"/>
    <n v="0.05"/>
    <m/>
    <m/>
    <m/>
    <m/>
    <m/>
    <m/>
    <m/>
    <m/>
    <m/>
    <m/>
    <m/>
    <n v="15"/>
    <m/>
    <m/>
    <n v="0"/>
    <m/>
    <m/>
  </r>
  <r>
    <d v="2013-11-19T00:00:00"/>
    <n v="0"/>
    <n v="0"/>
    <x v="0"/>
    <x v="3"/>
    <s v="R2NC2-RR-3"/>
    <s v="JDC"/>
    <x v="0"/>
    <x v="0"/>
    <n v="1"/>
    <n v="0.05"/>
    <m/>
    <m/>
    <m/>
    <m/>
    <m/>
    <m/>
    <m/>
    <m/>
    <m/>
    <m/>
    <m/>
    <n v="5"/>
    <m/>
    <m/>
    <n v="0"/>
    <m/>
    <m/>
  </r>
  <r>
    <d v="2013-11-19T00:00:00"/>
    <n v="0"/>
    <n v="0"/>
    <x v="0"/>
    <x v="3"/>
    <s v="R2NC2-RR-3"/>
    <s v="JDC"/>
    <x v="0"/>
    <x v="0"/>
    <n v="1"/>
    <n v="0.05"/>
    <m/>
    <m/>
    <m/>
    <m/>
    <m/>
    <m/>
    <m/>
    <m/>
    <m/>
    <m/>
    <m/>
    <n v="5"/>
    <m/>
    <m/>
    <n v="0"/>
    <m/>
    <m/>
  </r>
  <r>
    <d v="2013-11-19T00:00:00"/>
    <n v="0"/>
    <n v="0"/>
    <x v="0"/>
    <x v="3"/>
    <s v="R2NC2-RR-3"/>
    <s v="JDC"/>
    <x v="0"/>
    <x v="0"/>
    <n v="1"/>
    <n v="0.05"/>
    <m/>
    <m/>
    <m/>
    <m/>
    <m/>
    <m/>
    <m/>
    <m/>
    <m/>
    <m/>
    <m/>
    <n v="10"/>
    <m/>
    <m/>
    <n v="0"/>
    <m/>
    <m/>
  </r>
  <r>
    <d v="2013-11-19T00:00:00"/>
    <n v="0"/>
    <n v="0"/>
    <x v="0"/>
    <x v="3"/>
    <s v="R2NC2-RR-3"/>
    <s v="JDC"/>
    <x v="0"/>
    <x v="0"/>
    <n v="1"/>
    <n v="0.05"/>
    <m/>
    <m/>
    <m/>
    <m/>
    <m/>
    <m/>
    <m/>
    <m/>
    <m/>
    <m/>
    <m/>
    <n v="10"/>
    <m/>
    <m/>
    <n v="0"/>
    <m/>
    <m/>
  </r>
  <r>
    <d v="2013-11-19T00:00:00"/>
    <n v="0"/>
    <n v="0"/>
    <x v="0"/>
    <x v="3"/>
    <s v="R2NC2-RR-3"/>
    <s v="JDC"/>
    <x v="0"/>
    <x v="0"/>
    <n v="1"/>
    <n v="0.05"/>
    <m/>
    <m/>
    <m/>
    <m/>
    <m/>
    <m/>
    <m/>
    <m/>
    <m/>
    <m/>
    <m/>
    <n v="5"/>
    <m/>
    <m/>
    <n v="0"/>
    <m/>
    <m/>
  </r>
  <r>
    <d v="2013-11-19T00:00:00"/>
    <n v="0"/>
    <n v="0"/>
    <x v="0"/>
    <x v="3"/>
    <s v="R2NC2-RR-3"/>
    <s v="JDC"/>
    <x v="0"/>
    <x v="0"/>
    <n v="1"/>
    <n v="0.05"/>
    <m/>
    <m/>
    <m/>
    <m/>
    <m/>
    <m/>
    <m/>
    <m/>
    <m/>
    <m/>
    <m/>
    <n v="5"/>
    <m/>
    <m/>
    <n v="0"/>
    <m/>
    <m/>
  </r>
  <r>
    <d v="2013-11-19T00:00:00"/>
    <n v="0"/>
    <n v="0"/>
    <x v="0"/>
    <x v="3"/>
    <s v="R2NC2-RR-3"/>
    <s v="JDC"/>
    <x v="0"/>
    <x v="0"/>
    <n v="1"/>
    <n v="0.05"/>
    <m/>
    <m/>
    <m/>
    <m/>
    <m/>
    <m/>
    <m/>
    <m/>
    <m/>
    <m/>
    <m/>
    <n v="5"/>
    <m/>
    <m/>
    <n v="0"/>
    <m/>
    <m/>
  </r>
  <r>
    <d v="2013-11-19T00:00:00"/>
    <n v="0"/>
    <n v="0"/>
    <x v="0"/>
    <x v="3"/>
    <s v="R2NC2-RR-3"/>
    <s v="JDC"/>
    <x v="0"/>
    <x v="0"/>
    <n v="1"/>
    <n v="0.05"/>
    <m/>
    <m/>
    <m/>
    <m/>
    <m/>
    <m/>
    <m/>
    <m/>
    <m/>
    <m/>
    <m/>
    <n v="5"/>
    <m/>
    <m/>
    <n v="0"/>
    <m/>
    <m/>
  </r>
  <r>
    <d v="2013-11-19T00:00:00"/>
    <n v="0"/>
    <n v="0"/>
    <x v="0"/>
    <x v="3"/>
    <s v="R2NC2-RR-3"/>
    <s v="JDC"/>
    <x v="0"/>
    <x v="0"/>
    <n v="1"/>
    <n v="0.05"/>
    <m/>
    <m/>
    <m/>
    <m/>
    <m/>
    <m/>
    <m/>
    <m/>
    <m/>
    <m/>
    <m/>
    <n v="10"/>
    <m/>
    <m/>
    <n v="0"/>
    <m/>
    <m/>
  </r>
  <r>
    <d v="2013-11-19T00:00:00"/>
    <n v="0"/>
    <n v="0"/>
    <x v="0"/>
    <x v="3"/>
    <s v="R2NC2-RR-3"/>
    <s v="JDC"/>
    <x v="0"/>
    <x v="0"/>
    <n v="1"/>
    <n v="0.05"/>
    <m/>
    <m/>
    <m/>
    <m/>
    <m/>
    <m/>
    <m/>
    <m/>
    <m/>
    <m/>
    <m/>
    <n v="10"/>
    <m/>
    <m/>
    <n v="0"/>
    <m/>
    <m/>
  </r>
  <r>
    <d v="2013-11-19T00:00:00"/>
    <n v="0"/>
    <n v="0"/>
    <x v="0"/>
    <x v="3"/>
    <s v="R2NC2-RR-3"/>
    <s v="JDC"/>
    <x v="0"/>
    <x v="0"/>
    <n v="1"/>
    <n v="0.05"/>
    <m/>
    <m/>
    <m/>
    <m/>
    <m/>
    <m/>
    <m/>
    <m/>
    <m/>
    <m/>
    <m/>
    <n v="10"/>
    <m/>
    <m/>
    <n v="0"/>
    <m/>
    <m/>
  </r>
  <r>
    <d v="2013-11-19T00:00:00"/>
    <n v="0"/>
    <n v="0"/>
    <x v="0"/>
    <x v="3"/>
    <s v="R2NC2-RR-3"/>
    <s v="JDC"/>
    <x v="0"/>
    <x v="0"/>
    <n v="1"/>
    <n v="0.05"/>
    <m/>
    <m/>
    <m/>
    <m/>
    <m/>
    <m/>
    <m/>
    <m/>
    <m/>
    <m/>
    <m/>
    <n v="15"/>
    <m/>
    <m/>
    <n v="0"/>
    <m/>
    <m/>
  </r>
  <r>
    <d v="2013-11-19T00:00:00"/>
    <n v="0"/>
    <n v="0"/>
    <x v="0"/>
    <x v="3"/>
    <s v="R2NC2-RR-3"/>
    <s v="JDC"/>
    <x v="0"/>
    <x v="0"/>
    <n v="1"/>
    <n v="0.05"/>
    <m/>
    <m/>
    <m/>
    <m/>
    <m/>
    <m/>
    <m/>
    <m/>
    <m/>
    <m/>
    <m/>
    <n v="15"/>
    <m/>
    <m/>
    <n v="0"/>
    <m/>
    <m/>
  </r>
  <r>
    <d v="2013-11-19T00:00:00"/>
    <n v="0"/>
    <n v="0"/>
    <x v="0"/>
    <x v="3"/>
    <s v="R2NC2-RR-3"/>
    <s v="JDC"/>
    <x v="0"/>
    <x v="0"/>
    <n v="1"/>
    <n v="0.05"/>
    <m/>
    <m/>
    <m/>
    <m/>
    <m/>
    <m/>
    <m/>
    <m/>
    <m/>
    <m/>
    <m/>
    <n v="10"/>
    <m/>
    <m/>
    <n v="0"/>
    <m/>
    <m/>
  </r>
  <r>
    <d v="2013-11-19T00:00:00"/>
    <n v="0"/>
    <n v="0"/>
    <x v="0"/>
    <x v="3"/>
    <s v="R2NC2-RR-3"/>
    <s v="JDC"/>
    <x v="0"/>
    <x v="0"/>
    <n v="1"/>
    <n v="0.05"/>
    <m/>
    <m/>
    <m/>
    <m/>
    <m/>
    <m/>
    <m/>
    <m/>
    <m/>
    <m/>
    <m/>
    <n v="10"/>
    <m/>
    <m/>
    <n v="0"/>
    <m/>
    <m/>
  </r>
  <r>
    <d v="2013-11-19T00:00:00"/>
    <n v="0"/>
    <n v="0"/>
    <x v="0"/>
    <x v="3"/>
    <s v="R2NC2-RR-3"/>
    <s v="JDC"/>
    <x v="0"/>
    <x v="0"/>
    <n v="1"/>
    <n v="0.05"/>
    <m/>
    <m/>
    <m/>
    <m/>
    <m/>
    <m/>
    <m/>
    <m/>
    <m/>
    <m/>
    <m/>
    <n v="35"/>
    <m/>
    <m/>
    <n v="0"/>
    <m/>
    <m/>
  </r>
  <r>
    <d v="2013-11-19T00:00:00"/>
    <n v="0"/>
    <n v="0"/>
    <x v="0"/>
    <x v="3"/>
    <s v="R2NC2-RR-3"/>
    <s v="JDC"/>
    <x v="0"/>
    <x v="0"/>
    <n v="1"/>
    <n v="0.05"/>
    <m/>
    <m/>
    <m/>
    <m/>
    <m/>
    <m/>
    <m/>
    <m/>
    <m/>
    <m/>
    <m/>
    <n v="30"/>
    <m/>
    <m/>
    <n v="0"/>
    <m/>
    <m/>
  </r>
  <r>
    <d v="2013-11-19T00:00:00"/>
    <n v="0"/>
    <n v="0"/>
    <x v="0"/>
    <x v="3"/>
    <s v="R2NC2-RR-3"/>
    <s v="JDC"/>
    <x v="0"/>
    <x v="0"/>
    <n v="1"/>
    <n v="0.05"/>
    <m/>
    <m/>
    <m/>
    <m/>
    <m/>
    <m/>
    <m/>
    <m/>
    <m/>
    <m/>
    <m/>
    <n v="5"/>
    <m/>
    <m/>
    <n v="0"/>
    <m/>
    <m/>
  </r>
  <r>
    <d v="2013-11-19T00:00:00"/>
    <n v="0"/>
    <n v="0"/>
    <x v="0"/>
    <x v="3"/>
    <s v="R2NC2-RR-3"/>
    <s v="JDC"/>
    <x v="0"/>
    <x v="0"/>
    <n v="1"/>
    <n v="0.05"/>
    <m/>
    <m/>
    <m/>
    <m/>
    <m/>
    <m/>
    <m/>
    <m/>
    <m/>
    <m/>
    <m/>
    <n v="5"/>
    <m/>
    <m/>
    <n v="0"/>
    <m/>
    <m/>
  </r>
  <r>
    <d v="2013-11-19T00:00:00"/>
    <n v="0"/>
    <n v="0"/>
    <x v="0"/>
    <x v="3"/>
    <s v="R2NC2-RR-3"/>
    <s v="JDC"/>
    <x v="0"/>
    <x v="0"/>
    <n v="1"/>
    <n v="0.05"/>
    <m/>
    <m/>
    <m/>
    <m/>
    <m/>
    <m/>
    <m/>
    <m/>
    <m/>
    <m/>
    <m/>
    <n v="5"/>
    <m/>
    <m/>
    <n v="0"/>
    <m/>
    <m/>
  </r>
  <r>
    <d v="2013-11-19T00:00:00"/>
    <n v="0"/>
    <n v="0"/>
    <x v="0"/>
    <x v="3"/>
    <s v="R2NC2-RR-3"/>
    <s v="JDC"/>
    <x v="0"/>
    <x v="0"/>
    <n v="1"/>
    <n v="0.05"/>
    <m/>
    <m/>
    <m/>
    <m/>
    <m/>
    <m/>
    <m/>
    <m/>
    <m/>
    <m/>
    <m/>
    <n v="20"/>
    <m/>
    <m/>
    <n v="0"/>
    <m/>
    <m/>
  </r>
  <r>
    <d v="2013-11-19T00:00:00"/>
    <n v="0"/>
    <n v="0"/>
    <x v="0"/>
    <x v="3"/>
    <s v="R2NC2-RR-3"/>
    <s v="JDC"/>
    <x v="0"/>
    <x v="0"/>
    <n v="1"/>
    <n v="0.05"/>
    <m/>
    <m/>
    <m/>
    <m/>
    <m/>
    <m/>
    <m/>
    <m/>
    <m/>
    <m/>
    <m/>
    <n v="10"/>
    <m/>
    <m/>
    <n v="0"/>
    <m/>
    <m/>
  </r>
  <r>
    <d v="2013-11-19T00:00:00"/>
    <n v="0"/>
    <n v="0"/>
    <x v="0"/>
    <x v="3"/>
    <s v="R2NC2-RR-3"/>
    <s v="JDC"/>
    <x v="0"/>
    <x v="0"/>
    <n v="1"/>
    <n v="0.05"/>
    <m/>
    <m/>
    <m/>
    <m/>
    <m/>
    <m/>
    <m/>
    <m/>
    <m/>
    <m/>
    <m/>
    <n v="10"/>
    <m/>
    <m/>
    <n v="0"/>
    <m/>
    <m/>
  </r>
  <r>
    <d v="2013-11-19T00:00:00"/>
    <n v="0"/>
    <n v="0"/>
    <x v="0"/>
    <x v="3"/>
    <s v="R2NC2-RR-3"/>
    <s v="JDC"/>
    <x v="0"/>
    <x v="0"/>
    <n v="1"/>
    <n v="0.05"/>
    <m/>
    <m/>
    <m/>
    <m/>
    <m/>
    <m/>
    <m/>
    <m/>
    <m/>
    <m/>
    <m/>
    <n v="10"/>
    <m/>
    <m/>
    <n v="0"/>
    <m/>
    <m/>
  </r>
  <r>
    <d v="2013-11-19T00:00:00"/>
    <n v="0"/>
    <n v="0"/>
    <x v="0"/>
    <x v="3"/>
    <s v="R2NC2-RR-3"/>
    <s v="JDC"/>
    <x v="0"/>
    <x v="0"/>
    <n v="1"/>
    <n v="0.05"/>
    <m/>
    <m/>
    <m/>
    <m/>
    <m/>
    <m/>
    <m/>
    <m/>
    <m/>
    <m/>
    <m/>
    <n v="15"/>
    <m/>
    <m/>
    <n v="0"/>
    <m/>
    <m/>
  </r>
  <r>
    <d v="2013-11-19T00:00:00"/>
    <n v="0"/>
    <n v="0"/>
    <x v="0"/>
    <x v="3"/>
    <s v="R2NC2-RR-3"/>
    <s v="JDC"/>
    <x v="0"/>
    <x v="0"/>
    <n v="1"/>
    <n v="0.05"/>
    <m/>
    <m/>
    <m/>
    <m/>
    <m/>
    <m/>
    <m/>
    <m/>
    <m/>
    <m/>
    <m/>
    <n v="10"/>
    <m/>
    <m/>
    <n v="0"/>
    <m/>
    <m/>
  </r>
  <r>
    <d v="2013-11-19T00:00:00"/>
    <n v="0"/>
    <n v="0"/>
    <x v="0"/>
    <x v="3"/>
    <s v="R2NC2-RR-3"/>
    <s v="JDC"/>
    <x v="0"/>
    <x v="0"/>
    <n v="1"/>
    <n v="0.05"/>
    <m/>
    <m/>
    <m/>
    <m/>
    <m/>
    <m/>
    <m/>
    <m/>
    <m/>
    <m/>
    <m/>
    <n v="30"/>
    <m/>
    <m/>
    <n v="0"/>
    <m/>
    <m/>
  </r>
  <r>
    <d v="2013-11-19T00:00:00"/>
    <n v="0"/>
    <n v="0"/>
    <x v="0"/>
    <x v="3"/>
    <s v="R2NC2-RR-3"/>
    <s v="JDC"/>
    <x v="0"/>
    <x v="0"/>
    <n v="1"/>
    <n v="0.05"/>
    <m/>
    <m/>
    <m/>
    <m/>
    <m/>
    <m/>
    <m/>
    <m/>
    <m/>
    <m/>
    <m/>
    <n v="10"/>
    <m/>
    <m/>
    <n v="0"/>
    <m/>
    <m/>
  </r>
  <r>
    <d v="2013-11-19T00:00:00"/>
    <n v="0"/>
    <n v="0"/>
    <x v="0"/>
    <x v="3"/>
    <s v="R2NC2-RR-3"/>
    <s v="JDC"/>
    <x v="0"/>
    <x v="0"/>
    <n v="1"/>
    <n v="0.05"/>
    <m/>
    <m/>
    <m/>
    <m/>
    <m/>
    <m/>
    <m/>
    <m/>
    <m/>
    <m/>
    <m/>
    <n v="10"/>
    <m/>
    <m/>
    <n v="0"/>
    <m/>
    <m/>
  </r>
  <r>
    <d v="2013-11-19T00:00:00"/>
    <n v="0"/>
    <n v="0"/>
    <x v="0"/>
    <x v="3"/>
    <s v="R2NC2-RR-3"/>
    <s v="JDC"/>
    <x v="0"/>
    <x v="0"/>
    <n v="1"/>
    <n v="0.05"/>
    <m/>
    <m/>
    <m/>
    <m/>
    <m/>
    <m/>
    <m/>
    <m/>
    <m/>
    <m/>
    <m/>
    <n v="10"/>
    <m/>
    <m/>
    <n v="0"/>
    <m/>
    <m/>
  </r>
  <r>
    <d v="2013-11-19T00:00:00"/>
    <n v="0"/>
    <n v="0"/>
    <x v="0"/>
    <x v="3"/>
    <s v="R2NC2-RR-3"/>
    <s v="JDC"/>
    <x v="0"/>
    <x v="0"/>
    <n v="1"/>
    <n v="0.05"/>
    <m/>
    <m/>
    <m/>
    <m/>
    <m/>
    <m/>
    <m/>
    <m/>
    <m/>
    <m/>
    <m/>
    <n v="10"/>
    <m/>
    <m/>
    <n v="0"/>
    <m/>
    <m/>
  </r>
  <r>
    <d v="2013-11-19T00:00:00"/>
    <n v="0"/>
    <n v="0"/>
    <x v="0"/>
    <x v="3"/>
    <s v="R2NC2-RR-3"/>
    <s v="JDC"/>
    <x v="0"/>
    <x v="0"/>
    <n v="1"/>
    <n v="0.05"/>
    <m/>
    <m/>
    <m/>
    <m/>
    <m/>
    <m/>
    <m/>
    <m/>
    <m/>
    <m/>
    <m/>
    <n v="10"/>
    <m/>
    <m/>
    <n v="0"/>
    <m/>
    <m/>
  </r>
  <r>
    <d v="2013-11-19T00:00:00"/>
    <n v="0"/>
    <n v="0"/>
    <x v="0"/>
    <x v="3"/>
    <s v="R2NC2-RR-3"/>
    <s v="JDC"/>
    <x v="0"/>
    <x v="0"/>
    <n v="1"/>
    <n v="0.05"/>
    <m/>
    <m/>
    <m/>
    <m/>
    <m/>
    <m/>
    <m/>
    <m/>
    <m/>
    <m/>
    <m/>
    <n v="10"/>
    <m/>
    <m/>
    <n v="0"/>
    <m/>
    <m/>
  </r>
  <r>
    <d v="2013-11-19T00:00:00"/>
    <n v="0"/>
    <n v="0"/>
    <x v="0"/>
    <x v="3"/>
    <s v="R2NC2-RR-3"/>
    <s v="JDC"/>
    <x v="0"/>
    <x v="0"/>
    <n v="1"/>
    <n v="0.05"/>
    <m/>
    <m/>
    <m/>
    <m/>
    <m/>
    <m/>
    <m/>
    <m/>
    <m/>
    <m/>
    <m/>
    <n v="25"/>
    <m/>
    <m/>
    <n v="0"/>
    <m/>
    <m/>
  </r>
  <r>
    <d v="2013-11-19T00:00:00"/>
    <n v="0"/>
    <n v="0"/>
    <x v="0"/>
    <x v="3"/>
    <s v="R2NC2-RR-3"/>
    <s v="JDC"/>
    <x v="0"/>
    <x v="0"/>
    <n v="1"/>
    <n v="0.05"/>
    <m/>
    <m/>
    <m/>
    <m/>
    <m/>
    <m/>
    <m/>
    <m/>
    <m/>
    <m/>
    <m/>
    <n v="15"/>
    <m/>
    <m/>
    <n v="0"/>
    <m/>
    <m/>
  </r>
  <r>
    <d v="2013-11-19T00:00:00"/>
    <n v="0"/>
    <n v="0"/>
    <x v="0"/>
    <x v="3"/>
    <s v="R2NC2-RR-3"/>
    <s v="JDC"/>
    <x v="0"/>
    <x v="0"/>
    <n v="1"/>
    <n v="0.05"/>
    <m/>
    <m/>
    <m/>
    <m/>
    <m/>
    <m/>
    <m/>
    <m/>
    <m/>
    <m/>
    <m/>
    <n v="25"/>
    <m/>
    <m/>
    <n v="0"/>
    <m/>
    <m/>
  </r>
  <r>
    <d v="2013-11-19T00:00:00"/>
    <n v="0"/>
    <n v="0"/>
    <x v="0"/>
    <x v="3"/>
    <s v="R2NC2-RR-3"/>
    <s v="JDC"/>
    <x v="0"/>
    <x v="0"/>
    <n v="1"/>
    <n v="0.05"/>
    <m/>
    <m/>
    <m/>
    <m/>
    <m/>
    <m/>
    <m/>
    <m/>
    <m/>
    <m/>
    <m/>
    <n v="20"/>
    <m/>
    <m/>
    <n v="0"/>
    <m/>
    <m/>
  </r>
  <r>
    <d v="2013-11-19T00:00:00"/>
    <n v="0"/>
    <n v="0"/>
    <x v="0"/>
    <x v="3"/>
    <s v="R2NC2-RR-3"/>
    <s v="JDC"/>
    <x v="0"/>
    <x v="0"/>
    <n v="1"/>
    <n v="0.05"/>
    <m/>
    <m/>
    <m/>
    <m/>
    <m/>
    <m/>
    <m/>
    <m/>
    <m/>
    <m/>
    <m/>
    <n v="10"/>
    <m/>
    <m/>
    <n v="0"/>
    <m/>
    <m/>
  </r>
  <r>
    <d v="2013-11-19T00:00:00"/>
    <n v="0"/>
    <n v="0"/>
    <x v="0"/>
    <x v="3"/>
    <s v="R2NC2-RR-3"/>
    <s v="JDC"/>
    <x v="0"/>
    <x v="1"/>
    <n v="1"/>
    <n v="0.05"/>
    <m/>
    <m/>
    <m/>
    <m/>
    <m/>
    <m/>
    <m/>
    <m/>
    <m/>
    <m/>
    <m/>
    <n v="25"/>
    <m/>
    <m/>
    <n v="0"/>
    <m/>
    <m/>
  </r>
  <r>
    <d v="2013-11-19T00:00:00"/>
    <n v="0"/>
    <n v="0"/>
    <x v="0"/>
    <x v="3"/>
    <s v="R2NC2-RR-3"/>
    <s v="JDC"/>
    <x v="0"/>
    <x v="1"/>
    <n v="1"/>
    <n v="0.05"/>
    <m/>
    <m/>
    <m/>
    <m/>
    <m/>
    <m/>
    <m/>
    <m/>
    <m/>
    <m/>
    <m/>
    <n v="20"/>
    <m/>
    <m/>
    <n v="0"/>
    <m/>
    <m/>
  </r>
  <r>
    <d v="2013-11-19T00:00:00"/>
    <n v="0"/>
    <n v="0"/>
    <x v="0"/>
    <x v="3"/>
    <s v="R2NC2-RR-3"/>
    <s v="JDC"/>
    <x v="0"/>
    <x v="1"/>
    <n v="1"/>
    <n v="0.05"/>
    <m/>
    <m/>
    <m/>
    <m/>
    <m/>
    <m/>
    <m/>
    <m/>
    <m/>
    <m/>
    <m/>
    <n v="50"/>
    <m/>
    <m/>
    <n v="0"/>
    <m/>
    <m/>
  </r>
  <r>
    <d v="2013-11-19T00:00:00"/>
    <n v="0"/>
    <n v="0"/>
    <x v="0"/>
    <x v="3"/>
    <s v="R2NC2-RR-3"/>
    <s v="JDC"/>
    <x v="0"/>
    <x v="1"/>
    <n v="1"/>
    <n v="0.05"/>
    <m/>
    <m/>
    <m/>
    <m/>
    <m/>
    <m/>
    <m/>
    <m/>
    <m/>
    <m/>
    <m/>
    <n v="50"/>
    <m/>
    <m/>
    <n v="0"/>
    <m/>
    <m/>
  </r>
  <r>
    <d v="2013-11-19T00:00:00"/>
    <n v="0"/>
    <n v="0"/>
    <x v="0"/>
    <x v="3"/>
    <s v="R2NC2-RR-3"/>
    <s v="JDC"/>
    <x v="0"/>
    <x v="1"/>
    <n v="1"/>
    <n v="0.05"/>
    <m/>
    <m/>
    <m/>
    <m/>
    <m/>
    <m/>
    <m/>
    <m/>
    <m/>
    <m/>
    <m/>
    <n v="20"/>
    <m/>
    <m/>
    <n v="0"/>
    <m/>
    <m/>
  </r>
  <r>
    <d v="2013-11-19T00:00:00"/>
    <n v="0"/>
    <n v="0"/>
    <x v="0"/>
    <x v="3"/>
    <s v="R2NC2-RR-3"/>
    <s v="JDC"/>
    <x v="0"/>
    <x v="1"/>
    <n v="1"/>
    <n v="0.05"/>
    <m/>
    <m/>
    <m/>
    <m/>
    <m/>
    <m/>
    <m/>
    <m/>
    <m/>
    <m/>
    <m/>
    <n v="90"/>
    <m/>
    <m/>
    <n v="0"/>
    <m/>
    <m/>
  </r>
  <r>
    <d v="2013-11-19T00:00:00"/>
    <n v="0"/>
    <n v="0"/>
    <x v="0"/>
    <x v="3"/>
    <s v="R2NC2-RR-3"/>
    <s v="JDC"/>
    <x v="0"/>
    <x v="1"/>
    <n v="1"/>
    <n v="0.05"/>
    <m/>
    <m/>
    <m/>
    <m/>
    <m/>
    <m/>
    <m/>
    <m/>
    <m/>
    <m/>
    <m/>
    <n v="20"/>
    <m/>
    <m/>
    <n v="0"/>
    <m/>
    <m/>
  </r>
  <r>
    <d v="2013-11-19T00:00:00"/>
    <n v="0"/>
    <n v="0"/>
    <x v="0"/>
    <x v="3"/>
    <s v="R2NC2-RR-3"/>
    <s v="JDC"/>
    <x v="0"/>
    <x v="1"/>
    <n v="1"/>
    <n v="0.05"/>
    <m/>
    <m/>
    <m/>
    <m/>
    <m/>
    <m/>
    <m/>
    <m/>
    <m/>
    <m/>
    <m/>
    <n v="35"/>
    <m/>
    <m/>
    <n v="0"/>
    <m/>
    <m/>
  </r>
  <r>
    <d v="2013-11-19T00:00:00"/>
    <n v="0"/>
    <n v="0"/>
    <x v="0"/>
    <x v="3"/>
    <s v="R2NC2-RR-3"/>
    <s v="JDC"/>
    <x v="0"/>
    <x v="1"/>
    <n v="1"/>
    <n v="0.05"/>
    <m/>
    <m/>
    <m/>
    <m/>
    <m/>
    <m/>
    <m/>
    <m/>
    <m/>
    <m/>
    <m/>
    <n v="25"/>
    <m/>
    <m/>
    <n v="0"/>
    <m/>
    <m/>
  </r>
  <r>
    <d v="2013-11-19T00:00:00"/>
    <n v="0"/>
    <n v="0"/>
    <x v="0"/>
    <x v="3"/>
    <s v="R2NC2-RR-3"/>
    <s v="JDC"/>
    <x v="0"/>
    <x v="1"/>
    <n v="1"/>
    <n v="0.05"/>
    <m/>
    <m/>
    <m/>
    <m/>
    <m/>
    <m/>
    <m/>
    <m/>
    <m/>
    <m/>
    <m/>
    <n v="50"/>
    <m/>
    <m/>
    <n v="0"/>
    <m/>
    <m/>
  </r>
  <r>
    <d v="2013-11-19T00:00:00"/>
    <n v="0"/>
    <n v="0"/>
    <x v="0"/>
    <x v="3"/>
    <s v="R2NC2-RR-3"/>
    <s v="JDC"/>
    <x v="0"/>
    <x v="1"/>
    <n v="1"/>
    <n v="0.05"/>
    <m/>
    <m/>
    <m/>
    <m/>
    <m/>
    <m/>
    <m/>
    <m/>
    <m/>
    <m/>
    <m/>
    <n v="20"/>
    <m/>
    <m/>
    <n v="0"/>
    <m/>
    <m/>
  </r>
  <r>
    <d v="2013-11-19T00:00:00"/>
    <n v="0"/>
    <n v="0"/>
    <x v="0"/>
    <x v="3"/>
    <s v="R2NC2-RR-3"/>
    <s v="JDC"/>
    <x v="0"/>
    <x v="1"/>
    <n v="1"/>
    <n v="0.05"/>
    <m/>
    <m/>
    <m/>
    <m/>
    <m/>
    <m/>
    <m/>
    <m/>
    <m/>
    <m/>
    <m/>
    <n v="20"/>
    <m/>
    <m/>
    <n v="0"/>
    <m/>
    <m/>
  </r>
  <r>
    <d v="2013-11-19T00:00:00"/>
    <n v="0"/>
    <n v="0"/>
    <x v="0"/>
    <x v="3"/>
    <s v="R2NC2-RR-3"/>
    <s v="JDC"/>
    <x v="0"/>
    <x v="1"/>
    <n v="1"/>
    <n v="0.05"/>
    <m/>
    <m/>
    <m/>
    <m/>
    <m/>
    <m/>
    <m/>
    <m/>
    <m/>
    <m/>
    <m/>
    <n v="30"/>
    <m/>
    <m/>
    <n v="0"/>
    <m/>
    <m/>
  </r>
  <r>
    <d v="2013-11-19T00:00:00"/>
    <n v="0"/>
    <n v="0"/>
    <x v="0"/>
    <x v="3"/>
    <s v="R2NC2-RR-3"/>
    <s v="JDC"/>
    <x v="0"/>
    <x v="1"/>
    <n v="1"/>
    <n v="0.05"/>
    <m/>
    <m/>
    <m/>
    <m/>
    <m/>
    <m/>
    <m/>
    <m/>
    <m/>
    <m/>
    <m/>
    <n v="10"/>
    <m/>
    <m/>
    <n v="0"/>
    <m/>
    <m/>
  </r>
  <r>
    <d v="2013-11-19T00:00:00"/>
    <n v="0"/>
    <n v="0"/>
    <x v="0"/>
    <x v="3"/>
    <s v="R2NC2-RR-3"/>
    <s v="JDC"/>
    <x v="0"/>
    <x v="1"/>
    <n v="1"/>
    <n v="0.05"/>
    <m/>
    <m/>
    <m/>
    <m/>
    <m/>
    <m/>
    <m/>
    <m/>
    <m/>
    <m/>
    <m/>
    <n v="10"/>
    <m/>
    <m/>
    <n v="0"/>
    <m/>
    <m/>
  </r>
  <r>
    <d v="2013-11-19T00:00:00"/>
    <n v="0"/>
    <n v="0"/>
    <x v="0"/>
    <x v="3"/>
    <s v="R2NC2-RR-3"/>
    <s v="JDC"/>
    <x v="0"/>
    <x v="1"/>
    <n v="1"/>
    <n v="0.05"/>
    <m/>
    <m/>
    <m/>
    <m/>
    <m/>
    <m/>
    <m/>
    <m/>
    <m/>
    <m/>
    <m/>
    <n v="20"/>
    <m/>
    <m/>
    <n v="0"/>
    <m/>
    <m/>
  </r>
  <r>
    <d v="2013-11-19T00:00:00"/>
    <n v="0"/>
    <n v="0"/>
    <x v="0"/>
    <x v="3"/>
    <s v="R2NC2-RR-3"/>
    <s v="JDC"/>
    <x v="0"/>
    <x v="1"/>
    <n v="1"/>
    <n v="0.05"/>
    <m/>
    <m/>
    <m/>
    <m/>
    <m/>
    <m/>
    <m/>
    <m/>
    <m/>
    <m/>
    <m/>
    <n v="20"/>
    <m/>
    <m/>
    <n v="0"/>
    <m/>
    <m/>
  </r>
  <r>
    <d v="2013-11-19T00:00:00"/>
    <n v="0"/>
    <n v="0"/>
    <x v="0"/>
    <x v="3"/>
    <s v="R2NC2-RR-3"/>
    <s v="JDC"/>
    <x v="0"/>
    <x v="1"/>
    <n v="1"/>
    <n v="0.05"/>
    <m/>
    <m/>
    <m/>
    <m/>
    <m/>
    <m/>
    <m/>
    <m/>
    <m/>
    <m/>
    <m/>
    <n v="20"/>
    <m/>
    <m/>
    <n v="0"/>
    <m/>
    <m/>
  </r>
  <r>
    <d v="2013-11-19T00:00:00"/>
    <n v="0"/>
    <n v="0"/>
    <x v="0"/>
    <x v="3"/>
    <s v="R2NC2-RR-3"/>
    <s v="JDC"/>
    <x v="0"/>
    <x v="1"/>
    <n v="1"/>
    <n v="0.05"/>
    <m/>
    <m/>
    <m/>
    <m/>
    <m/>
    <m/>
    <m/>
    <m/>
    <m/>
    <m/>
    <m/>
    <n v="20"/>
    <m/>
    <m/>
    <n v="0"/>
    <m/>
    <m/>
  </r>
  <r>
    <d v="2013-11-19T00:00:00"/>
    <n v="0"/>
    <n v="0"/>
    <x v="0"/>
    <x v="3"/>
    <s v="R2NC2-RR-3"/>
    <s v="JDC"/>
    <x v="0"/>
    <x v="3"/>
    <n v="1"/>
    <n v="0.05"/>
    <m/>
    <m/>
    <m/>
    <m/>
    <m/>
    <m/>
    <m/>
    <m/>
    <m/>
    <m/>
    <m/>
    <n v="20"/>
    <m/>
    <m/>
    <n v="0"/>
    <m/>
    <m/>
  </r>
  <r>
    <d v="2013-11-19T00:00:00"/>
    <n v="0"/>
    <n v="0"/>
    <x v="0"/>
    <x v="3"/>
    <s v="R2NC2-RR-3"/>
    <s v="JDC"/>
    <x v="0"/>
    <x v="3"/>
    <n v="1"/>
    <n v="0.05"/>
    <m/>
    <m/>
    <m/>
    <m/>
    <m/>
    <m/>
    <m/>
    <m/>
    <m/>
    <m/>
    <m/>
    <n v="25"/>
    <m/>
    <m/>
    <n v="0"/>
    <m/>
    <m/>
  </r>
  <r>
    <d v="2013-11-19T00:00:00"/>
    <n v="0"/>
    <n v="0"/>
    <x v="0"/>
    <x v="3"/>
    <s v="R2NC2-RR-3"/>
    <s v="JDC"/>
    <x v="0"/>
    <x v="1"/>
    <n v="1"/>
    <n v="0.05"/>
    <m/>
    <m/>
    <m/>
    <m/>
    <m/>
    <m/>
    <m/>
    <m/>
    <m/>
    <m/>
    <m/>
    <n v="15"/>
    <m/>
    <m/>
    <n v="0"/>
    <m/>
    <m/>
  </r>
  <r>
    <d v="2013-11-19T00:00:00"/>
    <n v="0"/>
    <n v="0"/>
    <x v="0"/>
    <x v="3"/>
    <s v="R2NC2-RR-3"/>
    <s v="JDC"/>
    <x v="0"/>
    <x v="1"/>
    <n v="1"/>
    <n v="0.05"/>
    <m/>
    <m/>
    <m/>
    <m/>
    <m/>
    <m/>
    <m/>
    <m/>
    <m/>
    <m/>
    <m/>
    <n v="35"/>
    <m/>
    <m/>
    <n v="0"/>
    <m/>
    <m/>
  </r>
  <r>
    <d v="2013-11-19T00:00:00"/>
    <n v="0"/>
    <n v="0"/>
    <x v="0"/>
    <x v="3"/>
    <s v="R2NC2-RR-3"/>
    <s v="JDC"/>
    <x v="0"/>
    <x v="1"/>
    <n v="1"/>
    <n v="0.05"/>
    <m/>
    <m/>
    <m/>
    <m/>
    <m/>
    <m/>
    <m/>
    <m/>
    <m/>
    <m/>
    <m/>
    <n v="40"/>
    <m/>
    <m/>
    <n v="0"/>
    <m/>
    <m/>
  </r>
  <r>
    <d v="2013-11-19T00:00:00"/>
    <n v="0"/>
    <n v="0"/>
    <x v="0"/>
    <x v="3"/>
    <s v="R2NC2-RR-3"/>
    <s v="JDC"/>
    <x v="0"/>
    <x v="1"/>
    <n v="1"/>
    <n v="0.05"/>
    <m/>
    <m/>
    <m/>
    <m/>
    <m/>
    <m/>
    <m/>
    <m/>
    <m/>
    <m/>
    <m/>
    <n v="20"/>
    <m/>
    <m/>
    <n v="0"/>
    <m/>
    <m/>
  </r>
  <r>
    <d v="2013-11-19T00:00:00"/>
    <n v="0"/>
    <n v="0"/>
    <x v="0"/>
    <x v="3"/>
    <s v="R2NC2-RR-3"/>
    <s v="JDC"/>
    <x v="0"/>
    <x v="1"/>
    <n v="1"/>
    <n v="0.05"/>
    <m/>
    <m/>
    <m/>
    <m/>
    <m/>
    <m/>
    <m/>
    <m/>
    <m/>
    <m/>
    <m/>
    <n v="20"/>
    <m/>
    <m/>
    <n v="0"/>
    <m/>
    <m/>
  </r>
  <r>
    <d v="2013-11-19T00:00:00"/>
    <n v="0"/>
    <n v="0"/>
    <x v="0"/>
    <x v="3"/>
    <s v="R2NC2-RR-3"/>
    <s v="JDC"/>
    <x v="0"/>
    <x v="1"/>
    <n v="1"/>
    <n v="0.05"/>
    <m/>
    <m/>
    <m/>
    <m/>
    <m/>
    <m/>
    <m/>
    <m/>
    <m/>
    <m/>
    <m/>
    <n v="20"/>
    <m/>
    <m/>
    <n v="0"/>
    <m/>
    <m/>
  </r>
  <r>
    <d v="2013-11-19T00:00:00"/>
    <n v="0"/>
    <n v="0"/>
    <x v="0"/>
    <x v="3"/>
    <s v="R2NC2-RR-3"/>
    <s v="JDC"/>
    <x v="0"/>
    <x v="1"/>
    <n v="1"/>
    <n v="0.05"/>
    <m/>
    <m/>
    <m/>
    <m/>
    <m/>
    <m/>
    <m/>
    <m/>
    <m/>
    <m/>
    <m/>
    <n v="70"/>
    <m/>
    <m/>
    <n v="0"/>
    <m/>
    <m/>
  </r>
  <r>
    <d v="2013-11-19T00:00:00"/>
    <n v="0"/>
    <n v="0"/>
    <x v="0"/>
    <x v="3"/>
    <s v="R2NC2-RR-3"/>
    <s v="JDC"/>
    <x v="0"/>
    <x v="1"/>
    <n v="1"/>
    <n v="0.05"/>
    <m/>
    <m/>
    <m/>
    <m/>
    <m/>
    <m/>
    <m/>
    <m/>
    <m/>
    <m/>
    <m/>
    <n v="30"/>
    <m/>
    <m/>
    <n v="0"/>
    <m/>
    <m/>
  </r>
  <r>
    <d v="2013-11-19T00:00:00"/>
    <n v="0"/>
    <n v="0"/>
    <x v="0"/>
    <x v="3"/>
    <s v="R2NC2-RR-3"/>
    <s v="JDC"/>
    <x v="0"/>
    <x v="1"/>
    <n v="1"/>
    <n v="0.05"/>
    <m/>
    <m/>
    <m/>
    <m/>
    <m/>
    <m/>
    <m/>
    <m/>
    <m/>
    <m/>
    <m/>
    <n v="10"/>
    <m/>
    <m/>
    <n v="0"/>
    <m/>
    <m/>
  </r>
  <r>
    <d v="2013-11-19T00:00:00"/>
    <n v="0"/>
    <n v="0"/>
    <x v="0"/>
    <x v="3"/>
    <s v="R2NC2-RR-3"/>
    <s v="JDC"/>
    <x v="0"/>
    <x v="1"/>
    <n v="1"/>
    <n v="0.05"/>
    <m/>
    <m/>
    <m/>
    <m/>
    <m/>
    <m/>
    <m/>
    <m/>
    <m/>
    <m/>
    <m/>
    <n v="60"/>
    <m/>
    <m/>
    <n v="0"/>
    <m/>
    <m/>
  </r>
  <r>
    <d v="2013-11-19T00:00:00"/>
    <n v="0"/>
    <n v="0"/>
    <x v="0"/>
    <x v="3"/>
    <s v="R2NC2-RR-3"/>
    <s v="JDC"/>
    <x v="0"/>
    <x v="1"/>
    <n v="1"/>
    <n v="0.05"/>
    <m/>
    <m/>
    <m/>
    <m/>
    <m/>
    <m/>
    <m/>
    <m/>
    <m/>
    <m/>
    <m/>
    <n v="35"/>
    <m/>
    <m/>
    <n v="0"/>
    <m/>
    <m/>
  </r>
  <r>
    <d v="2013-11-19T00:00:00"/>
    <n v="0"/>
    <n v="0"/>
    <x v="0"/>
    <x v="3"/>
    <s v="R2NC2-RR-3"/>
    <s v="JDC"/>
    <x v="0"/>
    <x v="1"/>
    <n v="1"/>
    <n v="0.05"/>
    <m/>
    <m/>
    <m/>
    <m/>
    <m/>
    <m/>
    <m/>
    <m/>
    <m/>
    <m/>
    <m/>
    <n v="30"/>
    <m/>
    <m/>
    <n v="0"/>
    <m/>
    <m/>
  </r>
  <r>
    <d v="2013-11-19T00:00:00"/>
    <n v="0"/>
    <n v="0"/>
    <x v="0"/>
    <x v="3"/>
    <s v="R2NC2-RR-3"/>
    <s v="JDC"/>
    <x v="0"/>
    <x v="1"/>
    <n v="1"/>
    <n v="0.05"/>
    <m/>
    <m/>
    <m/>
    <m/>
    <m/>
    <m/>
    <m/>
    <m/>
    <m/>
    <m/>
    <m/>
    <n v="50"/>
    <m/>
    <m/>
    <n v="0"/>
    <m/>
    <m/>
  </r>
  <r>
    <d v="2013-11-19T00:00:00"/>
    <n v="0"/>
    <n v="0"/>
    <x v="0"/>
    <x v="3"/>
    <s v="R2NC2-RR-3"/>
    <s v="JDC"/>
    <x v="0"/>
    <x v="4"/>
    <n v="1"/>
    <n v="0.05"/>
    <m/>
    <m/>
    <m/>
    <m/>
    <m/>
    <m/>
    <m/>
    <m/>
    <m/>
    <m/>
    <m/>
    <n v="25"/>
    <m/>
    <m/>
    <n v="0"/>
    <m/>
    <m/>
  </r>
  <r>
    <d v="2013-11-19T00:00:00"/>
    <n v="0"/>
    <n v="0"/>
    <x v="0"/>
    <x v="3"/>
    <s v="R2NC2-RR-3"/>
    <s v="JDC"/>
    <x v="0"/>
    <x v="4"/>
    <n v="1"/>
    <n v="0.05"/>
    <m/>
    <m/>
    <m/>
    <m/>
    <m/>
    <m/>
    <m/>
    <m/>
    <m/>
    <m/>
    <m/>
    <n v="30"/>
    <m/>
    <m/>
    <n v="0"/>
    <m/>
    <m/>
  </r>
  <r>
    <d v="2013-11-19T00:00:00"/>
    <n v="0"/>
    <n v="0"/>
    <x v="0"/>
    <x v="3"/>
    <s v="R2NC2-RR-3"/>
    <s v="JDC"/>
    <x v="0"/>
    <x v="4"/>
    <n v="1"/>
    <n v="0.05"/>
    <m/>
    <m/>
    <m/>
    <m/>
    <m/>
    <m/>
    <m/>
    <m/>
    <m/>
    <m/>
    <m/>
    <n v="45"/>
    <m/>
    <m/>
    <n v="0"/>
    <m/>
    <m/>
  </r>
  <r>
    <d v="2013-11-19T00:00:00"/>
    <n v="0"/>
    <n v="0"/>
    <x v="0"/>
    <x v="3"/>
    <s v="R2NC2-RR-3"/>
    <s v="JDC"/>
    <x v="0"/>
    <x v="4"/>
    <n v="1"/>
    <n v="0.05"/>
    <m/>
    <m/>
    <m/>
    <m/>
    <m/>
    <m/>
    <m/>
    <m/>
    <m/>
    <m/>
    <m/>
    <n v="25"/>
    <m/>
    <m/>
    <n v="0"/>
    <m/>
    <m/>
  </r>
  <r>
    <d v="2013-11-19T00:00:00"/>
    <n v="0"/>
    <n v="0"/>
    <x v="0"/>
    <x v="3"/>
    <s v="R2NC2-RR-3"/>
    <s v="JDC"/>
    <x v="0"/>
    <x v="4"/>
    <n v="1"/>
    <n v="0.05"/>
    <m/>
    <m/>
    <m/>
    <m/>
    <m/>
    <m/>
    <m/>
    <m/>
    <m/>
    <m/>
    <m/>
    <n v="25"/>
    <m/>
    <m/>
    <n v="0"/>
    <m/>
    <m/>
  </r>
  <r>
    <d v="2013-11-19T00:00:00"/>
    <n v="0"/>
    <n v="0"/>
    <x v="0"/>
    <x v="3"/>
    <s v="R2NC2-RR-3"/>
    <s v="JDC"/>
    <x v="0"/>
    <x v="4"/>
    <n v="1"/>
    <n v="0.05"/>
    <m/>
    <m/>
    <m/>
    <m/>
    <m/>
    <m/>
    <m/>
    <m/>
    <m/>
    <m/>
    <m/>
    <n v="30"/>
    <m/>
    <m/>
    <n v="0"/>
    <m/>
    <m/>
  </r>
  <r>
    <d v="2013-11-19T00:00:00"/>
    <n v="0"/>
    <n v="0"/>
    <x v="0"/>
    <x v="3"/>
    <s v="R2NC2-RR-3"/>
    <s v="JDC"/>
    <x v="0"/>
    <x v="4"/>
    <n v="1"/>
    <n v="0.05"/>
    <m/>
    <m/>
    <m/>
    <m/>
    <m/>
    <m/>
    <m/>
    <m/>
    <m/>
    <m/>
    <m/>
    <n v="25"/>
    <m/>
    <m/>
    <n v="0"/>
    <m/>
    <m/>
  </r>
  <r>
    <d v="2013-11-19T00:00:00"/>
    <n v="0"/>
    <n v="0"/>
    <x v="0"/>
    <x v="3"/>
    <s v="R2NC2-RR-3"/>
    <s v="JDC"/>
    <x v="0"/>
    <x v="4"/>
    <n v="1"/>
    <n v="0.05"/>
    <m/>
    <m/>
    <m/>
    <m/>
    <m/>
    <m/>
    <m/>
    <m/>
    <m/>
    <m/>
    <m/>
    <n v="20"/>
    <m/>
    <m/>
    <n v="0"/>
    <m/>
    <m/>
  </r>
  <r>
    <d v="2013-11-19T00:00:00"/>
    <n v="0"/>
    <n v="0"/>
    <x v="0"/>
    <x v="3"/>
    <s v="R2NC2-RR-3"/>
    <s v="JDC"/>
    <x v="0"/>
    <x v="4"/>
    <n v="1"/>
    <n v="0.05"/>
    <m/>
    <m/>
    <m/>
    <m/>
    <m/>
    <m/>
    <m/>
    <m/>
    <m/>
    <m/>
    <m/>
    <n v="50"/>
    <m/>
    <m/>
    <n v="0"/>
    <m/>
    <m/>
  </r>
  <r>
    <d v="2013-11-19T00:00:00"/>
    <n v="0"/>
    <n v="0"/>
    <x v="0"/>
    <x v="3"/>
    <s v="R2NC2-RR-3"/>
    <s v="JDC"/>
    <x v="0"/>
    <x v="4"/>
    <n v="1"/>
    <n v="0.05"/>
    <m/>
    <m/>
    <m/>
    <m/>
    <m/>
    <m/>
    <m/>
    <m/>
    <m/>
    <m/>
    <m/>
    <n v="30"/>
    <m/>
    <m/>
    <n v="0"/>
    <m/>
    <m/>
  </r>
  <r>
    <d v="2013-11-19T00:00:00"/>
    <n v="0"/>
    <n v="0"/>
    <x v="0"/>
    <x v="3"/>
    <s v="R2NC2-RR-3"/>
    <s v="JDC"/>
    <x v="0"/>
    <x v="4"/>
    <n v="1"/>
    <n v="0.05"/>
    <m/>
    <m/>
    <m/>
    <m/>
    <m/>
    <m/>
    <m/>
    <m/>
    <m/>
    <m/>
    <m/>
    <n v="25"/>
    <m/>
    <m/>
    <n v="0"/>
    <m/>
    <m/>
  </r>
  <r>
    <d v="2013-11-19T00:00:00"/>
    <n v="0"/>
    <n v="0"/>
    <x v="0"/>
    <x v="3"/>
    <s v="R2NC2-RR-3"/>
    <s v="JDC"/>
    <x v="0"/>
    <x v="4"/>
    <n v="1"/>
    <n v="0.05"/>
    <m/>
    <m/>
    <m/>
    <m/>
    <m/>
    <m/>
    <m/>
    <m/>
    <m/>
    <m/>
    <m/>
    <n v="40"/>
    <m/>
    <m/>
    <n v="0"/>
    <m/>
    <m/>
  </r>
  <r>
    <d v="2013-11-19T00:00:00"/>
    <n v="0"/>
    <n v="0"/>
    <x v="0"/>
    <x v="3"/>
    <s v="R2NC2-RR-3"/>
    <s v="JDC"/>
    <x v="0"/>
    <x v="4"/>
    <n v="1"/>
    <n v="0.05"/>
    <m/>
    <m/>
    <m/>
    <m/>
    <m/>
    <m/>
    <m/>
    <m/>
    <m/>
    <m/>
    <m/>
    <n v="25"/>
    <m/>
    <m/>
    <n v="0"/>
    <m/>
    <m/>
  </r>
  <r>
    <d v="2013-11-19T00:00:00"/>
    <n v="0"/>
    <n v="0"/>
    <x v="0"/>
    <x v="3"/>
    <s v="R2NC2-RR-3"/>
    <s v="JDC"/>
    <x v="0"/>
    <x v="4"/>
    <n v="1"/>
    <n v="0.05"/>
    <m/>
    <m/>
    <m/>
    <m/>
    <m/>
    <m/>
    <m/>
    <m/>
    <m/>
    <m/>
    <m/>
    <n v="20"/>
    <m/>
    <m/>
    <n v="0"/>
    <m/>
    <m/>
  </r>
  <r>
    <d v="2013-11-19T00:00:00"/>
    <n v="0"/>
    <n v="0"/>
    <x v="0"/>
    <x v="3"/>
    <s v="R2NC2-RR-3"/>
    <s v="JDC"/>
    <x v="0"/>
    <x v="4"/>
    <n v="1"/>
    <n v="0.05"/>
    <m/>
    <m/>
    <m/>
    <m/>
    <m/>
    <m/>
    <m/>
    <m/>
    <m/>
    <m/>
    <m/>
    <n v="50"/>
    <m/>
    <m/>
    <n v="0"/>
    <m/>
    <m/>
  </r>
  <r>
    <d v="2013-11-19T00:00:00"/>
    <n v="0"/>
    <n v="0"/>
    <x v="0"/>
    <x v="3"/>
    <s v="R2NC2-RR-3"/>
    <s v="JDC"/>
    <x v="0"/>
    <x v="4"/>
    <n v="1"/>
    <n v="0.05"/>
    <m/>
    <m/>
    <m/>
    <m/>
    <m/>
    <m/>
    <m/>
    <m/>
    <m/>
    <m/>
    <m/>
    <n v="20"/>
    <m/>
    <m/>
    <n v="0"/>
    <m/>
    <m/>
  </r>
  <r>
    <d v="2013-11-19T00:00:00"/>
    <n v="0"/>
    <n v="0"/>
    <x v="0"/>
    <x v="3"/>
    <s v="R2NC2-RR-3"/>
    <s v="JDC"/>
    <x v="0"/>
    <x v="4"/>
    <n v="1"/>
    <n v="0.05"/>
    <m/>
    <m/>
    <m/>
    <m/>
    <m/>
    <m/>
    <m/>
    <m/>
    <m/>
    <m/>
    <m/>
    <n v="10"/>
    <m/>
    <m/>
    <n v="0"/>
    <m/>
    <m/>
  </r>
  <r>
    <d v="2013-11-19T00:00:00"/>
    <n v="0"/>
    <n v="0"/>
    <x v="0"/>
    <x v="3"/>
    <s v="R2NC2-RR-3"/>
    <s v="JDC"/>
    <x v="0"/>
    <x v="4"/>
    <n v="1"/>
    <n v="0.05"/>
    <m/>
    <m/>
    <m/>
    <m/>
    <m/>
    <m/>
    <m/>
    <m/>
    <m/>
    <m/>
    <m/>
    <n v="25"/>
    <m/>
    <m/>
    <n v="0"/>
    <m/>
    <m/>
  </r>
  <r>
    <d v="2013-11-19T00:00:00"/>
    <n v="0"/>
    <n v="0"/>
    <x v="0"/>
    <x v="3"/>
    <s v="R2NC2-RR-3"/>
    <s v="JDC"/>
    <x v="0"/>
    <x v="4"/>
    <n v="1"/>
    <n v="0.05"/>
    <m/>
    <m/>
    <m/>
    <m/>
    <m/>
    <m/>
    <m/>
    <m/>
    <m/>
    <m/>
    <m/>
    <n v="35"/>
    <m/>
    <m/>
    <n v="0"/>
    <m/>
    <m/>
  </r>
  <r>
    <d v="2013-11-19T00:00:00"/>
    <n v="0"/>
    <n v="0"/>
    <x v="0"/>
    <x v="3"/>
    <s v="R2NC2-RR-3"/>
    <s v="JDC"/>
    <x v="0"/>
    <x v="4"/>
    <n v="1"/>
    <n v="0.05"/>
    <m/>
    <m/>
    <m/>
    <m/>
    <m/>
    <m/>
    <m/>
    <m/>
    <m/>
    <m/>
    <m/>
    <n v="40"/>
    <m/>
    <m/>
    <n v="0"/>
    <m/>
    <m/>
  </r>
  <r>
    <d v="2013-11-19T00:00:00"/>
    <n v="0"/>
    <n v="0"/>
    <x v="0"/>
    <x v="3"/>
    <s v="R2NC2-RR-3"/>
    <s v="JDC"/>
    <x v="0"/>
    <x v="4"/>
    <n v="1"/>
    <n v="0.05"/>
    <m/>
    <m/>
    <m/>
    <m/>
    <m/>
    <m/>
    <m/>
    <m/>
    <m/>
    <m/>
    <m/>
    <n v="60"/>
    <m/>
    <m/>
    <n v="0"/>
    <m/>
    <m/>
  </r>
  <r>
    <d v="2013-11-19T00:00:00"/>
    <n v="0"/>
    <n v="0"/>
    <x v="0"/>
    <x v="3"/>
    <s v="R2NC2-RR-3"/>
    <s v="JDC"/>
    <x v="0"/>
    <x v="4"/>
    <n v="1"/>
    <n v="0.05"/>
    <m/>
    <m/>
    <m/>
    <m/>
    <m/>
    <m/>
    <m/>
    <m/>
    <m/>
    <m/>
    <m/>
    <n v="30"/>
    <m/>
    <m/>
    <n v="0"/>
    <m/>
    <m/>
  </r>
  <r>
    <d v="2013-11-19T00:00:00"/>
    <n v="0"/>
    <n v="0"/>
    <x v="0"/>
    <x v="3"/>
    <s v="R2NC2-RR-3"/>
    <s v="JDC"/>
    <x v="0"/>
    <x v="4"/>
    <n v="1"/>
    <n v="0.05"/>
    <m/>
    <m/>
    <m/>
    <m/>
    <m/>
    <m/>
    <m/>
    <m/>
    <m/>
    <m/>
    <m/>
    <n v="25"/>
    <m/>
    <m/>
    <n v="0"/>
    <m/>
    <m/>
  </r>
  <r>
    <d v="2013-11-19T00:00:00"/>
    <n v="0"/>
    <n v="0"/>
    <x v="0"/>
    <x v="3"/>
    <s v="R2NC2-RR-3"/>
    <s v="JDC"/>
    <x v="0"/>
    <x v="5"/>
    <n v="1"/>
    <n v="0.05"/>
    <m/>
    <m/>
    <m/>
    <m/>
    <m/>
    <m/>
    <m/>
    <m/>
    <m/>
    <m/>
    <m/>
    <n v="10"/>
    <m/>
    <m/>
    <n v="0"/>
    <m/>
    <m/>
  </r>
  <r>
    <d v="2013-11-19T00:00:00"/>
    <n v="0"/>
    <n v="0"/>
    <x v="0"/>
    <x v="3"/>
    <s v="R2NC2-RR-3"/>
    <s v="JDC"/>
    <x v="0"/>
    <x v="5"/>
    <n v="1"/>
    <n v="0.05"/>
    <m/>
    <m/>
    <m/>
    <m/>
    <m/>
    <m/>
    <m/>
    <m/>
    <m/>
    <m/>
    <m/>
    <n v="35"/>
    <m/>
    <m/>
    <n v="0"/>
    <m/>
    <m/>
  </r>
  <r>
    <d v="2013-11-19T00:00:00"/>
    <n v="0"/>
    <n v="0"/>
    <x v="0"/>
    <x v="3"/>
    <s v="R2NC2-RR-3"/>
    <s v="JDC"/>
    <x v="0"/>
    <x v="5"/>
    <n v="1"/>
    <n v="0.05"/>
    <m/>
    <m/>
    <m/>
    <m/>
    <m/>
    <m/>
    <m/>
    <m/>
    <m/>
    <m/>
    <m/>
    <n v="25"/>
    <m/>
    <m/>
    <n v="0"/>
    <m/>
    <m/>
  </r>
  <r>
    <d v="2013-11-19T00:00:00"/>
    <n v="0"/>
    <n v="0"/>
    <x v="0"/>
    <x v="3"/>
    <s v="R2NC2-RR-3"/>
    <s v="JDC"/>
    <x v="0"/>
    <x v="5"/>
    <n v="1"/>
    <n v="0.05"/>
    <m/>
    <m/>
    <m/>
    <m/>
    <m/>
    <m/>
    <m/>
    <m/>
    <m/>
    <m/>
    <m/>
    <n v="10"/>
    <m/>
    <m/>
    <n v="0"/>
    <m/>
    <m/>
  </r>
  <r>
    <d v="2013-11-19T00:00:00"/>
    <n v="0"/>
    <n v="0"/>
    <x v="0"/>
    <x v="3"/>
    <s v="R2NC2-RR-3"/>
    <s v="JDC"/>
    <x v="0"/>
    <x v="5"/>
    <n v="1"/>
    <n v="0.05"/>
    <m/>
    <m/>
    <m/>
    <m/>
    <m/>
    <m/>
    <m/>
    <m/>
    <m/>
    <m/>
    <m/>
    <n v="15"/>
    <m/>
    <m/>
    <n v="0"/>
    <m/>
    <m/>
  </r>
  <r>
    <d v="2013-11-19T00:00:00"/>
    <n v="0"/>
    <n v="0"/>
    <x v="0"/>
    <x v="3"/>
    <s v="R2NC2-RR-3"/>
    <s v="JDC"/>
    <x v="0"/>
    <x v="5"/>
    <n v="1"/>
    <n v="0.05"/>
    <m/>
    <m/>
    <m/>
    <m/>
    <m/>
    <m/>
    <m/>
    <m/>
    <m/>
    <m/>
    <m/>
    <n v="10"/>
    <m/>
    <m/>
    <n v="0"/>
    <m/>
    <m/>
  </r>
  <r>
    <d v="2013-11-19T00:00:00"/>
    <n v="0"/>
    <n v="0"/>
    <x v="0"/>
    <x v="3"/>
    <s v="R2NC2-RR-3"/>
    <s v="JDC"/>
    <x v="0"/>
    <x v="5"/>
    <n v="1"/>
    <n v="0.05"/>
    <m/>
    <m/>
    <m/>
    <m/>
    <m/>
    <m/>
    <m/>
    <m/>
    <m/>
    <m/>
    <m/>
    <n v="15"/>
    <m/>
    <m/>
    <n v="0"/>
    <m/>
    <m/>
  </r>
  <r>
    <d v="2013-11-19T00:00:00"/>
    <n v="0"/>
    <n v="0"/>
    <x v="0"/>
    <x v="3"/>
    <s v="R2NC2-RR-3"/>
    <s v="JDC"/>
    <x v="0"/>
    <x v="5"/>
    <n v="1"/>
    <n v="0.05"/>
    <m/>
    <m/>
    <m/>
    <m/>
    <m/>
    <m/>
    <m/>
    <m/>
    <m/>
    <m/>
    <m/>
    <n v="15"/>
    <m/>
    <m/>
    <n v="0"/>
    <m/>
    <m/>
  </r>
  <r>
    <d v="2013-11-19T00:00:00"/>
    <n v="0"/>
    <n v="0"/>
    <x v="0"/>
    <x v="3"/>
    <s v="R2NC2-RR-3"/>
    <s v="JDC"/>
    <x v="0"/>
    <x v="5"/>
    <n v="1"/>
    <n v="0.05"/>
    <m/>
    <m/>
    <m/>
    <m/>
    <m/>
    <m/>
    <m/>
    <m/>
    <m/>
    <m/>
    <m/>
    <n v="25"/>
    <m/>
    <m/>
    <n v="0"/>
    <m/>
    <m/>
  </r>
  <r>
    <d v="2013-11-19T00:00:00"/>
    <n v="0"/>
    <n v="0"/>
    <x v="0"/>
    <x v="3"/>
    <s v="R2NC2-RR-3"/>
    <s v="JDC"/>
    <x v="0"/>
    <x v="5"/>
    <n v="1"/>
    <n v="0.05"/>
    <m/>
    <m/>
    <m/>
    <m/>
    <m/>
    <m/>
    <m/>
    <m/>
    <m/>
    <m/>
    <m/>
    <n v="20"/>
    <m/>
    <m/>
    <n v="0"/>
    <m/>
    <m/>
  </r>
  <r>
    <d v="2013-11-19T00:00:00"/>
    <n v="0"/>
    <n v="0"/>
    <x v="0"/>
    <x v="3"/>
    <s v="R2NC2-RR-3"/>
    <s v="JDC"/>
    <x v="0"/>
    <x v="5"/>
    <n v="1"/>
    <n v="0.05"/>
    <m/>
    <m/>
    <m/>
    <m/>
    <m/>
    <m/>
    <m/>
    <m/>
    <m/>
    <m/>
    <m/>
    <n v="5"/>
    <m/>
    <m/>
    <n v="0"/>
    <m/>
    <m/>
  </r>
  <r>
    <d v="2013-11-19T00:00:00"/>
    <n v="0"/>
    <n v="0"/>
    <x v="0"/>
    <x v="3"/>
    <s v="R2NC2-RR-3"/>
    <s v="JDC"/>
    <x v="0"/>
    <x v="5"/>
    <n v="1"/>
    <n v="0.05"/>
    <m/>
    <m/>
    <m/>
    <m/>
    <m/>
    <m/>
    <m/>
    <m/>
    <m/>
    <m/>
    <m/>
    <n v="15"/>
    <m/>
    <m/>
    <n v="0"/>
    <m/>
    <m/>
  </r>
  <r>
    <d v="2013-11-19T00:00:00"/>
    <n v="0"/>
    <n v="0"/>
    <x v="0"/>
    <x v="3"/>
    <s v="R2NC2-RR-3"/>
    <s v="JDC"/>
    <x v="0"/>
    <x v="5"/>
    <n v="1"/>
    <n v="0.05"/>
    <m/>
    <m/>
    <m/>
    <m/>
    <m/>
    <m/>
    <m/>
    <m/>
    <m/>
    <m/>
    <m/>
    <n v="25"/>
    <m/>
    <m/>
    <n v="0"/>
    <m/>
    <m/>
  </r>
  <r>
    <d v="2013-11-19T00:00:00"/>
    <n v="0"/>
    <n v="0"/>
    <x v="0"/>
    <x v="3"/>
    <s v="R2NC2-RR-3"/>
    <s v="JDC"/>
    <x v="0"/>
    <x v="5"/>
    <n v="1"/>
    <n v="0.05"/>
    <m/>
    <m/>
    <m/>
    <m/>
    <m/>
    <m/>
    <m/>
    <m/>
    <m/>
    <m/>
    <m/>
    <n v="15"/>
    <m/>
    <m/>
    <n v="0"/>
    <m/>
    <m/>
  </r>
  <r>
    <d v="2013-11-19T00:00:00"/>
    <n v="0"/>
    <n v="0"/>
    <x v="0"/>
    <x v="3"/>
    <s v="R2NC2-RR-3"/>
    <s v="JDC"/>
    <x v="0"/>
    <x v="5"/>
    <n v="1"/>
    <n v="0.05"/>
    <m/>
    <m/>
    <m/>
    <m/>
    <m/>
    <m/>
    <m/>
    <m/>
    <m/>
    <m/>
    <m/>
    <n v="5"/>
    <m/>
    <m/>
    <n v="0"/>
    <m/>
    <m/>
  </r>
  <r>
    <d v="2013-11-19T00:00:00"/>
    <n v="0"/>
    <n v="0"/>
    <x v="0"/>
    <x v="3"/>
    <s v="R2NC2-RR-3"/>
    <s v="JDC"/>
    <x v="0"/>
    <x v="5"/>
    <n v="1"/>
    <n v="0.05"/>
    <m/>
    <m/>
    <m/>
    <m/>
    <m/>
    <m/>
    <m/>
    <m/>
    <m/>
    <m/>
    <m/>
    <n v="20"/>
    <m/>
    <m/>
    <n v="0"/>
    <m/>
    <m/>
  </r>
  <r>
    <d v="2013-11-19T00:00:00"/>
    <n v="0"/>
    <n v="0"/>
    <x v="0"/>
    <x v="3"/>
    <s v="R2NC2-RR-3"/>
    <s v="JDC"/>
    <x v="0"/>
    <x v="5"/>
    <n v="1"/>
    <n v="0.05"/>
    <m/>
    <m/>
    <m/>
    <m/>
    <m/>
    <m/>
    <m/>
    <m/>
    <m/>
    <m/>
    <m/>
    <n v="30"/>
    <m/>
    <m/>
    <n v="0"/>
    <m/>
    <m/>
  </r>
  <r>
    <d v="2013-11-19T00:00:00"/>
    <n v="0"/>
    <n v="0"/>
    <x v="0"/>
    <x v="3"/>
    <s v="R2NC2-RR-3"/>
    <s v="JDC"/>
    <x v="0"/>
    <x v="5"/>
    <n v="1"/>
    <n v="0.05"/>
    <m/>
    <m/>
    <m/>
    <m/>
    <m/>
    <m/>
    <m/>
    <m/>
    <m/>
    <m/>
    <m/>
    <n v="15"/>
    <m/>
    <m/>
    <n v="0"/>
    <m/>
    <m/>
  </r>
  <r>
    <d v="2013-11-19T00:00:00"/>
    <n v="0"/>
    <n v="0"/>
    <x v="0"/>
    <x v="3"/>
    <s v="R2NC2-RR-3"/>
    <s v="JDC"/>
    <x v="0"/>
    <x v="5"/>
    <n v="1"/>
    <n v="0.05"/>
    <m/>
    <m/>
    <m/>
    <m/>
    <m/>
    <m/>
    <m/>
    <m/>
    <m/>
    <m/>
    <m/>
    <n v="20"/>
    <m/>
    <m/>
    <n v="0"/>
    <m/>
    <m/>
  </r>
  <r>
    <d v="2013-11-19T00:00:00"/>
    <n v="0"/>
    <n v="0"/>
    <x v="0"/>
    <x v="3"/>
    <s v="R2NC2-RR-3"/>
    <s v="JDC"/>
    <x v="0"/>
    <x v="5"/>
    <n v="1"/>
    <n v="0.05"/>
    <m/>
    <m/>
    <m/>
    <m/>
    <m/>
    <m/>
    <m/>
    <m/>
    <m/>
    <m/>
    <m/>
    <n v="20"/>
    <m/>
    <m/>
    <n v="0"/>
    <m/>
    <m/>
  </r>
  <r>
    <d v="2013-11-19T00:00:00"/>
    <n v="0"/>
    <n v="0"/>
    <x v="0"/>
    <x v="3"/>
    <s v="R2NC2-RR-3"/>
    <s v="JDC"/>
    <x v="0"/>
    <x v="5"/>
    <n v="1"/>
    <n v="0.05"/>
    <m/>
    <m/>
    <m/>
    <m/>
    <m/>
    <m/>
    <m/>
    <m/>
    <m/>
    <m/>
    <m/>
    <n v="10"/>
    <m/>
    <m/>
    <n v="0"/>
    <m/>
    <m/>
  </r>
  <r>
    <d v="2013-11-19T00:00:00"/>
    <n v="0"/>
    <n v="0"/>
    <x v="0"/>
    <x v="3"/>
    <s v="R2NC2-RR-3"/>
    <s v="JDC"/>
    <x v="0"/>
    <x v="5"/>
    <n v="1"/>
    <n v="0.05"/>
    <m/>
    <m/>
    <m/>
    <m/>
    <m/>
    <m/>
    <m/>
    <m/>
    <m/>
    <m/>
    <m/>
    <n v="20"/>
    <m/>
    <m/>
    <n v="0"/>
    <m/>
    <m/>
  </r>
  <r>
    <d v="2013-11-19T00:00:00"/>
    <n v="0"/>
    <n v="0"/>
    <x v="0"/>
    <x v="3"/>
    <s v="R2NC2-RR-3"/>
    <s v="JDC"/>
    <x v="0"/>
    <x v="5"/>
    <n v="1"/>
    <n v="0.05"/>
    <m/>
    <m/>
    <m/>
    <m/>
    <m/>
    <m/>
    <m/>
    <m/>
    <m/>
    <m/>
    <m/>
    <n v="20"/>
    <m/>
    <m/>
    <n v="0"/>
    <m/>
    <m/>
  </r>
  <r>
    <d v="2013-11-19T00:00:00"/>
    <n v="0"/>
    <n v="0"/>
    <x v="0"/>
    <x v="3"/>
    <s v="R2NC2-RR-3"/>
    <s v="JDC"/>
    <x v="0"/>
    <x v="5"/>
    <n v="1"/>
    <n v="0.05"/>
    <m/>
    <m/>
    <m/>
    <m/>
    <m/>
    <m/>
    <m/>
    <m/>
    <m/>
    <m/>
    <m/>
    <n v="25"/>
    <m/>
    <m/>
    <n v="0"/>
    <m/>
    <m/>
  </r>
  <r>
    <d v="2013-11-19T00:00:00"/>
    <n v="0"/>
    <n v="0"/>
    <x v="0"/>
    <x v="3"/>
    <s v="R2NC2-RR-3"/>
    <s v="JDC"/>
    <x v="0"/>
    <x v="5"/>
    <n v="1"/>
    <n v="0.05"/>
    <m/>
    <m/>
    <m/>
    <m/>
    <m/>
    <m/>
    <m/>
    <m/>
    <m/>
    <m/>
    <m/>
    <n v="20"/>
    <m/>
    <m/>
    <n v="0"/>
    <m/>
    <m/>
  </r>
  <r>
    <d v="2013-11-19T00:00:00"/>
    <n v="0"/>
    <n v="0"/>
    <x v="0"/>
    <x v="3"/>
    <s v="R2NC2-RR-3"/>
    <s v="JDC"/>
    <x v="0"/>
    <x v="5"/>
    <n v="1"/>
    <n v="0.05"/>
    <m/>
    <m/>
    <m/>
    <m/>
    <m/>
    <m/>
    <m/>
    <m/>
    <m/>
    <m/>
    <m/>
    <n v="10"/>
    <m/>
    <m/>
    <n v="0"/>
    <m/>
    <m/>
  </r>
  <r>
    <d v="2013-11-19T00:00:00"/>
    <n v="0"/>
    <n v="0"/>
    <x v="0"/>
    <x v="3"/>
    <s v="R2NC2-RR-3"/>
    <s v="JDC"/>
    <x v="0"/>
    <x v="5"/>
    <n v="1"/>
    <n v="0.05"/>
    <m/>
    <m/>
    <m/>
    <m/>
    <m/>
    <m/>
    <m/>
    <m/>
    <m/>
    <m/>
    <m/>
    <n v="10"/>
    <m/>
    <m/>
    <n v="0"/>
    <m/>
    <m/>
  </r>
  <r>
    <d v="2013-11-19T00:00:00"/>
    <n v="0"/>
    <n v="0"/>
    <x v="0"/>
    <x v="3"/>
    <s v="R2NC2-RR-3"/>
    <s v="JDC"/>
    <x v="0"/>
    <x v="5"/>
    <n v="1"/>
    <n v="0.05"/>
    <m/>
    <m/>
    <m/>
    <m/>
    <m/>
    <m/>
    <m/>
    <m/>
    <m/>
    <m/>
    <m/>
    <n v="10"/>
    <m/>
    <m/>
    <n v="0"/>
    <m/>
    <m/>
  </r>
  <r>
    <d v="2013-11-19T00:00:00"/>
    <n v="0"/>
    <n v="0"/>
    <x v="0"/>
    <x v="3"/>
    <s v="R2NC2-RR-3"/>
    <s v="JDC"/>
    <x v="0"/>
    <x v="5"/>
    <n v="1"/>
    <n v="0.05"/>
    <m/>
    <m/>
    <m/>
    <m/>
    <m/>
    <m/>
    <m/>
    <m/>
    <m/>
    <m/>
    <m/>
    <n v="10"/>
    <m/>
    <m/>
    <n v="0"/>
    <m/>
    <m/>
  </r>
  <r>
    <d v="2013-11-19T00:00:00"/>
    <n v="0"/>
    <n v="0"/>
    <x v="0"/>
    <x v="3"/>
    <s v="R2NC2-RR-3"/>
    <s v="JDC"/>
    <x v="0"/>
    <x v="5"/>
    <n v="1"/>
    <n v="0.05"/>
    <m/>
    <m/>
    <m/>
    <m/>
    <m/>
    <m/>
    <m/>
    <m/>
    <m/>
    <m/>
    <m/>
    <n v="5"/>
    <m/>
    <m/>
    <n v="0"/>
    <m/>
    <m/>
  </r>
  <r>
    <d v="2013-11-19T00:00:00"/>
    <n v="0"/>
    <n v="0"/>
    <x v="0"/>
    <x v="3"/>
    <s v="R2NC2-RR-3"/>
    <s v="JDC"/>
    <x v="0"/>
    <x v="5"/>
    <n v="1"/>
    <n v="0.05"/>
    <m/>
    <m/>
    <m/>
    <m/>
    <m/>
    <m/>
    <m/>
    <m/>
    <m/>
    <m/>
    <m/>
    <n v="15"/>
    <m/>
    <m/>
    <n v="0"/>
    <m/>
    <m/>
  </r>
  <r>
    <d v="2013-11-19T00:00:00"/>
    <n v="0"/>
    <n v="0"/>
    <x v="0"/>
    <x v="3"/>
    <s v="R2NC2-RR-3"/>
    <s v="JDC"/>
    <x v="0"/>
    <x v="5"/>
    <n v="1"/>
    <n v="0.05"/>
    <m/>
    <m/>
    <m/>
    <m/>
    <m/>
    <m/>
    <m/>
    <m/>
    <m/>
    <m/>
    <m/>
    <n v="10"/>
    <m/>
    <m/>
    <n v="0"/>
    <m/>
    <m/>
  </r>
  <r>
    <d v="2013-11-19T00:00:00"/>
    <n v="0"/>
    <n v="0"/>
    <x v="0"/>
    <x v="3"/>
    <s v="R2NC2-RR-3"/>
    <s v="JDC"/>
    <x v="0"/>
    <x v="5"/>
    <n v="1"/>
    <n v="0.05"/>
    <m/>
    <m/>
    <m/>
    <m/>
    <m/>
    <m/>
    <m/>
    <m/>
    <m/>
    <m/>
    <m/>
    <n v="10"/>
    <m/>
    <m/>
    <n v="0"/>
    <m/>
    <m/>
  </r>
  <r>
    <d v="2013-11-19T00:00:00"/>
    <n v="0"/>
    <n v="0"/>
    <x v="0"/>
    <x v="3"/>
    <s v="R2NC2-RR-3"/>
    <s v="JDC"/>
    <x v="0"/>
    <x v="5"/>
    <n v="1"/>
    <n v="0.05"/>
    <m/>
    <m/>
    <m/>
    <m/>
    <m/>
    <m/>
    <m/>
    <m/>
    <m/>
    <m/>
    <m/>
    <n v="20"/>
    <m/>
    <m/>
    <n v="0"/>
    <m/>
    <m/>
  </r>
  <r>
    <d v="2013-11-19T00:00:00"/>
    <n v="0"/>
    <n v="0"/>
    <x v="0"/>
    <x v="3"/>
    <s v="R2NC2-RR-3"/>
    <s v="JDC"/>
    <x v="0"/>
    <x v="5"/>
    <n v="1"/>
    <n v="0.05"/>
    <m/>
    <m/>
    <m/>
    <m/>
    <m/>
    <m/>
    <m/>
    <m/>
    <m/>
    <m/>
    <m/>
    <n v="45"/>
    <m/>
    <m/>
    <n v="0"/>
    <m/>
    <m/>
  </r>
  <r>
    <d v="2013-11-19T00:00:00"/>
    <n v="0"/>
    <n v="0"/>
    <x v="0"/>
    <x v="3"/>
    <s v="R2NC2-RR-3"/>
    <s v="JDC"/>
    <x v="0"/>
    <x v="5"/>
    <n v="1"/>
    <n v="0.05"/>
    <m/>
    <m/>
    <m/>
    <m/>
    <m/>
    <m/>
    <m/>
    <m/>
    <m/>
    <m/>
    <m/>
    <n v="20"/>
    <m/>
    <m/>
    <n v="0"/>
    <m/>
    <m/>
  </r>
  <r>
    <d v="2013-11-19T00:00:00"/>
    <n v="0"/>
    <n v="0"/>
    <x v="0"/>
    <x v="3"/>
    <s v="R2NC2-RR-3"/>
    <s v="JDC"/>
    <x v="0"/>
    <x v="5"/>
    <n v="1"/>
    <n v="0.05"/>
    <m/>
    <m/>
    <m/>
    <m/>
    <m/>
    <m/>
    <m/>
    <m/>
    <m/>
    <m/>
    <m/>
    <n v="10"/>
    <m/>
    <m/>
    <n v="0"/>
    <m/>
    <m/>
  </r>
  <r>
    <d v="2013-11-19T00:00:00"/>
    <n v="0"/>
    <n v="0"/>
    <x v="0"/>
    <x v="3"/>
    <s v="R2NC2-RR-3"/>
    <s v="JDC"/>
    <x v="0"/>
    <x v="5"/>
    <n v="1"/>
    <n v="0.05"/>
    <m/>
    <m/>
    <m/>
    <m/>
    <m/>
    <m/>
    <m/>
    <m/>
    <m/>
    <m/>
    <m/>
    <n v="5"/>
    <m/>
    <m/>
    <n v="0"/>
    <m/>
    <m/>
  </r>
  <r>
    <d v="2013-11-19T00:00:00"/>
    <n v="0"/>
    <n v="0"/>
    <x v="0"/>
    <x v="3"/>
    <s v="R2NC2-RR-3"/>
    <s v="JDC"/>
    <x v="0"/>
    <x v="5"/>
    <n v="1"/>
    <n v="0.05"/>
    <m/>
    <m/>
    <m/>
    <m/>
    <m/>
    <m/>
    <m/>
    <m/>
    <m/>
    <m/>
    <m/>
    <n v="10"/>
    <m/>
    <m/>
    <n v="0"/>
    <m/>
    <m/>
  </r>
  <r>
    <d v="2013-11-19T00:00:00"/>
    <n v="0"/>
    <n v="0"/>
    <x v="0"/>
    <x v="3"/>
    <s v="R2NC2-RR-3"/>
    <s v="JDC"/>
    <x v="0"/>
    <x v="5"/>
    <n v="1"/>
    <n v="0.05"/>
    <m/>
    <m/>
    <m/>
    <m/>
    <m/>
    <m/>
    <m/>
    <m/>
    <m/>
    <m/>
    <m/>
    <n v="10"/>
    <m/>
    <m/>
    <n v="0"/>
    <m/>
    <m/>
  </r>
  <r>
    <d v="2013-11-19T00:00:00"/>
    <n v="0"/>
    <n v="0"/>
    <x v="0"/>
    <x v="3"/>
    <s v="R2NC2-RR-3"/>
    <s v="JDC"/>
    <x v="0"/>
    <x v="5"/>
    <n v="1"/>
    <n v="0.05"/>
    <m/>
    <m/>
    <m/>
    <m/>
    <m/>
    <m/>
    <m/>
    <m/>
    <m/>
    <m/>
    <m/>
    <n v="5"/>
    <m/>
    <m/>
    <n v="0"/>
    <m/>
    <m/>
  </r>
  <r>
    <d v="2013-11-19T00:00:00"/>
    <n v="0"/>
    <n v="0"/>
    <x v="0"/>
    <x v="3"/>
    <s v="R2NC2-RR-3"/>
    <s v="JDC"/>
    <x v="0"/>
    <x v="5"/>
    <n v="1"/>
    <n v="0.05"/>
    <m/>
    <m/>
    <m/>
    <m/>
    <m/>
    <m/>
    <m/>
    <m/>
    <m/>
    <m/>
    <m/>
    <n v="15"/>
    <m/>
    <m/>
    <n v="0"/>
    <m/>
    <m/>
  </r>
  <r>
    <d v="2013-11-19T00:00:00"/>
    <n v="0"/>
    <n v="0"/>
    <x v="0"/>
    <x v="3"/>
    <s v="R2NC2-RR-3"/>
    <s v="JDC"/>
    <x v="0"/>
    <x v="5"/>
    <n v="1"/>
    <n v="0.05"/>
    <m/>
    <m/>
    <m/>
    <m/>
    <m/>
    <m/>
    <m/>
    <m/>
    <m/>
    <m/>
    <m/>
    <n v="15"/>
    <m/>
    <m/>
    <n v="0"/>
    <m/>
    <m/>
  </r>
  <r>
    <d v="2013-11-19T00:00:00"/>
    <n v="0"/>
    <n v="0"/>
    <x v="0"/>
    <x v="3"/>
    <s v="R2NC2-RR-3"/>
    <s v="JDC"/>
    <x v="0"/>
    <x v="5"/>
    <n v="1"/>
    <n v="0.05"/>
    <m/>
    <m/>
    <m/>
    <m/>
    <m/>
    <m/>
    <m/>
    <m/>
    <m/>
    <m/>
    <m/>
    <n v="10"/>
    <m/>
    <m/>
    <n v="0"/>
    <m/>
    <m/>
  </r>
  <r>
    <d v="2013-11-19T00:00:00"/>
    <n v="0"/>
    <n v="0"/>
    <x v="0"/>
    <x v="3"/>
    <s v="R2NC2-RR-3"/>
    <s v="JDC"/>
    <x v="0"/>
    <x v="5"/>
    <n v="1"/>
    <n v="0.05"/>
    <m/>
    <m/>
    <m/>
    <m/>
    <m/>
    <m/>
    <m/>
    <m/>
    <m/>
    <m/>
    <m/>
    <n v="10"/>
    <m/>
    <m/>
    <n v="0"/>
    <m/>
    <m/>
  </r>
  <r>
    <d v="2013-11-19T00:00:00"/>
    <n v="0"/>
    <n v="0"/>
    <x v="0"/>
    <x v="3"/>
    <s v="R2NC2-RR-3"/>
    <s v="JDC"/>
    <x v="0"/>
    <x v="5"/>
    <n v="1"/>
    <n v="0.05"/>
    <m/>
    <m/>
    <m/>
    <m/>
    <m/>
    <m/>
    <m/>
    <m/>
    <m/>
    <m/>
    <m/>
    <n v="15"/>
    <m/>
    <m/>
    <n v="0"/>
    <m/>
    <m/>
  </r>
  <r>
    <d v="2013-11-19T00:00:00"/>
    <n v="0"/>
    <n v="0"/>
    <x v="0"/>
    <x v="3"/>
    <s v="R2NC2-RR-3"/>
    <s v="JDC"/>
    <x v="0"/>
    <x v="5"/>
    <n v="1"/>
    <n v="0.05"/>
    <m/>
    <m/>
    <m/>
    <m/>
    <m/>
    <m/>
    <m/>
    <m/>
    <m/>
    <m/>
    <m/>
    <n v="35"/>
    <m/>
    <m/>
    <n v="0"/>
    <m/>
    <m/>
  </r>
  <r>
    <d v="2013-11-19T00:00:00"/>
    <n v="0"/>
    <n v="0"/>
    <x v="0"/>
    <x v="3"/>
    <s v="R2NC2-RR-3"/>
    <s v="JDC"/>
    <x v="0"/>
    <x v="8"/>
    <n v="1"/>
    <n v="0.05"/>
    <m/>
    <m/>
    <m/>
    <m/>
    <m/>
    <m/>
    <m/>
    <m/>
    <m/>
    <m/>
    <m/>
    <n v="20"/>
    <m/>
    <m/>
    <n v="0"/>
    <m/>
    <m/>
  </r>
  <r>
    <d v="2013-11-19T00:00:00"/>
    <n v="0"/>
    <n v="0"/>
    <x v="0"/>
    <x v="3"/>
    <s v="R2NC2-RR-3"/>
    <s v="JDC"/>
    <x v="0"/>
    <x v="8"/>
    <n v="1"/>
    <n v="0.05"/>
    <m/>
    <m/>
    <m/>
    <m/>
    <m/>
    <m/>
    <m/>
    <m/>
    <m/>
    <m/>
    <m/>
    <n v="35"/>
    <m/>
    <m/>
    <n v="0"/>
    <m/>
    <m/>
  </r>
  <r>
    <d v="2013-11-19T00:00:00"/>
    <n v="0"/>
    <n v="0"/>
    <x v="0"/>
    <x v="3"/>
    <s v="R2NC2-RR-3"/>
    <s v="JDC"/>
    <x v="0"/>
    <x v="8"/>
    <n v="1"/>
    <n v="0.05"/>
    <m/>
    <m/>
    <m/>
    <m/>
    <m/>
    <m/>
    <m/>
    <m/>
    <m/>
    <m/>
    <m/>
    <n v="20"/>
    <m/>
    <m/>
    <n v="0"/>
    <m/>
    <m/>
  </r>
  <r>
    <d v="2013-11-19T00:00:00"/>
    <n v="0"/>
    <n v="0"/>
    <x v="0"/>
    <x v="3"/>
    <s v="R2NC2-RR-3"/>
    <s v="JDC"/>
    <x v="0"/>
    <x v="8"/>
    <n v="1"/>
    <n v="0.05"/>
    <m/>
    <m/>
    <m/>
    <m/>
    <m/>
    <m/>
    <m/>
    <m/>
    <m/>
    <m/>
    <m/>
    <n v="30"/>
    <m/>
    <m/>
    <n v="0"/>
    <m/>
    <m/>
  </r>
  <r>
    <d v="2013-11-19T00:00:00"/>
    <n v="0"/>
    <n v="0"/>
    <x v="0"/>
    <x v="3"/>
    <s v="R2NC2-RR-3"/>
    <s v="JDC"/>
    <x v="0"/>
    <x v="8"/>
    <n v="1"/>
    <n v="0.05"/>
    <m/>
    <m/>
    <m/>
    <m/>
    <m/>
    <m/>
    <m/>
    <m/>
    <m/>
    <m/>
    <m/>
    <n v="20"/>
    <m/>
    <m/>
    <n v="0"/>
    <m/>
    <m/>
  </r>
  <r>
    <d v="2013-11-19T00:00:00"/>
    <n v="0"/>
    <n v="0"/>
    <x v="0"/>
    <x v="3"/>
    <s v="R2NC2-RR-3"/>
    <s v="JDC"/>
    <x v="0"/>
    <x v="8"/>
    <n v="1"/>
    <n v="0.05"/>
    <m/>
    <m/>
    <m/>
    <m/>
    <m/>
    <m/>
    <m/>
    <m/>
    <m/>
    <m/>
    <m/>
    <n v="40"/>
    <m/>
    <m/>
    <n v="0"/>
    <m/>
    <m/>
  </r>
  <r>
    <d v="2013-11-19T00:00:00"/>
    <n v="0"/>
    <n v="0"/>
    <x v="0"/>
    <x v="3"/>
    <s v="R2NC2-RR-3"/>
    <s v="JDC"/>
    <x v="0"/>
    <x v="8"/>
    <n v="1"/>
    <n v="0.05"/>
    <m/>
    <m/>
    <m/>
    <m/>
    <m/>
    <m/>
    <m/>
    <m/>
    <m/>
    <m/>
    <m/>
    <n v="30"/>
    <m/>
    <m/>
    <n v="0"/>
    <m/>
    <m/>
  </r>
  <r>
    <d v="2013-11-19T00:00:00"/>
    <n v="0"/>
    <n v="0"/>
    <x v="0"/>
    <x v="3"/>
    <s v="R2NC2-RR-3"/>
    <s v="JDC"/>
    <x v="0"/>
    <x v="8"/>
    <n v="1"/>
    <n v="0.05"/>
    <m/>
    <m/>
    <m/>
    <m/>
    <m/>
    <m/>
    <m/>
    <m/>
    <m/>
    <m/>
    <m/>
    <n v="40"/>
    <m/>
    <m/>
    <n v="0"/>
    <m/>
    <m/>
  </r>
  <r>
    <d v="2013-11-19T00:00:00"/>
    <n v="0"/>
    <n v="0"/>
    <x v="0"/>
    <x v="3"/>
    <s v="R2NC2-RR-3"/>
    <s v="JDC"/>
    <x v="0"/>
    <x v="8"/>
    <n v="1"/>
    <n v="0.05"/>
    <m/>
    <m/>
    <m/>
    <m/>
    <m/>
    <m/>
    <m/>
    <m/>
    <m/>
    <m/>
    <m/>
    <n v="40"/>
    <m/>
    <m/>
    <n v="0"/>
    <m/>
    <m/>
  </r>
  <r>
    <d v="2013-11-19T00:00:00"/>
    <n v="0"/>
    <n v="0"/>
    <x v="0"/>
    <x v="3"/>
    <s v="R2NC2-RR-3"/>
    <s v="JDC"/>
    <x v="0"/>
    <x v="8"/>
    <n v="1"/>
    <n v="0.05"/>
    <m/>
    <m/>
    <m/>
    <m/>
    <m/>
    <m/>
    <m/>
    <m/>
    <m/>
    <m/>
    <m/>
    <n v="10"/>
    <m/>
    <m/>
    <n v="0"/>
    <m/>
    <m/>
  </r>
  <r>
    <d v="2013-11-19T00:00:00"/>
    <n v="0"/>
    <n v="0"/>
    <x v="0"/>
    <x v="3"/>
    <s v="R2NC2-RR-3"/>
    <s v="JDC"/>
    <x v="0"/>
    <x v="8"/>
    <n v="1"/>
    <n v="0.05"/>
    <m/>
    <m/>
    <m/>
    <m/>
    <m/>
    <m/>
    <m/>
    <m/>
    <m/>
    <m/>
    <m/>
    <n v="15"/>
    <m/>
    <m/>
    <n v="0"/>
    <m/>
    <m/>
  </r>
  <r>
    <d v="2013-11-19T00:00:00"/>
    <n v="0"/>
    <n v="0"/>
    <x v="0"/>
    <x v="3"/>
    <s v="R2NC2-RR-3"/>
    <s v="JDC"/>
    <x v="0"/>
    <x v="8"/>
    <n v="1"/>
    <n v="0.05"/>
    <m/>
    <m/>
    <m/>
    <m/>
    <m/>
    <m/>
    <m/>
    <m/>
    <m/>
    <m/>
    <m/>
    <n v="10"/>
    <m/>
    <m/>
    <n v="0"/>
    <m/>
    <m/>
  </r>
  <r>
    <d v="2013-11-19T00:00:00"/>
    <n v="0"/>
    <n v="0"/>
    <x v="0"/>
    <x v="3"/>
    <s v="R2NC2-RR-3"/>
    <s v="JDC"/>
    <x v="0"/>
    <x v="8"/>
    <n v="1"/>
    <n v="0.05"/>
    <m/>
    <m/>
    <m/>
    <m/>
    <m/>
    <m/>
    <m/>
    <m/>
    <m/>
    <m/>
    <m/>
    <n v="10"/>
    <m/>
    <m/>
    <n v="0"/>
    <m/>
    <m/>
  </r>
  <r>
    <d v="2013-11-19T00:00:00"/>
    <n v="0"/>
    <n v="0"/>
    <x v="0"/>
    <x v="3"/>
    <s v="R2NC2-RR-3"/>
    <s v="JDC"/>
    <x v="0"/>
    <x v="8"/>
    <n v="1"/>
    <n v="0.05"/>
    <m/>
    <m/>
    <m/>
    <m/>
    <m/>
    <m/>
    <m/>
    <m/>
    <m/>
    <m/>
    <m/>
    <n v="10"/>
    <m/>
    <m/>
    <n v="0"/>
    <m/>
    <m/>
  </r>
  <r>
    <d v="2013-11-19T00:00:00"/>
    <n v="0"/>
    <n v="0"/>
    <x v="0"/>
    <x v="3"/>
    <s v="R2NC2-RR-3"/>
    <s v="JDC"/>
    <x v="0"/>
    <x v="8"/>
    <n v="1"/>
    <n v="0.05"/>
    <m/>
    <m/>
    <m/>
    <m/>
    <m/>
    <m/>
    <m/>
    <m/>
    <m/>
    <m/>
    <m/>
    <n v="10"/>
    <m/>
    <m/>
    <n v="0"/>
    <m/>
    <m/>
  </r>
  <r>
    <d v="2013-11-19T00:00:00"/>
    <n v="0"/>
    <n v="0"/>
    <x v="0"/>
    <x v="3"/>
    <s v="R2NC2-RR-3"/>
    <s v="JDC"/>
    <x v="0"/>
    <x v="8"/>
    <n v="1"/>
    <n v="0.05"/>
    <m/>
    <m/>
    <m/>
    <m/>
    <m/>
    <m/>
    <m/>
    <m/>
    <m/>
    <m/>
    <m/>
    <n v="20"/>
    <m/>
    <m/>
    <n v="0"/>
    <m/>
    <m/>
  </r>
  <r>
    <d v="2013-11-19T00:00:00"/>
    <n v="0"/>
    <n v="0"/>
    <x v="0"/>
    <x v="3"/>
    <s v="R2NC2-RR-3"/>
    <s v="JDC"/>
    <x v="0"/>
    <x v="8"/>
    <n v="1"/>
    <n v="0.05"/>
    <m/>
    <m/>
    <m/>
    <m/>
    <m/>
    <m/>
    <m/>
    <m/>
    <m/>
    <m/>
    <m/>
    <n v="40"/>
    <m/>
    <m/>
    <n v="0"/>
    <m/>
    <m/>
  </r>
  <r>
    <d v="2013-11-19T00:00:00"/>
    <n v="0"/>
    <n v="0"/>
    <x v="0"/>
    <x v="3"/>
    <s v="R2NC2-RR-3"/>
    <s v="JDC"/>
    <x v="0"/>
    <x v="8"/>
    <n v="1"/>
    <n v="0.05"/>
    <m/>
    <m/>
    <m/>
    <m/>
    <m/>
    <m/>
    <m/>
    <m/>
    <m/>
    <m/>
    <m/>
    <n v="15"/>
    <m/>
    <m/>
    <n v="0"/>
    <m/>
    <m/>
  </r>
  <r>
    <d v="2013-11-19T00:00:00"/>
    <n v="0"/>
    <n v="0"/>
    <x v="0"/>
    <x v="3"/>
    <s v="R2NC2-RR-3"/>
    <s v="JDC"/>
    <x v="0"/>
    <x v="8"/>
    <n v="1"/>
    <n v="0.05"/>
    <m/>
    <m/>
    <m/>
    <m/>
    <m/>
    <m/>
    <m/>
    <m/>
    <m/>
    <m/>
    <m/>
    <n v="20"/>
    <m/>
    <m/>
    <n v="0"/>
    <m/>
    <m/>
  </r>
  <r>
    <d v="2013-11-19T00:00:00"/>
    <n v="0"/>
    <n v="0"/>
    <x v="0"/>
    <x v="3"/>
    <s v="R2NC2-RR-3"/>
    <s v="JDC"/>
    <x v="0"/>
    <x v="8"/>
    <n v="1"/>
    <n v="0.05"/>
    <m/>
    <m/>
    <m/>
    <m/>
    <m/>
    <m/>
    <m/>
    <m/>
    <m/>
    <m/>
    <m/>
    <n v="20"/>
    <m/>
    <m/>
    <n v="0"/>
    <m/>
    <m/>
  </r>
  <r>
    <d v="2013-11-19T00:00:00"/>
    <n v="0"/>
    <n v="0"/>
    <x v="0"/>
    <x v="3"/>
    <s v="R2NC2-RR-3"/>
    <s v="JDC"/>
    <x v="0"/>
    <x v="8"/>
    <n v="1"/>
    <n v="0.05"/>
    <m/>
    <m/>
    <m/>
    <m/>
    <m/>
    <m/>
    <m/>
    <m/>
    <m/>
    <m/>
    <m/>
    <n v="20"/>
    <m/>
    <m/>
    <n v="0"/>
    <m/>
    <m/>
  </r>
  <r>
    <d v="2013-11-19T00:00:00"/>
    <n v="0"/>
    <n v="0"/>
    <x v="0"/>
    <x v="3"/>
    <s v="R2NC2-RR-3"/>
    <s v="JDC"/>
    <x v="0"/>
    <x v="8"/>
    <n v="1"/>
    <n v="0.05"/>
    <m/>
    <m/>
    <m/>
    <m/>
    <m/>
    <m/>
    <m/>
    <m/>
    <m/>
    <m/>
    <m/>
    <n v="5"/>
    <m/>
    <m/>
    <n v="0"/>
    <m/>
    <m/>
  </r>
  <r>
    <d v="2013-11-19T00:00:00"/>
    <n v="0"/>
    <n v="0"/>
    <x v="0"/>
    <x v="3"/>
    <s v="R2NC2-RR-3"/>
    <s v="JDC"/>
    <x v="0"/>
    <x v="8"/>
    <n v="1"/>
    <n v="0.05"/>
    <m/>
    <m/>
    <m/>
    <m/>
    <m/>
    <m/>
    <m/>
    <m/>
    <m/>
    <m/>
    <m/>
    <n v="10"/>
    <m/>
    <m/>
    <n v="0"/>
    <m/>
    <m/>
  </r>
  <r>
    <d v="2013-11-19T00:00:00"/>
    <n v="0"/>
    <n v="0"/>
    <x v="0"/>
    <x v="3"/>
    <s v="R2NC2-RR-3"/>
    <s v="JDC"/>
    <x v="0"/>
    <x v="8"/>
    <n v="1"/>
    <n v="0.05"/>
    <m/>
    <m/>
    <m/>
    <m/>
    <m/>
    <m/>
    <m/>
    <m/>
    <m/>
    <m/>
    <m/>
    <n v="15"/>
    <m/>
    <m/>
    <n v="0"/>
    <m/>
    <m/>
  </r>
  <r>
    <d v="2013-11-19T00:00:00"/>
    <n v="0"/>
    <n v="0"/>
    <x v="0"/>
    <x v="3"/>
    <s v="R2NC2-RR-3"/>
    <s v="JDC"/>
    <x v="0"/>
    <x v="8"/>
    <n v="1"/>
    <n v="0.05"/>
    <m/>
    <m/>
    <m/>
    <m/>
    <m/>
    <m/>
    <m/>
    <m/>
    <m/>
    <m/>
    <m/>
    <n v="20"/>
    <m/>
    <m/>
    <n v="0"/>
    <m/>
    <m/>
  </r>
  <r>
    <d v="2013-11-19T00:00:00"/>
    <n v="0"/>
    <n v="0"/>
    <x v="0"/>
    <x v="3"/>
    <s v="R2NC2-RR-3"/>
    <s v="JDC"/>
    <x v="0"/>
    <x v="8"/>
    <n v="1"/>
    <n v="0.05"/>
    <m/>
    <m/>
    <m/>
    <m/>
    <m/>
    <m/>
    <m/>
    <m/>
    <m/>
    <m/>
    <m/>
    <n v="10"/>
    <m/>
    <m/>
    <n v="0"/>
    <m/>
    <m/>
  </r>
  <r>
    <d v="2013-11-19T00:00:00"/>
    <n v="0"/>
    <n v="0"/>
    <x v="0"/>
    <x v="3"/>
    <s v="R2NC2-RR-3"/>
    <s v="JDC"/>
    <x v="0"/>
    <x v="8"/>
    <n v="1"/>
    <n v="0.05"/>
    <m/>
    <m/>
    <m/>
    <m/>
    <m/>
    <m/>
    <m/>
    <m/>
    <m/>
    <m/>
    <m/>
    <n v="20"/>
    <m/>
    <m/>
    <n v="0"/>
    <m/>
    <m/>
  </r>
  <r>
    <d v="2013-11-19T00:00:00"/>
    <n v="0"/>
    <n v="0"/>
    <x v="0"/>
    <x v="3"/>
    <s v="R2NC2-RR-3"/>
    <s v="JDC"/>
    <x v="0"/>
    <x v="8"/>
    <n v="1"/>
    <n v="0.05"/>
    <m/>
    <m/>
    <m/>
    <m/>
    <m/>
    <m/>
    <m/>
    <m/>
    <m/>
    <m/>
    <m/>
    <n v="5"/>
    <m/>
    <m/>
    <n v="0"/>
    <m/>
    <m/>
  </r>
  <r>
    <d v="2013-11-19T00:00:00"/>
    <n v="0"/>
    <n v="0"/>
    <x v="0"/>
    <x v="3"/>
    <s v="R2NC2-RR-3"/>
    <s v="JDC"/>
    <x v="0"/>
    <x v="8"/>
    <n v="1"/>
    <n v="0.05"/>
    <m/>
    <m/>
    <m/>
    <m/>
    <m/>
    <m/>
    <m/>
    <m/>
    <m/>
    <m/>
    <m/>
    <n v="10"/>
    <m/>
    <m/>
    <n v="0"/>
    <m/>
    <m/>
  </r>
  <r>
    <d v="2013-11-19T00:00:00"/>
    <n v="0"/>
    <n v="0"/>
    <x v="0"/>
    <x v="3"/>
    <s v="R2NC2-RR-3"/>
    <s v="JDC"/>
    <x v="0"/>
    <x v="8"/>
    <n v="1"/>
    <n v="0.05"/>
    <m/>
    <m/>
    <m/>
    <m/>
    <m/>
    <m/>
    <m/>
    <m/>
    <m/>
    <m/>
    <m/>
    <n v="20"/>
    <m/>
    <m/>
    <n v="0"/>
    <m/>
    <m/>
  </r>
  <r>
    <d v="2013-11-19T00:00:00"/>
    <n v="0"/>
    <n v="0"/>
    <x v="0"/>
    <x v="3"/>
    <s v="R2NC2-RR-3"/>
    <s v="JDC"/>
    <x v="0"/>
    <x v="8"/>
    <n v="1"/>
    <n v="0.05"/>
    <m/>
    <m/>
    <m/>
    <m/>
    <m/>
    <m/>
    <m/>
    <m/>
    <m/>
    <m/>
    <m/>
    <n v="20"/>
    <m/>
    <m/>
    <n v="0"/>
    <m/>
    <m/>
  </r>
  <r>
    <d v="2013-11-19T00:00:00"/>
    <n v="0"/>
    <n v="0"/>
    <x v="0"/>
    <x v="3"/>
    <s v="R2NC2-RR-3"/>
    <s v="JDC"/>
    <x v="0"/>
    <x v="8"/>
    <n v="1"/>
    <n v="0.05"/>
    <m/>
    <m/>
    <m/>
    <m/>
    <m/>
    <m/>
    <m/>
    <m/>
    <m/>
    <m/>
    <m/>
    <n v="10"/>
    <m/>
    <m/>
    <n v="0"/>
    <m/>
    <m/>
  </r>
  <r>
    <d v="2013-11-19T00:00:00"/>
    <n v="0"/>
    <n v="0"/>
    <x v="0"/>
    <x v="3"/>
    <s v="R2NC2-RR-3"/>
    <s v="JDC"/>
    <x v="0"/>
    <x v="8"/>
    <n v="1"/>
    <n v="0.05"/>
    <m/>
    <m/>
    <m/>
    <m/>
    <m/>
    <m/>
    <m/>
    <m/>
    <m/>
    <m/>
    <m/>
    <n v="5"/>
    <m/>
    <m/>
    <n v="0"/>
    <m/>
    <m/>
  </r>
  <r>
    <d v="2013-11-19T00:00:00"/>
    <n v="0"/>
    <n v="0"/>
    <x v="0"/>
    <x v="3"/>
    <s v="R2NC2-RR-3"/>
    <s v="JDC"/>
    <x v="0"/>
    <x v="8"/>
    <n v="1"/>
    <n v="0.05"/>
    <m/>
    <m/>
    <m/>
    <m/>
    <m/>
    <m/>
    <m/>
    <m/>
    <m/>
    <m/>
    <m/>
    <n v="15"/>
    <m/>
    <m/>
    <n v="0"/>
    <m/>
    <m/>
  </r>
  <r>
    <d v="2013-11-19T00:00:00"/>
    <n v="0"/>
    <n v="0"/>
    <x v="0"/>
    <x v="3"/>
    <s v="R2NC2-RR-3"/>
    <s v="JDC"/>
    <x v="0"/>
    <x v="8"/>
    <n v="1"/>
    <n v="0.05"/>
    <m/>
    <m/>
    <m/>
    <m/>
    <m/>
    <m/>
    <m/>
    <m/>
    <m/>
    <m/>
    <m/>
    <n v="25"/>
    <m/>
    <m/>
    <n v="0"/>
    <m/>
    <m/>
  </r>
  <r>
    <d v="2013-11-19T00:00:00"/>
    <n v="0"/>
    <n v="0"/>
    <x v="0"/>
    <x v="3"/>
    <s v="R2NC2-RR-3"/>
    <s v="JDC"/>
    <x v="0"/>
    <x v="8"/>
    <n v="1"/>
    <n v="0.05"/>
    <m/>
    <m/>
    <m/>
    <m/>
    <m/>
    <m/>
    <m/>
    <m/>
    <m/>
    <m/>
    <m/>
    <n v="15"/>
    <m/>
    <m/>
    <n v="0"/>
    <m/>
    <m/>
  </r>
  <r>
    <d v="2013-11-19T00:00:00"/>
    <n v="0"/>
    <n v="0"/>
    <x v="0"/>
    <x v="3"/>
    <s v="R2NC2-RR-3"/>
    <s v="JDC"/>
    <x v="0"/>
    <x v="8"/>
    <n v="1"/>
    <n v="0.05"/>
    <m/>
    <m/>
    <m/>
    <m/>
    <m/>
    <m/>
    <m/>
    <m/>
    <m/>
    <m/>
    <m/>
    <n v="20"/>
    <m/>
    <m/>
    <n v="0"/>
    <m/>
    <m/>
  </r>
  <r>
    <d v="2013-11-19T00:00:00"/>
    <n v="0"/>
    <n v="0"/>
    <x v="0"/>
    <x v="3"/>
    <s v="R2NC2-RR-3"/>
    <s v="JDC"/>
    <x v="0"/>
    <x v="8"/>
    <n v="1"/>
    <n v="0.05"/>
    <m/>
    <m/>
    <m/>
    <m/>
    <m/>
    <m/>
    <m/>
    <m/>
    <m/>
    <m/>
    <m/>
    <n v="10"/>
    <m/>
    <m/>
    <n v="0"/>
    <m/>
    <m/>
  </r>
  <r>
    <d v="2013-11-19T00:00:00"/>
    <n v="0"/>
    <n v="0"/>
    <x v="0"/>
    <x v="3"/>
    <s v="R2NC2-RR-3"/>
    <s v="JDC"/>
    <x v="0"/>
    <x v="8"/>
    <n v="1"/>
    <n v="0.05"/>
    <m/>
    <m/>
    <m/>
    <m/>
    <m/>
    <m/>
    <m/>
    <m/>
    <m/>
    <m/>
    <m/>
    <n v="10"/>
    <m/>
    <m/>
    <n v="0"/>
    <m/>
    <m/>
  </r>
  <r>
    <d v="2013-11-19T00:00:00"/>
    <n v="0"/>
    <n v="0"/>
    <x v="0"/>
    <x v="3"/>
    <s v="R2NC2-RR-3"/>
    <s v="JDC"/>
    <x v="0"/>
    <x v="8"/>
    <n v="1"/>
    <n v="0.05"/>
    <m/>
    <m/>
    <m/>
    <m/>
    <m/>
    <m/>
    <m/>
    <m/>
    <m/>
    <m/>
    <m/>
    <n v="10"/>
    <m/>
    <m/>
    <n v="0"/>
    <m/>
    <m/>
  </r>
  <r>
    <d v="2013-11-19T00:00:00"/>
    <n v="0"/>
    <n v="0"/>
    <x v="0"/>
    <x v="3"/>
    <s v="R2NC2-RR-3"/>
    <s v="JDC"/>
    <x v="0"/>
    <x v="8"/>
    <n v="1"/>
    <n v="0.05"/>
    <m/>
    <m/>
    <m/>
    <m/>
    <m/>
    <m/>
    <m/>
    <m/>
    <m/>
    <m/>
    <m/>
    <n v="10"/>
    <m/>
    <m/>
    <n v="0"/>
    <m/>
    <m/>
  </r>
  <r>
    <d v="2013-11-19T00:00:00"/>
    <n v="0"/>
    <n v="0"/>
    <x v="0"/>
    <x v="3"/>
    <s v="R2NC2-RR-3"/>
    <s v="JDC"/>
    <x v="0"/>
    <x v="8"/>
    <n v="1"/>
    <n v="0.05"/>
    <m/>
    <m/>
    <m/>
    <m/>
    <m/>
    <m/>
    <m/>
    <m/>
    <m/>
    <m/>
    <m/>
    <n v="10"/>
    <m/>
    <m/>
    <n v="0"/>
    <m/>
    <m/>
  </r>
  <r>
    <d v="2013-11-19T00:00:00"/>
    <n v="0"/>
    <n v="0"/>
    <x v="0"/>
    <x v="3"/>
    <s v="R2NC2-RR-3"/>
    <s v="JDC"/>
    <x v="0"/>
    <x v="8"/>
    <n v="1"/>
    <n v="0.05"/>
    <m/>
    <m/>
    <m/>
    <m/>
    <m/>
    <m/>
    <m/>
    <m/>
    <m/>
    <m/>
    <m/>
    <n v="10"/>
    <m/>
    <m/>
    <n v="0"/>
    <m/>
    <m/>
  </r>
  <r>
    <d v="2013-11-19T00:00:00"/>
    <n v="0"/>
    <n v="0"/>
    <x v="0"/>
    <x v="3"/>
    <s v="R2NC2-RR-3"/>
    <s v="JDC"/>
    <x v="0"/>
    <x v="8"/>
    <n v="1"/>
    <n v="0.05"/>
    <m/>
    <m/>
    <m/>
    <m/>
    <m/>
    <m/>
    <m/>
    <m/>
    <m/>
    <m/>
    <m/>
    <n v="10"/>
    <m/>
    <m/>
    <n v="0"/>
    <m/>
    <m/>
  </r>
  <r>
    <d v="2013-11-19T00:00:00"/>
    <n v="0"/>
    <n v="0"/>
    <x v="0"/>
    <x v="3"/>
    <s v="R2NC2-RR-3"/>
    <s v="JDC"/>
    <x v="0"/>
    <x v="8"/>
    <n v="1"/>
    <n v="0.05"/>
    <m/>
    <m/>
    <m/>
    <m/>
    <m/>
    <m/>
    <m/>
    <m/>
    <m/>
    <m/>
    <m/>
    <n v="5"/>
    <m/>
    <m/>
    <n v="0"/>
    <m/>
    <m/>
  </r>
  <r>
    <d v="2013-11-19T00:00:00"/>
    <n v="0"/>
    <n v="0"/>
    <x v="0"/>
    <x v="3"/>
    <s v="R2NC2-RR-3"/>
    <s v="JDC"/>
    <x v="0"/>
    <x v="8"/>
    <n v="1"/>
    <n v="0.05"/>
    <m/>
    <m/>
    <m/>
    <m/>
    <m/>
    <m/>
    <m/>
    <m/>
    <m/>
    <m/>
    <m/>
    <n v="5"/>
    <m/>
    <m/>
    <n v="0"/>
    <m/>
    <m/>
  </r>
  <r>
    <d v="2013-11-19T00:00:00"/>
    <n v="0"/>
    <n v="0"/>
    <x v="0"/>
    <x v="3"/>
    <s v="R2NC2-RR-3"/>
    <s v="JDC"/>
    <x v="0"/>
    <x v="8"/>
    <n v="1"/>
    <n v="0.05"/>
    <m/>
    <m/>
    <m/>
    <m/>
    <m/>
    <m/>
    <m/>
    <m/>
    <m/>
    <m/>
    <m/>
    <n v="5"/>
    <m/>
    <m/>
    <n v="0"/>
    <m/>
    <m/>
  </r>
  <r>
    <d v="2013-11-19T00:00:00"/>
    <n v="0"/>
    <n v="0"/>
    <x v="0"/>
    <x v="3"/>
    <s v="R2NC2-RR-3"/>
    <s v="JDC"/>
    <x v="0"/>
    <x v="8"/>
    <n v="1"/>
    <n v="0.05"/>
    <m/>
    <m/>
    <m/>
    <m/>
    <m/>
    <m/>
    <m/>
    <m/>
    <m/>
    <m/>
    <m/>
    <n v="5"/>
    <m/>
    <m/>
    <n v="0"/>
    <m/>
    <m/>
  </r>
  <r>
    <d v="2013-11-19T00:00:00"/>
    <n v="0"/>
    <n v="0"/>
    <x v="0"/>
    <x v="3"/>
    <s v="R2NC2-RR-3"/>
    <s v="JDC"/>
    <x v="0"/>
    <x v="8"/>
    <n v="1"/>
    <n v="0.05"/>
    <m/>
    <m/>
    <m/>
    <m/>
    <m/>
    <m/>
    <m/>
    <m/>
    <m/>
    <m/>
    <m/>
    <n v="10"/>
    <m/>
    <m/>
    <n v="0"/>
    <m/>
    <m/>
  </r>
  <r>
    <d v="2013-11-19T00:00:00"/>
    <n v="0"/>
    <n v="0"/>
    <x v="0"/>
    <x v="3"/>
    <s v="R2NC2-RR-3"/>
    <s v="JDC"/>
    <x v="0"/>
    <x v="8"/>
    <n v="1"/>
    <n v="0.05"/>
    <m/>
    <m/>
    <m/>
    <m/>
    <m/>
    <m/>
    <m/>
    <m/>
    <m/>
    <m/>
    <m/>
    <n v="10"/>
    <m/>
    <m/>
    <n v="0"/>
    <m/>
    <m/>
  </r>
  <r>
    <d v="2013-11-19T00:00:00"/>
    <n v="0"/>
    <n v="0"/>
    <x v="0"/>
    <x v="3"/>
    <s v="R2NC2-RR-3"/>
    <s v="JDC"/>
    <x v="0"/>
    <x v="8"/>
    <n v="1"/>
    <n v="0.05"/>
    <m/>
    <m/>
    <m/>
    <m/>
    <m/>
    <m/>
    <m/>
    <m/>
    <m/>
    <m/>
    <m/>
    <n v="10"/>
    <m/>
    <m/>
    <n v="0"/>
    <m/>
    <m/>
  </r>
  <r>
    <d v="2013-11-19T00:00:00"/>
    <n v="0"/>
    <n v="0"/>
    <x v="0"/>
    <x v="3"/>
    <s v="R2NC2-RR-3"/>
    <s v="JDC"/>
    <x v="0"/>
    <x v="8"/>
    <n v="1"/>
    <n v="0.05"/>
    <m/>
    <m/>
    <m/>
    <m/>
    <m/>
    <m/>
    <m/>
    <m/>
    <m/>
    <m/>
    <m/>
    <n v="10"/>
    <m/>
    <m/>
    <n v="0"/>
    <m/>
    <m/>
  </r>
  <r>
    <d v="2013-11-19T00:00:00"/>
    <n v="0"/>
    <n v="0"/>
    <x v="0"/>
    <x v="3"/>
    <s v="R2NC2-RR-3"/>
    <s v="JDC"/>
    <x v="0"/>
    <x v="8"/>
    <n v="1"/>
    <n v="0.05"/>
    <m/>
    <m/>
    <m/>
    <m/>
    <m/>
    <m/>
    <m/>
    <m/>
    <m/>
    <m/>
    <m/>
    <n v="20"/>
    <m/>
    <m/>
    <n v="0"/>
    <m/>
    <m/>
  </r>
  <r>
    <d v="2013-11-19T00:00:00"/>
    <n v="0"/>
    <n v="0"/>
    <x v="0"/>
    <x v="3"/>
    <s v="R2NC2-RR-3"/>
    <s v="JDC"/>
    <x v="0"/>
    <x v="8"/>
    <n v="1"/>
    <n v="0.05"/>
    <m/>
    <m/>
    <m/>
    <m/>
    <m/>
    <m/>
    <m/>
    <m/>
    <m/>
    <m/>
    <m/>
    <n v="20"/>
    <m/>
    <m/>
    <n v="0"/>
    <m/>
    <m/>
  </r>
  <r>
    <d v="2013-11-19T00:00:00"/>
    <n v="0"/>
    <n v="0"/>
    <x v="0"/>
    <x v="3"/>
    <s v="R2NC2-RR-3"/>
    <s v="JDC"/>
    <x v="0"/>
    <x v="8"/>
    <n v="1"/>
    <n v="0.05"/>
    <m/>
    <m/>
    <m/>
    <m/>
    <m/>
    <m/>
    <m/>
    <m/>
    <m/>
    <m/>
    <m/>
    <n v="20"/>
    <m/>
    <m/>
    <n v="0"/>
    <m/>
    <m/>
  </r>
  <r>
    <d v="2013-11-19T00:00:00"/>
    <n v="0"/>
    <n v="0"/>
    <x v="0"/>
    <x v="3"/>
    <s v="R2NC2-RR-3"/>
    <s v="JDC"/>
    <x v="0"/>
    <x v="8"/>
    <n v="1"/>
    <n v="0.05"/>
    <m/>
    <m/>
    <m/>
    <m/>
    <m/>
    <m/>
    <m/>
    <m/>
    <m/>
    <m/>
    <m/>
    <n v="25"/>
    <m/>
    <m/>
    <n v="0"/>
    <m/>
    <m/>
  </r>
  <r>
    <d v="2013-11-19T00:00:00"/>
    <n v="0"/>
    <n v="0"/>
    <x v="0"/>
    <x v="3"/>
    <s v="R2NC2-RR-3"/>
    <s v="JDC"/>
    <x v="0"/>
    <x v="8"/>
    <n v="1"/>
    <n v="0.05"/>
    <m/>
    <m/>
    <m/>
    <m/>
    <m/>
    <m/>
    <m/>
    <m/>
    <m/>
    <m/>
    <m/>
    <n v="20"/>
    <m/>
    <m/>
    <n v="0"/>
    <m/>
    <m/>
  </r>
  <r>
    <d v="2013-11-19T00:00:00"/>
    <n v="0"/>
    <n v="0"/>
    <x v="0"/>
    <x v="3"/>
    <s v="R2NC2-RR-3"/>
    <s v="JDC"/>
    <x v="0"/>
    <x v="8"/>
    <n v="1"/>
    <n v="0.05"/>
    <m/>
    <m/>
    <m/>
    <m/>
    <m/>
    <m/>
    <m/>
    <m/>
    <m/>
    <m/>
    <m/>
    <n v="15"/>
    <m/>
    <m/>
    <n v="0"/>
    <m/>
    <m/>
  </r>
  <r>
    <d v="2013-11-19T00:00:00"/>
    <n v="0"/>
    <n v="0"/>
    <x v="0"/>
    <x v="3"/>
    <s v="R2NC2-RR-3"/>
    <s v="JDC"/>
    <x v="0"/>
    <x v="8"/>
    <n v="1"/>
    <n v="0.05"/>
    <m/>
    <m/>
    <m/>
    <m/>
    <m/>
    <m/>
    <m/>
    <m/>
    <m/>
    <m/>
    <m/>
    <n v="10"/>
    <m/>
    <m/>
    <n v="0"/>
    <m/>
    <m/>
  </r>
  <r>
    <d v="2013-11-19T00:00:00"/>
    <n v="0"/>
    <n v="0"/>
    <x v="0"/>
    <x v="3"/>
    <s v="R2NC2-RR-3"/>
    <s v="JDC"/>
    <x v="0"/>
    <x v="8"/>
    <n v="1"/>
    <n v="0.05"/>
    <m/>
    <m/>
    <m/>
    <m/>
    <m/>
    <m/>
    <m/>
    <m/>
    <m/>
    <m/>
    <m/>
    <n v="10"/>
    <m/>
    <m/>
    <n v="0"/>
    <m/>
    <m/>
  </r>
  <r>
    <d v="2013-11-19T00:00:00"/>
    <n v="0"/>
    <n v="0"/>
    <x v="0"/>
    <x v="3"/>
    <s v="R2NC2-RR-3"/>
    <s v="JDC"/>
    <x v="0"/>
    <x v="8"/>
    <n v="1"/>
    <n v="0.05"/>
    <m/>
    <m/>
    <m/>
    <m/>
    <m/>
    <m/>
    <m/>
    <m/>
    <m/>
    <m/>
    <m/>
    <n v="10"/>
    <m/>
    <m/>
    <n v="0"/>
    <m/>
    <m/>
  </r>
  <r>
    <d v="2013-11-19T00:00:00"/>
    <n v="0"/>
    <n v="0"/>
    <x v="0"/>
    <x v="3"/>
    <s v="R2NC2-RR-3"/>
    <s v="JDC"/>
    <x v="0"/>
    <x v="8"/>
    <n v="1"/>
    <n v="0.05"/>
    <m/>
    <m/>
    <m/>
    <m/>
    <m/>
    <m/>
    <m/>
    <m/>
    <m/>
    <m/>
    <m/>
    <n v="30"/>
    <m/>
    <m/>
    <n v="0"/>
    <m/>
    <m/>
  </r>
  <r>
    <d v="2013-11-19T00:00:00"/>
    <n v="0"/>
    <n v="0"/>
    <x v="0"/>
    <x v="3"/>
    <s v="R2NC2-RR-3"/>
    <s v="JDC"/>
    <x v="0"/>
    <x v="8"/>
    <n v="1"/>
    <n v="0.05"/>
    <m/>
    <m/>
    <m/>
    <m/>
    <m/>
    <m/>
    <m/>
    <m/>
    <m/>
    <m/>
    <m/>
    <n v="10"/>
    <m/>
    <m/>
    <n v="0"/>
    <m/>
    <m/>
  </r>
  <r>
    <d v="2013-11-19T00:00:00"/>
    <n v="0"/>
    <n v="0"/>
    <x v="0"/>
    <x v="3"/>
    <s v="R2NC2-RR-3"/>
    <s v="JDC"/>
    <x v="0"/>
    <x v="8"/>
    <n v="1"/>
    <n v="0.05"/>
    <m/>
    <m/>
    <m/>
    <m/>
    <m/>
    <m/>
    <m/>
    <m/>
    <m/>
    <m/>
    <m/>
    <n v="20"/>
    <m/>
    <m/>
    <n v="0"/>
    <m/>
    <m/>
  </r>
  <r>
    <d v="2013-11-19T00:00:00"/>
    <n v="0"/>
    <n v="0"/>
    <x v="0"/>
    <x v="3"/>
    <s v="R2NC2-RR-3"/>
    <s v="JDC"/>
    <x v="0"/>
    <x v="8"/>
    <n v="1"/>
    <n v="0.05"/>
    <m/>
    <m/>
    <m/>
    <m/>
    <m/>
    <m/>
    <m/>
    <m/>
    <m/>
    <m/>
    <m/>
    <n v="10"/>
    <m/>
    <m/>
    <n v="0"/>
    <m/>
    <m/>
  </r>
  <r>
    <d v="2013-11-19T00:00:00"/>
    <n v="0"/>
    <n v="0"/>
    <x v="0"/>
    <x v="3"/>
    <s v="R2NC2-RR-3"/>
    <s v="JDC"/>
    <x v="0"/>
    <x v="8"/>
    <n v="1"/>
    <n v="0.05"/>
    <m/>
    <m/>
    <m/>
    <m/>
    <m/>
    <m/>
    <m/>
    <m/>
    <m/>
    <m/>
    <m/>
    <n v="80"/>
    <m/>
    <m/>
    <n v="0"/>
    <m/>
    <m/>
  </r>
  <r>
    <d v="2013-11-19T00:00:00"/>
    <n v="0"/>
    <n v="0"/>
    <x v="0"/>
    <x v="3"/>
    <s v="R2NC2-RR-3"/>
    <s v="JDC"/>
    <x v="0"/>
    <x v="8"/>
    <n v="1"/>
    <n v="0.05"/>
    <m/>
    <m/>
    <m/>
    <m/>
    <m/>
    <m/>
    <m/>
    <m/>
    <m/>
    <m/>
    <m/>
    <n v="20"/>
    <m/>
    <m/>
    <n v="0"/>
    <m/>
    <m/>
  </r>
  <r>
    <d v="2013-11-19T00:00:00"/>
    <n v="0"/>
    <n v="0"/>
    <x v="0"/>
    <x v="3"/>
    <s v="R2NC2-RR-3"/>
    <s v="JDC"/>
    <x v="0"/>
    <x v="8"/>
    <n v="1"/>
    <n v="0.05"/>
    <m/>
    <m/>
    <m/>
    <m/>
    <m/>
    <m/>
    <m/>
    <m/>
    <m/>
    <m/>
    <m/>
    <n v="20"/>
    <m/>
    <m/>
    <n v="0"/>
    <m/>
    <m/>
  </r>
  <r>
    <d v="2013-11-19T00:00:00"/>
    <n v="0"/>
    <n v="0"/>
    <x v="0"/>
    <x v="3"/>
    <s v="R2NC2-RR-3"/>
    <s v="JDC"/>
    <x v="0"/>
    <x v="8"/>
    <n v="1"/>
    <n v="0.05"/>
    <m/>
    <m/>
    <m/>
    <m/>
    <m/>
    <m/>
    <m/>
    <m/>
    <m/>
    <m/>
    <m/>
    <n v="50"/>
    <m/>
    <m/>
    <n v="0"/>
    <m/>
    <m/>
  </r>
  <r>
    <d v="2013-11-19T00:00:00"/>
    <n v="0"/>
    <n v="0"/>
    <x v="0"/>
    <x v="3"/>
    <s v="R2NC2-RR-3"/>
    <s v="JDC"/>
    <x v="0"/>
    <x v="8"/>
    <n v="1"/>
    <n v="0.05"/>
    <m/>
    <m/>
    <m/>
    <m/>
    <m/>
    <m/>
    <m/>
    <m/>
    <m/>
    <m/>
    <m/>
    <n v="5"/>
    <m/>
    <m/>
    <n v="0"/>
    <m/>
    <m/>
  </r>
  <r>
    <d v="2013-11-19T00:00:00"/>
    <n v="0"/>
    <n v="0"/>
    <x v="0"/>
    <x v="3"/>
    <s v="R2NC2-RR-3"/>
    <s v="JDC"/>
    <x v="0"/>
    <x v="8"/>
    <n v="1"/>
    <n v="0.05"/>
    <m/>
    <m/>
    <m/>
    <m/>
    <m/>
    <m/>
    <m/>
    <m/>
    <m/>
    <m/>
    <m/>
    <n v="5"/>
    <m/>
    <m/>
    <n v="0"/>
    <m/>
    <m/>
  </r>
  <r>
    <d v="2013-11-19T00:00:00"/>
    <n v="0"/>
    <n v="0"/>
    <x v="0"/>
    <x v="3"/>
    <s v="R2NC2-RR-3"/>
    <s v="JDC"/>
    <x v="0"/>
    <x v="8"/>
    <n v="1"/>
    <n v="0.05"/>
    <m/>
    <m/>
    <m/>
    <m/>
    <m/>
    <m/>
    <m/>
    <m/>
    <m/>
    <m/>
    <m/>
    <n v="5"/>
    <m/>
    <m/>
    <n v="0"/>
    <m/>
    <m/>
  </r>
  <r>
    <d v="2013-11-19T00:00:00"/>
    <n v="0"/>
    <n v="0"/>
    <x v="0"/>
    <x v="3"/>
    <s v="R2NC2-RR-3"/>
    <s v="JDC"/>
    <x v="0"/>
    <x v="8"/>
    <n v="1"/>
    <n v="0.05"/>
    <m/>
    <m/>
    <m/>
    <m/>
    <m/>
    <m/>
    <m/>
    <m/>
    <m/>
    <m/>
    <m/>
    <n v="10"/>
    <m/>
    <m/>
    <n v="0"/>
    <m/>
    <m/>
  </r>
  <r>
    <d v="2013-11-19T00:00:00"/>
    <n v="0"/>
    <n v="0"/>
    <x v="0"/>
    <x v="3"/>
    <s v="R2NC2-RR-3"/>
    <s v="JDC"/>
    <x v="0"/>
    <x v="8"/>
    <n v="1"/>
    <n v="0.05"/>
    <m/>
    <m/>
    <m/>
    <m/>
    <m/>
    <m/>
    <m/>
    <m/>
    <m/>
    <m/>
    <m/>
    <n v="15"/>
    <m/>
    <m/>
    <n v="0"/>
    <m/>
    <m/>
  </r>
  <r>
    <d v="2013-11-19T00:00:00"/>
    <n v="0"/>
    <n v="0"/>
    <x v="0"/>
    <x v="3"/>
    <s v="R2NC2-RR-3"/>
    <s v="JDC"/>
    <x v="0"/>
    <x v="8"/>
    <n v="1"/>
    <n v="0.05"/>
    <m/>
    <m/>
    <m/>
    <m/>
    <m/>
    <m/>
    <m/>
    <m/>
    <m/>
    <m/>
    <m/>
    <n v="20"/>
    <m/>
    <m/>
    <n v="0"/>
    <m/>
    <m/>
  </r>
  <r>
    <d v="2013-11-19T00:00:00"/>
    <n v="0"/>
    <n v="0"/>
    <x v="0"/>
    <x v="3"/>
    <s v="R2NC2-RR-3"/>
    <s v="JDC"/>
    <x v="0"/>
    <x v="8"/>
    <n v="1"/>
    <n v="0.05"/>
    <m/>
    <m/>
    <m/>
    <m/>
    <m/>
    <m/>
    <m/>
    <m/>
    <m/>
    <m/>
    <m/>
    <n v="15"/>
    <m/>
    <m/>
    <n v="0"/>
    <m/>
    <m/>
  </r>
  <r>
    <d v="2013-11-19T00:00:00"/>
    <n v="0"/>
    <n v="0"/>
    <x v="0"/>
    <x v="3"/>
    <s v="R2NC2-RR-3"/>
    <s v="JDC"/>
    <x v="0"/>
    <x v="8"/>
    <n v="1"/>
    <n v="0.05"/>
    <m/>
    <m/>
    <m/>
    <m/>
    <m/>
    <m/>
    <m/>
    <m/>
    <m/>
    <m/>
    <m/>
    <n v="10"/>
    <m/>
    <m/>
    <n v="0"/>
    <m/>
    <m/>
  </r>
  <r>
    <d v="2013-11-19T00:00:00"/>
    <n v="0"/>
    <n v="0"/>
    <x v="0"/>
    <x v="3"/>
    <s v="R2NC2-RR-3"/>
    <s v="JDC"/>
    <x v="0"/>
    <x v="8"/>
    <n v="1"/>
    <n v="0.05"/>
    <m/>
    <m/>
    <m/>
    <m/>
    <m/>
    <m/>
    <m/>
    <m/>
    <m/>
    <m/>
    <m/>
    <n v="5"/>
    <m/>
    <m/>
    <n v="0"/>
    <m/>
    <m/>
  </r>
  <r>
    <d v="2013-11-19T00:00:00"/>
    <n v="0"/>
    <n v="0"/>
    <x v="0"/>
    <x v="3"/>
    <s v="R2NC2-RR-3"/>
    <s v="JDC"/>
    <x v="0"/>
    <x v="8"/>
    <n v="1"/>
    <n v="0.05"/>
    <m/>
    <m/>
    <m/>
    <m/>
    <m/>
    <m/>
    <m/>
    <m/>
    <m/>
    <m/>
    <m/>
    <n v="5"/>
    <m/>
    <m/>
    <n v="0"/>
    <m/>
    <m/>
  </r>
  <r>
    <d v="2013-11-19T00:00:00"/>
    <n v="0"/>
    <n v="0"/>
    <x v="0"/>
    <x v="3"/>
    <s v="R2NC2-RR-3"/>
    <s v="JDC"/>
    <x v="0"/>
    <x v="8"/>
    <n v="1"/>
    <n v="0.05"/>
    <m/>
    <m/>
    <m/>
    <m/>
    <m/>
    <m/>
    <m/>
    <m/>
    <m/>
    <m/>
    <m/>
    <n v="5"/>
    <m/>
    <m/>
    <n v="0"/>
    <m/>
    <m/>
  </r>
  <r>
    <d v="2013-11-19T00:00:00"/>
    <n v="0"/>
    <n v="0"/>
    <x v="0"/>
    <x v="3"/>
    <s v="R2NC2-RR-3"/>
    <s v="JDC"/>
    <x v="0"/>
    <x v="8"/>
    <n v="1"/>
    <n v="0.05"/>
    <m/>
    <m/>
    <m/>
    <m/>
    <m/>
    <m/>
    <m/>
    <m/>
    <m/>
    <m/>
    <m/>
    <n v="5"/>
    <m/>
    <m/>
    <n v="0"/>
    <m/>
    <m/>
  </r>
  <r>
    <d v="2013-11-19T00:00:00"/>
    <n v="0"/>
    <n v="0"/>
    <x v="0"/>
    <x v="3"/>
    <s v="R2NC2-RR-3"/>
    <s v="JDC"/>
    <x v="0"/>
    <x v="8"/>
    <n v="1"/>
    <n v="0.05"/>
    <m/>
    <m/>
    <m/>
    <m/>
    <m/>
    <m/>
    <m/>
    <m/>
    <m/>
    <m/>
    <m/>
    <n v="20"/>
    <m/>
    <m/>
    <n v="0"/>
    <m/>
    <m/>
  </r>
  <r>
    <d v="2013-11-19T00:00:00"/>
    <n v="0"/>
    <n v="0"/>
    <x v="0"/>
    <x v="3"/>
    <s v="R2NC2-RR-3"/>
    <s v="JDC"/>
    <x v="0"/>
    <x v="8"/>
    <n v="1"/>
    <n v="0.05"/>
    <m/>
    <m/>
    <m/>
    <m/>
    <m/>
    <m/>
    <m/>
    <m/>
    <m/>
    <m/>
    <m/>
    <n v="20"/>
    <m/>
    <m/>
    <n v="0"/>
    <m/>
    <m/>
  </r>
  <r>
    <d v="2013-11-19T00:00:00"/>
    <n v="0"/>
    <n v="0"/>
    <x v="0"/>
    <x v="3"/>
    <s v="R2NC2-RR-3"/>
    <s v="JDC"/>
    <x v="0"/>
    <x v="8"/>
    <n v="1"/>
    <n v="0.05"/>
    <m/>
    <m/>
    <m/>
    <m/>
    <m/>
    <m/>
    <m/>
    <m/>
    <m/>
    <m/>
    <m/>
    <n v="10"/>
    <m/>
    <m/>
    <n v="0"/>
    <m/>
    <m/>
  </r>
  <r>
    <d v="2013-11-19T00:00:00"/>
    <n v="0"/>
    <n v="0"/>
    <x v="0"/>
    <x v="3"/>
    <s v="R2NC2-RR-3"/>
    <s v="JDC"/>
    <x v="0"/>
    <x v="8"/>
    <n v="1"/>
    <n v="0.05"/>
    <m/>
    <m/>
    <m/>
    <m/>
    <m/>
    <m/>
    <m/>
    <m/>
    <m/>
    <m/>
    <m/>
    <n v="15"/>
    <m/>
    <m/>
    <n v="0"/>
    <m/>
    <m/>
  </r>
  <r>
    <d v="2013-11-19T00:00:00"/>
    <n v="0"/>
    <n v="0"/>
    <x v="0"/>
    <x v="3"/>
    <s v="R2NC2-RR-3"/>
    <s v="JDC"/>
    <x v="0"/>
    <x v="8"/>
    <n v="1"/>
    <n v="0.05"/>
    <m/>
    <m/>
    <m/>
    <m/>
    <m/>
    <m/>
    <m/>
    <m/>
    <m/>
    <m/>
    <m/>
    <n v="15"/>
    <m/>
    <m/>
    <n v="0"/>
    <m/>
    <m/>
  </r>
  <r>
    <d v="2013-11-19T00:00:00"/>
    <n v="0"/>
    <n v="0"/>
    <x v="0"/>
    <x v="3"/>
    <s v="R2NC2-RR-3"/>
    <s v="JDC"/>
    <x v="0"/>
    <x v="8"/>
    <n v="1"/>
    <n v="0.05"/>
    <m/>
    <m/>
    <m/>
    <m/>
    <m/>
    <m/>
    <m/>
    <m/>
    <m/>
    <m/>
    <m/>
    <n v="10"/>
    <m/>
    <m/>
    <n v="0"/>
    <m/>
    <m/>
  </r>
  <r>
    <d v="2013-11-19T00:00:00"/>
    <n v="0"/>
    <n v="0"/>
    <x v="0"/>
    <x v="3"/>
    <s v="R2NC2-RR-3"/>
    <s v="JDC"/>
    <x v="0"/>
    <x v="8"/>
    <n v="1"/>
    <n v="0.05"/>
    <m/>
    <m/>
    <m/>
    <m/>
    <m/>
    <m/>
    <m/>
    <m/>
    <m/>
    <m/>
    <m/>
    <n v="5"/>
    <m/>
    <m/>
    <n v="0"/>
    <m/>
    <m/>
  </r>
  <r>
    <d v="2013-11-19T00:00:00"/>
    <n v="0"/>
    <n v="0"/>
    <x v="0"/>
    <x v="3"/>
    <s v="R2NC2-RR-3"/>
    <s v="JDC"/>
    <x v="0"/>
    <x v="8"/>
    <n v="1"/>
    <n v="0.05"/>
    <m/>
    <m/>
    <m/>
    <m/>
    <m/>
    <m/>
    <m/>
    <m/>
    <m/>
    <m/>
    <m/>
    <n v="20"/>
    <m/>
    <m/>
    <n v="0"/>
    <m/>
    <m/>
  </r>
  <r>
    <d v="2013-11-19T00:00:00"/>
    <n v="0"/>
    <n v="0"/>
    <x v="0"/>
    <x v="3"/>
    <s v="R2NC2-RR-3"/>
    <s v="JDC"/>
    <x v="0"/>
    <x v="8"/>
    <n v="1"/>
    <n v="0.05"/>
    <m/>
    <m/>
    <m/>
    <m/>
    <m/>
    <m/>
    <m/>
    <m/>
    <m/>
    <m/>
    <m/>
    <n v="15"/>
    <m/>
    <m/>
    <n v="0"/>
    <m/>
    <m/>
  </r>
  <r>
    <d v="2013-11-19T00:00:00"/>
    <n v="0"/>
    <n v="0"/>
    <x v="0"/>
    <x v="3"/>
    <s v="R2NC2-RR-3"/>
    <s v="JDC"/>
    <x v="0"/>
    <x v="8"/>
    <n v="1"/>
    <n v="0.05"/>
    <m/>
    <m/>
    <m/>
    <m/>
    <m/>
    <m/>
    <m/>
    <m/>
    <m/>
    <m/>
    <m/>
    <n v="15"/>
    <m/>
    <m/>
    <n v="0"/>
    <m/>
    <m/>
  </r>
  <r>
    <d v="2013-11-19T00:00:00"/>
    <n v="0"/>
    <n v="0"/>
    <x v="0"/>
    <x v="3"/>
    <s v="R2NC2-RR-3"/>
    <s v="JDC"/>
    <x v="0"/>
    <x v="8"/>
    <n v="1"/>
    <n v="0.05"/>
    <m/>
    <m/>
    <m/>
    <m/>
    <m/>
    <m/>
    <m/>
    <m/>
    <m/>
    <m/>
    <m/>
    <n v="10"/>
    <m/>
    <m/>
    <n v="0"/>
    <m/>
    <m/>
  </r>
  <r>
    <d v="2013-11-19T00:00:00"/>
    <n v="0"/>
    <n v="0"/>
    <x v="0"/>
    <x v="3"/>
    <s v="R2NC2-RR-3"/>
    <s v="JDC"/>
    <x v="0"/>
    <x v="8"/>
    <n v="1"/>
    <n v="0.05"/>
    <m/>
    <m/>
    <m/>
    <m/>
    <m/>
    <m/>
    <m/>
    <m/>
    <m/>
    <m/>
    <m/>
    <n v="10"/>
    <m/>
    <m/>
    <n v="0"/>
    <m/>
    <m/>
  </r>
  <r>
    <d v="2013-11-19T00:00:00"/>
    <n v="0"/>
    <n v="0"/>
    <x v="0"/>
    <x v="3"/>
    <s v="R2NC2-RR-3"/>
    <s v="JDC"/>
    <x v="0"/>
    <x v="8"/>
    <n v="1"/>
    <n v="0.05"/>
    <m/>
    <m/>
    <m/>
    <m/>
    <m/>
    <m/>
    <m/>
    <m/>
    <m/>
    <m/>
    <m/>
    <n v="15"/>
    <m/>
    <m/>
    <n v="0"/>
    <m/>
    <m/>
  </r>
  <r>
    <d v="2013-11-19T00:00:00"/>
    <n v="0"/>
    <n v="0"/>
    <x v="0"/>
    <x v="3"/>
    <s v="R2NC2-RR-3"/>
    <s v="JDC"/>
    <x v="0"/>
    <x v="8"/>
    <n v="1"/>
    <n v="0.05"/>
    <m/>
    <m/>
    <m/>
    <m/>
    <m/>
    <m/>
    <m/>
    <m/>
    <m/>
    <m/>
    <m/>
    <n v="10"/>
    <m/>
    <m/>
    <n v="0"/>
    <m/>
    <m/>
  </r>
  <r>
    <d v="2013-11-19T00:00:00"/>
    <n v="0"/>
    <n v="0"/>
    <x v="0"/>
    <x v="3"/>
    <s v="R2NC2-RR-3"/>
    <s v="JDC"/>
    <x v="0"/>
    <x v="8"/>
    <n v="1"/>
    <n v="0.05"/>
    <m/>
    <m/>
    <m/>
    <m/>
    <m/>
    <m/>
    <m/>
    <m/>
    <m/>
    <m/>
    <m/>
    <n v="10"/>
    <m/>
    <m/>
    <n v="0"/>
    <m/>
    <m/>
  </r>
  <r>
    <d v="2013-11-19T00:00:00"/>
    <n v="0"/>
    <n v="0"/>
    <x v="0"/>
    <x v="3"/>
    <s v="R2NC2-RR-3"/>
    <s v="JDC"/>
    <x v="0"/>
    <x v="8"/>
    <n v="1"/>
    <n v="0.05"/>
    <m/>
    <m/>
    <m/>
    <m/>
    <m/>
    <m/>
    <m/>
    <m/>
    <m/>
    <m/>
    <m/>
    <n v="10"/>
    <m/>
    <m/>
    <n v="0"/>
    <m/>
    <m/>
  </r>
  <r>
    <d v="2013-11-19T00:00:00"/>
    <n v="0"/>
    <n v="0"/>
    <x v="0"/>
    <x v="3"/>
    <s v="R2NC2-RR-3"/>
    <s v="JDC"/>
    <x v="0"/>
    <x v="8"/>
    <n v="1"/>
    <n v="0.05"/>
    <m/>
    <m/>
    <m/>
    <m/>
    <m/>
    <m/>
    <m/>
    <m/>
    <m/>
    <m/>
    <m/>
    <n v="10"/>
    <m/>
    <m/>
    <n v="0"/>
    <m/>
    <m/>
  </r>
  <r>
    <d v="2013-11-19T00:00:00"/>
    <n v="0"/>
    <n v="0"/>
    <x v="0"/>
    <x v="3"/>
    <s v="R2NC2-RR-3"/>
    <s v="JDC"/>
    <x v="0"/>
    <x v="8"/>
    <n v="1"/>
    <n v="0.05"/>
    <m/>
    <m/>
    <m/>
    <m/>
    <m/>
    <m/>
    <m/>
    <m/>
    <m/>
    <m/>
    <m/>
    <n v="10"/>
    <m/>
    <m/>
    <n v="0"/>
    <m/>
    <m/>
  </r>
  <r>
    <d v="2013-11-19T00:00:00"/>
    <n v="0"/>
    <n v="0"/>
    <x v="0"/>
    <x v="3"/>
    <s v="R2NC2-RR-3"/>
    <s v="JDC"/>
    <x v="0"/>
    <x v="8"/>
    <n v="1"/>
    <n v="0.05"/>
    <m/>
    <m/>
    <m/>
    <m/>
    <m/>
    <m/>
    <m/>
    <m/>
    <m/>
    <m/>
    <m/>
    <n v="10"/>
    <m/>
    <m/>
    <n v="0"/>
    <m/>
    <m/>
  </r>
  <r>
    <d v="2013-11-19T00:00:00"/>
    <n v="0"/>
    <n v="0"/>
    <x v="0"/>
    <x v="3"/>
    <s v="R2NC2-RR-3"/>
    <s v="JDC"/>
    <x v="0"/>
    <x v="8"/>
    <n v="1"/>
    <n v="0.05"/>
    <m/>
    <m/>
    <m/>
    <m/>
    <m/>
    <m/>
    <m/>
    <m/>
    <m/>
    <m/>
    <m/>
    <n v="10"/>
    <m/>
    <m/>
    <n v="0"/>
    <m/>
    <m/>
  </r>
  <r>
    <d v="2013-11-19T00:00:00"/>
    <n v="0"/>
    <n v="0"/>
    <x v="0"/>
    <x v="3"/>
    <s v="R2NC2-RR-3"/>
    <s v="JDC"/>
    <x v="0"/>
    <x v="8"/>
    <n v="1"/>
    <n v="0.05"/>
    <m/>
    <m/>
    <m/>
    <m/>
    <m/>
    <m/>
    <m/>
    <m/>
    <m/>
    <m/>
    <m/>
    <n v="30"/>
    <m/>
    <m/>
    <n v="0"/>
    <m/>
    <m/>
  </r>
  <r>
    <d v="2013-11-19T00:00:00"/>
    <n v="0"/>
    <n v="0"/>
    <x v="0"/>
    <x v="3"/>
    <s v="R2NC2-RR-3"/>
    <s v="JDC"/>
    <x v="0"/>
    <x v="8"/>
    <n v="1"/>
    <n v="0.05"/>
    <m/>
    <m/>
    <m/>
    <m/>
    <m/>
    <m/>
    <m/>
    <m/>
    <m/>
    <m/>
    <m/>
    <n v="5"/>
    <m/>
    <m/>
    <n v="0"/>
    <m/>
    <m/>
  </r>
  <r>
    <d v="2013-11-19T00:00:00"/>
    <n v="0"/>
    <n v="0"/>
    <x v="0"/>
    <x v="3"/>
    <s v="R2NC2-RR-3"/>
    <s v="JDC"/>
    <x v="0"/>
    <x v="8"/>
    <n v="1"/>
    <n v="0.05"/>
    <m/>
    <m/>
    <m/>
    <m/>
    <m/>
    <m/>
    <m/>
    <m/>
    <m/>
    <m/>
    <m/>
    <n v="5"/>
    <m/>
    <m/>
    <n v="0"/>
    <m/>
    <m/>
  </r>
  <r>
    <d v="2013-11-19T00:00:00"/>
    <n v="0"/>
    <n v="0"/>
    <x v="0"/>
    <x v="3"/>
    <s v="R2NC2-RR-3"/>
    <s v="JDC"/>
    <x v="0"/>
    <x v="8"/>
    <n v="1"/>
    <n v="0.05"/>
    <m/>
    <m/>
    <m/>
    <m/>
    <m/>
    <m/>
    <m/>
    <m/>
    <m/>
    <m/>
    <m/>
    <n v="5"/>
    <m/>
    <m/>
    <n v="0"/>
    <m/>
    <m/>
  </r>
  <r>
    <d v="2013-11-19T00:00:00"/>
    <n v="0"/>
    <n v="0"/>
    <x v="0"/>
    <x v="3"/>
    <s v="R2NC2-RR-3"/>
    <s v="JDC"/>
    <x v="0"/>
    <x v="8"/>
    <n v="1"/>
    <n v="0.05"/>
    <m/>
    <m/>
    <m/>
    <m/>
    <m/>
    <m/>
    <m/>
    <m/>
    <m/>
    <m/>
    <m/>
    <n v="10"/>
    <m/>
    <m/>
    <n v="0"/>
    <m/>
    <m/>
  </r>
  <r>
    <d v="2013-11-19T00:00:00"/>
    <n v="0"/>
    <n v="0"/>
    <x v="0"/>
    <x v="3"/>
    <s v="R2NC2-RR-3"/>
    <s v="JDC"/>
    <x v="0"/>
    <x v="8"/>
    <n v="1"/>
    <n v="0.05"/>
    <m/>
    <m/>
    <m/>
    <m/>
    <m/>
    <m/>
    <m/>
    <m/>
    <m/>
    <m/>
    <m/>
    <n v="20"/>
    <m/>
    <m/>
    <n v="0"/>
    <m/>
    <m/>
  </r>
  <r>
    <d v="2013-11-19T00:00:00"/>
    <n v="0"/>
    <n v="0"/>
    <x v="0"/>
    <x v="3"/>
    <s v="R2NC2-RR-3"/>
    <s v="JDC"/>
    <x v="0"/>
    <x v="8"/>
    <n v="1"/>
    <n v="0.05"/>
    <m/>
    <m/>
    <m/>
    <m/>
    <m/>
    <m/>
    <m/>
    <m/>
    <m/>
    <m/>
    <m/>
    <n v="35"/>
    <m/>
    <m/>
    <n v="0"/>
    <m/>
    <m/>
  </r>
  <r>
    <d v="2013-11-19T00:00:00"/>
    <n v="0"/>
    <n v="0"/>
    <x v="0"/>
    <x v="3"/>
    <s v="R2NC2-RR-3"/>
    <s v="JDC"/>
    <x v="0"/>
    <x v="8"/>
    <n v="1"/>
    <n v="0.05"/>
    <m/>
    <m/>
    <m/>
    <m/>
    <m/>
    <m/>
    <m/>
    <m/>
    <m/>
    <m/>
    <m/>
    <n v="20"/>
    <m/>
    <m/>
    <n v="0"/>
    <m/>
    <m/>
  </r>
  <r>
    <d v="2013-11-19T00:00:00"/>
    <n v="0"/>
    <n v="0"/>
    <x v="0"/>
    <x v="3"/>
    <s v="R2NC2-RR-3"/>
    <s v="JDC"/>
    <x v="0"/>
    <x v="8"/>
    <n v="1"/>
    <n v="0.05"/>
    <m/>
    <m/>
    <m/>
    <m/>
    <m/>
    <m/>
    <m/>
    <m/>
    <m/>
    <m/>
    <m/>
    <n v="5"/>
    <m/>
    <m/>
    <n v="0"/>
    <m/>
    <m/>
  </r>
  <r>
    <d v="2013-11-19T00:00:00"/>
    <n v="0"/>
    <n v="0"/>
    <x v="0"/>
    <x v="3"/>
    <s v="R2NC2-RR-3"/>
    <s v="JDC"/>
    <x v="0"/>
    <x v="8"/>
    <n v="1"/>
    <n v="0.05"/>
    <m/>
    <m/>
    <m/>
    <m/>
    <m/>
    <m/>
    <m/>
    <m/>
    <m/>
    <m/>
    <m/>
    <n v="15"/>
    <m/>
    <m/>
    <n v="0"/>
    <m/>
    <m/>
  </r>
  <r>
    <d v="2013-11-19T00:00:00"/>
    <n v="0"/>
    <n v="0"/>
    <x v="0"/>
    <x v="3"/>
    <s v="R2NC2-RR-3"/>
    <s v="JDC"/>
    <x v="0"/>
    <x v="8"/>
    <n v="1"/>
    <n v="0.05"/>
    <m/>
    <m/>
    <m/>
    <m/>
    <m/>
    <m/>
    <m/>
    <m/>
    <m/>
    <m/>
    <m/>
    <n v="5"/>
    <m/>
    <m/>
    <n v="0"/>
    <m/>
    <m/>
  </r>
  <r>
    <d v="2013-11-19T00:00:00"/>
    <n v="0"/>
    <n v="0"/>
    <x v="0"/>
    <x v="3"/>
    <s v="R2NC2-RR-3"/>
    <s v="JDC"/>
    <x v="0"/>
    <x v="8"/>
    <n v="1"/>
    <n v="0.05"/>
    <m/>
    <m/>
    <m/>
    <m/>
    <m/>
    <m/>
    <m/>
    <m/>
    <m/>
    <m/>
    <m/>
    <n v="10"/>
    <m/>
    <m/>
    <n v="0"/>
    <m/>
    <m/>
  </r>
  <r>
    <d v="2013-11-19T00:00:00"/>
    <n v="0"/>
    <n v="0"/>
    <x v="0"/>
    <x v="3"/>
    <s v="R2NC2-RR-3"/>
    <s v="JDC"/>
    <x v="0"/>
    <x v="8"/>
    <n v="1"/>
    <n v="0.05"/>
    <m/>
    <m/>
    <m/>
    <m/>
    <m/>
    <m/>
    <m/>
    <m/>
    <m/>
    <m/>
    <m/>
    <n v="10"/>
    <m/>
    <m/>
    <n v="0"/>
    <m/>
    <m/>
  </r>
  <r>
    <d v="2013-11-19T00:00:00"/>
    <n v="0"/>
    <n v="0"/>
    <x v="0"/>
    <x v="3"/>
    <s v="R2NC2-RR-3"/>
    <s v="JDC"/>
    <x v="0"/>
    <x v="8"/>
    <n v="1"/>
    <n v="0.05"/>
    <m/>
    <m/>
    <m/>
    <m/>
    <m/>
    <m/>
    <m/>
    <m/>
    <m/>
    <m/>
    <m/>
    <n v="10"/>
    <m/>
    <m/>
    <n v="0"/>
    <m/>
    <m/>
  </r>
  <r>
    <d v="2013-11-19T00:00:00"/>
    <n v="0"/>
    <n v="0"/>
    <x v="0"/>
    <x v="3"/>
    <s v="R2NC2-RR-3"/>
    <s v="JDC"/>
    <x v="0"/>
    <x v="8"/>
    <n v="1"/>
    <n v="0.05"/>
    <m/>
    <m/>
    <m/>
    <m/>
    <m/>
    <m/>
    <m/>
    <m/>
    <m/>
    <m/>
    <m/>
    <n v="10"/>
    <m/>
    <m/>
    <n v="0"/>
    <m/>
    <m/>
  </r>
  <r>
    <d v="2013-11-19T00:00:00"/>
    <n v="0"/>
    <n v="0"/>
    <x v="0"/>
    <x v="3"/>
    <s v="R2NC2-RR-3"/>
    <s v="JDC"/>
    <x v="0"/>
    <x v="8"/>
    <n v="1"/>
    <n v="0.05"/>
    <m/>
    <m/>
    <m/>
    <m/>
    <m/>
    <m/>
    <m/>
    <m/>
    <m/>
    <m/>
    <m/>
    <n v="10"/>
    <m/>
    <m/>
    <n v="0"/>
    <m/>
    <m/>
  </r>
  <r>
    <d v="2013-11-19T00:00:00"/>
    <n v="0"/>
    <n v="0"/>
    <x v="0"/>
    <x v="3"/>
    <s v="R2NC2-RR-3"/>
    <s v="JDC"/>
    <x v="0"/>
    <x v="8"/>
    <n v="1"/>
    <n v="0.05"/>
    <m/>
    <m/>
    <m/>
    <m/>
    <m/>
    <m/>
    <m/>
    <m/>
    <m/>
    <m/>
    <m/>
    <n v="10"/>
    <m/>
    <m/>
    <n v="0"/>
    <m/>
    <m/>
  </r>
  <r>
    <d v="2013-11-19T00:00:00"/>
    <n v="0"/>
    <n v="0"/>
    <x v="0"/>
    <x v="3"/>
    <s v="R2NC2-RR-3"/>
    <s v="JDC"/>
    <x v="0"/>
    <x v="8"/>
    <n v="1"/>
    <n v="0.05"/>
    <m/>
    <m/>
    <m/>
    <m/>
    <m/>
    <m/>
    <m/>
    <m/>
    <m/>
    <m/>
    <m/>
    <n v="10"/>
    <m/>
    <m/>
    <n v="0"/>
    <m/>
    <m/>
  </r>
  <r>
    <d v="2013-11-19T00:00:00"/>
    <n v="0"/>
    <n v="0"/>
    <x v="0"/>
    <x v="3"/>
    <s v="R2NC2-RR-3"/>
    <s v="JDC"/>
    <x v="0"/>
    <x v="8"/>
    <n v="1"/>
    <n v="0.05"/>
    <m/>
    <m/>
    <m/>
    <m/>
    <m/>
    <m/>
    <m/>
    <m/>
    <m/>
    <m/>
    <m/>
    <n v="10"/>
    <m/>
    <m/>
    <n v="0"/>
    <m/>
    <m/>
  </r>
  <r>
    <d v="2013-11-19T00:00:00"/>
    <n v="0"/>
    <n v="0"/>
    <x v="0"/>
    <x v="3"/>
    <s v="R2NC2-RR-3"/>
    <s v="JDC"/>
    <x v="0"/>
    <x v="8"/>
    <n v="1"/>
    <n v="0.05"/>
    <m/>
    <m/>
    <m/>
    <m/>
    <m/>
    <m/>
    <m/>
    <m/>
    <m/>
    <m/>
    <m/>
    <n v="10"/>
    <m/>
    <m/>
    <n v="0"/>
    <m/>
    <m/>
  </r>
  <r>
    <d v="2013-11-19T00:00:00"/>
    <n v="0"/>
    <n v="0"/>
    <x v="0"/>
    <x v="3"/>
    <s v="R2NC2-RR-3"/>
    <s v="JDC"/>
    <x v="0"/>
    <x v="8"/>
    <n v="1"/>
    <n v="0.05"/>
    <m/>
    <m/>
    <m/>
    <m/>
    <m/>
    <m/>
    <m/>
    <m/>
    <m/>
    <m/>
    <m/>
    <n v="20"/>
    <m/>
    <m/>
    <n v="0"/>
    <m/>
    <m/>
  </r>
  <r>
    <d v="2013-11-19T00:00:00"/>
    <n v="0"/>
    <n v="0"/>
    <x v="0"/>
    <x v="3"/>
    <s v="R2NC2-RR-3"/>
    <s v="JDC"/>
    <x v="0"/>
    <x v="8"/>
    <n v="1"/>
    <n v="0.05"/>
    <m/>
    <m/>
    <m/>
    <m/>
    <m/>
    <m/>
    <m/>
    <m/>
    <m/>
    <m/>
    <m/>
    <n v="20"/>
    <m/>
    <m/>
    <n v="0"/>
    <m/>
    <m/>
  </r>
  <r>
    <d v="2013-11-19T00:00:00"/>
    <n v="0"/>
    <n v="0"/>
    <x v="0"/>
    <x v="3"/>
    <s v="R2NC2-RR-3"/>
    <s v="JDC"/>
    <x v="0"/>
    <x v="8"/>
    <n v="1"/>
    <n v="0.05"/>
    <m/>
    <m/>
    <m/>
    <m/>
    <m/>
    <m/>
    <m/>
    <m/>
    <m/>
    <m/>
    <m/>
    <n v="15"/>
    <m/>
    <m/>
    <n v="0"/>
    <m/>
    <m/>
  </r>
  <r>
    <d v="2013-11-19T00:00:00"/>
    <n v="0"/>
    <n v="0"/>
    <x v="0"/>
    <x v="3"/>
    <s v="R2NC2-RR-3"/>
    <s v="JDC"/>
    <x v="0"/>
    <x v="8"/>
    <n v="1"/>
    <n v="0.05"/>
    <m/>
    <m/>
    <m/>
    <m/>
    <m/>
    <m/>
    <m/>
    <m/>
    <m/>
    <m/>
    <m/>
    <n v="15"/>
    <m/>
    <m/>
    <n v="0"/>
    <m/>
    <m/>
  </r>
  <r>
    <d v="2013-11-19T00:00:00"/>
    <n v="0"/>
    <n v="0"/>
    <x v="0"/>
    <x v="3"/>
    <s v="R2NC2-RR-3"/>
    <s v="JDC"/>
    <x v="0"/>
    <x v="8"/>
    <n v="1"/>
    <n v="0.05"/>
    <m/>
    <m/>
    <m/>
    <m/>
    <m/>
    <m/>
    <m/>
    <m/>
    <m/>
    <m/>
    <m/>
    <n v="15"/>
    <m/>
    <m/>
    <n v="0"/>
    <m/>
    <m/>
  </r>
  <r>
    <d v="2013-11-19T00:00:00"/>
    <n v="0"/>
    <n v="0"/>
    <x v="0"/>
    <x v="3"/>
    <s v="R2NC2-RR-3"/>
    <s v="JDC"/>
    <x v="0"/>
    <x v="8"/>
    <n v="1"/>
    <n v="0.05"/>
    <m/>
    <m/>
    <m/>
    <m/>
    <m/>
    <m/>
    <m/>
    <m/>
    <m/>
    <m/>
    <m/>
    <n v="15"/>
    <m/>
    <m/>
    <n v="0"/>
    <m/>
    <m/>
  </r>
  <r>
    <d v="2013-11-19T00:00:00"/>
    <n v="0"/>
    <n v="0"/>
    <x v="0"/>
    <x v="3"/>
    <s v="R2NC2-RR-3"/>
    <s v="JDC"/>
    <x v="0"/>
    <x v="8"/>
    <n v="1"/>
    <n v="0.05"/>
    <m/>
    <m/>
    <m/>
    <m/>
    <m/>
    <m/>
    <m/>
    <m/>
    <m/>
    <m/>
    <m/>
    <n v="10"/>
    <m/>
    <m/>
    <n v="0"/>
    <m/>
    <m/>
  </r>
  <r>
    <d v="2013-11-19T00:00:00"/>
    <n v="0"/>
    <n v="0"/>
    <x v="0"/>
    <x v="3"/>
    <s v="R2NC2-RR-3"/>
    <s v="JDC"/>
    <x v="0"/>
    <x v="8"/>
    <n v="1"/>
    <n v="0.05"/>
    <m/>
    <m/>
    <m/>
    <m/>
    <m/>
    <m/>
    <m/>
    <m/>
    <m/>
    <m/>
    <m/>
    <n v="10"/>
    <m/>
    <m/>
    <n v="0"/>
    <m/>
    <m/>
  </r>
  <r>
    <d v="2013-11-19T00:00:00"/>
    <n v="0"/>
    <n v="0"/>
    <x v="0"/>
    <x v="3"/>
    <s v="R2NC2-RR-3"/>
    <s v="JDC"/>
    <x v="0"/>
    <x v="8"/>
    <n v="1"/>
    <n v="0.05"/>
    <m/>
    <m/>
    <m/>
    <m/>
    <m/>
    <m/>
    <m/>
    <m/>
    <m/>
    <m/>
    <m/>
    <n v="5"/>
    <m/>
    <m/>
    <n v="0"/>
    <m/>
    <m/>
  </r>
  <r>
    <d v="2013-11-19T00:00:00"/>
    <n v="0"/>
    <n v="0"/>
    <x v="0"/>
    <x v="3"/>
    <s v="R2NC2-RR-3"/>
    <s v="JDC"/>
    <x v="0"/>
    <x v="8"/>
    <n v="1"/>
    <n v="0.05"/>
    <m/>
    <m/>
    <m/>
    <m/>
    <m/>
    <m/>
    <m/>
    <m/>
    <m/>
    <m/>
    <m/>
    <n v="5"/>
    <m/>
    <m/>
    <n v="0"/>
    <m/>
    <m/>
  </r>
  <r>
    <d v="2013-11-19T00:00:00"/>
    <n v="0"/>
    <n v="0"/>
    <x v="0"/>
    <x v="3"/>
    <s v="R2NC2-RR-3"/>
    <s v="JDC"/>
    <x v="0"/>
    <x v="8"/>
    <n v="1"/>
    <n v="0.05"/>
    <m/>
    <m/>
    <m/>
    <m/>
    <m/>
    <m/>
    <m/>
    <m/>
    <m/>
    <m/>
    <m/>
    <n v="5"/>
    <m/>
    <m/>
    <n v="0"/>
    <m/>
    <m/>
  </r>
  <r>
    <d v="2013-11-19T00:00:00"/>
    <n v="0"/>
    <n v="0"/>
    <x v="0"/>
    <x v="3"/>
    <s v="R2NC2-RR-3"/>
    <s v="JDC"/>
    <x v="0"/>
    <x v="8"/>
    <n v="1"/>
    <n v="0.05"/>
    <m/>
    <m/>
    <m/>
    <m/>
    <m/>
    <m/>
    <m/>
    <m/>
    <m/>
    <m/>
    <m/>
    <n v="10"/>
    <m/>
    <m/>
    <n v="0"/>
    <m/>
    <m/>
  </r>
  <r>
    <d v="2013-11-19T00:00:00"/>
    <n v="0"/>
    <n v="0"/>
    <x v="0"/>
    <x v="3"/>
    <s v="R2NC2-RR-3"/>
    <s v="JDC"/>
    <x v="0"/>
    <x v="8"/>
    <n v="1"/>
    <n v="0.05"/>
    <m/>
    <m/>
    <m/>
    <m/>
    <m/>
    <m/>
    <m/>
    <m/>
    <m/>
    <m/>
    <m/>
    <n v="10"/>
    <m/>
    <m/>
    <n v="0"/>
    <m/>
    <m/>
  </r>
  <r>
    <d v="2013-11-19T00:00:00"/>
    <n v="0"/>
    <n v="0"/>
    <x v="0"/>
    <x v="3"/>
    <s v="R2NC2-RR-3"/>
    <s v="JDC"/>
    <x v="0"/>
    <x v="8"/>
    <n v="1"/>
    <n v="0.05"/>
    <m/>
    <m/>
    <m/>
    <m/>
    <m/>
    <m/>
    <m/>
    <m/>
    <m/>
    <m/>
    <m/>
    <n v="25"/>
    <m/>
    <m/>
    <n v="0"/>
    <m/>
    <m/>
  </r>
  <r>
    <d v="2013-11-19T00:00:00"/>
    <n v="0"/>
    <n v="0"/>
    <x v="0"/>
    <x v="3"/>
    <s v="R2NC2-RR-3"/>
    <s v="JDC"/>
    <x v="0"/>
    <x v="8"/>
    <n v="1"/>
    <n v="0.05"/>
    <m/>
    <m/>
    <m/>
    <m/>
    <m/>
    <m/>
    <m/>
    <m/>
    <m/>
    <m/>
    <m/>
    <n v="20"/>
    <m/>
    <m/>
    <n v="0"/>
    <m/>
    <m/>
  </r>
  <r>
    <d v="2013-11-19T00:00:00"/>
    <n v="0"/>
    <n v="0"/>
    <x v="0"/>
    <x v="3"/>
    <s v="R2NC2-RR-3"/>
    <s v="JDC"/>
    <x v="0"/>
    <x v="6"/>
    <n v="1"/>
    <n v="0.05"/>
    <m/>
    <m/>
    <m/>
    <m/>
    <m/>
    <m/>
    <m/>
    <m/>
    <m/>
    <m/>
    <m/>
    <n v="10"/>
    <m/>
    <m/>
    <n v="0"/>
    <m/>
    <m/>
  </r>
  <r>
    <d v="2013-11-19T00:00:00"/>
    <n v="0"/>
    <n v="0"/>
    <x v="0"/>
    <x v="3"/>
    <s v="R2NC2-RR-3"/>
    <s v="JDC"/>
    <x v="0"/>
    <x v="6"/>
    <n v="1"/>
    <n v="0.05"/>
    <m/>
    <m/>
    <m/>
    <m/>
    <m/>
    <m/>
    <m/>
    <m/>
    <m/>
    <m/>
    <m/>
    <n v="10"/>
    <m/>
    <m/>
    <n v="0"/>
    <m/>
    <m/>
  </r>
  <r>
    <d v="2013-11-19T00:00:00"/>
    <n v="0"/>
    <n v="0"/>
    <x v="0"/>
    <x v="3"/>
    <s v="R2NC2-RR-3"/>
    <s v="JDC"/>
    <x v="0"/>
    <x v="6"/>
    <n v="1"/>
    <n v="0.05"/>
    <m/>
    <m/>
    <m/>
    <m/>
    <m/>
    <m/>
    <m/>
    <m/>
    <m/>
    <m/>
    <m/>
    <n v="15"/>
    <m/>
    <m/>
    <n v="0"/>
    <m/>
    <m/>
  </r>
  <r>
    <d v="2013-11-19T00:00:00"/>
    <n v="0"/>
    <n v="0"/>
    <x v="0"/>
    <x v="3"/>
    <s v="R2NC2-RR-3"/>
    <s v="JDC"/>
    <x v="0"/>
    <x v="6"/>
    <n v="1"/>
    <n v="0.05"/>
    <m/>
    <m/>
    <m/>
    <m/>
    <m/>
    <m/>
    <m/>
    <m/>
    <m/>
    <m/>
    <m/>
    <n v="20"/>
    <m/>
    <m/>
    <n v="0"/>
    <m/>
    <m/>
  </r>
  <r>
    <d v="2013-11-19T00:00:00"/>
    <n v="0"/>
    <n v="0"/>
    <x v="0"/>
    <x v="3"/>
    <s v="R2NC2-RR-3"/>
    <s v="JDC"/>
    <x v="0"/>
    <x v="6"/>
    <n v="1"/>
    <n v="0.05"/>
    <m/>
    <m/>
    <m/>
    <m/>
    <m/>
    <m/>
    <m/>
    <m/>
    <m/>
    <m/>
    <m/>
    <n v="25"/>
    <m/>
    <m/>
    <n v="0"/>
    <m/>
    <m/>
  </r>
  <r>
    <d v="2013-11-19T00:00:00"/>
    <n v="0"/>
    <n v="0"/>
    <x v="0"/>
    <x v="3"/>
    <s v="R2NC2-RR-3"/>
    <s v="JDC"/>
    <x v="0"/>
    <x v="6"/>
    <n v="1"/>
    <n v="0.05"/>
    <m/>
    <m/>
    <m/>
    <m/>
    <m/>
    <m/>
    <m/>
    <m/>
    <m/>
    <m/>
    <m/>
    <n v="25"/>
    <m/>
    <m/>
    <n v="0"/>
    <m/>
    <m/>
  </r>
  <r>
    <d v="2013-11-19T00:00:00"/>
    <n v="0"/>
    <n v="0"/>
    <x v="0"/>
    <x v="3"/>
    <s v="R2NC2-RR-3"/>
    <s v="JDC"/>
    <x v="0"/>
    <x v="6"/>
    <n v="1"/>
    <n v="0.05"/>
    <m/>
    <m/>
    <m/>
    <m/>
    <m/>
    <m/>
    <m/>
    <m/>
    <m/>
    <m/>
    <m/>
    <n v="20"/>
    <m/>
    <m/>
    <n v="0"/>
    <m/>
    <m/>
  </r>
  <r>
    <d v="2013-11-19T00:00:00"/>
    <n v="0"/>
    <n v="0"/>
    <x v="0"/>
    <x v="3"/>
    <s v="R2NC2-RR-3"/>
    <s v="JDC"/>
    <x v="0"/>
    <x v="6"/>
    <n v="1"/>
    <n v="0.05"/>
    <m/>
    <m/>
    <m/>
    <m/>
    <m/>
    <m/>
    <m/>
    <m/>
    <m/>
    <m/>
    <m/>
    <n v="20"/>
    <m/>
    <m/>
    <n v="0"/>
    <m/>
    <m/>
  </r>
  <r>
    <d v="2013-11-19T00:00:00"/>
    <n v="0"/>
    <n v="0"/>
    <x v="0"/>
    <x v="3"/>
    <s v="R2NC2-RR-3"/>
    <s v="JDC"/>
    <x v="0"/>
    <x v="6"/>
    <n v="1"/>
    <n v="0.05"/>
    <m/>
    <m/>
    <m/>
    <m/>
    <m/>
    <m/>
    <m/>
    <m/>
    <m/>
    <m/>
    <m/>
    <n v="15"/>
    <m/>
    <m/>
    <n v="0"/>
    <m/>
    <m/>
  </r>
  <r>
    <d v="2013-11-19T00:00:00"/>
    <n v="0"/>
    <n v="0"/>
    <x v="0"/>
    <x v="3"/>
    <s v="R2NC2-RR-3"/>
    <s v="JDC"/>
    <x v="0"/>
    <x v="6"/>
    <n v="1"/>
    <n v="0.05"/>
    <m/>
    <m/>
    <m/>
    <m/>
    <m/>
    <m/>
    <m/>
    <m/>
    <m/>
    <m/>
    <m/>
    <n v="20"/>
    <m/>
    <m/>
    <n v="0"/>
    <m/>
    <m/>
  </r>
  <r>
    <d v="2013-11-19T00:00:00"/>
    <n v="0"/>
    <n v="0"/>
    <x v="0"/>
    <x v="3"/>
    <s v="R2NC2-RR-3"/>
    <s v="JDC"/>
    <x v="0"/>
    <x v="6"/>
    <n v="1"/>
    <n v="0.05"/>
    <m/>
    <m/>
    <m/>
    <m/>
    <m/>
    <m/>
    <m/>
    <m/>
    <m/>
    <m/>
    <m/>
    <n v="10"/>
    <m/>
    <m/>
    <n v="0"/>
    <m/>
    <m/>
  </r>
  <r>
    <d v="2013-11-19T00:00:00"/>
    <n v="0"/>
    <n v="0"/>
    <x v="0"/>
    <x v="3"/>
    <s v="R2NC2-RR-3"/>
    <s v="JDC"/>
    <x v="0"/>
    <x v="6"/>
    <n v="1"/>
    <n v="0.05"/>
    <m/>
    <m/>
    <m/>
    <m/>
    <m/>
    <m/>
    <m/>
    <m/>
    <m/>
    <m/>
    <m/>
    <n v="10"/>
    <m/>
    <m/>
    <n v="0"/>
    <m/>
    <m/>
  </r>
  <r>
    <d v="2013-11-19T00:00:00"/>
    <n v="0"/>
    <n v="0"/>
    <x v="0"/>
    <x v="3"/>
    <s v="R2NC2-RR-3"/>
    <s v="JDC"/>
    <x v="0"/>
    <x v="6"/>
    <n v="1"/>
    <n v="0.05"/>
    <m/>
    <m/>
    <m/>
    <m/>
    <m/>
    <m/>
    <m/>
    <m/>
    <m/>
    <m/>
    <m/>
    <n v="15"/>
    <m/>
    <m/>
    <n v="0"/>
    <m/>
    <m/>
  </r>
  <r>
    <d v="2013-11-19T00:00:00"/>
    <n v="0"/>
    <n v="0"/>
    <x v="0"/>
    <x v="3"/>
    <s v="R2NC2-RR-3"/>
    <s v="JDC"/>
    <x v="0"/>
    <x v="6"/>
    <n v="1"/>
    <n v="0.05"/>
    <m/>
    <m/>
    <m/>
    <m/>
    <m/>
    <m/>
    <m/>
    <m/>
    <m/>
    <m/>
    <m/>
    <n v="50"/>
    <m/>
    <m/>
    <n v="0"/>
    <m/>
    <m/>
  </r>
  <r>
    <d v="2013-11-19T00:00:00"/>
    <n v="0"/>
    <n v="0"/>
    <x v="0"/>
    <x v="3"/>
    <s v="R2NC2-RR-3"/>
    <s v="JDC"/>
    <x v="0"/>
    <x v="6"/>
    <n v="1"/>
    <n v="0.05"/>
    <m/>
    <m/>
    <m/>
    <m/>
    <m/>
    <m/>
    <m/>
    <m/>
    <m/>
    <m/>
    <m/>
    <n v="5"/>
    <m/>
    <m/>
    <n v="0"/>
    <m/>
    <m/>
  </r>
  <r>
    <d v="2013-11-19T00:00:00"/>
    <n v="0"/>
    <n v="0"/>
    <x v="0"/>
    <x v="3"/>
    <s v="R2NC2-RR-3"/>
    <s v="JDC"/>
    <x v="0"/>
    <x v="6"/>
    <n v="1"/>
    <n v="0.05"/>
    <m/>
    <m/>
    <m/>
    <m/>
    <m/>
    <m/>
    <m/>
    <m/>
    <m/>
    <m/>
    <m/>
    <n v="10"/>
    <m/>
    <m/>
    <n v="0"/>
    <m/>
    <m/>
  </r>
  <r>
    <d v="2013-11-19T00:00:00"/>
    <n v="0"/>
    <n v="0"/>
    <x v="0"/>
    <x v="3"/>
    <s v="R2NC2-RR-3"/>
    <s v="JDC"/>
    <x v="0"/>
    <x v="6"/>
    <n v="1"/>
    <n v="0.05"/>
    <m/>
    <m/>
    <m/>
    <m/>
    <m/>
    <m/>
    <m/>
    <m/>
    <m/>
    <m/>
    <m/>
    <n v="15"/>
    <m/>
    <m/>
    <n v="0"/>
    <m/>
    <m/>
  </r>
  <r>
    <d v="2013-11-19T00:00:00"/>
    <n v="0"/>
    <n v="0"/>
    <x v="0"/>
    <x v="3"/>
    <s v="R2NC2-RR-3"/>
    <s v="JDC"/>
    <x v="0"/>
    <x v="6"/>
    <n v="1"/>
    <n v="0.05"/>
    <m/>
    <m/>
    <m/>
    <m/>
    <m/>
    <m/>
    <m/>
    <m/>
    <m/>
    <m/>
    <m/>
    <n v="60"/>
    <m/>
    <m/>
    <n v="0"/>
    <m/>
    <m/>
  </r>
  <r>
    <d v="2013-11-19T00:00:00"/>
    <n v="0"/>
    <n v="0"/>
    <x v="0"/>
    <x v="3"/>
    <s v="R2NC2-RR-3"/>
    <s v="JDC"/>
    <x v="0"/>
    <x v="6"/>
    <n v="1"/>
    <n v="0.05"/>
    <m/>
    <m/>
    <m/>
    <m/>
    <m/>
    <m/>
    <m/>
    <m/>
    <m/>
    <m/>
    <m/>
    <n v="70"/>
    <m/>
    <m/>
    <n v="0"/>
    <m/>
    <m/>
  </r>
  <r>
    <d v="2013-11-19T00:00:00"/>
    <n v="0"/>
    <n v="0"/>
    <x v="0"/>
    <x v="3"/>
    <s v="R2NC2-RR-3"/>
    <s v="JDC"/>
    <x v="0"/>
    <x v="6"/>
    <n v="1"/>
    <n v="0.05"/>
    <m/>
    <m/>
    <m/>
    <m/>
    <m/>
    <m/>
    <m/>
    <m/>
    <m/>
    <m/>
    <m/>
    <n v="70"/>
    <m/>
    <m/>
    <n v="0"/>
    <m/>
    <m/>
  </r>
  <r>
    <d v="2013-11-19T00:00:00"/>
    <n v="0"/>
    <n v="0"/>
    <x v="0"/>
    <x v="3"/>
    <s v="R2NC2-RR-3"/>
    <s v="JDC"/>
    <x v="0"/>
    <x v="6"/>
    <n v="1"/>
    <n v="0.05"/>
    <m/>
    <m/>
    <m/>
    <m/>
    <m/>
    <m/>
    <m/>
    <m/>
    <m/>
    <m/>
    <m/>
    <n v="5"/>
    <m/>
    <m/>
    <n v="0"/>
    <m/>
    <m/>
  </r>
  <r>
    <d v="2013-11-19T00:00:00"/>
    <n v="0"/>
    <n v="0"/>
    <x v="0"/>
    <x v="3"/>
    <s v="R2NC2-RR-3"/>
    <s v="JDC"/>
    <x v="0"/>
    <x v="6"/>
    <n v="1"/>
    <n v="0.05"/>
    <m/>
    <m/>
    <m/>
    <m/>
    <m/>
    <m/>
    <m/>
    <m/>
    <m/>
    <m/>
    <m/>
    <n v="5"/>
    <m/>
    <m/>
    <n v="0"/>
    <m/>
    <m/>
  </r>
  <r>
    <d v="2013-11-19T00:00:00"/>
    <n v="0"/>
    <n v="0"/>
    <x v="0"/>
    <x v="3"/>
    <s v="R2NC2-RR-3"/>
    <s v="JDC"/>
    <x v="0"/>
    <x v="6"/>
    <n v="1"/>
    <n v="0.05"/>
    <m/>
    <m/>
    <m/>
    <m/>
    <m/>
    <m/>
    <m/>
    <m/>
    <m/>
    <m/>
    <m/>
    <n v="5"/>
    <m/>
    <m/>
    <n v="0"/>
    <m/>
    <m/>
  </r>
  <r>
    <d v="2013-11-19T00:00:00"/>
    <n v="0"/>
    <n v="0"/>
    <x v="0"/>
    <x v="3"/>
    <s v="R2NC2-RR-3"/>
    <s v="JDC"/>
    <x v="0"/>
    <x v="6"/>
    <n v="1"/>
    <n v="0.05"/>
    <m/>
    <m/>
    <m/>
    <m/>
    <m/>
    <m/>
    <m/>
    <m/>
    <m/>
    <m/>
    <m/>
    <n v="20"/>
    <m/>
    <m/>
    <n v="0"/>
    <m/>
    <m/>
  </r>
  <r>
    <d v="2013-11-19T00:00:00"/>
    <n v="0"/>
    <n v="0"/>
    <x v="0"/>
    <x v="3"/>
    <s v="R2NC2-RR-3"/>
    <s v="JDC"/>
    <x v="0"/>
    <x v="6"/>
    <n v="1"/>
    <n v="0.05"/>
    <m/>
    <m/>
    <m/>
    <m/>
    <m/>
    <m/>
    <m/>
    <m/>
    <m/>
    <m/>
    <m/>
    <n v="25"/>
    <m/>
    <m/>
    <n v="0"/>
    <m/>
    <m/>
  </r>
  <r>
    <d v="2013-11-19T00:00:00"/>
    <n v="0"/>
    <n v="0"/>
    <x v="0"/>
    <x v="3"/>
    <s v="R2NC2-RR-3"/>
    <s v="JDC"/>
    <x v="0"/>
    <x v="6"/>
    <n v="1"/>
    <n v="0.05"/>
    <m/>
    <m/>
    <m/>
    <m/>
    <m/>
    <m/>
    <m/>
    <m/>
    <m/>
    <m/>
    <m/>
    <n v="20"/>
    <m/>
    <m/>
    <n v="0"/>
    <m/>
    <m/>
  </r>
  <r>
    <d v="2013-11-19T00:00:00"/>
    <n v="0"/>
    <n v="0"/>
    <x v="0"/>
    <x v="3"/>
    <s v="R2NC2-RR-3"/>
    <s v="JDC"/>
    <x v="0"/>
    <x v="6"/>
    <n v="1"/>
    <n v="0.05"/>
    <m/>
    <m/>
    <m/>
    <m/>
    <m/>
    <m/>
    <m/>
    <m/>
    <m/>
    <m/>
    <m/>
    <n v="20"/>
    <m/>
    <m/>
    <n v="0"/>
    <m/>
    <m/>
  </r>
  <r>
    <d v="2013-11-19T00:00:00"/>
    <n v="0"/>
    <n v="0"/>
    <x v="0"/>
    <x v="3"/>
    <s v="R2NC2-RR-3"/>
    <s v="JDC"/>
    <x v="0"/>
    <x v="6"/>
    <n v="1"/>
    <n v="0.05"/>
    <m/>
    <m/>
    <m/>
    <m/>
    <m/>
    <m/>
    <m/>
    <m/>
    <m/>
    <m/>
    <m/>
    <n v="10"/>
    <m/>
    <m/>
    <n v="0"/>
    <m/>
    <m/>
  </r>
  <r>
    <d v="2013-11-19T00:00:00"/>
    <n v="0"/>
    <n v="0"/>
    <x v="0"/>
    <x v="3"/>
    <s v="R2NC2-RR-3"/>
    <s v="JDC"/>
    <x v="0"/>
    <x v="6"/>
    <n v="1"/>
    <n v="0.05"/>
    <m/>
    <m/>
    <m/>
    <m/>
    <m/>
    <m/>
    <m/>
    <m/>
    <m/>
    <m/>
    <m/>
    <n v="5"/>
    <m/>
    <m/>
    <n v="0"/>
    <m/>
    <m/>
  </r>
  <r>
    <d v="2013-11-19T00:00:00"/>
    <n v="0"/>
    <n v="0"/>
    <x v="0"/>
    <x v="3"/>
    <s v="R2NC2-RR-3"/>
    <s v="JDC"/>
    <x v="0"/>
    <x v="6"/>
    <n v="1"/>
    <n v="0.05"/>
    <m/>
    <m/>
    <m/>
    <m/>
    <m/>
    <m/>
    <m/>
    <m/>
    <m/>
    <m/>
    <m/>
    <n v="10"/>
    <m/>
    <m/>
    <n v="0"/>
    <m/>
    <m/>
  </r>
  <r>
    <d v="2013-11-19T00:00:00"/>
    <n v="0"/>
    <n v="0"/>
    <x v="0"/>
    <x v="3"/>
    <s v="R2NC2-RR-3"/>
    <s v="JDC"/>
    <x v="0"/>
    <x v="6"/>
    <n v="1"/>
    <n v="0.05"/>
    <m/>
    <m/>
    <m/>
    <m/>
    <m/>
    <m/>
    <m/>
    <m/>
    <m/>
    <m/>
    <m/>
    <n v="25"/>
    <m/>
    <m/>
    <n v="0"/>
    <m/>
    <m/>
  </r>
  <r>
    <d v="2013-11-19T00:00:00"/>
    <n v="0"/>
    <n v="0"/>
    <x v="0"/>
    <x v="3"/>
    <s v="R2NC2-RR-3"/>
    <s v="JDC"/>
    <x v="0"/>
    <x v="6"/>
    <n v="1"/>
    <n v="0.05"/>
    <m/>
    <m/>
    <m/>
    <m/>
    <m/>
    <m/>
    <m/>
    <m/>
    <m/>
    <m/>
    <m/>
    <n v="20"/>
    <m/>
    <m/>
    <n v="0"/>
    <m/>
    <m/>
  </r>
  <r>
    <d v="2013-11-19T00:00:00"/>
    <n v="0"/>
    <n v="0"/>
    <x v="0"/>
    <x v="3"/>
    <s v="R2NC2-RR-3"/>
    <s v="JDC"/>
    <x v="0"/>
    <x v="6"/>
    <n v="1"/>
    <n v="0.05"/>
    <m/>
    <m/>
    <m/>
    <m/>
    <m/>
    <m/>
    <m/>
    <m/>
    <m/>
    <m/>
    <m/>
    <n v="30"/>
    <m/>
    <m/>
    <n v="0"/>
    <m/>
    <m/>
  </r>
  <r>
    <d v="2013-11-19T00:00:00"/>
    <n v="0"/>
    <n v="0"/>
    <x v="0"/>
    <x v="3"/>
    <s v="R2NC2-RR-3"/>
    <s v="JDC"/>
    <x v="0"/>
    <x v="6"/>
    <n v="1"/>
    <n v="0.05"/>
    <m/>
    <m/>
    <m/>
    <m/>
    <m/>
    <m/>
    <m/>
    <m/>
    <m/>
    <m/>
    <m/>
    <n v="25"/>
    <m/>
    <m/>
    <n v="0"/>
    <m/>
    <m/>
  </r>
  <r>
    <d v="2013-11-19T00:00:00"/>
    <n v="0"/>
    <n v="0"/>
    <x v="0"/>
    <x v="3"/>
    <s v="R2NC2-RR-3"/>
    <s v="JDC"/>
    <x v="0"/>
    <x v="6"/>
    <n v="1"/>
    <n v="0.05"/>
    <m/>
    <m/>
    <m/>
    <m/>
    <m/>
    <m/>
    <m/>
    <m/>
    <m/>
    <m/>
    <m/>
    <n v="20"/>
    <m/>
    <m/>
    <n v="0"/>
    <m/>
    <m/>
  </r>
  <r>
    <d v="2013-11-19T00:00:00"/>
    <n v="0"/>
    <n v="0"/>
    <x v="0"/>
    <x v="3"/>
    <s v="R2NC2-RR-3"/>
    <s v="JDC"/>
    <x v="0"/>
    <x v="6"/>
    <n v="1"/>
    <n v="0.05"/>
    <m/>
    <m/>
    <m/>
    <m/>
    <m/>
    <m/>
    <m/>
    <m/>
    <m/>
    <m/>
    <m/>
    <n v="20"/>
    <m/>
    <m/>
    <n v="0"/>
    <m/>
    <m/>
  </r>
  <r>
    <d v="2013-11-19T00:00:00"/>
    <n v="0"/>
    <n v="0"/>
    <x v="0"/>
    <x v="3"/>
    <s v="R2NC2-RR-3"/>
    <s v="JDC"/>
    <x v="0"/>
    <x v="6"/>
    <n v="1"/>
    <n v="0.05"/>
    <m/>
    <m/>
    <m/>
    <m/>
    <m/>
    <m/>
    <m/>
    <m/>
    <m/>
    <m/>
    <m/>
    <n v="40"/>
    <m/>
    <m/>
    <n v="0"/>
    <m/>
    <m/>
  </r>
  <r>
    <d v="2013-11-19T00:00:00"/>
    <n v="0"/>
    <n v="0"/>
    <x v="0"/>
    <x v="3"/>
    <s v="R2NC2-RR-3"/>
    <s v="JDC"/>
    <x v="0"/>
    <x v="6"/>
    <n v="1"/>
    <n v="0.05"/>
    <m/>
    <m/>
    <m/>
    <m/>
    <m/>
    <m/>
    <m/>
    <m/>
    <m/>
    <m/>
    <m/>
    <n v="20"/>
    <m/>
    <m/>
    <n v="0"/>
    <m/>
    <m/>
  </r>
  <r>
    <d v="2013-11-19T00:00:00"/>
    <n v="0"/>
    <n v="0"/>
    <x v="0"/>
    <x v="3"/>
    <s v="R2NC2-RR-3"/>
    <s v="JDC"/>
    <x v="0"/>
    <x v="6"/>
    <n v="1"/>
    <n v="0.05"/>
    <m/>
    <m/>
    <m/>
    <m/>
    <m/>
    <m/>
    <m/>
    <m/>
    <m/>
    <m/>
    <m/>
    <n v="20"/>
    <m/>
    <m/>
    <n v="0"/>
    <m/>
    <m/>
  </r>
  <r>
    <d v="2013-11-19T00:00:00"/>
    <n v="0"/>
    <n v="0"/>
    <x v="0"/>
    <x v="3"/>
    <s v="R2NC2-RR-3"/>
    <s v="JDC"/>
    <x v="0"/>
    <x v="6"/>
    <n v="1"/>
    <n v="0.05"/>
    <m/>
    <m/>
    <m/>
    <m/>
    <m/>
    <m/>
    <m/>
    <m/>
    <m/>
    <m/>
    <m/>
    <n v="20"/>
    <m/>
    <m/>
    <n v="0"/>
    <m/>
    <m/>
  </r>
  <r>
    <d v="2013-11-19T00:00:00"/>
    <n v="0"/>
    <n v="0"/>
    <x v="0"/>
    <x v="3"/>
    <s v="R2NC2-RR-3"/>
    <s v="JDC"/>
    <x v="0"/>
    <x v="6"/>
    <n v="1"/>
    <n v="0.05"/>
    <m/>
    <m/>
    <m/>
    <m/>
    <m/>
    <m/>
    <m/>
    <m/>
    <m/>
    <m/>
    <m/>
    <n v="20"/>
    <m/>
    <m/>
    <n v="0"/>
    <m/>
    <m/>
  </r>
  <r>
    <d v="2013-11-19T00:00:00"/>
    <n v="0"/>
    <n v="0"/>
    <x v="0"/>
    <x v="3"/>
    <s v="R2NC2-RR-3"/>
    <s v="JDC"/>
    <x v="0"/>
    <x v="6"/>
    <n v="1"/>
    <n v="0.05"/>
    <m/>
    <m/>
    <m/>
    <m/>
    <m/>
    <m/>
    <m/>
    <m/>
    <m/>
    <m/>
    <m/>
    <n v="20"/>
    <m/>
    <m/>
    <n v="0"/>
    <m/>
    <m/>
  </r>
  <r>
    <d v="2013-11-19T00:00:00"/>
    <n v="0"/>
    <n v="0"/>
    <x v="0"/>
    <x v="3"/>
    <s v="R2NC2-RR-3"/>
    <s v="JDC"/>
    <x v="0"/>
    <x v="6"/>
    <n v="1"/>
    <n v="0.05"/>
    <m/>
    <m/>
    <m/>
    <m/>
    <m/>
    <m/>
    <m/>
    <m/>
    <m/>
    <m/>
    <m/>
    <n v="20"/>
    <m/>
    <m/>
    <n v="0"/>
    <m/>
    <m/>
  </r>
  <r>
    <d v="2013-11-19T00:00:00"/>
    <n v="0"/>
    <n v="0"/>
    <x v="0"/>
    <x v="3"/>
    <s v="R2NC2-RR-3"/>
    <s v="JDC"/>
    <x v="0"/>
    <x v="6"/>
    <n v="1"/>
    <n v="0.05"/>
    <m/>
    <m/>
    <m/>
    <m/>
    <m/>
    <m/>
    <m/>
    <m/>
    <m/>
    <m/>
    <m/>
    <n v="60"/>
    <m/>
    <m/>
    <n v="0"/>
    <m/>
    <m/>
  </r>
  <r>
    <d v="2013-11-19T00:00:00"/>
    <n v="0"/>
    <n v="0"/>
    <x v="0"/>
    <x v="3"/>
    <s v="R2NC2-RR-3"/>
    <s v="JDC"/>
    <x v="0"/>
    <x v="6"/>
    <n v="1"/>
    <n v="0.05"/>
    <m/>
    <m/>
    <m/>
    <m/>
    <m/>
    <m/>
    <m/>
    <m/>
    <m/>
    <m/>
    <m/>
    <n v="80"/>
    <m/>
    <m/>
    <n v="0"/>
    <m/>
    <m/>
  </r>
  <r>
    <d v="2013-11-19T00:00:00"/>
    <n v="0"/>
    <n v="0"/>
    <x v="0"/>
    <x v="3"/>
    <s v="R2NC2-RR-3"/>
    <s v="JDC"/>
    <x v="0"/>
    <x v="7"/>
    <n v="1"/>
    <n v="0.05"/>
    <m/>
    <m/>
    <m/>
    <m/>
    <m/>
    <m/>
    <m/>
    <m/>
    <m/>
    <m/>
    <m/>
    <n v="30"/>
    <m/>
    <m/>
    <n v="0"/>
    <m/>
    <m/>
  </r>
  <r>
    <d v="2013-11-19T00:00:00"/>
    <n v="0"/>
    <n v="0"/>
    <x v="0"/>
    <x v="3"/>
    <s v="R2NC2-RR-3"/>
    <s v="JDC"/>
    <x v="0"/>
    <x v="7"/>
    <n v="1"/>
    <n v="0.05"/>
    <m/>
    <m/>
    <m/>
    <m/>
    <m/>
    <m/>
    <m/>
    <m/>
    <m/>
    <m/>
    <m/>
    <n v="10"/>
    <m/>
    <m/>
    <n v="0"/>
    <m/>
    <m/>
  </r>
  <r>
    <d v="2013-11-19T00:00:00"/>
    <n v="0"/>
    <n v="0"/>
    <x v="0"/>
    <x v="3"/>
    <s v="R2NC2-RR-3"/>
    <s v="JDC"/>
    <x v="0"/>
    <x v="7"/>
    <n v="1"/>
    <n v="0.05"/>
    <m/>
    <m/>
    <m/>
    <m/>
    <m/>
    <m/>
    <m/>
    <m/>
    <m/>
    <m/>
    <m/>
    <n v="5"/>
    <m/>
    <m/>
    <n v="0"/>
    <m/>
    <m/>
  </r>
  <r>
    <d v="2013-11-19T00:00:00"/>
    <n v="0"/>
    <n v="0"/>
    <x v="0"/>
    <x v="3"/>
    <s v="R2NC2-RR-3"/>
    <s v="JDC"/>
    <x v="0"/>
    <x v="7"/>
    <n v="1"/>
    <n v="0.05"/>
    <m/>
    <m/>
    <m/>
    <m/>
    <m/>
    <m/>
    <m/>
    <m/>
    <m/>
    <m/>
    <m/>
    <n v="5"/>
    <m/>
    <m/>
    <n v="0"/>
    <m/>
    <m/>
  </r>
  <r>
    <d v="2013-11-19T00:00:00"/>
    <n v="0"/>
    <n v="0"/>
    <x v="0"/>
    <x v="3"/>
    <s v="R2NC2-RR-3"/>
    <s v="JDC"/>
    <x v="0"/>
    <x v="7"/>
    <n v="1"/>
    <n v="0.05"/>
    <m/>
    <m/>
    <m/>
    <m/>
    <m/>
    <m/>
    <m/>
    <m/>
    <m/>
    <m/>
    <m/>
    <n v="10"/>
    <m/>
    <m/>
    <n v="0"/>
    <m/>
    <m/>
  </r>
  <r>
    <d v="2013-11-20T00:00:00"/>
    <n v="1"/>
    <n v="1"/>
    <x v="0"/>
    <x v="4"/>
    <s v="R2NC3-LR-1"/>
    <s v="JDC"/>
    <x v="0"/>
    <x v="0"/>
    <n v="2"/>
    <n v="0.1"/>
    <n v="31"/>
    <m/>
    <m/>
    <m/>
    <m/>
    <m/>
    <m/>
    <m/>
    <m/>
    <m/>
    <m/>
    <n v="5"/>
    <m/>
    <m/>
    <n v="0"/>
    <m/>
    <m/>
  </r>
  <r>
    <d v="2013-11-20T00:00:00"/>
    <n v="1"/>
    <n v="1"/>
    <x v="0"/>
    <x v="4"/>
    <s v="R2NC3-LR-1"/>
    <s v="JDC"/>
    <x v="0"/>
    <x v="0"/>
    <n v="13"/>
    <n v="0.65"/>
    <n v="31"/>
    <m/>
    <m/>
    <m/>
    <m/>
    <m/>
    <m/>
    <m/>
    <m/>
    <m/>
    <m/>
    <n v="10"/>
    <m/>
    <m/>
    <n v="0"/>
    <m/>
    <m/>
  </r>
  <r>
    <d v="2013-11-20T00:00:00"/>
    <n v="1"/>
    <n v="1"/>
    <x v="0"/>
    <x v="4"/>
    <s v="R2NC3-LR-1"/>
    <s v="JDC"/>
    <x v="0"/>
    <x v="0"/>
    <n v="18"/>
    <n v="0.9"/>
    <n v="31"/>
    <m/>
    <m/>
    <m/>
    <m/>
    <m/>
    <m/>
    <m/>
    <m/>
    <m/>
    <m/>
    <n v="15"/>
    <m/>
    <m/>
    <n v="0"/>
    <m/>
    <m/>
  </r>
  <r>
    <d v="2013-11-20T00:00:00"/>
    <n v="1"/>
    <n v="1"/>
    <x v="0"/>
    <x v="4"/>
    <s v="R2NC3-LR-1"/>
    <s v="JDC"/>
    <x v="0"/>
    <x v="0"/>
    <n v="10"/>
    <n v="0.5"/>
    <n v="31"/>
    <m/>
    <m/>
    <m/>
    <m/>
    <m/>
    <m/>
    <m/>
    <m/>
    <m/>
    <m/>
    <n v="20"/>
    <m/>
    <m/>
    <n v="0"/>
    <m/>
    <m/>
  </r>
  <r>
    <d v="2013-11-20T00:00:00"/>
    <n v="1"/>
    <n v="1"/>
    <x v="0"/>
    <x v="4"/>
    <s v="R2NC3-LR-1"/>
    <s v="JDC"/>
    <x v="0"/>
    <x v="0"/>
    <n v="3"/>
    <n v="0.15"/>
    <n v="31"/>
    <m/>
    <m/>
    <m/>
    <m/>
    <m/>
    <m/>
    <m/>
    <m/>
    <m/>
    <m/>
    <n v="25"/>
    <m/>
    <m/>
    <n v="0"/>
    <m/>
    <m/>
  </r>
  <r>
    <d v="2013-11-20T00:00:00"/>
    <n v="1"/>
    <n v="1"/>
    <x v="0"/>
    <x v="4"/>
    <s v="R2NC3-LR-1"/>
    <s v="JDC"/>
    <x v="0"/>
    <x v="0"/>
    <n v="2"/>
    <n v="0.1"/>
    <n v="31"/>
    <m/>
    <m/>
    <m/>
    <m/>
    <m/>
    <m/>
    <m/>
    <m/>
    <m/>
    <m/>
    <n v="30"/>
    <m/>
    <m/>
    <n v="0"/>
    <m/>
    <m/>
  </r>
  <r>
    <d v="2013-11-20T00:00:00"/>
    <n v="1"/>
    <n v="1"/>
    <x v="0"/>
    <x v="4"/>
    <s v="R2NC3-LR-1"/>
    <s v="JDC"/>
    <x v="0"/>
    <x v="0"/>
    <n v="2"/>
    <n v="0.1"/>
    <n v="31"/>
    <m/>
    <m/>
    <m/>
    <m/>
    <m/>
    <m/>
    <m/>
    <m/>
    <m/>
    <m/>
    <n v="50"/>
    <m/>
    <m/>
    <n v="0"/>
    <m/>
    <m/>
  </r>
  <r>
    <d v="2013-11-20T00:00:00"/>
    <n v="1"/>
    <n v="1"/>
    <x v="0"/>
    <x v="4"/>
    <s v="R2NC3-LR-1"/>
    <s v="JDC"/>
    <x v="0"/>
    <x v="0"/>
    <n v="1"/>
    <n v="0.05"/>
    <n v="31"/>
    <m/>
    <m/>
    <m/>
    <m/>
    <m/>
    <m/>
    <m/>
    <m/>
    <m/>
    <m/>
    <n v="12"/>
    <m/>
    <m/>
    <n v="0"/>
    <m/>
    <m/>
  </r>
  <r>
    <d v="2013-11-20T00:00:00"/>
    <n v="1"/>
    <n v="1"/>
    <x v="0"/>
    <x v="4"/>
    <s v="R2NC3-LR-1"/>
    <s v="JDC"/>
    <x v="0"/>
    <x v="0"/>
    <n v="1"/>
    <n v="0.05"/>
    <n v="31"/>
    <m/>
    <m/>
    <m/>
    <m/>
    <m/>
    <m/>
    <m/>
    <m/>
    <m/>
    <m/>
    <n v="17"/>
    <m/>
    <m/>
    <n v="0"/>
    <m/>
    <m/>
  </r>
  <r>
    <d v="2013-11-20T00:00:00"/>
    <n v="1"/>
    <n v="1"/>
    <x v="0"/>
    <x v="4"/>
    <s v="R2NC3-LR-1"/>
    <s v="JDC"/>
    <x v="0"/>
    <x v="0"/>
    <n v="1"/>
    <n v="0.05"/>
    <n v="31"/>
    <m/>
    <m/>
    <m/>
    <m/>
    <m/>
    <m/>
    <m/>
    <m/>
    <m/>
    <m/>
    <n v="110"/>
    <m/>
    <m/>
    <n v="0"/>
    <m/>
    <m/>
  </r>
  <r>
    <d v="2013-11-20T00:00:00"/>
    <n v="1"/>
    <n v="1"/>
    <x v="0"/>
    <x v="4"/>
    <s v="R2NC3-LR-1"/>
    <s v="JDC"/>
    <x v="0"/>
    <x v="0"/>
    <n v="1"/>
    <n v="0.05"/>
    <n v="31"/>
    <m/>
    <m/>
    <m/>
    <m/>
    <m/>
    <m/>
    <m/>
    <m/>
    <m/>
    <m/>
    <n v="70"/>
    <m/>
    <m/>
    <n v="0"/>
    <m/>
    <m/>
  </r>
  <r>
    <d v="2013-11-20T00:00:00"/>
    <n v="1"/>
    <n v="1"/>
    <x v="0"/>
    <x v="4"/>
    <s v="R2NC3-LR-1"/>
    <s v="JDC"/>
    <x v="0"/>
    <x v="1"/>
    <n v="1"/>
    <n v="0.05"/>
    <n v="31"/>
    <m/>
    <m/>
    <m/>
    <m/>
    <m/>
    <m/>
    <m/>
    <m/>
    <m/>
    <m/>
    <n v="60"/>
    <m/>
    <m/>
    <n v="0"/>
    <m/>
    <m/>
  </r>
  <r>
    <d v="2013-11-20T00:00:00"/>
    <n v="1"/>
    <n v="1"/>
    <x v="0"/>
    <x v="4"/>
    <s v="R2NC3-LR-1"/>
    <s v="JDC"/>
    <x v="0"/>
    <x v="1"/>
    <n v="1"/>
    <n v="0.05"/>
    <n v="31"/>
    <m/>
    <m/>
    <m/>
    <m/>
    <m/>
    <m/>
    <m/>
    <m/>
    <m/>
    <m/>
    <n v="50"/>
    <m/>
    <m/>
    <n v="0"/>
    <m/>
    <m/>
  </r>
  <r>
    <d v="2013-11-20T00:00:00"/>
    <n v="1"/>
    <n v="1"/>
    <x v="0"/>
    <x v="4"/>
    <s v="R2NC3-LR-1"/>
    <s v="JDC"/>
    <x v="0"/>
    <x v="1"/>
    <n v="1"/>
    <n v="0.05"/>
    <n v="31"/>
    <m/>
    <m/>
    <m/>
    <m/>
    <m/>
    <m/>
    <m/>
    <m/>
    <m/>
    <m/>
    <n v="100"/>
    <m/>
    <m/>
    <n v="0"/>
    <m/>
    <m/>
  </r>
  <r>
    <d v="2013-11-20T00:00:00"/>
    <n v="1"/>
    <n v="1"/>
    <x v="0"/>
    <x v="4"/>
    <s v="R2NC3-LR-1"/>
    <s v="JDC"/>
    <x v="0"/>
    <x v="1"/>
    <n v="1"/>
    <n v="0.05"/>
    <n v="31"/>
    <m/>
    <m/>
    <m/>
    <m/>
    <m/>
    <m/>
    <m/>
    <m/>
    <m/>
    <m/>
    <n v="20"/>
    <m/>
    <m/>
    <n v="0"/>
    <m/>
    <m/>
  </r>
  <r>
    <d v="2013-11-20T00:00:00"/>
    <n v="1"/>
    <n v="1"/>
    <x v="0"/>
    <x v="4"/>
    <s v="R2NC3-LR-1"/>
    <s v="JDC"/>
    <x v="0"/>
    <x v="1"/>
    <n v="1"/>
    <n v="0.05"/>
    <n v="31"/>
    <m/>
    <m/>
    <m/>
    <m/>
    <m/>
    <m/>
    <m/>
    <m/>
    <m/>
    <m/>
    <n v="60"/>
    <m/>
    <m/>
    <n v="0"/>
    <m/>
    <m/>
  </r>
  <r>
    <d v="2013-11-20T00:00:00"/>
    <n v="1"/>
    <n v="1"/>
    <x v="0"/>
    <x v="4"/>
    <s v="R2NC3-LR-1"/>
    <s v="JDC"/>
    <x v="0"/>
    <x v="1"/>
    <n v="1"/>
    <n v="0.05"/>
    <n v="31"/>
    <m/>
    <m/>
    <m/>
    <m/>
    <m/>
    <m/>
    <m/>
    <m/>
    <m/>
    <m/>
    <n v="35"/>
    <m/>
    <m/>
    <n v="0"/>
    <m/>
    <m/>
  </r>
  <r>
    <d v="2013-11-20T00:00:00"/>
    <n v="1"/>
    <n v="1"/>
    <x v="0"/>
    <x v="4"/>
    <s v="R2NC3-LR-1"/>
    <s v="JDC"/>
    <x v="0"/>
    <x v="1"/>
    <n v="1"/>
    <n v="0.05"/>
    <n v="31"/>
    <m/>
    <m/>
    <m/>
    <m/>
    <m/>
    <m/>
    <m/>
    <m/>
    <m/>
    <m/>
    <n v="55"/>
    <m/>
    <m/>
    <n v="0"/>
    <m/>
    <m/>
  </r>
  <r>
    <d v="2013-11-20T00:00:00"/>
    <n v="1"/>
    <n v="1"/>
    <x v="0"/>
    <x v="4"/>
    <s v="R2NC3-LR-1"/>
    <s v="JDC"/>
    <x v="0"/>
    <x v="1"/>
    <n v="1"/>
    <n v="0.05"/>
    <n v="31"/>
    <m/>
    <m/>
    <m/>
    <m/>
    <m/>
    <m/>
    <m/>
    <m/>
    <m/>
    <m/>
    <n v="40"/>
    <m/>
    <m/>
    <n v="0"/>
    <m/>
    <m/>
  </r>
  <r>
    <d v="2013-11-20T00:00:00"/>
    <n v="1"/>
    <n v="1"/>
    <x v="0"/>
    <x v="4"/>
    <s v="R2NC3-LR-1"/>
    <s v="JDC"/>
    <x v="0"/>
    <x v="3"/>
    <n v="2"/>
    <n v="0.1"/>
    <n v="31"/>
    <m/>
    <m/>
    <m/>
    <m/>
    <m/>
    <m/>
    <m/>
    <m/>
    <m/>
    <m/>
    <n v="15"/>
    <m/>
    <m/>
    <n v="0"/>
    <m/>
    <m/>
  </r>
  <r>
    <d v="2013-11-20T00:00:00"/>
    <n v="1"/>
    <n v="1"/>
    <x v="0"/>
    <x v="4"/>
    <s v="R2NC3-LR-1"/>
    <s v="JDC"/>
    <x v="0"/>
    <x v="3"/>
    <n v="2"/>
    <n v="0.1"/>
    <n v="31"/>
    <m/>
    <m/>
    <m/>
    <m/>
    <m/>
    <m/>
    <m/>
    <m/>
    <m/>
    <m/>
    <n v="20"/>
    <m/>
    <m/>
    <n v="0"/>
    <m/>
    <m/>
  </r>
  <r>
    <d v="2013-11-20T00:00:00"/>
    <n v="1"/>
    <n v="1"/>
    <x v="0"/>
    <x v="4"/>
    <s v="R2NC3-LR-1"/>
    <s v="JDC"/>
    <x v="0"/>
    <x v="3"/>
    <n v="1"/>
    <n v="0.05"/>
    <n v="31"/>
    <m/>
    <m/>
    <m/>
    <m/>
    <m/>
    <m/>
    <m/>
    <m/>
    <m/>
    <m/>
    <n v="25"/>
    <m/>
    <m/>
    <n v="0"/>
    <m/>
    <m/>
  </r>
  <r>
    <d v="2013-11-20T00:00:00"/>
    <n v="1"/>
    <n v="1"/>
    <x v="0"/>
    <x v="4"/>
    <s v="R2NC3-LR-1"/>
    <s v="JDC"/>
    <x v="0"/>
    <x v="4"/>
    <n v="1"/>
    <n v="0.05"/>
    <n v="31"/>
    <m/>
    <m/>
    <m/>
    <m/>
    <m/>
    <m/>
    <m/>
    <m/>
    <m/>
    <m/>
    <n v="10"/>
    <m/>
    <m/>
    <n v="0"/>
    <m/>
    <m/>
  </r>
  <r>
    <d v="2013-11-20T00:00:00"/>
    <n v="1"/>
    <n v="1"/>
    <x v="0"/>
    <x v="4"/>
    <s v="R2NC3-LR-1"/>
    <s v="JDC"/>
    <x v="0"/>
    <x v="5"/>
    <n v="2"/>
    <n v="0.1"/>
    <n v="31"/>
    <m/>
    <m/>
    <m/>
    <m/>
    <m/>
    <m/>
    <m/>
    <m/>
    <m/>
    <m/>
    <n v="45"/>
    <m/>
    <m/>
    <n v="0"/>
    <m/>
    <m/>
  </r>
  <r>
    <d v="2013-11-20T00:00:00"/>
    <n v="1"/>
    <n v="1"/>
    <x v="0"/>
    <x v="4"/>
    <s v="R2NC3-LR-1"/>
    <s v="JDC"/>
    <x v="0"/>
    <x v="5"/>
    <n v="1"/>
    <n v="0.05"/>
    <n v="31"/>
    <m/>
    <m/>
    <m/>
    <m/>
    <m/>
    <m/>
    <m/>
    <m/>
    <m/>
    <m/>
    <n v="20"/>
    <m/>
    <m/>
    <n v="0"/>
    <m/>
    <m/>
  </r>
  <r>
    <d v="2013-11-20T00:00:00"/>
    <n v="1"/>
    <n v="1"/>
    <x v="0"/>
    <x v="4"/>
    <s v="R2NC3-LR-1"/>
    <s v="JDC"/>
    <x v="0"/>
    <x v="5"/>
    <n v="3"/>
    <n v="0.15"/>
    <n v="31"/>
    <m/>
    <m/>
    <m/>
    <m/>
    <m/>
    <m/>
    <m/>
    <m/>
    <m/>
    <m/>
    <n v="30"/>
    <m/>
    <m/>
    <n v="0"/>
    <m/>
    <m/>
  </r>
  <r>
    <d v="2013-11-20T00:00:00"/>
    <n v="1"/>
    <n v="1"/>
    <x v="0"/>
    <x v="4"/>
    <s v="R2NC3-LR-1"/>
    <s v="JDC"/>
    <x v="0"/>
    <x v="5"/>
    <n v="1"/>
    <n v="0.05"/>
    <n v="31"/>
    <m/>
    <m/>
    <m/>
    <m/>
    <m/>
    <m/>
    <m/>
    <m/>
    <m/>
    <m/>
    <n v="90"/>
    <m/>
    <m/>
    <n v="0"/>
    <m/>
    <m/>
  </r>
  <r>
    <d v="2013-11-20T00:00:00"/>
    <n v="1"/>
    <n v="1"/>
    <x v="0"/>
    <x v="4"/>
    <s v="R2NC3-LR-1"/>
    <s v="JDC"/>
    <x v="0"/>
    <x v="5"/>
    <n v="2"/>
    <n v="0.1"/>
    <n v="31"/>
    <m/>
    <m/>
    <m/>
    <m/>
    <m/>
    <m/>
    <m/>
    <m/>
    <m/>
    <m/>
    <n v="35"/>
    <m/>
    <m/>
    <n v="0"/>
    <m/>
    <m/>
  </r>
  <r>
    <d v="2013-11-20T00:00:00"/>
    <n v="1"/>
    <n v="1"/>
    <x v="0"/>
    <x v="4"/>
    <s v="R2NC3-LR-1"/>
    <s v="JDC"/>
    <x v="0"/>
    <x v="5"/>
    <n v="1"/>
    <n v="0.05"/>
    <n v="31"/>
    <m/>
    <m/>
    <m/>
    <m/>
    <m/>
    <m/>
    <m/>
    <m/>
    <m/>
    <m/>
    <n v="50"/>
    <m/>
    <m/>
    <n v="0"/>
    <m/>
    <m/>
  </r>
  <r>
    <d v="2013-11-20T00:00:00"/>
    <n v="1"/>
    <n v="1"/>
    <x v="0"/>
    <x v="4"/>
    <s v="R2NC3-LR-1"/>
    <s v="JDC"/>
    <x v="0"/>
    <x v="5"/>
    <n v="5"/>
    <n v="0.25"/>
    <n v="31"/>
    <m/>
    <m/>
    <m/>
    <m/>
    <m/>
    <m/>
    <m/>
    <m/>
    <m/>
    <m/>
    <n v="25"/>
    <m/>
    <m/>
    <n v="0"/>
    <m/>
    <m/>
  </r>
  <r>
    <d v="2013-11-20T00:00:00"/>
    <n v="1"/>
    <n v="1"/>
    <x v="0"/>
    <x v="4"/>
    <s v="R2NC3-LR-1"/>
    <s v="JDC"/>
    <x v="0"/>
    <x v="5"/>
    <n v="1"/>
    <n v="0.05"/>
    <n v="31"/>
    <m/>
    <m/>
    <m/>
    <m/>
    <m/>
    <m/>
    <m/>
    <m/>
    <m/>
    <m/>
    <n v="10"/>
    <m/>
    <m/>
    <n v="0"/>
    <m/>
    <m/>
  </r>
  <r>
    <d v="2013-11-20T00:00:00"/>
    <n v="1"/>
    <n v="1"/>
    <x v="0"/>
    <x v="4"/>
    <s v="R2NC3-LR-1"/>
    <s v="JDC"/>
    <x v="0"/>
    <x v="5"/>
    <n v="1"/>
    <n v="0.05"/>
    <n v="31"/>
    <m/>
    <m/>
    <m/>
    <m/>
    <m/>
    <m/>
    <m/>
    <m/>
    <m/>
    <m/>
    <n v="15"/>
    <m/>
    <m/>
    <n v="0"/>
    <m/>
    <m/>
  </r>
  <r>
    <d v="2013-11-20T00:00:00"/>
    <n v="1"/>
    <n v="1"/>
    <x v="0"/>
    <x v="4"/>
    <s v="R2NC3-LR-1"/>
    <s v="JDC"/>
    <x v="0"/>
    <x v="8"/>
    <n v="9"/>
    <n v="0.45"/>
    <n v="31"/>
    <m/>
    <m/>
    <m/>
    <m/>
    <m/>
    <m/>
    <m/>
    <m/>
    <m/>
    <m/>
    <n v="25"/>
    <m/>
    <m/>
    <n v="0"/>
    <m/>
    <m/>
  </r>
  <r>
    <d v="2013-11-20T00:00:00"/>
    <n v="1"/>
    <n v="1"/>
    <x v="0"/>
    <x v="4"/>
    <s v="R2NC3-LR-1"/>
    <s v="JDC"/>
    <x v="0"/>
    <x v="8"/>
    <n v="52"/>
    <n v="2.6"/>
    <n v="31"/>
    <m/>
    <m/>
    <m/>
    <m/>
    <m/>
    <m/>
    <m/>
    <m/>
    <m/>
    <m/>
    <n v="10"/>
    <m/>
    <m/>
    <n v="0"/>
    <m/>
    <m/>
  </r>
  <r>
    <d v="2013-11-20T00:00:00"/>
    <n v="1"/>
    <n v="1"/>
    <x v="0"/>
    <x v="4"/>
    <s v="R2NC3-LR-1"/>
    <s v="JDC"/>
    <x v="0"/>
    <x v="8"/>
    <n v="21"/>
    <n v="1.05"/>
    <n v="31"/>
    <m/>
    <m/>
    <m/>
    <m/>
    <m/>
    <m/>
    <m/>
    <m/>
    <m/>
    <m/>
    <n v="5"/>
    <m/>
    <m/>
    <n v="0"/>
    <m/>
    <m/>
  </r>
  <r>
    <d v="2013-11-20T00:00:00"/>
    <n v="1"/>
    <n v="1"/>
    <x v="0"/>
    <x v="4"/>
    <s v="R2NC3-LR-1"/>
    <s v="JDC"/>
    <x v="0"/>
    <x v="8"/>
    <n v="30"/>
    <n v="1.5"/>
    <n v="31"/>
    <m/>
    <m/>
    <m/>
    <m/>
    <m/>
    <m/>
    <m/>
    <m/>
    <m/>
    <m/>
    <n v="20"/>
    <m/>
    <m/>
    <n v="0"/>
    <m/>
    <m/>
  </r>
  <r>
    <d v="2013-11-20T00:00:00"/>
    <n v="1"/>
    <n v="1"/>
    <x v="0"/>
    <x v="4"/>
    <s v="R2NC3-LR-1"/>
    <s v="JDC"/>
    <x v="0"/>
    <x v="8"/>
    <n v="30"/>
    <n v="1.5"/>
    <n v="31"/>
    <m/>
    <m/>
    <m/>
    <m/>
    <m/>
    <m/>
    <m/>
    <m/>
    <m/>
    <m/>
    <n v="15"/>
    <m/>
    <m/>
    <n v="0"/>
    <m/>
    <m/>
  </r>
  <r>
    <d v="2013-11-20T00:00:00"/>
    <n v="1"/>
    <n v="1"/>
    <x v="0"/>
    <x v="4"/>
    <s v="R2NC3-LR-1"/>
    <s v="JDC"/>
    <x v="0"/>
    <x v="8"/>
    <n v="12"/>
    <n v="0.6"/>
    <n v="31"/>
    <m/>
    <m/>
    <m/>
    <m/>
    <m/>
    <m/>
    <m/>
    <m/>
    <m/>
    <m/>
    <n v="30"/>
    <m/>
    <m/>
    <n v="0"/>
    <m/>
    <m/>
  </r>
  <r>
    <d v="2013-11-20T00:00:00"/>
    <n v="1"/>
    <n v="1"/>
    <x v="0"/>
    <x v="4"/>
    <s v="R2NC3-LR-1"/>
    <s v="JDC"/>
    <x v="0"/>
    <x v="8"/>
    <n v="3"/>
    <n v="0.15"/>
    <n v="31"/>
    <m/>
    <m/>
    <m/>
    <m/>
    <m/>
    <m/>
    <m/>
    <m/>
    <m/>
    <m/>
    <n v="40"/>
    <m/>
    <m/>
    <n v="0"/>
    <m/>
    <m/>
  </r>
  <r>
    <d v="2013-11-20T00:00:00"/>
    <n v="1"/>
    <n v="1"/>
    <x v="0"/>
    <x v="4"/>
    <s v="R2NC3-LR-1"/>
    <s v="JDC"/>
    <x v="0"/>
    <x v="8"/>
    <n v="1"/>
    <n v="0.05"/>
    <n v="31"/>
    <m/>
    <m/>
    <m/>
    <m/>
    <m/>
    <m/>
    <m/>
    <m/>
    <m/>
    <m/>
    <n v="45"/>
    <m/>
    <m/>
    <n v="0"/>
    <m/>
    <m/>
  </r>
  <r>
    <d v="2013-11-20T00:00:00"/>
    <n v="1"/>
    <n v="1"/>
    <x v="0"/>
    <x v="4"/>
    <s v="R2NC3-LR-1"/>
    <s v="JDC"/>
    <x v="0"/>
    <x v="6"/>
    <n v="7"/>
    <n v="0.35"/>
    <n v="31"/>
    <m/>
    <m/>
    <m/>
    <m/>
    <m/>
    <m/>
    <m/>
    <m/>
    <m/>
    <m/>
    <n v="20"/>
    <m/>
    <m/>
    <n v="0"/>
    <m/>
    <m/>
  </r>
  <r>
    <d v="2013-11-20T00:00:00"/>
    <n v="1"/>
    <n v="1"/>
    <x v="0"/>
    <x v="4"/>
    <s v="R2NC3-LR-1"/>
    <s v="JDC"/>
    <x v="0"/>
    <x v="6"/>
    <n v="2"/>
    <n v="0.1"/>
    <n v="31"/>
    <m/>
    <m/>
    <m/>
    <m/>
    <m/>
    <m/>
    <m/>
    <m/>
    <m/>
    <m/>
    <n v="5"/>
    <m/>
    <m/>
    <n v="0"/>
    <m/>
    <m/>
  </r>
  <r>
    <d v="2013-11-20T00:00:00"/>
    <n v="1"/>
    <n v="1"/>
    <x v="0"/>
    <x v="4"/>
    <s v="R2NC3-LR-1"/>
    <s v="JDC"/>
    <x v="0"/>
    <x v="6"/>
    <n v="3"/>
    <n v="0.15"/>
    <n v="31"/>
    <m/>
    <m/>
    <m/>
    <m/>
    <m/>
    <m/>
    <m/>
    <m/>
    <m/>
    <m/>
    <n v="25"/>
    <m/>
    <m/>
    <n v="0"/>
    <m/>
    <m/>
  </r>
  <r>
    <d v="2013-11-20T00:00:00"/>
    <n v="1"/>
    <n v="1"/>
    <x v="0"/>
    <x v="4"/>
    <s v="R2NC3-LR-1"/>
    <s v="JDC"/>
    <x v="0"/>
    <x v="6"/>
    <n v="3"/>
    <n v="0.15"/>
    <n v="31"/>
    <m/>
    <m/>
    <m/>
    <m/>
    <m/>
    <m/>
    <m/>
    <m/>
    <m/>
    <m/>
    <n v="15"/>
    <m/>
    <m/>
    <n v="0"/>
    <m/>
    <m/>
  </r>
  <r>
    <d v="2013-11-20T00:00:00"/>
    <n v="1"/>
    <n v="1"/>
    <x v="0"/>
    <x v="4"/>
    <s v="R2NC3-LR-1"/>
    <s v="JDC"/>
    <x v="0"/>
    <x v="6"/>
    <n v="6"/>
    <n v="0.3"/>
    <n v="31"/>
    <m/>
    <m/>
    <m/>
    <m/>
    <m/>
    <m/>
    <m/>
    <m/>
    <m/>
    <m/>
    <n v="10"/>
    <m/>
    <m/>
    <n v="0"/>
    <m/>
    <m/>
  </r>
  <r>
    <d v="2013-11-20T00:00:00"/>
    <n v="1"/>
    <n v="1"/>
    <x v="0"/>
    <x v="4"/>
    <s v="R2NC3-LR-1"/>
    <s v="JDC"/>
    <x v="0"/>
    <x v="6"/>
    <n v="1"/>
    <n v="0.05"/>
    <n v="31"/>
    <m/>
    <m/>
    <m/>
    <m/>
    <m/>
    <m/>
    <m/>
    <m/>
    <m/>
    <m/>
    <n v="30"/>
    <m/>
    <m/>
    <n v="0"/>
    <m/>
    <m/>
  </r>
  <r>
    <d v="2013-11-20T00:00:00"/>
    <n v="1"/>
    <n v="1"/>
    <x v="0"/>
    <x v="4"/>
    <s v="R2NC3-LR-1"/>
    <s v="JDC"/>
    <x v="0"/>
    <x v="6"/>
    <n v="1"/>
    <n v="0.05"/>
    <n v="31"/>
    <m/>
    <m/>
    <m/>
    <m/>
    <m/>
    <m/>
    <m/>
    <m/>
    <m/>
    <m/>
    <n v="35"/>
    <m/>
    <m/>
    <n v="0"/>
    <m/>
    <m/>
  </r>
  <r>
    <d v="2013-11-20T00:00:00"/>
    <n v="1"/>
    <n v="1"/>
    <x v="0"/>
    <x v="4"/>
    <s v="R2NC3-LR-1"/>
    <s v="JDC"/>
    <x v="0"/>
    <x v="6"/>
    <n v="1"/>
    <n v="0.05"/>
    <n v="31"/>
    <m/>
    <m/>
    <m/>
    <m/>
    <m/>
    <m/>
    <m/>
    <m/>
    <m/>
    <m/>
    <n v="40"/>
    <m/>
    <m/>
    <n v="0"/>
    <m/>
    <m/>
  </r>
  <r>
    <d v="2013-11-20T00:00:00"/>
    <n v="1"/>
    <n v="1"/>
    <x v="0"/>
    <x v="4"/>
    <s v="R2NC3-LR-1"/>
    <s v="JDC"/>
    <x v="0"/>
    <x v="7"/>
    <n v="2"/>
    <n v="0.1"/>
    <n v="31"/>
    <m/>
    <m/>
    <m/>
    <m/>
    <m/>
    <m/>
    <m/>
    <m/>
    <m/>
    <m/>
    <n v="10"/>
    <m/>
    <m/>
    <n v="0"/>
    <m/>
    <m/>
  </r>
  <r>
    <d v="2013-11-20T00:00:00"/>
    <n v="1"/>
    <n v="1"/>
    <x v="0"/>
    <x v="4"/>
    <s v="R2NC3-LR-1"/>
    <s v="JDC"/>
    <x v="0"/>
    <x v="7"/>
    <n v="1"/>
    <n v="0.05"/>
    <n v="31"/>
    <m/>
    <m/>
    <m/>
    <m/>
    <m/>
    <m/>
    <m/>
    <m/>
    <m/>
    <m/>
    <n v="15"/>
    <m/>
    <m/>
    <n v="0"/>
    <m/>
    <m/>
  </r>
  <r>
    <d v="2013-11-20T00:00:00"/>
    <n v="1"/>
    <n v="1"/>
    <x v="0"/>
    <x v="4"/>
    <s v="R2NC3-LR-1"/>
    <s v="JDC"/>
    <x v="0"/>
    <x v="7"/>
    <n v="2"/>
    <n v="0.1"/>
    <n v="31"/>
    <m/>
    <m/>
    <m/>
    <m/>
    <m/>
    <m/>
    <m/>
    <m/>
    <m/>
    <m/>
    <n v="20"/>
    <m/>
    <m/>
    <n v="0"/>
    <m/>
    <m/>
  </r>
  <r>
    <d v="2013-11-20T00:00:00"/>
    <n v="1"/>
    <n v="1"/>
    <x v="0"/>
    <x v="4"/>
    <s v="R2NC3-LR-1"/>
    <s v="JDC"/>
    <x v="0"/>
    <x v="7"/>
    <n v="1"/>
    <n v="0.05"/>
    <n v="31"/>
    <m/>
    <m/>
    <m/>
    <m/>
    <m/>
    <m/>
    <m/>
    <m/>
    <m/>
    <m/>
    <n v="5"/>
    <m/>
    <m/>
    <n v="0"/>
    <m/>
    <m/>
  </r>
  <r>
    <d v="2013-11-20T00:00:00"/>
    <n v="1"/>
    <n v="1"/>
    <x v="0"/>
    <x v="4"/>
    <s v="R2NC3-LR-1"/>
    <s v="JDC"/>
    <x v="0"/>
    <x v="7"/>
    <n v="2"/>
    <n v="0.1"/>
    <n v="31"/>
    <m/>
    <m/>
    <m/>
    <m/>
    <m/>
    <m/>
    <m/>
    <m/>
    <m/>
    <m/>
    <n v="25"/>
    <m/>
    <m/>
    <n v="0"/>
    <m/>
    <m/>
  </r>
  <r>
    <d v="2013-11-20T00:00:00"/>
    <n v="1"/>
    <n v="1"/>
    <x v="0"/>
    <x v="4"/>
    <s v="R2NC3-LR-1"/>
    <s v="JDC"/>
    <x v="0"/>
    <x v="7"/>
    <n v="1"/>
    <n v="0.05"/>
    <n v="31"/>
    <m/>
    <m/>
    <m/>
    <m/>
    <m/>
    <m/>
    <m/>
    <m/>
    <m/>
    <m/>
    <n v="18"/>
    <m/>
    <m/>
    <n v="0"/>
    <m/>
    <m/>
  </r>
  <r>
    <d v="2013-11-20T00:00:00"/>
    <n v="1"/>
    <n v="1"/>
    <x v="0"/>
    <x v="4"/>
    <s v="R2NC3-LR-2"/>
    <s v="JDC"/>
    <x v="0"/>
    <x v="0"/>
    <n v="35"/>
    <n v="1.75"/>
    <n v="31"/>
    <m/>
    <m/>
    <m/>
    <m/>
    <m/>
    <m/>
    <m/>
    <m/>
    <m/>
    <m/>
    <n v="10"/>
    <m/>
    <m/>
    <n v="0"/>
    <m/>
    <m/>
  </r>
  <r>
    <d v="2013-11-20T00:00:00"/>
    <n v="1"/>
    <n v="1"/>
    <x v="0"/>
    <x v="4"/>
    <s v="R2NC3-LR-2"/>
    <s v="JDC"/>
    <x v="0"/>
    <x v="0"/>
    <n v="3"/>
    <n v="0.15"/>
    <n v="31"/>
    <m/>
    <m/>
    <m/>
    <m/>
    <m/>
    <m/>
    <m/>
    <m/>
    <m/>
    <m/>
    <n v="5"/>
    <m/>
    <m/>
    <n v="0"/>
    <m/>
    <m/>
  </r>
  <r>
    <d v="2013-11-20T00:00:00"/>
    <n v="1"/>
    <n v="1"/>
    <x v="0"/>
    <x v="4"/>
    <s v="R2NC3-LR-2"/>
    <s v="JDC"/>
    <x v="0"/>
    <x v="0"/>
    <n v="26"/>
    <n v="1.3"/>
    <n v="31"/>
    <m/>
    <m/>
    <m/>
    <m/>
    <m/>
    <m/>
    <m/>
    <m/>
    <m/>
    <m/>
    <n v="15"/>
    <m/>
    <m/>
    <n v="0"/>
    <m/>
    <m/>
  </r>
  <r>
    <d v="2013-11-20T00:00:00"/>
    <n v="1"/>
    <n v="1"/>
    <x v="0"/>
    <x v="4"/>
    <s v="R2NC3-LR-2"/>
    <s v="JDC"/>
    <x v="0"/>
    <x v="0"/>
    <n v="28"/>
    <n v="1.4"/>
    <n v="31"/>
    <m/>
    <m/>
    <m/>
    <m/>
    <m/>
    <m/>
    <m/>
    <m/>
    <m/>
    <m/>
    <n v="20"/>
    <m/>
    <m/>
    <n v="0"/>
    <m/>
    <m/>
  </r>
  <r>
    <d v="2013-11-20T00:00:00"/>
    <n v="1"/>
    <n v="1"/>
    <x v="0"/>
    <x v="4"/>
    <s v="R2NC3-LR-2"/>
    <s v="JDC"/>
    <x v="0"/>
    <x v="0"/>
    <n v="3"/>
    <n v="0.15"/>
    <n v="31"/>
    <m/>
    <m/>
    <m/>
    <m/>
    <m/>
    <m/>
    <m/>
    <m/>
    <m/>
    <m/>
    <n v="25"/>
    <m/>
    <m/>
    <n v="0"/>
    <m/>
    <m/>
  </r>
  <r>
    <d v="2013-11-20T00:00:00"/>
    <n v="1"/>
    <n v="1"/>
    <x v="0"/>
    <x v="4"/>
    <s v="R2NC3-LR-2"/>
    <s v="JDC"/>
    <x v="0"/>
    <x v="0"/>
    <n v="3"/>
    <n v="0.15"/>
    <n v="31"/>
    <m/>
    <m/>
    <m/>
    <m/>
    <m/>
    <m/>
    <m/>
    <m/>
    <m/>
    <m/>
    <n v="35"/>
    <m/>
    <m/>
    <n v="0"/>
    <m/>
    <m/>
  </r>
  <r>
    <d v="2013-11-20T00:00:00"/>
    <n v="1"/>
    <n v="1"/>
    <x v="0"/>
    <x v="4"/>
    <s v="R2NC3-LR-2"/>
    <s v="JDC"/>
    <x v="0"/>
    <x v="0"/>
    <n v="1"/>
    <n v="0.05"/>
    <n v="31"/>
    <m/>
    <m/>
    <m/>
    <m/>
    <m/>
    <m/>
    <m/>
    <m/>
    <m/>
    <m/>
    <n v="50"/>
    <m/>
    <m/>
    <n v="0"/>
    <m/>
    <m/>
  </r>
  <r>
    <d v="2013-11-20T00:00:00"/>
    <n v="1"/>
    <n v="1"/>
    <x v="0"/>
    <x v="4"/>
    <s v="R2NC3-LR-2"/>
    <s v="JDC"/>
    <x v="0"/>
    <x v="0"/>
    <n v="1"/>
    <n v="0.05"/>
    <n v="31"/>
    <m/>
    <m/>
    <m/>
    <m/>
    <m/>
    <m/>
    <m/>
    <m/>
    <m/>
    <m/>
    <n v="40"/>
    <m/>
    <m/>
    <n v="0"/>
    <m/>
    <m/>
  </r>
  <r>
    <d v="2013-11-20T00:00:00"/>
    <n v="1"/>
    <n v="1"/>
    <x v="0"/>
    <x v="4"/>
    <s v="R2NC3-LR-2"/>
    <s v="JDC"/>
    <x v="0"/>
    <x v="1"/>
    <n v="4"/>
    <n v="0.2"/>
    <n v="31"/>
    <m/>
    <m/>
    <m/>
    <m/>
    <m/>
    <m/>
    <m/>
    <m/>
    <m/>
    <m/>
    <n v="20"/>
    <m/>
    <m/>
    <n v="0"/>
    <m/>
    <m/>
  </r>
  <r>
    <d v="2013-11-20T00:00:00"/>
    <n v="1"/>
    <n v="1"/>
    <x v="0"/>
    <x v="4"/>
    <s v="R2NC3-LR-2"/>
    <s v="JDC"/>
    <x v="0"/>
    <x v="1"/>
    <n v="5"/>
    <n v="0.25"/>
    <n v="31"/>
    <m/>
    <m/>
    <m/>
    <m/>
    <m/>
    <m/>
    <m/>
    <m/>
    <m/>
    <m/>
    <n v="15"/>
    <m/>
    <m/>
    <n v="0"/>
    <m/>
    <m/>
  </r>
  <r>
    <d v="2013-11-20T00:00:00"/>
    <n v="1"/>
    <n v="1"/>
    <x v="0"/>
    <x v="4"/>
    <s v="R2NC3-LR-2"/>
    <s v="JDC"/>
    <x v="0"/>
    <x v="1"/>
    <n v="1"/>
    <n v="0.05"/>
    <n v="31"/>
    <m/>
    <m/>
    <m/>
    <m/>
    <m/>
    <m/>
    <m/>
    <m/>
    <m/>
    <m/>
    <n v="35"/>
    <m/>
    <m/>
    <n v="0"/>
    <m/>
    <m/>
  </r>
  <r>
    <d v="2013-11-20T00:00:00"/>
    <n v="1"/>
    <n v="1"/>
    <x v="0"/>
    <x v="4"/>
    <s v="R2NC3-LR-2"/>
    <s v="JDC"/>
    <x v="0"/>
    <x v="1"/>
    <n v="1"/>
    <n v="0.05"/>
    <n v="31"/>
    <m/>
    <m/>
    <m/>
    <m/>
    <m/>
    <m/>
    <m/>
    <m/>
    <m/>
    <m/>
    <n v="10"/>
    <m/>
    <m/>
    <n v="0"/>
    <m/>
    <m/>
  </r>
  <r>
    <d v="2013-11-20T00:00:00"/>
    <n v="1"/>
    <n v="1"/>
    <x v="0"/>
    <x v="4"/>
    <s v="R2NC3-LR-2"/>
    <s v="JDC"/>
    <x v="0"/>
    <x v="1"/>
    <n v="1"/>
    <n v="0.05"/>
    <n v="31"/>
    <m/>
    <m/>
    <m/>
    <m/>
    <m/>
    <m/>
    <m/>
    <m/>
    <m/>
    <m/>
    <n v="40"/>
    <m/>
    <m/>
    <n v="0"/>
    <m/>
    <m/>
  </r>
  <r>
    <d v="2013-11-20T00:00:00"/>
    <n v="1"/>
    <n v="1"/>
    <x v="0"/>
    <x v="4"/>
    <s v="R2NC3-LR-2"/>
    <s v="JDC"/>
    <x v="0"/>
    <x v="1"/>
    <n v="1"/>
    <n v="0.05"/>
    <n v="31"/>
    <m/>
    <m/>
    <m/>
    <m/>
    <m/>
    <m/>
    <m/>
    <m/>
    <m/>
    <m/>
    <n v="60"/>
    <m/>
    <m/>
    <n v="0"/>
    <m/>
    <m/>
  </r>
  <r>
    <d v="2013-11-20T00:00:00"/>
    <n v="1"/>
    <n v="1"/>
    <x v="0"/>
    <x v="4"/>
    <s v="R2NC3-LR-2"/>
    <s v="JDC"/>
    <x v="0"/>
    <x v="1"/>
    <n v="1"/>
    <n v="0.05"/>
    <n v="31"/>
    <m/>
    <m/>
    <m/>
    <m/>
    <m/>
    <m/>
    <m/>
    <m/>
    <m/>
    <m/>
    <n v="30"/>
    <m/>
    <m/>
    <n v="0"/>
    <m/>
    <m/>
  </r>
  <r>
    <d v="2013-11-20T00:00:00"/>
    <n v="1"/>
    <n v="1"/>
    <x v="0"/>
    <x v="4"/>
    <s v="R2NC3-LR-2"/>
    <s v="JDC"/>
    <x v="0"/>
    <x v="1"/>
    <n v="1"/>
    <n v="0.05"/>
    <n v="31"/>
    <m/>
    <m/>
    <m/>
    <m/>
    <m/>
    <m/>
    <m/>
    <m/>
    <m/>
    <m/>
    <n v="50"/>
    <m/>
    <m/>
    <n v="0"/>
    <m/>
    <m/>
  </r>
  <r>
    <d v="2013-11-20T00:00:00"/>
    <n v="1"/>
    <n v="1"/>
    <x v="0"/>
    <x v="4"/>
    <s v="R2NC3-LR-2"/>
    <s v="JDC"/>
    <x v="0"/>
    <x v="1"/>
    <n v="1"/>
    <n v="0.05"/>
    <n v="31"/>
    <m/>
    <m/>
    <m/>
    <m/>
    <m/>
    <m/>
    <m/>
    <m/>
    <m/>
    <m/>
    <n v="25"/>
    <m/>
    <m/>
    <n v="0"/>
    <m/>
    <m/>
  </r>
  <r>
    <d v="2013-11-20T00:00:00"/>
    <n v="1"/>
    <n v="1"/>
    <x v="0"/>
    <x v="4"/>
    <s v="R2NC3-LR-2"/>
    <s v="JDC"/>
    <x v="0"/>
    <x v="2"/>
    <n v="1"/>
    <n v="0.05"/>
    <n v="31"/>
    <m/>
    <m/>
    <m/>
    <m/>
    <m/>
    <m/>
    <m/>
    <m/>
    <m/>
    <m/>
    <n v="25"/>
    <m/>
    <m/>
    <n v="0"/>
    <m/>
    <m/>
  </r>
  <r>
    <d v="2013-11-20T00:00:00"/>
    <n v="1"/>
    <n v="1"/>
    <x v="0"/>
    <x v="4"/>
    <s v="R2NC3-LR-2"/>
    <s v="JDC"/>
    <x v="0"/>
    <x v="2"/>
    <n v="1"/>
    <n v="0.05"/>
    <n v="31"/>
    <m/>
    <m/>
    <m/>
    <m/>
    <m/>
    <m/>
    <m/>
    <m/>
    <m/>
    <m/>
    <n v="55"/>
    <m/>
    <m/>
    <n v="0"/>
    <m/>
    <m/>
  </r>
  <r>
    <d v="2013-11-20T00:00:00"/>
    <n v="1"/>
    <n v="1"/>
    <x v="0"/>
    <x v="4"/>
    <s v="R2NC3-LR-2"/>
    <s v="JDC"/>
    <x v="0"/>
    <x v="2"/>
    <n v="1"/>
    <n v="0.05"/>
    <n v="31"/>
    <m/>
    <m/>
    <m/>
    <m/>
    <m/>
    <m/>
    <m/>
    <m/>
    <m/>
    <m/>
    <n v="10"/>
    <m/>
    <m/>
    <n v="0"/>
    <m/>
    <m/>
  </r>
  <r>
    <d v="2013-11-20T00:00:00"/>
    <n v="1"/>
    <n v="1"/>
    <x v="0"/>
    <x v="4"/>
    <s v="R2NC3-LR-2"/>
    <s v="JDC"/>
    <x v="0"/>
    <x v="2"/>
    <n v="1"/>
    <n v="0.05"/>
    <n v="31"/>
    <m/>
    <m/>
    <m/>
    <m/>
    <m/>
    <m/>
    <m/>
    <m/>
    <m/>
    <m/>
    <n v="20"/>
    <m/>
    <m/>
    <n v="0"/>
    <m/>
    <m/>
  </r>
  <r>
    <d v="2013-11-20T00:00:00"/>
    <n v="1"/>
    <n v="1"/>
    <x v="0"/>
    <x v="4"/>
    <s v="R2NC3-LR-2"/>
    <s v="JDC"/>
    <x v="0"/>
    <x v="3"/>
    <n v="2"/>
    <n v="0.1"/>
    <n v="31"/>
    <m/>
    <m/>
    <m/>
    <m/>
    <m/>
    <m/>
    <m/>
    <m/>
    <m/>
    <m/>
    <n v="25"/>
    <m/>
    <m/>
    <n v="0"/>
    <m/>
    <m/>
  </r>
  <r>
    <d v="2013-11-20T00:00:00"/>
    <n v="1"/>
    <n v="1"/>
    <x v="0"/>
    <x v="4"/>
    <s v="R2NC3-LR-2"/>
    <s v="JDC"/>
    <x v="0"/>
    <x v="3"/>
    <n v="4"/>
    <n v="0.2"/>
    <n v="31"/>
    <m/>
    <m/>
    <m/>
    <m/>
    <m/>
    <m/>
    <m/>
    <m/>
    <m/>
    <m/>
    <n v="20"/>
    <m/>
    <m/>
    <n v="0"/>
    <m/>
    <m/>
  </r>
  <r>
    <d v="2013-11-20T00:00:00"/>
    <n v="1"/>
    <n v="1"/>
    <x v="0"/>
    <x v="4"/>
    <s v="R2NC3-LR-2"/>
    <s v="JDC"/>
    <x v="0"/>
    <x v="3"/>
    <n v="2"/>
    <n v="0.1"/>
    <n v="31"/>
    <m/>
    <m/>
    <m/>
    <m/>
    <m/>
    <m/>
    <m/>
    <m/>
    <m/>
    <m/>
    <n v="10"/>
    <m/>
    <m/>
    <n v="0"/>
    <m/>
    <m/>
  </r>
  <r>
    <d v="2013-11-20T00:00:00"/>
    <n v="1"/>
    <n v="1"/>
    <x v="0"/>
    <x v="4"/>
    <s v="R2NC3-LR-2"/>
    <s v="JDC"/>
    <x v="0"/>
    <x v="3"/>
    <n v="1"/>
    <n v="0.05"/>
    <n v="31"/>
    <m/>
    <m/>
    <m/>
    <m/>
    <m/>
    <m/>
    <m/>
    <m/>
    <m/>
    <m/>
    <n v="30"/>
    <m/>
    <m/>
    <n v="0"/>
    <m/>
    <m/>
  </r>
  <r>
    <d v="2013-11-20T00:00:00"/>
    <n v="1"/>
    <n v="1"/>
    <x v="0"/>
    <x v="4"/>
    <s v="R2NC3-LR-2"/>
    <s v="JDC"/>
    <x v="0"/>
    <x v="4"/>
    <n v="1"/>
    <n v="0.05"/>
    <n v="31"/>
    <m/>
    <m/>
    <m/>
    <m/>
    <m/>
    <m/>
    <m/>
    <m/>
    <m/>
    <m/>
    <n v="20"/>
    <m/>
    <m/>
    <n v="0"/>
    <m/>
    <m/>
  </r>
  <r>
    <d v="2013-11-20T00:00:00"/>
    <n v="1"/>
    <n v="1"/>
    <x v="0"/>
    <x v="4"/>
    <s v="R2NC3-LR-2"/>
    <s v="JDC"/>
    <x v="0"/>
    <x v="5"/>
    <n v="5"/>
    <n v="0.25"/>
    <n v="31"/>
    <m/>
    <m/>
    <m/>
    <m/>
    <m/>
    <m/>
    <m/>
    <m/>
    <m/>
    <m/>
    <n v="10"/>
    <m/>
    <m/>
    <n v="0"/>
    <m/>
    <m/>
  </r>
  <r>
    <d v="2013-11-20T00:00:00"/>
    <n v="1"/>
    <n v="1"/>
    <x v="0"/>
    <x v="4"/>
    <s v="R2NC3-LR-2"/>
    <s v="JDC"/>
    <x v="0"/>
    <x v="5"/>
    <n v="1"/>
    <n v="0.05"/>
    <n v="31"/>
    <m/>
    <m/>
    <m/>
    <m/>
    <m/>
    <m/>
    <m/>
    <m/>
    <m/>
    <m/>
    <n v="45"/>
    <m/>
    <m/>
    <n v="0"/>
    <m/>
    <m/>
  </r>
  <r>
    <d v="2013-11-20T00:00:00"/>
    <n v="1"/>
    <n v="1"/>
    <x v="0"/>
    <x v="4"/>
    <s v="R2NC3-LR-2"/>
    <s v="JDC"/>
    <x v="0"/>
    <x v="5"/>
    <n v="2"/>
    <n v="0.1"/>
    <n v="31"/>
    <m/>
    <m/>
    <m/>
    <m/>
    <m/>
    <m/>
    <m/>
    <m/>
    <m/>
    <m/>
    <n v="30"/>
    <m/>
    <m/>
    <n v="0"/>
    <m/>
    <m/>
  </r>
  <r>
    <d v="2013-11-20T00:00:00"/>
    <n v="1"/>
    <n v="1"/>
    <x v="0"/>
    <x v="4"/>
    <s v="R2NC3-LR-2"/>
    <s v="JDC"/>
    <x v="0"/>
    <x v="5"/>
    <n v="2"/>
    <n v="0.1"/>
    <n v="31"/>
    <m/>
    <m/>
    <m/>
    <m/>
    <m/>
    <m/>
    <m/>
    <m/>
    <m/>
    <m/>
    <n v="40"/>
    <m/>
    <m/>
    <n v="0"/>
    <m/>
    <m/>
  </r>
  <r>
    <d v="2013-11-20T00:00:00"/>
    <n v="1"/>
    <n v="1"/>
    <x v="0"/>
    <x v="4"/>
    <s v="R2NC3-LR-2"/>
    <s v="JDC"/>
    <x v="0"/>
    <x v="5"/>
    <n v="2"/>
    <n v="0.1"/>
    <n v="31"/>
    <m/>
    <m/>
    <m/>
    <m/>
    <m/>
    <m/>
    <m/>
    <m/>
    <m/>
    <m/>
    <n v="35"/>
    <m/>
    <m/>
    <n v="0"/>
    <m/>
    <m/>
  </r>
  <r>
    <d v="2013-11-20T00:00:00"/>
    <n v="1"/>
    <n v="1"/>
    <x v="0"/>
    <x v="4"/>
    <s v="R2NC3-LR-2"/>
    <s v="JDC"/>
    <x v="0"/>
    <x v="5"/>
    <n v="1"/>
    <n v="0.05"/>
    <n v="31"/>
    <m/>
    <m/>
    <m/>
    <m/>
    <m/>
    <m/>
    <m/>
    <m/>
    <m/>
    <m/>
    <n v="65"/>
    <m/>
    <m/>
    <n v="0"/>
    <m/>
    <m/>
  </r>
  <r>
    <d v="2013-11-20T00:00:00"/>
    <n v="1"/>
    <n v="1"/>
    <x v="0"/>
    <x v="4"/>
    <s v="R2NC3-LR-2"/>
    <s v="JDC"/>
    <x v="0"/>
    <x v="5"/>
    <n v="1"/>
    <n v="0.05"/>
    <n v="31"/>
    <m/>
    <m/>
    <m/>
    <m/>
    <m/>
    <m/>
    <m/>
    <m/>
    <m/>
    <m/>
    <n v="50"/>
    <m/>
    <m/>
    <n v="0"/>
    <m/>
    <m/>
  </r>
  <r>
    <d v="2013-11-20T00:00:00"/>
    <n v="1"/>
    <n v="1"/>
    <x v="0"/>
    <x v="4"/>
    <s v="R2NC3-LR-2"/>
    <s v="JDC"/>
    <x v="0"/>
    <x v="5"/>
    <n v="1"/>
    <n v="0.05"/>
    <n v="31"/>
    <m/>
    <m/>
    <m/>
    <m/>
    <m/>
    <m/>
    <m/>
    <m/>
    <m/>
    <m/>
    <n v="110"/>
    <m/>
    <m/>
    <n v="0"/>
    <m/>
    <m/>
  </r>
  <r>
    <d v="2013-11-20T00:00:00"/>
    <n v="1"/>
    <n v="1"/>
    <x v="0"/>
    <x v="4"/>
    <s v="R2NC3-LR-2"/>
    <s v="JDC"/>
    <x v="0"/>
    <x v="5"/>
    <n v="1"/>
    <n v="0.05"/>
    <n v="31"/>
    <m/>
    <m/>
    <m/>
    <m/>
    <m/>
    <m/>
    <m/>
    <m/>
    <m/>
    <m/>
    <n v="20"/>
    <m/>
    <m/>
    <n v="0"/>
    <m/>
    <m/>
  </r>
  <r>
    <d v="2013-11-20T00:00:00"/>
    <n v="1"/>
    <n v="1"/>
    <x v="0"/>
    <x v="4"/>
    <s v="R2NC3-LR-2"/>
    <s v="JDC"/>
    <x v="0"/>
    <x v="8"/>
    <n v="14"/>
    <n v="0.7"/>
    <n v="31"/>
    <m/>
    <m/>
    <m/>
    <m/>
    <m/>
    <m/>
    <m/>
    <m/>
    <m/>
    <m/>
    <n v="15"/>
    <m/>
    <m/>
    <n v="0"/>
    <m/>
    <m/>
  </r>
  <r>
    <d v="2013-11-20T00:00:00"/>
    <n v="1"/>
    <n v="1"/>
    <x v="0"/>
    <x v="4"/>
    <s v="R2NC3-LR-2"/>
    <s v="JDC"/>
    <x v="0"/>
    <x v="8"/>
    <n v="45"/>
    <n v="2.25"/>
    <n v="31"/>
    <m/>
    <m/>
    <m/>
    <m/>
    <m/>
    <m/>
    <m/>
    <m/>
    <m/>
    <m/>
    <n v="10"/>
    <m/>
    <m/>
    <n v="0"/>
    <m/>
    <m/>
  </r>
  <r>
    <d v="2013-11-20T00:00:00"/>
    <n v="1"/>
    <n v="1"/>
    <x v="0"/>
    <x v="4"/>
    <s v="R2NC3-LR-2"/>
    <s v="JDC"/>
    <x v="0"/>
    <x v="8"/>
    <n v="41"/>
    <n v="2.0499999999999998"/>
    <n v="31"/>
    <m/>
    <m/>
    <m/>
    <m/>
    <m/>
    <m/>
    <m/>
    <m/>
    <m/>
    <m/>
    <n v="20"/>
    <m/>
    <m/>
    <n v="0"/>
    <m/>
    <m/>
  </r>
  <r>
    <d v="2013-11-20T00:00:00"/>
    <n v="1"/>
    <n v="1"/>
    <x v="0"/>
    <x v="4"/>
    <s v="R2NC3-LR-2"/>
    <s v="JDC"/>
    <x v="0"/>
    <x v="8"/>
    <n v="9"/>
    <n v="0.45"/>
    <n v="31"/>
    <m/>
    <m/>
    <m/>
    <m/>
    <m/>
    <m/>
    <m/>
    <m/>
    <m/>
    <m/>
    <n v="25"/>
    <m/>
    <m/>
    <n v="0"/>
    <m/>
    <m/>
  </r>
  <r>
    <d v="2013-11-20T00:00:00"/>
    <n v="1"/>
    <n v="1"/>
    <x v="0"/>
    <x v="4"/>
    <s v="R2NC3-LR-2"/>
    <s v="JDC"/>
    <x v="0"/>
    <x v="8"/>
    <n v="26"/>
    <n v="1.3"/>
    <n v="31"/>
    <m/>
    <m/>
    <m/>
    <m/>
    <m/>
    <m/>
    <m/>
    <m/>
    <m/>
    <m/>
    <n v="5"/>
    <m/>
    <m/>
    <n v="0"/>
    <m/>
    <m/>
  </r>
  <r>
    <d v="2013-11-20T00:00:00"/>
    <n v="1"/>
    <n v="1"/>
    <x v="0"/>
    <x v="4"/>
    <s v="R2NC3-LR-2"/>
    <s v="JDC"/>
    <x v="0"/>
    <x v="8"/>
    <n v="4"/>
    <n v="0.2"/>
    <n v="31"/>
    <m/>
    <m/>
    <m/>
    <m/>
    <m/>
    <m/>
    <m/>
    <m/>
    <m/>
    <m/>
    <n v="30"/>
    <m/>
    <m/>
    <n v="0"/>
    <m/>
    <m/>
  </r>
  <r>
    <d v="2013-11-20T00:00:00"/>
    <n v="1"/>
    <n v="1"/>
    <x v="0"/>
    <x v="4"/>
    <s v="R2NC3-LR-2"/>
    <s v="JDC"/>
    <x v="0"/>
    <x v="8"/>
    <n v="4"/>
    <n v="0.2"/>
    <n v="31"/>
    <m/>
    <m/>
    <m/>
    <m/>
    <m/>
    <m/>
    <m/>
    <m/>
    <m/>
    <m/>
    <n v="35"/>
    <m/>
    <m/>
    <n v="0"/>
    <m/>
    <m/>
  </r>
  <r>
    <d v="2013-11-20T00:00:00"/>
    <n v="1"/>
    <n v="1"/>
    <x v="0"/>
    <x v="4"/>
    <s v="R2NC3-LR-2"/>
    <s v="JDC"/>
    <x v="0"/>
    <x v="8"/>
    <n v="3"/>
    <n v="0.15"/>
    <n v="31"/>
    <m/>
    <m/>
    <m/>
    <m/>
    <m/>
    <m/>
    <m/>
    <m/>
    <m/>
    <m/>
    <n v="60"/>
    <m/>
    <m/>
    <n v="0"/>
    <m/>
    <m/>
  </r>
  <r>
    <d v="2013-11-20T00:00:00"/>
    <n v="1"/>
    <n v="1"/>
    <x v="0"/>
    <x v="4"/>
    <s v="R2NC3-LR-2"/>
    <s v="JDC"/>
    <x v="0"/>
    <x v="8"/>
    <n v="1"/>
    <n v="0.05"/>
    <n v="31"/>
    <m/>
    <m/>
    <m/>
    <m/>
    <m/>
    <m/>
    <m/>
    <m/>
    <m/>
    <m/>
    <n v="110"/>
    <m/>
    <m/>
    <n v="0"/>
    <m/>
    <m/>
  </r>
  <r>
    <d v="2013-11-20T00:00:00"/>
    <n v="1"/>
    <n v="1"/>
    <x v="0"/>
    <x v="4"/>
    <s v="R2NC3-LR-2"/>
    <s v="JDC"/>
    <x v="0"/>
    <x v="8"/>
    <n v="2"/>
    <n v="0.1"/>
    <n v="31"/>
    <m/>
    <m/>
    <m/>
    <m/>
    <m/>
    <m/>
    <m/>
    <m/>
    <m/>
    <m/>
    <n v="40"/>
    <m/>
    <m/>
    <n v="0"/>
    <m/>
    <m/>
  </r>
  <r>
    <d v="2013-11-20T00:00:00"/>
    <n v="1"/>
    <n v="1"/>
    <x v="0"/>
    <x v="4"/>
    <s v="R2NC3-LR-2"/>
    <s v="JDC"/>
    <x v="0"/>
    <x v="8"/>
    <n v="1"/>
    <n v="0.05"/>
    <n v="31"/>
    <m/>
    <m/>
    <m/>
    <m/>
    <m/>
    <m/>
    <m/>
    <m/>
    <m/>
    <m/>
    <n v="55"/>
    <m/>
    <m/>
    <n v="0"/>
    <m/>
    <m/>
  </r>
  <r>
    <d v="2013-11-20T00:00:00"/>
    <n v="1"/>
    <n v="1"/>
    <x v="0"/>
    <x v="4"/>
    <s v="R2NC3-LR-2"/>
    <s v="JDC"/>
    <x v="0"/>
    <x v="8"/>
    <n v="3"/>
    <n v="0.15"/>
    <n v="31"/>
    <m/>
    <m/>
    <m/>
    <m/>
    <m/>
    <m/>
    <m/>
    <m/>
    <m/>
    <m/>
    <n v="50"/>
    <m/>
    <m/>
    <n v="0"/>
    <m/>
    <m/>
  </r>
  <r>
    <d v="2013-11-20T00:00:00"/>
    <n v="1"/>
    <n v="1"/>
    <x v="0"/>
    <x v="4"/>
    <s v="R2NC3-LR-2"/>
    <s v="JDC"/>
    <x v="0"/>
    <x v="8"/>
    <n v="1"/>
    <n v="0.05"/>
    <n v="31"/>
    <m/>
    <m/>
    <m/>
    <m/>
    <m/>
    <m/>
    <m/>
    <m/>
    <m/>
    <m/>
    <n v="18"/>
    <m/>
    <m/>
    <n v="0"/>
    <m/>
    <m/>
  </r>
  <r>
    <d v="2013-11-20T00:00:00"/>
    <n v="1"/>
    <n v="1"/>
    <x v="0"/>
    <x v="4"/>
    <s v="R2NC3-LR-2"/>
    <s v="JDC"/>
    <x v="0"/>
    <x v="6"/>
    <n v="10"/>
    <n v="0.5"/>
    <n v="31"/>
    <m/>
    <m/>
    <m/>
    <m/>
    <m/>
    <m/>
    <m/>
    <m/>
    <m/>
    <m/>
    <n v="10"/>
    <m/>
    <m/>
    <n v="0"/>
    <m/>
    <m/>
  </r>
  <r>
    <d v="2013-11-20T00:00:00"/>
    <n v="1"/>
    <n v="1"/>
    <x v="0"/>
    <x v="4"/>
    <s v="R2NC3-LR-2"/>
    <s v="JDC"/>
    <x v="0"/>
    <x v="6"/>
    <n v="1"/>
    <n v="0.05"/>
    <n v="31"/>
    <m/>
    <m/>
    <m/>
    <m/>
    <m/>
    <m/>
    <m/>
    <m/>
    <m/>
    <m/>
    <n v="5"/>
    <m/>
    <m/>
    <n v="0"/>
    <m/>
    <m/>
  </r>
  <r>
    <d v="2013-11-20T00:00:00"/>
    <n v="1"/>
    <n v="1"/>
    <x v="0"/>
    <x v="4"/>
    <s v="R2NC3-LR-2"/>
    <s v="JDC"/>
    <x v="0"/>
    <x v="6"/>
    <n v="3"/>
    <n v="0.15"/>
    <n v="31"/>
    <m/>
    <m/>
    <m/>
    <m/>
    <m/>
    <m/>
    <m/>
    <m/>
    <m/>
    <m/>
    <n v="15"/>
    <m/>
    <m/>
    <n v="0"/>
    <m/>
    <m/>
  </r>
  <r>
    <d v="2013-11-20T00:00:00"/>
    <n v="1"/>
    <n v="1"/>
    <x v="0"/>
    <x v="4"/>
    <s v="R2NC3-LR-2"/>
    <s v="JDC"/>
    <x v="0"/>
    <x v="6"/>
    <n v="4"/>
    <n v="0.2"/>
    <n v="31"/>
    <m/>
    <m/>
    <m/>
    <m/>
    <m/>
    <m/>
    <m/>
    <m/>
    <m/>
    <m/>
    <n v="20"/>
    <m/>
    <m/>
    <n v="0"/>
    <m/>
    <m/>
  </r>
  <r>
    <d v="2013-11-20T00:00:00"/>
    <n v="1"/>
    <n v="1"/>
    <x v="0"/>
    <x v="4"/>
    <s v="R2NC3-LR-2"/>
    <s v="JDC"/>
    <x v="0"/>
    <x v="6"/>
    <n v="2"/>
    <n v="0.1"/>
    <n v="31"/>
    <m/>
    <m/>
    <m/>
    <m/>
    <m/>
    <m/>
    <m/>
    <m/>
    <m/>
    <m/>
    <n v="30"/>
    <m/>
    <m/>
    <n v="0"/>
    <m/>
    <m/>
  </r>
  <r>
    <d v="2013-11-20T00:00:00"/>
    <n v="1"/>
    <n v="1"/>
    <x v="0"/>
    <x v="4"/>
    <s v="R2NC3-LR-2"/>
    <s v="JDC"/>
    <x v="0"/>
    <x v="6"/>
    <n v="1"/>
    <n v="0.05"/>
    <n v="31"/>
    <m/>
    <m/>
    <m/>
    <m/>
    <m/>
    <m/>
    <m/>
    <m/>
    <m/>
    <m/>
    <n v="35"/>
    <m/>
    <m/>
    <n v="0"/>
    <m/>
    <m/>
  </r>
  <r>
    <d v="2013-11-20T00:00:00"/>
    <n v="1"/>
    <n v="1"/>
    <x v="0"/>
    <x v="4"/>
    <s v="R2NC3-LR-2"/>
    <s v="JDC"/>
    <x v="0"/>
    <x v="6"/>
    <n v="1"/>
    <n v="0.05"/>
    <n v="31"/>
    <m/>
    <m/>
    <m/>
    <m/>
    <m/>
    <m/>
    <m/>
    <m/>
    <m/>
    <m/>
    <n v="40"/>
    <m/>
    <m/>
    <n v="0"/>
    <m/>
    <m/>
  </r>
  <r>
    <d v="2013-11-20T00:00:00"/>
    <n v="1"/>
    <n v="1"/>
    <x v="0"/>
    <x v="4"/>
    <s v="R2NC3-LR-2"/>
    <s v="JDC"/>
    <x v="0"/>
    <x v="6"/>
    <n v="2"/>
    <n v="0.1"/>
    <n v="31"/>
    <m/>
    <m/>
    <m/>
    <m/>
    <m/>
    <m/>
    <m/>
    <m/>
    <m/>
    <m/>
    <n v="25"/>
    <m/>
    <m/>
    <n v="0"/>
    <m/>
    <m/>
  </r>
  <r>
    <d v="2013-11-20T00:00:00"/>
    <n v="1"/>
    <n v="1"/>
    <x v="0"/>
    <x v="4"/>
    <s v="R2NC3-LR-2"/>
    <s v="JDC"/>
    <x v="0"/>
    <x v="7"/>
    <n v="1"/>
    <n v="0.05"/>
    <n v="31"/>
    <m/>
    <m/>
    <m/>
    <m/>
    <m/>
    <m/>
    <m/>
    <m/>
    <m/>
    <m/>
    <n v="22"/>
    <m/>
    <m/>
    <n v="0"/>
    <m/>
    <m/>
  </r>
  <r>
    <d v="2013-11-20T00:00:00"/>
    <n v="1"/>
    <n v="1"/>
    <x v="0"/>
    <x v="4"/>
    <s v="R2NC3-LR-2"/>
    <s v="JDC"/>
    <x v="0"/>
    <x v="7"/>
    <n v="1"/>
    <n v="0.05"/>
    <n v="31"/>
    <m/>
    <m/>
    <m/>
    <m/>
    <m/>
    <m/>
    <m/>
    <m/>
    <m/>
    <m/>
    <n v="40"/>
    <m/>
    <m/>
    <n v="0"/>
    <m/>
    <m/>
  </r>
  <r>
    <d v="2013-11-20T00:00:00"/>
    <n v="1"/>
    <n v="1"/>
    <x v="0"/>
    <x v="4"/>
    <s v="R2NC3-LR-2"/>
    <s v="JDC"/>
    <x v="0"/>
    <x v="7"/>
    <n v="2"/>
    <n v="0.1"/>
    <n v="31"/>
    <m/>
    <m/>
    <m/>
    <m/>
    <m/>
    <m/>
    <m/>
    <m/>
    <m/>
    <m/>
    <n v="15"/>
    <m/>
    <m/>
    <n v="0"/>
    <m/>
    <m/>
  </r>
  <r>
    <d v="2013-11-20T00:00:00"/>
    <n v="1"/>
    <n v="1"/>
    <x v="0"/>
    <x v="4"/>
    <s v="R2NC3-LR-2"/>
    <s v="JDC"/>
    <x v="0"/>
    <x v="7"/>
    <n v="1"/>
    <n v="0.05"/>
    <n v="31"/>
    <m/>
    <m/>
    <m/>
    <m/>
    <m/>
    <m/>
    <m/>
    <m/>
    <m/>
    <m/>
    <n v="25"/>
    <m/>
    <m/>
    <n v="0"/>
    <m/>
    <m/>
  </r>
  <r>
    <d v="2013-11-20T00:00:00"/>
    <n v="1"/>
    <n v="1"/>
    <x v="0"/>
    <x v="4"/>
    <s v="R2NC3-LR-2"/>
    <s v="JDC"/>
    <x v="0"/>
    <x v="7"/>
    <n v="1"/>
    <n v="0.05"/>
    <n v="31"/>
    <m/>
    <m/>
    <m/>
    <m/>
    <m/>
    <m/>
    <m/>
    <m/>
    <m/>
    <m/>
    <n v="65"/>
    <m/>
    <m/>
    <n v="0"/>
    <m/>
    <m/>
  </r>
  <r>
    <d v="2013-11-20T00:00:00"/>
    <n v="1"/>
    <n v="1"/>
    <x v="0"/>
    <x v="4"/>
    <s v="R2NC3-LR-2"/>
    <s v="JDC"/>
    <x v="0"/>
    <x v="7"/>
    <n v="1"/>
    <n v="0.05"/>
    <n v="31"/>
    <m/>
    <m/>
    <m/>
    <m/>
    <m/>
    <m/>
    <m/>
    <m/>
    <m/>
    <m/>
    <n v="5"/>
    <m/>
    <m/>
    <n v="0"/>
    <m/>
    <m/>
  </r>
  <r>
    <d v="2013-11-20T00:00:00"/>
    <n v="1"/>
    <n v="1"/>
    <x v="0"/>
    <x v="4"/>
    <s v="R2NC3-LR-3"/>
    <s v="JDC"/>
    <x v="0"/>
    <x v="0"/>
    <n v="7"/>
    <n v="0.35"/>
    <n v="31"/>
    <m/>
    <m/>
    <m/>
    <m/>
    <m/>
    <m/>
    <m/>
    <m/>
    <m/>
    <m/>
    <n v="5"/>
    <m/>
    <m/>
    <n v="0"/>
    <m/>
    <m/>
  </r>
  <r>
    <d v="2013-11-20T00:00:00"/>
    <n v="1"/>
    <n v="1"/>
    <x v="0"/>
    <x v="4"/>
    <s v="R2NC3-LR-3"/>
    <s v="JDC"/>
    <x v="0"/>
    <x v="0"/>
    <n v="2"/>
    <n v="0.1"/>
    <n v="31"/>
    <m/>
    <m/>
    <m/>
    <m/>
    <m/>
    <m/>
    <m/>
    <m/>
    <m/>
    <m/>
    <n v="120"/>
    <m/>
    <m/>
    <n v="0"/>
    <m/>
    <m/>
  </r>
  <r>
    <d v="2013-11-20T00:00:00"/>
    <n v="1"/>
    <n v="1"/>
    <x v="0"/>
    <x v="4"/>
    <s v="R2NC3-LR-3"/>
    <s v="JDC"/>
    <x v="0"/>
    <x v="0"/>
    <n v="21"/>
    <n v="1.05"/>
    <n v="31"/>
    <m/>
    <m/>
    <m/>
    <m/>
    <m/>
    <m/>
    <m/>
    <m/>
    <m/>
    <m/>
    <n v="20"/>
    <m/>
    <m/>
    <n v="0"/>
    <m/>
    <m/>
  </r>
  <r>
    <d v="2013-11-20T00:00:00"/>
    <n v="1"/>
    <n v="1"/>
    <x v="0"/>
    <x v="4"/>
    <s v="R2NC3-LR-3"/>
    <s v="JDC"/>
    <x v="0"/>
    <x v="0"/>
    <n v="29"/>
    <n v="1.45"/>
    <n v="31"/>
    <m/>
    <m/>
    <m/>
    <m/>
    <m/>
    <m/>
    <m/>
    <m/>
    <m/>
    <m/>
    <n v="15"/>
    <m/>
    <m/>
    <n v="0"/>
    <m/>
    <m/>
  </r>
  <r>
    <d v="2013-11-20T00:00:00"/>
    <n v="1"/>
    <n v="1"/>
    <x v="0"/>
    <x v="4"/>
    <s v="R2NC3-LR-3"/>
    <s v="JDC"/>
    <x v="0"/>
    <x v="0"/>
    <n v="3"/>
    <n v="0.15"/>
    <n v="31"/>
    <m/>
    <m/>
    <m/>
    <m/>
    <m/>
    <m/>
    <m/>
    <m/>
    <m/>
    <m/>
    <n v="25"/>
    <m/>
    <m/>
    <n v="0"/>
    <m/>
    <m/>
  </r>
  <r>
    <d v="2013-11-20T00:00:00"/>
    <n v="1"/>
    <n v="1"/>
    <x v="0"/>
    <x v="4"/>
    <s v="R2NC3-LR-3"/>
    <s v="JDC"/>
    <x v="0"/>
    <x v="0"/>
    <n v="37"/>
    <n v="1.85"/>
    <n v="31"/>
    <m/>
    <m/>
    <m/>
    <m/>
    <m/>
    <m/>
    <m/>
    <m/>
    <m/>
    <m/>
    <n v="10"/>
    <m/>
    <m/>
    <n v="0"/>
    <m/>
    <m/>
  </r>
  <r>
    <d v="2013-11-20T00:00:00"/>
    <n v="1"/>
    <n v="1"/>
    <x v="0"/>
    <x v="4"/>
    <s v="R2NC3-LR-3"/>
    <s v="JDC"/>
    <x v="0"/>
    <x v="0"/>
    <n v="1"/>
    <n v="0.05"/>
    <n v="31"/>
    <m/>
    <m/>
    <m/>
    <m/>
    <m/>
    <m/>
    <m/>
    <m/>
    <m/>
    <m/>
    <n v="17"/>
    <m/>
    <m/>
    <n v="0"/>
    <m/>
    <m/>
  </r>
  <r>
    <d v="2013-11-20T00:00:00"/>
    <n v="1"/>
    <n v="1"/>
    <x v="0"/>
    <x v="4"/>
    <s v="R2NC3-LR-3"/>
    <s v="JDC"/>
    <x v="0"/>
    <x v="0"/>
    <n v="1"/>
    <n v="0.05"/>
    <n v="31"/>
    <m/>
    <m/>
    <m/>
    <m/>
    <m/>
    <m/>
    <m/>
    <m/>
    <m/>
    <m/>
    <n v="40"/>
    <m/>
    <m/>
    <n v="0"/>
    <m/>
    <m/>
  </r>
  <r>
    <d v="2013-11-20T00:00:00"/>
    <n v="1"/>
    <n v="1"/>
    <x v="0"/>
    <x v="4"/>
    <s v="R2NC3-LR-3"/>
    <s v="JDC"/>
    <x v="0"/>
    <x v="0"/>
    <n v="3"/>
    <n v="0.15"/>
    <n v="31"/>
    <m/>
    <m/>
    <m/>
    <m/>
    <m/>
    <m/>
    <m/>
    <m/>
    <m/>
    <m/>
    <n v="30"/>
    <m/>
    <m/>
    <n v="0"/>
    <m/>
    <m/>
  </r>
  <r>
    <d v="2013-11-20T00:00:00"/>
    <n v="1"/>
    <n v="1"/>
    <x v="0"/>
    <x v="4"/>
    <s v="R2NC3-LR-3"/>
    <s v="JDC"/>
    <x v="0"/>
    <x v="0"/>
    <n v="2"/>
    <n v="0.1"/>
    <n v="31"/>
    <m/>
    <m/>
    <m/>
    <m/>
    <m/>
    <m/>
    <m/>
    <m/>
    <m/>
    <m/>
    <n v="60"/>
    <m/>
    <m/>
    <n v="0"/>
    <m/>
    <m/>
  </r>
  <r>
    <d v="2013-10-18T00:00:00"/>
    <n v="0"/>
    <n v="0"/>
    <x v="0"/>
    <x v="5"/>
    <s v="R2S1-RR-1"/>
    <s v="JDC"/>
    <x v="0"/>
    <x v="0"/>
    <n v="1"/>
    <n v="0.05"/>
    <n v="25"/>
    <m/>
    <m/>
    <m/>
    <m/>
    <m/>
    <m/>
    <m/>
    <m/>
    <m/>
    <m/>
    <n v="7"/>
    <m/>
    <m/>
    <n v="0"/>
    <m/>
    <m/>
  </r>
  <r>
    <d v="2013-10-18T00:00:00"/>
    <n v="0"/>
    <n v="0"/>
    <x v="0"/>
    <x v="5"/>
    <s v="R2S1-RR-1"/>
    <s v="JDC"/>
    <x v="0"/>
    <x v="0"/>
    <n v="1"/>
    <n v="0.05"/>
    <n v="25"/>
    <m/>
    <m/>
    <m/>
    <m/>
    <m/>
    <m/>
    <m/>
    <m/>
    <m/>
    <m/>
    <n v="5"/>
    <m/>
    <m/>
    <n v="0"/>
    <m/>
    <m/>
  </r>
  <r>
    <d v="2013-10-18T00:00:00"/>
    <n v="0"/>
    <n v="0"/>
    <x v="0"/>
    <x v="5"/>
    <s v="R2S1-RR-1"/>
    <s v="JDC"/>
    <x v="0"/>
    <x v="0"/>
    <n v="1"/>
    <n v="0.05"/>
    <n v="25"/>
    <m/>
    <m/>
    <m/>
    <m/>
    <m/>
    <m/>
    <m/>
    <m/>
    <m/>
    <m/>
    <n v="25"/>
    <m/>
    <m/>
    <n v="0"/>
    <m/>
    <m/>
  </r>
  <r>
    <d v="2013-10-18T00:00:00"/>
    <n v="0"/>
    <n v="0"/>
    <x v="0"/>
    <x v="5"/>
    <s v="R2S1-RR-1"/>
    <s v="JDC"/>
    <x v="0"/>
    <x v="0"/>
    <n v="1"/>
    <n v="0.05"/>
    <n v="25"/>
    <m/>
    <m/>
    <m/>
    <m/>
    <m/>
    <m/>
    <m/>
    <m/>
    <m/>
    <m/>
    <n v="20"/>
    <m/>
    <m/>
    <n v="0"/>
    <m/>
    <m/>
  </r>
  <r>
    <d v="2013-10-18T00:00:00"/>
    <n v="0"/>
    <n v="0"/>
    <x v="0"/>
    <x v="5"/>
    <s v="R2S1-RR-1"/>
    <s v="JDC"/>
    <x v="0"/>
    <x v="0"/>
    <n v="1"/>
    <n v="0.05"/>
    <n v="25"/>
    <m/>
    <m/>
    <m/>
    <m/>
    <m/>
    <m/>
    <m/>
    <m/>
    <m/>
    <m/>
    <n v="15"/>
    <m/>
    <m/>
    <n v="0"/>
    <m/>
    <m/>
  </r>
  <r>
    <d v="2013-10-18T00:00:00"/>
    <n v="0"/>
    <n v="0"/>
    <x v="0"/>
    <x v="5"/>
    <s v="R2S1-RR-1"/>
    <s v="JDC"/>
    <x v="0"/>
    <x v="0"/>
    <n v="1"/>
    <n v="0.05"/>
    <n v="25"/>
    <m/>
    <m/>
    <m/>
    <m/>
    <m/>
    <m/>
    <m/>
    <m/>
    <m/>
    <m/>
    <n v="3"/>
    <m/>
    <m/>
    <n v="0"/>
    <m/>
    <m/>
  </r>
  <r>
    <d v="2013-10-18T00:00:00"/>
    <n v="0"/>
    <n v="0"/>
    <x v="0"/>
    <x v="5"/>
    <s v="R2S1-RR-1"/>
    <s v="JDC"/>
    <x v="0"/>
    <x v="0"/>
    <n v="1"/>
    <n v="0.05"/>
    <n v="25"/>
    <m/>
    <m/>
    <m/>
    <m/>
    <m/>
    <m/>
    <m/>
    <m/>
    <m/>
    <m/>
    <n v="23"/>
    <m/>
    <m/>
    <n v="0"/>
    <m/>
    <m/>
  </r>
  <r>
    <d v="2013-10-18T00:00:00"/>
    <n v="0"/>
    <n v="0"/>
    <x v="0"/>
    <x v="5"/>
    <s v="R2S1-RR-1"/>
    <s v="JDC"/>
    <x v="0"/>
    <x v="0"/>
    <n v="1"/>
    <n v="0.05"/>
    <n v="25"/>
    <m/>
    <m/>
    <m/>
    <m/>
    <m/>
    <m/>
    <m/>
    <m/>
    <m/>
    <m/>
    <n v="2"/>
    <m/>
    <m/>
    <n v="0"/>
    <m/>
    <m/>
  </r>
  <r>
    <d v="2013-10-18T00:00:00"/>
    <n v="0"/>
    <n v="0"/>
    <x v="0"/>
    <x v="5"/>
    <s v="R2S1-RR-1"/>
    <s v="JDC"/>
    <x v="0"/>
    <x v="0"/>
    <n v="1"/>
    <n v="0.05"/>
    <n v="25"/>
    <m/>
    <m/>
    <m/>
    <m/>
    <m/>
    <m/>
    <m/>
    <m/>
    <m/>
    <m/>
    <n v="5"/>
    <m/>
    <m/>
    <n v="0"/>
    <m/>
    <m/>
  </r>
  <r>
    <d v="2013-10-18T00:00:00"/>
    <n v="0"/>
    <n v="0"/>
    <x v="0"/>
    <x v="5"/>
    <s v="R2S1-RR-1"/>
    <s v="JDC"/>
    <x v="0"/>
    <x v="0"/>
    <n v="1"/>
    <n v="0.05"/>
    <n v="25"/>
    <m/>
    <m/>
    <m/>
    <m/>
    <m/>
    <m/>
    <m/>
    <m/>
    <m/>
    <m/>
    <n v="10"/>
    <m/>
    <m/>
    <n v="0"/>
    <m/>
    <m/>
  </r>
  <r>
    <d v="2013-10-18T00:00:00"/>
    <n v="0"/>
    <n v="0"/>
    <x v="0"/>
    <x v="5"/>
    <s v="R2S1-RR-1"/>
    <s v="JDC"/>
    <x v="0"/>
    <x v="0"/>
    <n v="1"/>
    <n v="0.05"/>
    <n v="25"/>
    <m/>
    <m/>
    <m/>
    <m/>
    <m/>
    <m/>
    <m/>
    <m/>
    <m/>
    <m/>
    <n v="12"/>
    <m/>
    <m/>
    <n v="0"/>
    <m/>
    <m/>
  </r>
  <r>
    <d v="2013-10-18T00:00:00"/>
    <n v="0"/>
    <n v="0"/>
    <x v="0"/>
    <x v="5"/>
    <s v="R2S1-RR-1"/>
    <s v="JDC"/>
    <x v="0"/>
    <x v="0"/>
    <n v="1"/>
    <n v="0.05"/>
    <n v="25"/>
    <m/>
    <m/>
    <m/>
    <m/>
    <m/>
    <m/>
    <m/>
    <m/>
    <m/>
    <m/>
    <n v="20"/>
    <m/>
    <m/>
    <n v="0"/>
    <m/>
    <m/>
  </r>
  <r>
    <d v="2013-10-18T00:00:00"/>
    <n v="0"/>
    <n v="0"/>
    <x v="0"/>
    <x v="5"/>
    <s v="R2S1-RR-1"/>
    <s v="JDC"/>
    <x v="0"/>
    <x v="0"/>
    <n v="1"/>
    <n v="0.05"/>
    <n v="25"/>
    <m/>
    <m/>
    <m/>
    <m/>
    <m/>
    <m/>
    <m/>
    <m/>
    <m/>
    <m/>
    <n v="17"/>
    <m/>
    <m/>
    <n v="0"/>
    <m/>
    <m/>
  </r>
  <r>
    <d v="2013-10-18T00:00:00"/>
    <n v="0"/>
    <n v="0"/>
    <x v="0"/>
    <x v="5"/>
    <s v="R2S1-RR-1"/>
    <s v="JDC"/>
    <x v="0"/>
    <x v="0"/>
    <n v="1"/>
    <n v="0.05"/>
    <m/>
    <m/>
    <m/>
    <m/>
    <m/>
    <m/>
    <m/>
    <m/>
    <m/>
    <m/>
    <m/>
    <n v="10"/>
    <m/>
    <m/>
    <n v="0"/>
    <m/>
    <m/>
  </r>
  <r>
    <d v="2013-10-18T00:00:00"/>
    <n v="0"/>
    <n v="0"/>
    <x v="0"/>
    <x v="5"/>
    <s v="R2S1-RR-1"/>
    <s v="JDC"/>
    <x v="0"/>
    <x v="0"/>
    <n v="1"/>
    <n v="0.05"/>
    <m/>
    <m/>
    <m/>
    <m/>
    <m/>
    <m/>
    <m/>
    <m/>
    <m/>
    <m/>
    <m/>
    <n v="10"/>
    <m/>
    <m/>
    <n v="0"/>
    <m/>
    <m/>
  </r>
  <r>
    <d v="2013-10-18T00:00:00"/>
    <n v="0"/>
    <n v="0"/>
    <x v="0"/>
    <x v="5"/>
    <s v="R2S1-RR-1"/>
    <s v="JDC"/>
    <x v="0"/>
    <x v="1"/>
    <n v="1"/>
    <n v="0.05"/>
    <n v="25"/>
    <m/>
    <m/>
    <m/>
    <m/>
    <m/>
    <m/>
    <m/>
    <m/>
    <m/>
    <m/>
    <n v="10"/>
    <m/>
    <m/>
    <n v="0"/>
    <m/>
    <m/>
  </r>
  <r>
    <d v="2013-10-18T00:00:00"/>
    <n v="0"/>
    <n v="0"/>
    <x v="0"/>
    <x v="5"/>
    <s v="R2S1-RR-1"/>
    <s v="JDC"/>
    <x v="0"/>
    <x v="1"/>
    <n v="1"/>
    <n v="0.05"/>
    <n v="25"/>
    <m/>
    <m/>
    <m/>
    <m/>
    <m/>
    <m/>
    <m/>
    <m/>
    <m/>
    <m/>
    <n v="35"/>
    <m/>
    <m/>
    <n v="0"/>
    <m/>
    <m/>
  </r>
  <r>
    <d v="2013-10-18T00:00:00"/>
    <n v="0"/>
    <n v="0"/>
    <x v="0"/>
    <x v="5"/>
    <s v="R2S1-RR-1"/>
    <s v="JDC"/>
    <x v="0"/>
    <x v="1"/>
    <n v="1"/>
    <n v="0.05"/>
    <n v="25"/>
    <m/>
    <m/>
    <m/>
    <m/>
    <m/>
    <m/>
    <m/>
    <m/>
    <m/>
    <m/>
    <n v="15"/>
    <m/>
    <m/>
    <n v="0"/>
    <m/>
    <m/>
  </r>
  <r>
    <d v="2013-10-18T00:00:00"/>
    <n v="0"/>
    <n v="0"/>
    <x v="0"/>
    <x v="5"/>
    <s v="R2S1-RR-1"/>
    <s v="JDC"/>
    <x v="0"/>
    <x v="1"/>
    <n v="1"/>
    <n v="0.05"/>
    <n v="25"/>
    <m/>
    <m/>
    <m/>
    <m/>
    <m/>
    <m/>
    <m/>
    <m/>
    <m/>
    <m/>
    <n v="20"/>
    <m/>
    <m/>
    <n v="0"/>
    <m/>
    <m/>
  </r>
  <r>
    <d v="2013-10-18T00:00:00"/>
    <n v="0"/>
    <n v="0"/>
    <x v="0"/>
    <x v="5"/>
    <s v="R2S1-RR-1"/>
    <s v="JDC"/>
    <x v="0"/>
    <x v="1"/>
    <n v="1"/>
    <n v="0.05"/>
    <n v="25"/>
    <m/>
    <m/>
    <m/>
    <m/>
    <m/>
    <m/>
    <m/>
    <m/>
    <m/>
    <m/>
    <n v="10"/>
    <m/>
    <m/>
    <n v="0"/>
    <m/>
    <m/>
  </r>
  <r>
    <d v="2013-10-18T00:00:00"/>
    <n v="0"/>
    <n v="0"/>
    <x v="0"/>
    <x v="5"/>
    <s v="R2S1-RR-1"/>
    <s v="JDC"/>
    <x v="0"/>
    <x v="1"/>
    <n v="1"/>
    <n v="0.05"/>
    <n v="25"/>
    <m/>
    <m/>
    <m/>
    <m/>
    <m/>
    <m/>
    <m/>
    <m/>
    <m/>
    <m/>
    <n v="20"/>
    <m/>
    <m/>
    <n v="0"/>
    <m/>
    <m/>
  </r>
  <r>
    <d v="2013-10-18T00:00:00"/>
    <n v="0"/>
    <n v="0"/>
    <x v="0"/>
    <x v="5"/>
    <s v="R2S1-RR-1"/>
    <s v="JDC"/>
    <x v="0"/>
    <x v="1"/>
    <n v="1"/>
    <n v="0.05"/>
    <n v="25"/>
    <m/>
    <m/>
    <m/>
    <m/>
    <m/>
    <m/>
    <m/>
    <m/>
    <m/>
    <m/>
    <n v="10"/>
    <m/>
    <m/>
    <n v="0"/>
    <m/>
    <m/>
  </r>
  <r>
    <d v="2013-10-18T00:00:00"/>
    <n v="0"/>
    <n v="0"/>
    <x v="0"/>
    <x v="5"/>
    <s v="R2S1-RR-1"/>
    <s v="JDC"/>
    <x v="0"/>
    <x v="1"/>
    <n v="1"/>
    <n v="0.05"/>
    <n v="25"/>
    <m/>
    <m/>
    <m/>
    <m/>
    <m/>
    <m/>
    <m/>
    <m/>
    <m/>
    <m/>
    <n v="35"/>
    <m/>
    <m/>
    <n v="0"/>
    <m/>
    <m/>
  </r>
  <r>
    <d v="2013-10-18T00:00:00"/>
    <n v="0"/>
    <n v="0"/>
    <x v="0"/>
    <x v="5"/>
    <s v="R2S1-RR-1"/>
    <s v="JDC"/>
    <x v="0"/>
    <x v="2"/>
    <n v="1"/>
    <n v="0.05"/>
    <n v="25"/>
    <m/>
    <m/>
    <m/>
    <m/>
    <m/>
    <m/>
    <m/>
    <m/>
    <m/>
    <m/>
    <n v="25"/>
    <m/>
    <m/>
    <n v="0"/>
    <m/>
    <m/>
  </r>
  <r>
    <d v="2013-10-18T00:00:00"/>
    <n v="0"/>
    <n v="0"/>
    <x v="0"/>
    <x v="5"/>
    <s v="R2S1-RR-1"/>
    <s v="JDC"/>
    <x v="0"/>
    <x v="3"/>
    <n v="1"/>
    <n v="0.05"/>
    <n v="25"/>
    <m/>
    <m/>
    <m/>
    <m/>
    <m/>
    <m/>
    <m/>
    <m/>
    <m/>
    <m/>
    <n v="50"/>
    <m/>
    <m/>
    <n v="0"/>
    <m/>
    <m/>
  </r>
  <r>
    <d v="2013-10-18T00:00:00"/>
    <n v="0"/>
    <n v="0"/>
    <x v="0"/>
    <x v="5"/>
    <s v="R2S1-RR-1"/>
    <s v="JDC"/>
    <x v="0"/>
    <x v="3"/>
    <n v="1"/>
    <n v="0.05"/>
    <n v="25"/>
    <m/>
    <m/>
    <m/>
    <m/>
    <m/>
    <m/>
    <m/>
    <m/>
    <m/>
    <m/>
    <n v="15"/>
    <m/>
    <m/>
    <n v="0"/>
    <m/>
    <m/>
  </r>
  <r>
    <d v="2013-10-18T00:00:00"/>
    <n v="0"/>
    <n v="0"/>
    <x v="0"/>
    <x v="5"/>
    <s v="R2S1-RR-1"/>
    <s v="JDC"/>
    <x v="0"/>
    <x v="3"/>
    <n v="1"/>
    <n v="0.05"/>
    <n v="25"/>
    <m/>
    <m/>
    <m/>
    <m/>
    <m/>
    <m/>
    <m/>
    <m/>
    <m/>
    <m/>
    <n v="90"/>
    <m/>
    <m/>
    <n v="0"/>
    <m/>
    <m/>
  </r>
  <r>
    <d v="2013-10-18T00:00:00"/>
    <n v="0"/>
    <n v="0"/>
    <x v="0"/>
    <x v="5"/>
    <s v="R2S1-RR-1"/>
    <s v="JDC"/>
    <x v="0"/>
    <x v="3"/>
    <n v="1"/>
    <n v="0.05"/>
    <n v="25"/>
    <m/>
    <m/>
    <m/>
    <m/>
    <m/>
    <m/>
    <m/>
    <m/>
    <m/>
    <m/>
    <n v="32"/>
    <m/>
    <m/>
    <n v="0"/>
    <m/>
    <m/>
  </r>
  <r>
    <d v="2013-10-18T00:00:00"/>
    <n v="0"/>
    <n v="0"/>
    <x v="0"/>
    <x v="5"/>
    <s v="R2S1-RR-1"/>
    <s v="JDC"/>
    <x v="0"/>
    <x v="4"/>
    <n v="1"/>
    <n v="0.05"/>
    <n v="25"/>
    <m/>
    <m/>
    <m/>
    <m/>
    <m/>
    <m/>
    <m/>
    <m/>
    <m/>
    <m/>
    <n v="40"/>
    <m/>
    <m/>
    <n v="0"/>
    <m/>
    <m/>
  </r>
  <r>
    <d v="2013-10-18T00:00:00"/>
    <n v="0"/>
    <n v="0"/>
    <x v="0"/>
    <x v="5"/>
    <s v="R2S1-RR-1"/>
    <s v="JDC"/>
    <x v="0"/>
    <x v="4"/>
    <n v="1"/>
    <n v="0.05"/>
    <n v="25"/>
    <m/>
    <m/>
    <m/>
    <m/>
    <m/>
    <m/>
    <m/>
    <m/>
    <m/>
    <m/>
    <n v="32"/>
    <m/>
    <m/>
    <n v="0"/>
    <m/>
    <m/>
  </r>
  <r>
    <d v="2013-10-18T00:00:00"/>
    <n v="0"/>
    <n v="0"/>
    <x v="0"/>
    <x v="5"/>
    <s v="R2S1-RR-1"/>
    <s v="JDC"/>
    <x v="0"/>
    <x v="4"/>
    <n v="1"/>
    <n v="0.05"/>
    <n v="25"/>
    <m/>
    <m/>
    <m/>
    <m/>
    <m/>
    <m/>
    <m/>
    <m/>
    <m/>
    <m/>
    <n v="20"/>
    <m/>
    <m/>
    <n v="0"/>
    <m/>
    <m/>
  </r>
  <r>
    <d v="2013-10-18T00:00:00"/>
    <n v="0"/>
    <n v="0"/>
    <x v="0"/>
    <x v="5"/>
    <s v="R2S1-RR-1"/>
    <s v="JDC"/>
    <x v="0"/>
    <x v="4"/>
    <n v="1"/>
    <n v="0.05"/>
    <n v="25"/>
    <m/>
    <m/>
    <m/>
    <m/>
    <m/>
    <m/>
    <m/>
    <m/>
    <m/>
    <m/>
    <n v="33"/>
    <m/>
    <m/>
    <n v="0"/>
    <m/>
    <m/>
  </r>
  <r>
    <d v="2013-10-18T00:00:00"/>
    <n v="0"/>
    <n v="0"/>
    <x v="0"/>
    <x v="5"/>
    <s v="R2S1-RR-1"/>
    <s v="JDC"/>
    <x v="0"/>
    <x v="4"/>
    <n v="1"/>
    <n v="0.05"/>
    <n v="25"/>
    <m/>
    <m/>
    <m/>
    <m/>
    <m/>
    <m/>
    <m/>
    <m/>
    <m/>
    <m/>
    <n v="15"/>
    <m/>
    <m/>
    <n v="0"/>
    <m/>
    <m/>
  </r>
  <r>
    <d v="2013-10-18T00:00:00"/>
    <n v="0"/>
    <n v="0"/>
    <x v="0"/>
    <x v="5"/>
    <s v="R2S1-RR-1"/>
    <s v="JDC"/>
    <x v="0"/>
    <x v="4"/>
    <n v="1"/>
    <n v="0.05"/>
    <n v="25"/>
    <m/>
    <m/>
    <m/>
    <m/>
    <m/>
    <m/>
    <m/>
    <m/>
    <m/>
    <m/>
    <n v="25"/>
    <m/>
    <m/>
    <n v="0"/>
    <m/>
    <m/>
  </r>
  <r>
    <d v="2013-10-18T00:00:00"/>
    <n v="0"/>
    <n v="0"/>
    <x v="0"/>
    <x v="5"/>
    <s v="R2S1-RR-1"/>
    <s v="JDC"/>
    <x v="0"/>
    <x v="4"/>
    <n v="1"/>
    <n v="0.05"/>
    <n v="25"/>
    <m/>
    <m/>
    <m/>
    <m/>
    <m/>
    <m/>
    <m/>
    <m/>
    <m/>
    <m/>
    <n v="20"/>
    <m/>
    <m/>
    <n v="0"/>
    <m/>
    <m/>
  </r>
  <r>
    <d v="2013-10-18T00:00:00"/>
    <n v="0"/>
    <n v="0"/>
    <x v="0"/>
    <x v="5"/>
    <s v="R2S1-RR-1"/>
    <s v="JDC"/>
    <x v="0"/>
    <x v="4"/>
    <n v="1"/>
    <n v="0.05"/>
    <n v="25"/>
    <m/>
    <m/>
    <m/>
    <m/>
    <m/>
    <m/>
    <m/>
    <m/>
    <m/>
    <m/>
    <n v="25"/>
    <m/>
    <m/>
    <n v="0"/>
    <m/>
    <m/>
  </r>
  <r>
    <d v="2013-10-18T00:00:00"/>
    <n v="0"/>
    <n v="0"/>
    <x v="0"/>
    <x v="5"/>
    <s v="R2S1-RR-1"/>
    <s v="JDC"/>
    <x v="0"/>
    <x v="4"/>
    <n v="1"/>
    <n v="0.05"/>
    <n v="25"/>
    <m/>
    <m/>
    <m/>
    <m/>
    <m/>
    <m/>
    <m/>
    <m/>
    <m/>
    <m/>
    <n v="30"/>
    <m/>
    <m/>
    <n v="0"/>
    <m/>
    <m/>
  </r>
  <r>
    <d v="2013-10-18T00:00:00"/>
    <n v="0"/>
    <n v="0"/>
    <x v="0"/>
    <x v="5"/>
    <s v="R2S1-RR-1"/>
    <s v="JDC"/>
    <x v="0"/>
    <x v="4"/>
    <n v="1"/>
    <n v="0.05"/>
    <n v="25"/>
    <m/>
    <m/>
    <m/>
    <m/>
    <m/>
    <m/>
    <m/>
    <m/>
    <m/>
    <m/>
    <n v="15"/>
    <m/>
    <m/>
    <n v="0"/>
    <m/>
    <m/>
  </r>
  <r>
    <d v="2013-10-18T00:00:00"/>
    <n v="0"/>
    <n v="0"/>
    <x v="0"/>
    <x v="5"/>
    <s v="R2S1-RR-1"/>
    <s v="JDC"/>
    <x v="0"/>
    <x v="4"/>
    <n v="1"/>
    <n v="0.05"/>
    <n v="25"/>
    <m/>
    <m/>
    <m/>
    <m/>
    <m/>
    <m/>
    <m/>
    <m/>
    <m/>
    <m/>
    <n v="12"/>
    <m/>
    <m/>
    <n v="0"/>
    <m/>
    <m/>
  </r>
  <r>
    <d v="2013-10-18T00:00:00"/>
    <n v="0"/>
    <n v="0"/>
    <x v="0"/>
    <x v="5"/>
    <s v="R2S1-RR-1"/>
    <s v="JDC"/>
    <x v="0"/>
    <x v="9"/>
    <n v="1"/>
    <n v="0.05"/>
    <n v="25"/>
    <m/>
    <m/>
    <m/>
    <m/>
    <m/>
    <m/>
    <m/>
    <m/>
    <m/>
    <m/>
    <n v="10"/>
    <m/>
    <m/>
    <n v="0"/>
    <m/>
    <m/>
  </r>
  <r>
    <d v="2013-10-18T00:00:00"/>
    <n v="0"/>
    <n v="0"/>
    <x v="0"/>
    <x v="5"/>
    <s v="R2S1-RR-1"/>
    <s v="JDC"/>
    <x v="0"/>
    <x v="5"/>
    <n v="1"/>
    <n v="0.05"/>
    <n v="25"/>
    <m/>
    <m/>
    <m/>
    <m/>
    <m/>
    <m/>
    <m/>
    <m/>
    <m/>
    <m/>
    <n v="15"/>
    <m/>
    <m/>
    <n v="0"/>
    <m/>
    <m/>
  </r>
  <r>
    <d v="2013-10-18T00:00:00"/>
    <n v="0"/>
    <n v="0"/>
    <x v="0"/>
    <x v="5"/>
    <s v="R2S1-RR-1"/>
    <s v="JDC"/>
    <x v="0"/>
    <x v="5"/>
    <n v="1"/>
    <n v="0.05"/>
    <n v="25"/>
    <m/>
    <m/>
    <m/>
    <m/>
    <m/>
    <m/>
    <m/>
    <m/>
    <m/>
    <m/>
    <n v="30"/>
    <m/>
    <m/>
    <n v="0"/>
    <m/>
    <m/>
  </r>
  <r>
    <d v="2013-10-18T00:00:00"/>
    <n v="0"/>
    <n v="0"/>
    <x v="0"/>
    <x v="5"/>
    <s v="R2S1-RR-1"/>
    <s v="JDC"/>
    <x v="0"/>
    <x v="5"/>
    <n v="1"/>
    <n v="0.05"/>
    <n v="25"/>
    <m/>
    <m/>
    <m/>
    <m/>
    <m/>
    <m/>
    <m/>
    <m/>
    <m/>
    <m/>
    <n v="45"/>
    <m/>
    <m/>
    <n v="0"/>
    <m/>
    <m/>
  </r>
  <r>
    <d v="2013-10-18T00:00:00"/>
    <n v="0"/>
    <n v="0"/>
    <x v="0"/>
    <x v="5"/>
    <s v="R2S1-RR-1"/>
    <s v="JDC"/>
    <x v="0"/>
    <x v="5"/>
    <n v="1"/>
    <n v="0.05"/>
    <n v="25"/>
    <m/>
    <m/>
    <m/>
    <m/>
    <m/>
    <m/>
    <m/>
    <m/>
    <m/>
    <m/>
    <n v="45"/>
    <m/>
    <m/>
    <n v="0"/>
    <m/>
    <m/>
  </r>
  <r>
    <d v="2013-10-18T00:00:00"/>
    <n v="0"/>
    <n v="0"/>
    <x v="0"/>
    <x v="5"/>
    <s v="R2S1-RR-1"/>
    <s v="JDC"/>
    <x v="0"/>
    <x v="5"/>
    <n v="1"/>
    <n v="0.05"/>
    <n v="25"/>
    <m/>
    <m/>
    <m/>
    <m/>
    <m/>
    <m/>
    <m/>
    <m/>
    <m/>
    <m/>
    <n v="15"/>
    <m/>
    <m/>
    <n v="0"/>
    <m/>
    <m/>
  </r>
  <r>
    <d v="2013-10-18T00:00:00"/>
    <n v="0"/>
    <n v="0"/>
    <x v="0"/>
    <x v="5"/>
    <s v="R2S1-RR-1"/>
    <s v="JDC"/>
    <x v="0"/>
    <x v="5"/>
    <n v="1"/>
    <n v="0.05"/>
    <n v="25"/>
    <m/>
    <m/>
    <m/>
    <m/>
    <m/>
    <m/>
    <m/>
    <m/>
    <m/>
    <m/>
    <n v="10"/>
    <m/>
    <m/>
    <n v="0"/>
    <m/>
    <m/>
  </r>
  <r>
    <d v="2013-10-18T00:00:00"/>
    <n v="0"/>
    <n v="0"/>
    <x v="0"/>
    <x v="5"/>
    <s v="R2S1-RR-1"/>
    <s v="JDC"/>
    <x v="0"/>
    <x v="5"/>
    <n v="1"/>
    <n v="0.05"/>
    <n v="25"/>
    <m/>
    <m/>
    <m/>
    <m/>
    <m/>
    <m/>
    <m/>
    <m/>
    <m/>
    <m/>
    <n v="15"/>
    <m/>
    <m/>
    <n v="0"/>
    <m/>
    <m/>
  </r>
  <r>
    <d v="2013-10-18T00:00:00"/>
    <n v="0"/>
    <n v="0"/>
    <x v="0"/>
    <x v="5"/>
    <s v="R2S1-RR-1"/>
    <s v="JDC"/>
    <x v="0"/>
    <x v="5"/>
    <n v="1"/>
    <n v="0.05"/>
    <n v="25"/>
    <m/>
    <m/>
    <m/>
    <m/>
    <m/>
    <m/>
    <m/>
    <m/>
    <m/>
    <m/>
    <n v="25"/>
    <m/>
    <m/>
    <n v="0"/>
    <m/>
    <m/>
  </r>
  <r>
    <d v="2013-10-18T00:00:00"/>
    <n v="0"/>
    <n v="0"/>
    <x v="0"/>
    <x v="5"/>
    <s v="R2S1-RR-1"/>
    <s v="JDC"/>
    <x v="0"/>
    <x v="5"/>
    <n v="1"/>
    <n v="0.05"/>
    <n v="25"/>
    <m/>
    <m/>
    <m/>
    <m/>
    <m/>
    <m/>
    <m/>
    <m/>
    <m/>
    <m/>
    <n v="15"/>
    <m/>
    <m/>
    <n v="0"/>
    <m/>
    <m/>
  </r>
  <r>
    <d v="2013-10-18T00:00:00"/>
    <n v="0"/>
    <n v="0"/>
    <x v="0"/>
    <x v="5"/>
    <s v="R2S1-RR-1"/>
    <s v="JDC"/>
    <x v="0"/>
    <x v="5"/>
    <n v="1"/>
    <n v="0.05"/>
    <n v="25"/>
    <m/>
    <m/>
    <m/>
    <m/>
    <m/>
    <m/>
    <m/>
    <m/>
    <m/>
    <m/>
    <n v="55"/>
    <m/>
    <m/>
    <n v="0"/>
    <m/>
    <m/>
  </r>
  <r>
    <d v="2013-10-18T00:00:00"/>
    <n v="0"/>
    <n v="0"/>
    <x v="0"/>
    <x v="5"/>
    <s v="R2S1-RR-1"/>
    <s v="JDC"/>
    <x v="0"/>
    <x v="5"/>
    <n v="1"/>
    <n v="0.05"/>
    <n v="25"/>
    <m/>
    <m/>
    <m/>
    <m/>
    <m/>
    <m/>
    <m/>
    <m/>
    <m/>
    <m/>
    <n v="15"/>
    <m/>
    <m/>
    <n v="0"/>
    <m/>
    <m/>
  </r>
  <r>
    <d v="2013-10-18T00:00:00"/>
    <n v="0"/>
    <n v="0"/>
    <x v="0"/>
    <x v="5"/>
    <s v="R2S1-RR-1"/>
    <s v="JDC"/>
    <x v="0"/>
    <x v="5"/>
    <n v="1"/>
    <n v="0.05"/>
    <n v="25"/>
    <m/>
    <m/>
    <m/>
    <m/>
    <m/>
    <m/>
    <m/>
    <m/>
    <m/>
    <m/>
    <n v="40"/>
    <m/>
    <m/>
    <n v="0"/>
    <m/>
    <m/>
  </r>
  <r>
    <d v="2013-10-18T00:00:00"/>
    <n v="0"/>
    <n v="0"/>
    <x v="0"/>
    <x v="5"/>
    <s v="R2S1-RR-1"/>
    <s v="JDC"/>
    <x v="0"/>
    <x v="5"/>
    <n v="1"/>
    <n v="0.05"/>
    <n v="25"/>
    <m/>
    <m/>
    <m/>
    <m/>
    <m/>
    <m/>
    <m/>
    <m/>
    <m/>
    <m/>
    <n v="25"/>
    <m/>
    <m/>
    <n v="0"/>
    <m/>
    <m/>
  </r>
  <r>
    <d v="2013-10-18T00:00:00"/>
    <n v="0"/>
    <n v="0"/>
    <x v="0"/>
    <x v="5"/>
    <s v="R2S1-RR-1"/>
    <s v="JDC"/>
    <x v="0"/>
    <x v="5"/>
    <n v="1"/>
    <n v="0.05"/>
    <n v="25"/>
    <m/>
    <m/>
    <m/>
    <m/>
    <m/>
    <m/>
    <m/>
    <m/>
    <m/>
    <m/>
    <n v="50"/>
    <m/>
    <m/>
    <n v="0"/>
    <m/>
    <m/>
  </r>
  <r>
    <d v="2013-10-18T00:00:00"/>
    <n v="0"/>
    <n v="0"/>
    <x v="0"/>
    <x v="5"/>
    <s v="R2S1-RR-1"/>
    <s v="JDC"/>
    <x v="0"/>
    <x v="5"/>
    <n v="1"/>
    <n v="0.05"/>
    <n v="25"/>
    <m/>
    <m/>
    <m/>
    <m/>
    <m/>
    <m/>
    <m/>
    <m/>
    <m/>
    <m/>
    <n v="90"/>
    <m/>
    <m/>
    <n v="0"/>
    <m/>
    <m/>
  </r>
  <r>
    <d v="2013-10-18T00:00:00"/>
    <n v="0"/>
    <n v="0"/>
    <x v="0"/>
    <x v="5"/>
    <s v="R2S1-RR-1"/>
    <s v="JDC"/>
    <x v="0"/>
    <x v="5"/>
    <n v="1"/>
    <n v="0.05"/>
    <n v="25"/>
    <m/>
    <m/>
    <m/>
    <m/>
    <m/>
    <m/>
    <m/>
    <m/>
    <m/>
    <m/>
    <n v="15"/>
    <m/>
    <m/>
    <n v="0"/>
    <m/>
    <m/>
  </r>
  <r>
    <d v="2013-10-18T00:00:00"/>
    <n v="0"/>
    <n v="0"/>
    <x v="0"/>
    <x v="5"/>
    <s v="R2S1-RR-1"/>
    <s v="JDC"/>
    <x v="0"/>
    <x v="5"/>
    <n v="1"/>
    <n v="0.05"/>
    <n v="25"/>
    <m/>
    <m/>
    <m/>
    <m/>
    <m/>
    <m/>
    <m/>
    <m/>
    <m/>
    <m/>
    <n v="25"/>
    <m/>
    <m/>
    <n v="0"/>
    <m/>
    <m/>
  </r>
  <r>
    <d v="2013-10-18T00:00:00"/>
    <n v="0"/>
    <n v="0"/>
    <x v="0"/>
    <x v="5"/>
    <s v="R2S1-RR-1"/>
    <s v="JDC"/>
    <x v="0"/>
    <x v="5"/>
    <n v="1"/>
    <n v="0.05"/>
    <n v="25"/>
    <m/>
    <m/>
    <m/>
    <m/>
    <m/>
    <m/>
    <m/>
    <m/>
    <m/>
    <m/>
    <n v="25"/>
    <m/>
    <m/>
    <n v="0"/>
    <m/>
    <m/>
  </r>
  <r>
    <d v="2013-10-18T00:00:00"/>
    <n v="0"/>
    <n v="0"/>
    <x v="0"/>
    <x v="5"/>
    <s v="R2S1-RR-1"/>
    <s v="JDC"/>
    <x v="0"/>
    <x v="5"/>
    <n v="1"/>
    <n v="0.05"/>
    <n v="25"/>
    <m/>
    <m/>
    <m/>
    <m/>
    <m/>
    <m/>
    <m/>
    <m/>
    <m/>
    <m/>
    <n v="20"/>
    <m/>
    <m/>
    <n v="0"/>
    <m/>
    <m/>
  </r>
  <r>
    <d v="2013-10-18T00:00:00"/>
    <n v="0"/>
    <n v="0"/>
    <x v="0"/>
    <x v="5"/>
    <s v="R2S1-RR-1"/>
    <s v="JDC"/>
    <x v="0"/>
    <x v="5"/>
    <n v="1"/>
    <n v="0.05"/>
    <n v="25"/>
    <m/>
    <m/>
    <m/>
    <m/>
    <m/>
    <m/>
    <m/>
    <m/>
    <m/>
    <m/>
    <n v="30"/>
    <m/>
    <m/>
    <n v="0"/>
    <m/>
    <m/>
  </r>
  <r>
    <d v="2013-10-18T00:00:00"/>
    <n v="0"/>
    <n v="0"/>
    <x v="0"/>
    <x v="5"/>
    <s v="R2S1-RR-1"/>
    <s v="JDC"/>
    <x v="0"/>
    <x v="5"/>
    <n v="1"/>
    <n v="0.05"/>
    <n v="25"/>
    <m/>
    <m/>
    <m/>
    <m/>
    <m/>
    <m/>
    <m/>
    <m/>
    <m/>
    <m/>
    <n v="35"/>
    <m/>
    <m/>
    <n v="0"/>
    <m/>
    <m/>
  </r>
  <r>
    <d v="2013-10-18T00:00:00"/>
    <n v="0"/>
    <n v="0"/>
    <x v="0"/>
    <x v="5"/>
    <s v="R2S1-RR-1"/>
    <s v="JDC"/>
    <x v="0"/>
    <x v="5"/>
    <n v="1"/>
    <n v="0.05"/>
    <n v="25"/>
    <m/>
    <m/>
    <m/>
    <m/>
    <m/>
    <m/>
    <m/>
    <m/>
    <m/>
    <m/>
    <n v="20"/>
    <m/>
    <m/>
    <n v="0"/>
    <m/>
    <m/>
  </r>
  <r>
    <d v="2013-10-18T00:00:00"/>
    <n v="0"/>
    <n v="0"/>
    <x v="0"/>
    <x v="5"/>
    <s v="R2S1-RR-1"/>
    <s v="JDC"/>
    <x v="0"/>
    <x v="5"/>
    <n v="1"/>
    <n v="0.05"/>
    <n v="25"/>
    <m/>
    <m/>
    <m/>
    <m/>
    <m/>
    <m/>
    <m/>
    <m/>
    <m/>
    <m/>
    <n v="25"/>
    <m/>
    <m/>
    <n v="0"/>
    <m/>
    <m/>
  </r>
  <r>
    <d v="2013-10-18T00:00:00"/>
    <n v="0"/>
    <n v="0"/>
    <x v="0"/>
    <x v="5"/>
    <s v="R2S1-RR-1"/>
    <s v="JDC"/>
    <x v="0"/>
    <x v="7"/>
    <n v="1"/>
    <n v="0.05"/>
    <n v="25"/>
    <m/>
    <m/>
    <m/>
    <m/>
    <m/>
    <m/>
    <m/>
    <m/>
    <m/>
    <m/>
    <n v="10"/>
    <m/>
    <m/>
    <n v="0"/>
    <m/>
    <m/>
  </r>
  <r>
    <d v="2013-10-18T00:00:00"/>
    <n v="0"/>
    <n v="0"/>
    <x v="0"/>
    <x v="5"/>
    <s v="R2S1-RR-1"/>
    <s v="JDC"/>
    <x v="0"/>
    <x v="7"/>
    <n v="1"/>
    <n v="0.05"/>
    <n v="25"/>
    <m/>
    <m/>
    <m/>
    <m/>
    <m/>
    <m/>
    <m/>
    <m/>
    <m/>
    <m/>
    <n v="5"/>
    <m/>
    <m/>
    <n v="0"/>
    <m/>
    <m/>
  </r>
  <r>
    <d v="2013-10-18T00:00:00"/>
    <n v="0"/>
    <n v="0"/>
    <x v="0"/>
    <x v="5"/>
    <s v="R2S1-RR-1"/>
    <s v="JDC"/>
    <x v="0"/>
    <x v="7"/>
    <n v="1"/>
    <n v="0.05"/>
    <n v="25"/>
    <m/>
    <m/>
    <m/>
    <m/>
    <m/>
    <m/>
    <m/>
    <m/>
    <m/>
    <m/>
    <n v="3"/>
    <m/>
    <m/>
    <n v="0"/>
    <m/>
    <m/>
  </r>
  <r>
    <d v="2013-10-18T00:00:00"/>
    <n v="0"/>
    <n v="0"/>
    <x v="0"/>
    <x v="5"/>
    <s v="R2S1-RR-1"/>
    <s v="JDC"/>
    <x v="0"/>
    <x v="7"/>
    <n v="1"/>
    <n v="0.05"/>
    <n v="25"/>
    <m/>
    <m/>
    <m/>
    <m/>
    <m/>
    <m/>
    <m/>
    <m/>
    <m/>
    <m/>
    <n v="20"/>
    <m/>
    <m/>
    <n v="0"/>
    <m/>
    <m/>
  </r>
  <r>
    <d v="2013-10-18T00:00:00"/>
    <n v="0"/>
    <n v="0"/>
    <x v="0"/>
    <x v="5"/>
    <s v="R2S1-RR-2"/>
    <s v="JDC"/>
    <x v="0"/>
    <x v="0"/>
    <n v="1"/>
    <n v="0.05"/>
    <n v="25"/>
    <m/>
    <m/>
    <m/>
    <m/>
    <m/>
    <m/>
    <m/>
    <m/>
    <m/>
    <m/>
    <n v="5"/>
    <m/>
    <m/>
    <n v="0"/>
    <m/>
    <m/>
  </r>
  <r>
    <d v="2013-10-18T00:00:00"/>
    <n v="0"/>
    <n v="0"/>
    <x v="0"/>
    <x v="5"/>
    <s v="R2S1-RR-2"/>
    <s v="JDC"/>
    <x v="0"/>
    <x v="0"/>
    <n v="1"/>
    <n v="0.05"/>
    <n v="25"/>
    <m/>
    <m/>
    <m/>
    <m/>
    <m/>
    <m/>
    <m/>
    <m/>
    <m/>
    <m/>
    <n v="22"/>
    <m/>
    <m/>
    <n v="0"/>
    <m/>
    <m/>
  </r>
  <r>
    <d v="2013-10-18T00:00:00"/>
    <n v="0"/>
    <n v="0"/>
    <x v="0"/>
    <x v="5"/>
    <s v="R2S1-RR-2"/>
    <s v="JDC"/>
    <x v="0"/>
    <x v="0"/>
    <n v="1"/>
    <n v="0.05"/>
    <n v="25"/>
    <m/>
    <m/>
    <m/>
    <m/>
    <m/>
    <m/>
    <m/>
    <m/>
    <m/>
    <m/>
    <n v="10"/>
    <m/>
    <m/>
    <n v="0"/>
    <m/>
    <m/>
  </r>
  <r>
    <d v="2013-10-18T00:00:00"/>
    <n v="0"/>
    <n v="0"/>
    <x v="0"/>
    <x v="5"/>
    <s v="R2S1-RR-2"/>
    <s v="JDC"/>
    <x v="0"/>
    <x v="0"/>
    <n v="1"/>
    <n v="0.05"/>
    <n v="25"/>
    <m/>
    <m/>
    <m/>
    <m/>
    <m/>
    <m/>
    <m/>
    <m/>
    <m/>
    <m/>
    <n v="10"/>
    <m/>
    <m/>
    <n v="0"/>
    <m/>
    <m/>
  </r>
  <r>
    <d v="2013-10-18T00:00:00"/>
    <n v="0"/>
    <n v="0"/>
    <x v="0"/>
    <x v="5"/>
    <s v="R2S1-RR-2"/>
    <s v="JDC"/>
    <x v="0"/>
    <x v="0"/>
    <n v="1"/>
    <n v="0.05"/>
    <n v="25"/>
    <m/>
    <m/>
    <m/>
    <m/>
    <m/>
    <m/>
    <m/>
    <m/>
    <m/>
    <m/>
    <n v="20"/>
    <m/>
    <m/>
    <n v="0"/>
    <m/>
    <m/>
  </r>
  <r>
    <d v="2013-10-18T00:00:00"/>
    <n v="0"/>
    <n v="0"/>
    <x v="0"/>
    <x v="5"/>
    <s v="R2S1-RR-2"/>
    <s v="JDC"/>
    <x v="0"/>
    <x v="0"/>
    <n v="1"/>
    <n v="0.05"/>
    <n v="25"/>
    <m/>
    <m/>
    <m/>
    <m/>
    <m/>
    <m/>
    <m/>
    <m/>
    <m/>
    <m/>
    <n v="10"/>
    <m/>
    <m/>
    <n v="0"/>
    <m/>
    <m/>
  </r>
  <r>
    <d v="2013-10-18T00:00:00"/>
    <n v="0"/>
    <n v="0"/>
    <x v="0"/>
    <x v="5"/>
    <s v="R2S1-RR-2"/>
    <s v="JDC"/>
    <x v="0"/>
    <x v="1"/>
    <n v="1"/>
    <n v="0.05"/>
    <n v="25"/>
    <m/>
    <m/>
    <m/>
    <m/>
    <m/>
    <m/>
    <m/>
    <m/>
    <m/>
    <m/>
    <n v="17"/>
    <m/>
    <m/>
    <n v="0"/>
    <m/>
    <m/>
  </r>
  <r>
    <d v="2013-10-18T00:00:00"/>
    <n v="0"/>
    <n v="0"/>
    <x v="0"/>
    <x v="5"/>
    <s v="R2S1-RR-2"/>
    <s v="JDC"/>
    <x v="0"/>
    <x v="1"/>
    <n v="1"/>
    <n v="0.05"/>
    <n v="25"/>
    <m/>
    <m/>
    <m/>
    <m/>
    <m/>
    <m/>
    <m/>
    <m/>
    <m/>
    <m/>
    <n v="25"/>
    <m/>
    <m/>
    <n v="0"/>
    <m/>
    <m/>
  </r>
  <r>
    <d v="2013-10-18T00:00:00"/>
    <n v="0"/>
    <n v="0"/>
    <x v="0"/>
    <x v="5"/>
    <s v="R2S1-RR-2"/>
    <s v="JDC"/>
    <x v="0"/>
    <x v="1"/>
    <n v="1"/>
    <n v="0.05"/>
    <n v="25"/>
    <m/>
    <m/>
    <m/>
    <m/>
    <m/>
    <m/>
    <m/>
    <m/>
    <m/>
    <m/>
    <n v="15"/>
    <m/>
    <m/>
    <n v="0"/>
    <m/>
    <m/>
  </r>
  <r>
    <d v="2013-10-18T00:00:00"/>
    <n v="0"/>
    <n v="0"/>
    <x v="0"/>
    <x v="5"/>
    <s v="R2S1-RR-2"/>
    <s v="JDC"/>
    <x v="0"/>
    <x v="3"/>
    <n v="1"/>
    <n v="0.05"/>
    <n v="25"/>
    <m/>
    <m/>
    <m/>
    <m/>
    <m/>
    <m/>
    <m/>
    <m/>
    <m/>
    <m/>
    <n v="50"/>
    <m/>
    <m/>
    <n v="0"/>
    <m/>
    <m/>
  </r>
  <r>
    <d v="2013-10-18T00:00:00"/>
    <n v="0"/>
    <n v="0"/>
    <x v="0"/>
    <x v="5"/>
    <s v="R2S1-RR-2"/>
    <s v="JDC"/>
    <x v="0"/>
    <x v="3"/>
    <n v="1"/>
    <n v="0.05"/>
    <n v="25"/>
    <m/>
    <m/>
    <m/>
    <m/>
    <m/>
    <m/>
    <m/>
    <m/>
    <m/>
    <m/>
    <n v="25"/>
    <m/>
    <m/>
    <n v="0"/>
    <m/>
    <m/>
  </r>
  <r>
    <d v="2013-10-18T00:00:00"/>
    <n v="0"/>
    <n v="0"/>
    <x v="0"/>
    <x v="5"/>
    <s v="R2S1-RR-2"/>
    <s v="JDC"/>
    <x v="0"/>
    <x v="4"/>
    <n v="1"/>
    <n v="0.05"/>
    <n v="25"/>
    <m/>
    <m/>
    <m/>
    <m/>
    <m/>
    <m/>
    <m/>
    <m/>
    <m/>
    <m/>
    <n v="15"/>
    <m/>
    <m/>
    <n v="0"/>
    <m/>
    <m/>
  </r>
  <r>
    <d v="2013-10-18T00:00:00"/>
    <n v="0"/>
    <n v="0"/>
    <x v="0"/>
    <x v="5"/>
    <s v="R2S1-RR-2"/>
    <s v="JDC"/>
    <x v="0"/>
    <x v="4"/>
    <n v="1"/>
    <n v="0.05"/>
    <n v="25"/>
    <m/>
    <m/>
    <m/>
    <m/>
    <m/>
    <m/>
    <m/>
    <m/>
    <m/>
    <m/>
    <n v="40"/>
    <m/>
    <m/>
    <n v="0"/>
    <m/>
    <m/>
  </r>
  <r>
    <d v="2013-10-18T00:00:00"/>
    <n v="0"/>
    <n v="0"/>
    <x v="0"/>
    <x v="5"/>
    <s v="R2S1-RR-2"/>
    <s v="JDC"/>
    <x v="0"/>
    <x v="4"/>
    <n v="1"/>
    <n v="0.05"/>
    <n v="25"/>
    <m/>
    <m/>
    <m/>
    <m/>
    <m/>
    <m/>
    <m/>
    <m/>
    <m/>
    <m/>
    <n v="10"/>
    <m/>
    <m/>
    <n v="0"/>
    <m/>
    <m/>
  </r>
  <r>
    <d v="2013-10-18T00:00:00"/>
    <n v="0"/>
    <n v="0"/>
    <x v="0"/>
    <x v="5"/>
    <s v="R2S1-RR-2"/>
    <s v="JDC"/>
    <x v="0"/>
    <x v="4"/>
    <n v="1"/>
    <n v="0.05"/>
    <n v="25"/>
    <m/>
    <m/>
    <m/>
    <m/>
    <m/>
    <m/>
    <m/>
    <m/>
    <m/>
    <m/>
    <n v="30"/>
    <m/>
    <m/>
    <n v="0"/>
    <m/>
    <m/>
  </r>
  <r>
    <d v="2013-10-18T00:00:00"/>
    <n v="0"/>
    <n v="0"/>
    <x v="0"/>
    <x v="5"/>
    <s v="R2S1-RR-2"/>
    <s v="JDC"/>
    <x v="0"/>
    <x v="4"/>
    <n v="1"/>
    <n v="0.05"/>
    <n v="25"/>
    <m/>
    <m/>
    <m/>
    <m/>
    <m/>
    <m/>
    <m/>
    <m/>
    <m/>
    <m/>
    <n v="25"/>
    <m/>
    <m/>
    <n v="0"/>
    <m/>
    <m/>
  </r>
  <r>
    <d v="2013-10-18T00:00:00"/>
    <n v="0"/>
    <n v="0"/>
    <x v="0"/>
    <x v="5"/>
    <s v="R2S1-RR-2"/>
    <s v="JDC"/>
    <x v="0"/>
    <x v="4"/>
    <n v="1"/>
    <n v="0.05"/>
    <n v="25"/>
    <m/>
    <m/>
    <m/>
    <m/>
    <m/>
    <m/>
    <m/>
    <m/>
    <m/>
    <m/>
    <n v="20"/>
    <m/>
    <m/>
    <n v="0"/>
    <m/>
    <m/>
  </r>
  <r>
    <d v="2013-10-18T00:00:00"/>
    <n v="0"/>
    <n v="0"/>
    <x v="0"/>
    <x v="5"/>
    <s v="R2S1-RR-2"/>
    <s v="JDC"/>
    <x v="0"/>
    <x v="9"/>
    <n v="1"/>
    <n v="0.05"/>
    <n v="25"/>
    <m/>
    <m/>
    <m/>
    <m/>
    <m/>
    <m/>
    <m/>
    <m/>
    <m/>
    <m/>
    <n v="40"/>
    <m/>
    <m/>
    <n v="0"/>
    <m/>
    <m/>
  </r>
  <r>
    <d v="2013-10-18T00:00:00"/>
    <n v="0"/>
    <n v="0"/>
    <x v="0"/>
    <x v="5"/>
    <s v="R2S1-RR-2"/>
    <s v="JDC"/>
    <x v="0"/>
    <x v="5"/>
    <n v="1"/>
    <n v="0.05"/>
    <n v="25"/>
    <m/>
    <m/>
    <m/>
    <m/>
    <m/>
    <m/>
    <m/>
    <m/>
    <m/>
    <m/>
    <n v="12"/>
    <m/>
    <m/>
    <n v="0"/>
    <m/>
    <m/>
  </r>
  <r>
    <d v="2013-10-18T00:00:00"/>
    <n v="0"/>
    <n v="0"/>
    <x v="0"/>
    <x v="5"/>
    <s v="R2S1-RR-2"/>
    <s v="JDC"/>
    <x v="0"/>
    <x v="5"/>
    <n v="1"/>
    <n v="0.05"/>
    <n v="25"/>
    <m/>
    <m/>
    <m/>
    <m/>
    <m/>
    <m/>
    <m/>
    <m/>
    <m/>
    <m/>
    <n v="5"/>
    <m/>
    <m/>
    <n v="0"/>
    <m/>
    <m/>
  </r>
  <r>
    <d v="2013-10-18T00:00:00"/>
    <n v="0"/>
    <n v="0"/>
    <x v="0"/>
    <x v="5"/>
    <s v="R2S1-RR-2"/>
    <s v="JDC"/>
    <x v="0"/>
    <x v="5"/>
    <n v="1"/>
    <n v="0.05"/>
    <n v="25"/>
    <m/>
    <m/>
    <m/>
    <m/>
    <m/>
    <m/>
    <m/>
    <m/>
    <m/>
    <m/>
    <n v="7"/>
    <m/>
    <m/>
    <n v="0"/>
    <m/>
    <m/>
  </r>
  <r>
    <d v="2013-10-18T00:00:00"/>
    <n v="0"/>
    <n v="0"/>
    <x v="0"/>
    <x v="5"/>
    <s v="R2S1-RR-2"/>
    <s v="JDC"/>
    <x v="0"/>
    <x v="5"/>
    <n v="1"/>
    <n v="0.05"/>
    <n v="25"/>
    <m/>
    <m/>
    <m/>
    <m/>
    <m/>
    <m/>
    <m/>
    <m/>
    <m/>
    <m/>
    <n v="25"/>
    <m/>
    <m/>
    <n v="0"/>
    <m/>
    <m/>
  </r>
  <r>
    <d v="2013-10-18T00:00:00"/>
    <n v="0"/>
    <n v="0"/>
    <x v="0"/>
    <x v="5"/>
    <s v="R2S1-RR-2"/>
    <s v="JDC"/>
    <x v="0"/>
    <x v="5"/>
    <n v="1"/>
    <n v="0.05"/>
    <n v="25"/>
    <m/>
    <m/>
    <m/>
    <m/>
    <m/>
    <m/>
    <m/>
    <m/>
    <m/>
    <m/>
    <n v="7"/>
    <m/>
    <m/>
    <n v="0"/>
    <m/>
    <m/>
  </r>
  <r>
    <d v="2013-10-18T00:00:00"/>
    <n v="0"/>
    <n v="0"/>
    <x v="0"/>
    <x v="5"/>
    <s v="R2S1-RR-2"/>
    <s v="JDC"/>
    <x v="0"/>
    <x v="5"/>
    <n v="1"/>
    <n v="0.05"/>
    <n v="25"/>
    <m/>
    <m/>
    <m/>
    <m/>
    <m/>
    <m/>
    <m/>
    <m/>
    <m/>
    <m/>
    <n v="35"/>
    <m/>
    <m/>
    <n v="0"/>
    <m/>
    <m/>
  </r>
  <r>
    <d v="2013-10-18T00:00:00"/>
    <n v="0"/>
    <n v="0"/>
    <x v="0"/>
    <x v="5"/>
    <s v="R2S1-RR-2"/>
    <s v="JDC"/>
    <x v="0"/>
    <x v="5"/>
    <n v="1"/>
    <n v="0.05"/>
    <n v="25"/>
    <m/>
    <m/>
    <m/>
    <m/>
    <m/>
    <m/>
    <m/>
    <m/>
    <m/>
    <m/>
    <n v="25"/>
    <m/>
    <m/>
    <n v="0"/>
    <m/>
    <m/>
  </r>
  <r>
    <d v="2013-10-18T00:00:00"/>
    <n v="0"/>
    <n v="0"/>
    <x v="0"/>
    <x v="5"/>
    <s v="R2S1-RR-2"/>
    <s v="JDC"/>
    <x v="0"/>
    <x v="5"/>
    <n v="1"/>
    <n v="0.05"/>
    <n v="25"/>
    <m/>
    <m/>
    <m/>
    <m/>
    <m/>
    <m/>
    <m/>
    <m/>
    <m/>
    <m/>
    <n v="30"/>
    <m/>
    <m/>
    <n v="0"/>
    <m/>
    <m/>
  </r>
  <r>
    <d v="2013-10-18T00:00:00"/>
    <n v="0"/>
    <n v="0"/>
    <x v="0"/>
    <x v="5"/>
    <s v="R2S1-RR-2"/>
    <s v="JDC"/>
    <x v="0"/>
    <x v="5"/>
    <n v="1"/>
    <n v="0.05"/>
    <n v="25"/>
    <m/>
    <m/>
    <m/>
    <m/>
    <m/>
    <m/>
    <m/>
    <m/>
    <m/>
    <m/>
    <n v="12"/>
    <m/>
    <m/>
    <n v="0"/>
    <m/>
    <m/>
  </r>
  <r>
    <d v="2013-10-18T00:00:00"/>
    <n v="0"/>
    <n v="0"/>
    <x v="0"/>
    <x v="5"/>
    <s v="R2S1-RR-2"/>
    <s v="JDC"/>
    <x v="0"/>
    <x v="5"/>
    <n v="1"/>
    <n v="0.05"/>
    <n v="25"/>
    <m/>
    <m/>
    <m/>
    <m/>
    <m/>
    <m/>
    <m/>
    <m/>
    <m/>
    <m/>
    <n v="12"/>
    <m/>
    <m/>
    <n v="0"/>
    <m/>
    <m/>
  </r>
  <r>
    <d v="2013-10-18T00:00:00"/>
    <n v="0"/>
    <n v="0"/>
    <x v="0"/>
    <x v="5"/>
    <s v="R2S1-RR-2"/>
    <s v="JDC"/>
    <x v="0"/>
    <x v="5"/>
    <n v="1"/>
    <n v="0.05"/>
    <n v="25"/>
    <m/>
    <m/>
    <m/>
    <m/>
    <m/>
    <m/>
    <m/>
    <m/>
    <m/>
    <m/>
    <n v="40"/>
    <m/>
    <m/>
    <n v="0"/>
    <m/>
    <m/>
  </r>
  <r>
    <d v="2013-10-18T00:00:00"/>
    <n v="0"/>
    <n v="0"/>
    <x v="0"/>
    <x v="5"/>
    <s v="R2S1-RR-2"/>
    <s v="JDC"/>
    <x v="0"/>
    <x v="5"/>
    <n v="1"/>
    <n v="0.05"/>
    <n v="25"/>
    <m/>
    <m/>
    <m/>
    <m/>
    <m/>
    <m/>
    <m/>
    <m/>
    <m/>
    <m/>
    <n v="20"/>
    <m/>
    <m/>
    <n v="0"/>
    <m/>
    <m/>
  </r>
  <r>
    <d v="2013-10-18T00:00:00"/>
    <n v="0"/>
    <n v="0"/>
    <x v="0"/>
    <x v="5"/>
    <s v="R2S1-RR-2"/>
    <s v="JDC"/>
    <x v="0"/>
    <x v="5"/>
    <n v="1"/>
    <n v="0.05"/>
    <n v="25"/>
    <m/>
    <m/>
    <m/>
    <m/>
    <m/>
    <m/>
    <m/>
    <m/>
    <m/>
    <m/>
    <n v="50"/>
    <m/>
    <m/>
    <n v="0"/>
    <m/>
    <m/>
  </r>
  <r>
    <d v="2013-10-18T00:00:00"/>
    <n v="0"/>
    <n v="0"/>
    <x v="0"/>
    <x v="5"/>
    <s v="R2S1-RR-2"/>
    <s v="JDC"/>
    <x v="0"/>
    <x v="5"/>
    <n v="1"/>
    <n v="0.05"/>
    <n v="25"/>
    <m/>
    <m/>
    <m/>
    <m/>
    <m/>
    <m/>
    <m/>
    <m/>
    <m/>
    <m/>
    <n v="10"/>
    <m/>
    <m/>
    <n v="0"/>
    <m/>
    <m/>
  </r>
  <r>
    <d v="2013-10-18T00:00:00"/>
    <n v="0"/>
    <n v="0"/>
    <x v="0"/>
    <x v="5"/>
    <s v="R2S1-RR-2"/>
    <s v="JDC"/>
    <x v="0"/>
    <x v="5"/>
    <n v="1"/>
    <n v="0.05"/>
    <n v="25"/>
    <m/>
    <m/>
    <m/>
    <m/>
    <m/>
    <m/>
    <m/>
    <m/>
    <m/>
    <m/>
    <n v="10"/>
    <m/>
    <m/>
    <n v="0"/>
    <m/>
    <m/>
  </r>
  <r>
    <d v="2013-10-18T00:00:00"/>
    <n v="0"/>
    <n v="0"/>
    <x v="0"/>
    <x v="5"/>
    <s v="R2S1-RR-2"/>
    <s v="JDC"/>
    <x v="0"/>
    <x v="7"/>
    <n v="1"/>
    <n v="0.05"/>
    <n v="25"/>
    <m/>
    <m/>
    <m/>
    <m/>
    <m/>
    <m/>
    <m/>
    <m/>
    <m/>
    <m/>
    <n v="5"/>
    <m/>
    <m/>
    <n v="0"/>
    <m/>
    <m/>
  </r>
  <r>
    <d v="2013-10-18T00:00:00"/>
    <n v="0"/>
    <n v="0"/>
    <x v="0"/>
    <x v="5"/>
    <s v="R2S1-RR-2"/>
    <s v="JDC"/>
    <x v="0"/>
    <x v="7"/>
    <n v="1"/>
    <n v="0.05"/>
    <n v="25"/>
    <m/>
    <m/>
    <m/>
    <m/>
    <m/>
    <m/>
    <m/>
    <m/>
    <m/>
    <m/>
    <n v="4"/>
    <m/>
    <m/>
    <n v="0"/>
    <m/>
    <m/>
  </r>
  <r>
    <d v="2013-10-18T00:00:00"/>
    <n v="0"/>
    <n v="0"/>
    <x v="0"/>
    <x v="5"/>
    <s v="R2S1-RR-2"/>
    <s v="JDC"/>
    <x v="0"/>
    <x v="7"/>
    <n v="1"/>
    <n v="0.05"/>
    <n v="25"/>
    <m/>
    <m/>
    <m/>
    <m/>
    <m/>
    <m/>
    <m/>
    <m/>
    <m/>
    <m/>
    <n v="2"/>
    <m/>
    <m/>
    <n v="0"/>
    <m/>
    <m/>
  </r>
  <r>
    <d v="2013-10-18T00:00:00"/>
    <n v="0"/>
    <n v="0"/>
    <x v="0"/>
    <x v="5"/>
    <s v="R2S1-RR-2"/>
    <s v="JDC"/>
    <x v="0"/>
    <x v="7"/>
    <n v="1"/>
    <n v="0.05"/>
    <n v="25"/>
    <m/>
    <m/>
    <m/>
    <m/>
    <m/>
    <m/>
    <m/>
    <m/>
    <m/>
    <m/>
    <n v="3"/>
    <m/>
    <m/>
    <n v="0"/>
    <m/>
    <m/>
  </r>
  <r>
    <d v="2013-10-18T00:00:00"/>
    <n v="0"/>
    <n v="0"/>
    <x v="0"/>
    <x v="5"/>
    <s v="R2S1-RR-2"/>
    <s v="JDC"/>
    <x v="0"/>
    <x v="7"/>
    <n v="1"/>
    <n v="0.05"/>
    <n v="25"/>
    <m/>
    <m/>
    <m/>
    <m/>
    <m/>
    <m/>
    <m/>
    <m/>
    <m/>
    <m/>
    <n v="2"/>
    <m/>
    <m/>
    <n v="0"/>
    <m/>
    <m/>
  </r>
  <r>
    <d v="2013-10-18T00:00:00"/>
    <n v="0"/>
    <n v="0"/>
    <x v="0"/>
    <x v="5"/>
    <s v="R2S1-RR-2"/>
    <s v="JDC"/>
    <x v="0"/>
    <x v="7"/>
    <n v="1"/>
    <n v="0.05"/>
    <n v="25"/>
    <m/>
    <m/>
    <m/>
    <m/>
    <m/>
    <m/>
    <m/>
    <m/>
    <m/>
    <m/>
    <n v="10"/>
    <m/>
    <m/>
    <n v="0"/>
    <m/>
    <m/>
  </r>
  <r>
    <d v="2013-10-18T00:00:00"/>
    <n v="0"/>
    <n v="0"/>
    <x v="0"/>
    <x v="5"/>
    <s v="R2S1-RR-3"/>
    <s v="JDC"/>
    <x v="0"/>
    <x v="0"/>
    <n v="1"/>
    <n v="0.05"/>
    <n v="25"/>
    <m/>
    <m/>
    <m/>
    <m/>
    <m/>
    <m/>
    <m/>
    <m/>
    <m/>
    <m/>
    <n v="12"/>
    <m/>
    <m/>
    <n v="0"/>
    <m/>
    <m/>
  </r>
  <r>
    <d v="2013-10-18T00:00:00"/>
    <n v="0"/>
    <n v="0"/>
    <x v="0"/>
    <x v="5"/>
    <s v="R2S1-RR-3"/>
    <s v="JDC"/>
    <x v="0"/>
    <x v="0"/>
    <n v="1"/>
    <n v="0.05"/>
    <n v="25"/>
    <m/>
    <m/>
    <m/>
    <m/>
    <m/>
    <m/>
    <m/>
    <m/>
    <m/>
    <m/>
    <n v="5"/>
    <m/>
    <m/>
    <n v="0"/>
    <m/>
    <m/>
  </r>
  <r>
    <d v="2013-10-18T00:00:00"/>
    <n v="0"/>
    <n v="0"/>
    <x v="0"/>
    <x v="5"/>
    <s v="R2S1-RR-3"/>
    <s v="JDC"/>
    <x v="0"/>
    <x v="0"/>
    <n v="1"/>
    <n v="0.05"/>
    <n v="25"/>
    <m/>
    <m/>
    <m/>
    <m/>
    <m/>
    <m/>
    <m/>
    <m/>
    <m/>
    <m/>
    <n v="10"/>
    <m/>
    <m/>
    <n v="0"/>
    <m/>
    <m/>
  </r>
  <r>
    <d v="2013-10-18T00:00:00"/>
    <n v="0"/>
    <n v="0"/>
    <x v="0"/>
    <x v="5"/>
    <s v="R2S1-RR-3"/>
    <s v="JDC"/>
    <x v="0"/>
    <x v="0"/>
    <n v="1"/>
    <n v="0.05"/>
    <n v="25"/>
    <m/>
    <m/>
    <m/>
    <m/>
    <m/>
    <m/>
    <m/>
    <m/>
    <m/>
    <m/>
    <n v="10"/>
    <m/>
    <m/>
    <n v="0"/>
    <m/>
    <m/>
  </r>
  <r>
    <d v="2013-10-18T00:00:00"/>
    <n v="0"/>
    <n v="0"/>
    <x v="0"/>
    <x v="5"/>
    <s v="R2S1-RR-3"/>
    <s v="JDC"/>
    <x v="0"/>
    <x v="0"/>
    <n v="1"/>
    <n v="0.05"/>
    <n v="25"/>
    <m/>
    <m/>
    <m/>
    <m/>
    <m/>
    <m/>
    <m/>
    <m/>
    <m/>
    <m/>
    <n v="7"/>
    <m/>
    <m/>
    <n v="0"/>
    <m/>
    <m/>
  </r>
  <r>
    <d v="2013-10-18T00:00:00"/>
    <n v="0"/>
    <n v="0"/>
    <x v="0"/>
    <x v="5"/>
    <s v="R2S1-RR-3"/>
    <s v="JDC"/>
    <x v="0"/>
    <x v="0"/>
    <n v="1"/>
    <n v="0.05"/>
    <n v="25"/>
    <m/>
    <m/>
    <m/>
    <m/>
    <m/>
    <m/>
    <m/>
    <m/>
    <m/>
    <m/>
    <n v="15"/>
    <m/>
    <m/>
    <n v="0"/>
    <m/>
    <m/>
  </r>
  <r>
    <d v="2013-10-18T00:00:00"/>
    <n v="0"/>
    <n v="0"/>
    <x v="0"/>
    <x v="5"/>
    <s v="R2S1-RR-3"/>
    <s v="JDC"/>
    <x v="0"/>
    <x v="0"/>
    <n v="1"/>
    <n v="0.05"/>
    <n v="25"/>
    <m/>
    <m/>
    <m/>
    <m/>
    <m/>
    <m/>
    <m/>
    <m/>
    <m/>
    <m/>
    <n v="10"/>
    <m/>
    <m/>
    <n v="0"/>
    <m/>
    <m/>
  </r>
  <r>
    <d v="2013-10-18T00:00:00"/>
    <n v="0"/>
    <n v="0"/>
    <x v="0"/>
    <x v="5"/>
    <s v="R2S1-RR-3"/>
    <s v="JDC"/>
    <x v="0"/>
    <x v="0"/>
    <n v="1"/>
    <n v="0.05"/>
    <n v="25"/>
    <m/>
    <m/>
    <m/>
    <m/>
    <m/>
    <m/>
    <m/>
    <m/>
    <m/>
    <m/>
    <n v="20"/>
    <m/>
    <m/>
    <n v="0"/>
    <m/>
    <m/>
  </r>
  <r>
    <d v="2013-10-18T00:00:00"/>
    <n v="0"/>
    <n v="0"/>
    <x v="0"/>
    <x v="5"/>
    <s v="R2S1-RR-3"/>
    <s v="JDC"/>
    <x v="0"/>
    <x v="0"/>
    <n v="1"/>
    <n v="0.05"/>
    <n v="25"/>
    <m/>
    <m/>
    <m/>
    <m/>
    <m/>
    <m/>
    <m/>
    <m/>
    <m/>
    <m/>
    <n v="30"/>
    <m/>
    <m/>
    <n v="0"/>
    <m/>
    <m/>
  </r>
  <r>
    <d v="2013-10-18T00:00:00"/>
    <n v="0"/>
    <n v="0"/>
    <x v="0"/>
    <x v="5"/>
    <s v="R2S1-RR-3"/>
    <s v="JDC"/>
    <x v="0"/>
    <x v="0"/>
    <n v="1"/>
    <n v="0.05"/>
    <n v="25"/>
    <m/>
    <m/>
    <m/>
    <m/>
    <m/>
    <m/>
    <m/>
    <m/>
    <m/>
    <m/>
    <n v="27"/>
    <m/>
    <m/>
    <n v="0"/>
    <m/>
    <m/>
  </r>
  <r>
    <d v="2013-10-18T00:00:00"/>
    <n v="0"/>
    <n v="0"/>
    <x v="0"/>
    <x v="5"/>
    <s v="R2S1-RR-3"/>
    <s v="JDC"/>
    <x v="0"/>
    <x v="0"/>
    <n v="1"/>
    <n v="0.05"/>
    <n v="25"/>
    <m/>
    <m/>
    <m/>
    <m/>
    <m/>
    <m/>
    <m/>
    <m/>
    <m/>
    <m/>
    <n v="10"/>
    <m/>
    <m/>
    <n v="0"/>
    <m/>
    <m/>
  </r>
  <r>
    <d v="2013-10-18T00:00:00"/>
    <n v="0"/>
    <n v="0"/>
    <x v="0"/>
    <x v="5"/>
    <s v="R2S1-RR-3"/>
    <s v="JDC"/>
    <x v="0"/>
    <x v="0"/>
    <n v="1"/>
    <n v="0.05"/>
    <n v="25"/>
    <m/>
    <m/>
    <m/>
    <m/>
    <m/>
    <m/>
    <m/>
    <m/>
    <m/>
    <m/>
    <n v="15"/>
    <m/>
    <m/>
    <n v="0"/>
    <m/>
    <m/>
  </r>
  <r>
    <d v="2013-10-18T00:00:00"/>
    <n v="0"/>
    <n v="0"/>
    <x v="0"/>
    <x v="5"/>
    <s v="R2S1-RR-3"/>
    <s v="JDC"/>
    <x v="0"/>
    <x v="0"/>
    <n v="1"/>
    <n v="0.05"/>
    <n v="25"/>
    <m/>
    <m/>
    <m/>
    <m/>
    <m/>
    <m/>
    <m/>
    <m/>
    <m/>
    <m/>
    <n v="17"/>
    <m/>
    <m/>
    <n v="0"/>
    <m/>
    <m/>
  </r>
  <r>
    <d v="2013-10-18T00:00:00"/>
    <n v="0"/>
    <n v="0"/>
    <x v="0"/>
    <x v="5"/>
    <s v="R2S1-RR-3"/>
    <s v="JDC"/>
    <x v="0"/>
    <x v="1"/>
    <n v="1"/>
    <n v="0.05"/>
    <n v="25"/>
    <m/>
    <m/>
    <m/>
    <m/>
    <m/>
    <m/>
    <m/>
    <m/>
    <m/>
    <m/>
    <n v="10"/>
    <m/>
    <m/>
    <n v="0"/>
    <m/>
    <m/>
  </r>
  <r>
    <d v="2013-10-18T00:00:00"/>
    <n v="0"/>
    <n v="0"/>
    <x v="0"/>
    <x v="5"/>
    <s v="R2S1-RR-3"/>
    <s v="JDC"/>
    <x v="0"/>
    <x v="1"/>
    <n v="1"/>
    <n v="0.05"/>
    <n v="25"/>
    <m/>
    <m/>
    <m/>
    <m/>
    <m/>
    <m/>
    <m/>
    <m/>
    <m/>
    <m/>
    <n v="10"/>
    <m/>
    <m/>
    <n v="0"/>
    <m/>
    <m/>
  </r>
  <r>
    <d v="2013-10-18T00:00:00"/>
    <n v="0"/>
    <n v="0"/>
    <x v="0"/>
    <x v="5"/>
    <s v="R2S1-RR-3"/>
    <s v="JDC"/>
    <x v="0"/>
    <x v="1"/>
    <n v="1"/>
    <n v="0.05"/>
    <n v="25"/>
    <m/>
    <m/>
    <m/>
    <m/>
    <m/>
    <m/>
    <m/>
    <m/>
    <m/>
    <m/>
    <n v="25"/>
    <m/>
    <m/>
    <n v="0"/>
    <m/>
    <m/>
  </r>
  <r>
    <d v="2013-10-18T00:00:00"/>
    <n v="0"/>
    <n v="0"/>
    <x v="0"/>
    <x v="5"/>
    <s v="R2S1-RR-3"/>
    <s v="JDC"/>
    <x v="0"/>
    <x v="1"/>
    <n v="1"/>
    <n v="0.05"/>
    <n v="25"/>
    <m/>
    <m/>
    <m/>
    <m/>
    <m/>
    <m/>
    <m/>
    <m/>
    <m/>
    <m/>
    <n v="5"/>
    <m/>
    <m/>
    <n v="0"/>
    <m/>
    <m/>
  </r>
  <r>
    <d v="2013-10-18T00:00:00"/>
    <n v="0"/>
    <n v="0"/>
    <x v="0"/>
    <x v="5"/>
    <s v="R2S1-RR-3"/>
    <s v="JDC"/>
    <x v="0"/>
    <x v="1"/>
    <n v="1"/>
    <n v="0.05"/>
    <n v="25"/>
    <m/>
    <m/>
    <m/>
    <m/>
    <m/>
    <m/>
    <m/>
    <m/>
    <m/>
    <m/>
    <n v="5"/>
    <m/>
    <m/>
    <n v="0"/>
    <m/>
    <m/>
  </r>
  <r>
    <d v="2013-10-18T00:00:00"/>
    <n v="0"/>
    <n v="0"/>
    <x v="0"/>
    <x v="5"/>
    <s v="R2S1-RR-3"/>
    <s v="JDC"/>
    <x v="0"/>
    <x v="1"/>
    <n v="1"/>
    <n v="0.05"/>
    <n v="25"/>
    <m/>
    <m/>
    <m/>
    <m/>
    <m/>
    <m/>
    <m/>
    <m/>
    <m/>
    <m/>
    <n v="5"/>
    <m/>
    <m/>
    <n v="0"/>
    <m/>
    <m/>
  </r>
  <r>
    <d v="2013-10-18T00:00:00"/>
    <n v="0"/>
    <n v="0"/>
    <x v="0"/>
    <x v="5"/>
    <s v="R2S1-RR-3"/>
    <s v="JDC"/>
    <x v="0"/>
    <x v="1"/>
    <n v="1"/>
    <n v="0.05"/>
    <n v="25"/>
    <m/>
    <m/>
    <m/>
    <m/>
    <m/>
    <m/>
    <m/>
    <m/>
    <m/>
    <m/>
    <n v="17"/>
    <m/>
    <m/>
    <n v="0"/>
    <m/>
    <m/>
  </r>
  <r>
    <d v="2013-10-18T00:00:00"/>
    <n v="0"/>
    <n v="0"/>
    <x v="0"/>
    <x v="5"/>
    <s v="R2S1-RR-3"/>
    <s v="JDC"/>
    <x v="0"/>
    <x v="3"/>
    <n v="1"/>
    <n v="0.05"/>
    <n v="25"/>
    <m/>
    <m/>
    <m/>
    <m/>
    <m/>
    <m/>
    <m/>
    <m/>
    <m/>
    <m/>
    <n v="35"/>
    <m/>
    <m/>
    <n v="0"/>
    <m/>
    <m/>
  </r>
  <r>
    <d v="2013-10-18T00:00:00"/>
    <n v="0"/>
    <n v="0"/>
    <x v="0"/>
    <x v="5"/>
    <s v="R2S1-RR-3"/>
    <s v="JDC"/>
    <x v="0"/>
    <x v="3"/>
    <n v="1"/>
    <n v="0.05"/>
    <n v="25"/>
    <m/>
    <m/>
    <m/>
    <m/>
    <m/>
    <m/>
    <m/>
    <m/>
    <m/>
    <m/>
    <n v="15"/>
    <m/>
    <m/>
    <n v="0"/>
    <m/>
    <m/>
  </r>
  <r>
    <d v="2013-10-18T00:00:00"/>
    <n v="0"/>
    <n v="0"/>
    <x v="0"/>
    <x v="5"/>
    <s v="R2S1-RR-3"/>
    <s v="JDC"/>
    <x v="0"/>
    <x v="3"/>
    <n v="1"/>
    <n v="0.05"/>
    <n v="25"/>
    <m/>
    <m/>
    <m/>
    <m/>
    <m/>
    <m/>
    <m/>
    <m/>
    <m/>
    <m/>
    <n v="30"/>
    <m/>
    <m/>
    <n v="0"/>
    <m/>
    <m/>
  </r>
  <r>
    <d v="2013-10-18T00:00:00"/>
    <n v="0"/>
    <n v="0"/>
    <x v="0"/>
    <x v="5"/>
    <s v="R2S1-RR-3"/>
    <s v="JDC"/>
    <x v="0"/>
    <x v="4"/>
    <n v="1"/>
    <n v="0.05"/>
    <n v="25"/>
    <m/>
    <m/>
    <m/>
    <m/>
    <m/>
    <m/>
    <m/>
    <m/>
    <m/>
    <m/>
    <n v="25"/>
    <m/>
    <m/>
    <n v="0"/>
    <m/>
    <m/>
  </r>
  <r>
    <d v="2013-10-18T00:00:00"/>
    <n v="0"/>
    <n v="0"/>
    <x v="0"/>
    <x v="5"/>
    <s v="R2S1-RR-3"/>
    <s v="JDC"/>
    <x v="0"/>
    <x v="4"/>
    <n v="1"/>
    <n v="0.05"/>
    <n v="25"/>
    <m/>
    <m/>
    <m/>
    <m/>
    <m/>
    <m/>
    <m/>
    <m/>
    <m/>
    <m/>
    <n v="25"/>
    <m/>
    <m/>
    <n v="0"/>
    <m/>
    <m/>
  </r>
  <r>
    <d v="2013-10-18T00:00:00"/>
    <n v="0"/>
    <n v="0"/>
    <x v="0"/>
    <x v="5"/>
    <s v="R2S1-RR-3"/>
    <s v="JDC"/>
    <x v="0"/>
    <x v="4"/>
    <n v="1"/>
    <n v="0.05"/>
    <n v="25"/>
    <m/>
    <m/>
    <m/>
    <m/>
    <m/>
    <m/>
    <m/>
    <m/>
    <m/>
    <m/>
    <n v="10"/>
    <m/>
    <m/>
    <n v="0"/>
    <m/>
    <m/>
  </r>
  <r>
    <d v="2013-10-18T00:00:00"/>
    <n v="0"/>
    <n v="0"/>
    <x v="0"/>
    <x v="5"/>
    <s v="R2S1-RR-3"/>
    <s v="JDC"/>
    <x v="0"/>
    <x v="4"/>
    <n v="1"/>
    <n v="0.05"/>
    <n v="25"/>
    <m/>
    <m/>
    <m/>
    <m/>
    <m/>
    <m/>
    <m/>
    <m/>
    <m/>
    <m/>
    <n v="15"/>
    <m/>
    <m/>
    <n v="0"/>
    <m/>
    <m/>
  </r>
  <r>
    <d v="2013-10-18T00:00:00"/>
    <n v="0"/>
    <n v="0"/>
    <x v="0"/>
    <x v="5"/>
    <s v="R2S1-RR-3"/>
    <s v="JDC"/>
    <x v="0"/>
    <x v="5"/>
    <n v="1"/>
    <n v="0.05"/>
    <n v="25"/>
    <m/>
    <m/>
    <m/>
    <m/>
    <m/>
    <m/>
    <m/>
    <m/>
    <m/>
    <m/>
    <n v="20"/>
    <m/>
    <m/>
    <n v="0"/>
    <m/>
    <m/>
  </r>
  <r>
    <d v="2013-10-18T00:00:00"/>
    <n v="0"/>
    <n v="0"/>
    <x v="0"/>
    <x v="5"/>
    <s v="R2S1-RR-3"/>
    <s v="JDC"/>
    <x v="0"/>
    <x v="5"/>
    <n v="1"/>
    <n v="0.05"/>
    <n v="25"/>
    <m/>
    <m/>
    <m/>
    <m/>
    <m/>
    <m/>
    <m/>
    <m/>
    <m/>
    <m/>
    <n v="20"/>
    <m/>
    <m/>
    <n v="0"/>
    <m/>
    <m/>
  </r>
  <r>
    <d v="2013-10-18T00:00:00"/>
    <n v="0"/>
    <n v="0"/>
    <x v="0"/>
    <x v="5"/>
    <s v="R2S1-RR-3"/>
    <s v="JDC"/>
    <x v="0"/>
    <x v="5"/>
    <n v="1"/>
    <n v="0.05"/>
    <n v="25"/>
    <m/>
    <m/>
    <m/>
    <m/>
    <m/>
    <m/>
    <m/>
    <m/>
    <m/>
    <m/>
    <n v="40"/>
    <m/>
    <m/>
    <n v="0"/>
    <m/>
    <m/>
  </r>
  <r>
    <d v="2013-10-18T00:00:00"/>
    <n v="0"/>
    <n v="0"/>
    <x v="0"/>
    <x v="5"/>
    <s v="R2S1-RR-3"/>
    <s v="JDC"/>
    <x v="0"/>
    <x v="5"/>
    <n v="1"/>
    <n v="0.05"/>
    <n v="25"/>
    <m/>
    <m/>
    <m/>
    <m/>
    <m/>
    <m/>
    <m/>
    <m/>
    <m/>
    <m/>
    <n v="20"/>
    <m/>
    <m/>
    <n v="0"/>
    <m/>
    <m/>
  </r>
  <r>
    <d v="2013-10-18T00:00:00"/>
    <n v="0"/>
    <n v="0"/>
    <x v="0"/>
    <x v="5"/>
    <s v="R2S1-RR-3"/>
    <s v="JDC"/>
    <x v="0"/>
    <x v="5"/>
    <n v="1"/>
    <n v="0.05"/>
    <n v="25"/>
    <m/>
    <m/>
    <m/>
    <m/>
    <m/>
    <m/>
    <m/>
    <m/>
    <m/>
    <m/>
    <n v="20"/>
    <m/>
    <m/>
    <n v="0"/>
    <m/>
    <m/>
  </r>
  <r>
    <d v="2013-10-18T00:00:00"/>
    <n v="0"/>
    <n v="0"/>
    <x v="0"/>
    <x v="5"/>
    <s v="R2S1-RR-3"/>
    <s v="JDC"/>
    <x v="0"/>
    <x v="5"/>
    <n v="1"/>
    <n v="0.05"/>
    <n v="25"/>
    <m/>
    <m/>
    <m/>
    <m/>
    <m/>
    <m/>
    <m/>
    <m/>
    <m/>
    <m/>
    <n v="65"/>
    <m/>
    <m/>
    <n v="0"/>
    <m/>
    <m/>
  </r>
  <r>
    <d v="2013-10-18T00:00:00"/>
    <n v="0"/>
    <n v="0"/>
    <x v="0"/>
    <x v="5"/>
    <s v="R2S1-RR-3"/>
    <s v="JDC"/>
    <x v="0"/>
    <x v="5"/>
    <n v="1"/>
    <n v="0.05"/>
    <n v="25"/>
    <m/>
    <m/>
    <m/>
    <m/>
    <m/>
    <m/>
    <m/>
    <m/>
    <m/>
    <m/>
    <n v="40"/>
    <m/>
    <m/>
    <n v="0"/>
    <m/>
    <m/>
  </r>
  <r>
    <d v="2013-10-18T00:00:00"/>
    <n v="0"/>
    <n v="0"/>
    <x v="0"/>
    <x v="5"/>
    <s v="R2S1-RR-3"/>
    <s v="JDC"/>
    <x v="0"/>
    <x v="5"/>
    <n v="1"/>
    <n v="0.05"/>
    <n v="25"/>
    <m/>
    <m/>
    <m/>
    <m/>
    <m/>
    <m/>
    <m/>
    <m/>
    <m/>
    <m/>
    <n v="12"/>
    <m/>
    <m/>
    <n v="0"/>
    <m/>
    <m/>
  </r>
  <r>
    <d v="2013-10-18T00:00:00"/>
    <n v="0"/>
    <n v="0"/>
    <x v="0"/>
    <x v="5"/>
    <s v="R2S1-RR-3"/>
    <s v="JDC"/>
    <x v="0"/>
    <x v="5"/>
    <n v="1"/>
    <n v="0.05"/>
    <n v="25"/>
    <m/>
    <m/>
    <m/>
    <m/>
    <m/>
    <m/>
    <m/>
    <m/>
    <m/>
    <m/>
    <n v="55"/>
    <m/>
    <m/>
    <n v="0"/>
    <m/>
    <m/>
  </r>
  <r>
    <d v="2013-10-18T00:00:00"/>
    <n v="0"/>
    <n v="0"/>
    <x v="0"/>
    <x v="5"/>
    <s v="R2S1-RR-3"/>
    <s v="JDC"/>
    <x v="0"/>
    <x v="5"/>
    <n v="1"/>
    <n v="0.05"/>
    <n v="25"/>
    <m/>
    <m/>
    <m/>
    <m/>
    <m/>
    <m/>
    <m/>
    <m/>
    <m/>
    <m/>
    <n v="50"/>
    <m/>
    <m/>
    <n v="0"/>
    <m/>
    <m/>
  </r>
  <r>
    <d v="2013-10-18T00:00:00"/>
    <n v="0"/>
    <n v="0"/>
    <x v="0"/>
    <x v="5"/>
    <s v="R2S1-RR-3"/>
    <s v="JDC"/>
    <x v="0"/>
    <x v="5"/>
    <n v="1"/>
    <n v="0.05"/>
    <n v="25"/>
    <m/>
    <m/>
    <m/>
    <m/>
    <m/>
    <m/>
    <m/>
    <m/>
    <m/>
    <m/>
    <n v="30"/>
    <m/>
    <m/>
    <n v="0"/>
    <m/>
    <m/>
  </r>
  <r>
    <d v="2013-10-18T00:00:00"/>
    <n v="0"/>
    <n v="0"/>
    <x v="0"/>
    <x v="5"/>
    <s v="R2S1-RR-3"/>
    <s v="JDC"/>
    <x v="0"/>
    <x v="5"/>
    <n v="1"/>
    <n v="0.05"/>
    <n v="25"/>
    <m/>
    <m/>
    <m/>
    <m/>
    <m/>
    <m/>
    <m/>
    <m/>
    <m/>
    <m/>
    <n v="10"/>
    <m/>
    <m/>
    <n v="0"/>
    <m/>
    <m/>
  </r>
  <r>
    <d v="2013-10-18T00:00:00"/>
    <n v="0"/>
    <n v="0"/>
    <x v="0"/>
    <x v="5"/>
    <s v="R2S1-RR-3"/>
    <s v="JDC"/>
    <x v="0"/>
    <x v="5"/>
    <n v="1"/>
    <n v="0.05"/>
    <n v="25"/>
    <m/>
    <m/>
    <m/>
    <m/>
    <m/>
    <m/>
    <m/>
    <m/>
    <m/>
    <m/>
    <n v="40"/>
    <m/>
    <m/>
    <n v="0"/>
    <m/>
    <m/>
  </r>
  <r>
    <d v="2013-10-18T00:00:00"/>
    <n v="0"/>
    <n v="0"/>
    <x v="0"/>
    <x v="5"/>
    <s v="R2S1-RR-3"/>
    <s v="JDC"/>
    <x v="0"/>
    <x v="5"/>
    <n v="1"/>
    <n v="0.05"/>
    <n v="25"/>
    <m/>
    <m/>
    <m/>
    <m/>
    <m/>
    <m/>
    <m/>
    <m/>
    <m/>
    <m/>
    <n v="15"/>
    <m/>
    <m/>
    <n v="0"/>
    <m/>
    <m/>
  </r>
  <r>
    <d v="2013-10-18T00:00:00"/>
    <n v="0"/>
    <n v="0"/>
    <x v="0"/>
    <x v="5"/>
    <s v="R2S1-RR-3"/>
    <s v="JDC"/>
    <x v="0"/>
    <x v="5"/>
    <n v="1"/>
    <n v="0.05"/>
    <n v="25"/>
    <m/>
    <m/>
    <m/>
    <m/>
    <m/>
    <m/>
    <m/>
    <m/>
    <m/>
    <m/>
    <n v="40"/>
    <m/>
    <m/>
    <n v="0"/>
    <m/>
    <m/>
  </r>
  <r>
    <d v="2013-10-18T00:00:00"/>
    <n v="0"/>
    <n v="0"/>
    <x v="0"/>
    <x v="5"/>
    <s v="R2S1-RR-3"/>
    <s v="JDC"/>
    <x v="0"/>
    <x v="5"/>
    <n v="1"/>
    <n v="0.05"/>
    <n v="25"/>
    <m/>
    <m/>
    <m/>
    <m/>
    <m/>
    <m/>
    <m/>
    <m/>
    <m/>
    <m/>
    <n v="10"/>
    <m/>
    <m/>
    <n v="0"/>
    <m/>
    <m/>
  </r>
  <r>
    <d v="2013-10-18T00:00:00"/>
    <n v="0"/>
    <n v="0"/>
    <x v="0"/>
    <x v="5"/>
    <s v="R2S1-RR-3"/>
    <s v="JDC"/>
    <x v="0"/>
    <x v="5"/>
    <n v="1"/>
    <n v="0.05"/>
    <n v="25"/>
    <m/>
    <m/>
    <m/>
    <m/>
    <m/>
    <m/>
    <m/>
    <m/>
    <m/>
    <m/>
    <n v="25"/>
    <m/>
    <m/>
    <n v="0"/>
    <m/>
    <m/>
  </r>
  <r>
    <d v="2013-10-18T00:00:00"/>
    <n v="0"/>
    <n v="0"/>
    <x v="0"/>
    <x v="5"/>
    <s v="R2S1-RR-3"/>
    <s v="JDC"/>
    <x v="0"/>
    <x v="5"/>
    <n v="1"/>
    <n v="0.05"/>
    <n v="25"/>
    <m/>
    <m/>
    <m/>
    <m/>
    <m/>
    <m/>
    <m/>
    <m/>
    <m/>
    <m/>
    <n v="10"/>
    <m/>
    <m/>
    <n v="0"/>
    <m/>
    <m/>
  </r>
  <r>
    <d v="2013-10-18T00:00:00"/>
    <n v="0"/>
    <n v="0"/>
    <x v="0"/>
    <x v="5"/>
    <s v="R2S1-RR-3"/>
    <s v="JDC"/>
    <x v="0"/>
    <x v="5"/>
    <n v="1"/>
    <n v="0.05"/>
    <n v="25"/>
    <m/>
    <m/>
    <m/>
    <m/>
    <m/>
    <m/>
    <m/>
    <m/>
    <m/>
    <m/>
    <n v="45"/>
    <m/>
    <m/>
    <n v="0"/>
    <m/>
    <m/>
  </r>
  <r>
    <d v="2013-10-18T00:00:00"/>
    <n v="0"/>
    <n v="0"/>
    <x v="0"/>
    <x v="5"/>
    <s v="R2S1-RR-3"/>
    <s v="JDC"/>
    <x v="0"/>
    <x v="5"/>
    <n v="1"/>
    <n v="0.05"/>
    <n v="25"/>
    <m/>
    <m/>
    <m/>
    <m/>
    <m/>
    <m/>
    <m/>
    <m/>
    <m/>
    <m/>
    <n v="30"/>
    <m/>
    <m/>
    <n v="0"/>
    <m/>
    <m/>
  </r>
  <r>
    <d v="2013-10-18T00:00:00"/>
    <n v="0"/>
    <n v="0"/>
    <x v="0"/>
    <x v="5"/>
    <s v="R2S1-RR-3"/>
    <s v="JDC"/>
    <x v="0"/>
    <x v="5"/>
    <n v="1"/>
    <n v="0.05"/>
    <n v="25"/>
    <m/>
    <m/>
    <m/>
    <m/>
    <m/>
    <m/>
    <m/>
    <m/>
    <m/>
    <m/>
    <n v="45"/>
    <m/>
    <m/>
    <n v="0"/>
    <m/>
    <m/>
  </r>
  <r>
    <d v="2013-10-18T00:00:00"/>
    <n v="0"/>
    <n v="0"/>
    <x v="0"/>
    <x v="5"/>
    <s v="R2S1-RR-3"/>
    <s v="JDC"/>
    <x v="0"/>
    <x v="5"/>
    <n v="1"/>
    <n v="0.05"/>
    <n v="25"/>
    <m/>
    <m/>
    <m/>
    <m/>
    <m/>
    <m/>
    <m/>
    <m/>
    <m/>
    <m/>
    <n v="30"/>
    <m/>
    <m/>
    <n v="0"/>
    <m/>
    <m/>
  </r>
  <r>
    <d v="2013-10-18T00:00:00"/>
    <n v="0"/>
    <n v="0"/>
    <x v="0"/>
    <x v="5"/>
    <s v="R2S1-RR-3"/>
    <s v="JDC"/>
    <x v="0"/>
    <x v="5"/>
    <n v="1"/>
    <n v="0.05"/>
    <n v="25"/>
    <m/>
    <m/>
    <m/>
    <m/>
    <m/>
    <m/>
    <m/>
    <m/>
    <m/>
    <m/>
    <n v="30"/>
    <m/>
    <m/>
    <n v="0"/>
    <m/>
    <m/>
  </r>
  <r>
    <d v="2013-11-21T00:00:00"/>
    <n v="1"/>
    <n v="2"/>
    <x v="0"/>
    <x v="6"/>
    <s v="R2S2-LR-1"/>
    <s v="AJS"/>
    <x v="0"/>
    <x v="0"/>
    <n v="23"/>
    <n v="1.1499999999999999"/>
    <n v="30"/>
    <m/>
    <m/>
    <m/>
    <m/>
    <m/>
    <m/>
    <m/>
    <m/>
    <m/>
    <m/>
    <n v="10"/>
    <m/>
    <m/>
    <n v="0"/>
    <m/>
    <m/>
  </r>
  <r>
    <d v="2013-11-21T00:00:00"/>
    <n v="1"/>
    <n v="2"/>
    <x v="0"/>
    <x v="6"/>
    <s v="R2S2-LR-1"/>
    <s v="AJS"/>
    <x v="0"/>
    <x v="0"/>
    <n v="1"/>
    <n v="0.05"/>
    <n v="30"/>
    <m/>
    <m/>
    <m/>
    <m/>
    <m/>
    <m/>
    <m/>
    <m/>
    <m/>
    <m/>
    <n v="80"/>
    <m/>
    <m/>
    <n v="0"/>
    <m/>
    <m/>
  </r>
  <r>
    <d v="2013-11-21T00:00:00"/>
    <n v="1"/>
    <n v="2"/>
    <x v="0"/>
    <x v="6"/>
    <s v="R2S2-LR-1"/>
    <s v="AJS"/>
    <x v="0"/>
    <x v="0"/>
    <n v="10"/>
    <n v="0.5"/>
    <n v="30"/>
    <m/>
    <m/>
    <m/>
    <m/>
    <m/>
    <m/>
    <m/>
    <m/>
    <m/>
    <m/>
    <n v="5"/>
    <m/>
    <m/>
    <n v="0"/>
    <m/>
    <m/>
  </r>
  <r>
    <d v="2013-11-21T00:00:00"/>
    <n v="1"/>
    <n v="2"/>
    <x v="0"/>
    <x v="6"/>
    <s v="R2S2-LR-1"/>
    <s v="AJS"/>
    <x v="0"/>
    <x v="0"/>
    <n v="9"/>
    <n v="0.45"/>
    <n v="30"/>
    <m/>
    <m/>
    <m/>
    <m/>
    <m/>
    <m/>
    <m/>
    <m/>
    <m/>
    <m/>
    <n v="25"/>
    <m/>
    <m/>
    <n v="0"/>
    <m/>
    <m/>
  </r>
  <r>
    <d v="2013-11-21T00:00:00"/>
    <n v="1"/>
    <n v="2"/>
    <x v="0"/>
    <x v="6"/>
    <s v="R2S2-LR-1"/>
    <s v="AJS"/>
    <x v="0"/>
    <x v="0"/>
    <n v="9"/>
    <n v="0.45"/>
    <n v="30"/>
    <m/>
    <m/>
    <m/>
    <m/>
    <m/>
    <m/>
    <m/>
    <m/>
    <m/>
    <m/>
    <n v="20"/>
    <m/>
    <m/>
    <n v="0"/>
    <m/>
    <m/>
  </r>
  <r>
    <d v="2013-11-21T00:00:00"/>
    <n v="1"/>
    <n v="2"/>
    <x v="0"/>
    <x v="6"/>
    <s v="R2S2-LR-1"/>
    <s v="AJS"/>
    <x v="0"/>
    <x v="0"/>
    <n v="18"/>
    <n v="0.9"/>
    <n v="30"/>
    <m/>
    <m/>
    <m/>
    <m/>
    <m/>
    <m/>
    <m/>
    <m/>
    <m/>
    <m/>
    <n v="15"/>
    <m/>
    <m/>
    <n v="0"/>
    <m/>
    <m/>
  </r>
  <r>
    <d v="2013-11-21T00:00:00"/>
    <n v="1"/>
    <n v="2"/>
    <x v="0"/>
    <x v="6"/>
    <s v="R2S2-LR-1"/>
    <s v="AJS"/>
    <x v="0"/>
    <x v="0"/>
    <n v="1"/>
    <n v="0.05"/>
    <n v="30"/>
    <m/>
    <m/>
    <m/>
    <m/>
    <m/>
    <m/>
    <m/>
    <m/>
    <m/>
    <m/>
    <n v="100"/>
    <m/>
    <m/>
    <n v="0"/>
    <m/>
    <m/>
  </r>
  <r>
    <d v="2013-11-21T00:00:00"/>
    <n v="1"/>
    <n v="2"/>
    <x v="0"/>
    <x v="6"/>
    <s v="R2S2-LR-1"/>
    <s v="AJS"/>
    <x v="0"/>
    <x v="0"/>
    <n v="3"/>
    <n v="0.15"/>
    <n v="30"/>
    <m/>
    <m/>
    <m/>
    <m/>
    <m/>
    <m/>
    <m/>
    <m/>
    <m/>
    <m/>
    <n v="45"/>
    <m/>
    <m/>
    <n v="0"/>
    <m/>
    <m/>
  </r>
  <r>
    <d v="2013-11-21T00:00:00"/>
    <n v="1"/>
    <n v="2"/>
    <x v="0"/>
    <x v="6"/>
    <s v="R2S2-LR-1"/>
    <s v="AJS"/>
    <x v="0"/>
    <x v="0"/>
    <n v="3"/>
    <n v="0.15"/>
    <n v="30"/>
    <m/>
    <m/>
    <m/>
    <m/>
    <m/>
    <m/>
    <m/>
    <m/>
    <m/>
    <m/>
    <n v="30"/>
    <m/>
    <m/>
    <n v="0"/>
    <m/>
    <m/>
  </r>
  <r>
    <d v="2013-11-21T00:00:00"/>
    <n v="1"/>
    <n v="2"/>
    <x v="0"/>
    <x v="6"/>
    <s v="R2S2-LR-1"/>
    <s v="AJS"/>
    <x v="0"/>
    <x v="0"/>
    <n v="1"/>
    <n v="0.05"/>
    <n v="30"/>
    <m/>
    <m/>
    <m/>
    <m/>
    <m/>
    <m/>
    <m/>
    <m/>
    <m/>
    <m/>
    <n v="50"/>
    <m/>
    <m/>
    <n v="0"/>
    <m/>
    <m/>
  </r>
  <r>
    <d v="2013-11-21T00:00:00"/>
    <n v="1"/>
    <n v="2"/>
    <x v="0"/>
    <x v="6"/>
    <s v="R2S2-LR-1"/>
    <s v="AJS"/>
    <x v="0"/>
    <x v="1"/>
    <n v="1"/>
    <n v="0.05"/>
    <n v="30"/>
    <m/>
    <m/>
    <m/>
    <m/>
    <m/>
    <m/>
    <m/>
    <m/>
    <m/>
    <m/>
    <n v="5"/>
    <m/>
    <m/>
    <n v="0"/>
    <m/>
    <m/>
  </r>
  <r>
    <d v="2013-11-21T00:00:00"/>
    <n v="1"/>
    <n v="2"/>
    <x v="0"/>
    <x v="6"/>
    <s v="R2S2-LR-1"/>
    <s v="AJS"/>
    <x v="0"/>
    <x v="1"/>
    <n v="1"/>
    <n v="0.05"/>
    <n v="30"/>
    <m/>
    <m/>
    <m/>
    <m/>
    <m/>
    <m/>
    <m/>
    <m/>
    <m/>
    <m/>
    <n v="30"/>
    <m/>
    <m/>
    <n v="0"/>
    <m/>
    <m/>
  </r>
  <r>
    <d v="2013-11-21T00:00:00"/>
    <n v="1"/>
    <n v="2"/>
    <x v="0"/>
    <x v="6"/>
    <s v="R2S2-LR-1"/>
    <s v="AJS"/>
    <x v="0"/>
    <x v="1"/>
    <n v="3"/>
    <n v="0.15"/>
    <n v="30"/>
    <m/>
    <m/>
    <m/>
    <m/>
    <m/>
    <m/>
    <m/>
    <m/>
    <m/>
    <m/>
    <n v="35"/>
    <m/>
    <m/>
    <n v="0"/>
    <m/>
    <m/>
  </r>
  <r>
    <d v="2013-11-21T00:00:00"/>
    <n v="1"/>
    <n v="2"/>
    <x v="0"/>
    <x v="6"/>
    <s v="R2S2-LR-1"/>
    <s v="AJS"/>
    <x v="0"/>
    <x v="1"/>
    <n v="1"/>
    <n v="0.05"/>
    <n v="30"/>
    <m/>
    <m/>
    <m/>
    <m/>
    <m/>
    <m/>
    <m/>
    <m/>
    <m/>
    <m/>
    <n v="20"/>
    <m/>
    <m/>
    <n v="0"/>
    <m/>
    <m/>
  </r>
  <r>
    <d v="2013-11-21T00:00:00"/>
    <n v="1"/>
    <n v="2"/>
    <x v="0"/>
    <x v="6"/>
    <s v="R2S2-LR-1"/>
    <s v="AJS"/>
    <x v="0"/>
    <x v="1"/>
    <n v="1"/>
    <n v="0.05"/>
    <n v="30"/>
    <m/>
    <m/>
    <m/>
    <m/>
    <m/>
    <m/>
    <m/>
    <m/>
    <m/>
    <m/>
    <n v="50"/>
    <m/>
    <m/>
    <n v="0"/>
    <m/>
    <m/>
  </r>
  <r>
    <d v="2013-11-21T00:00:00"/>
    <n v="1"/>
    <n v="2"/>
    <x v="0"/>
    <x v="6"/>
    <s v="R2S2-LR-1"/>
    <s v="AJS"/>
    <x v="0"/>
    <x v="2"/>
    <n v="1"/>
    <n v="0.05"/>
    <n v="30"/>
    <m/>
    <m/>
    <m/>
    <m/>
    <m/>
    <m/>
    <m/>
    <m/>
    <m/>
    <m/>
    <n v="45"/>
    <m/>
    <m/>
    <n v="0"/>
    <m/>
    <m/>
  </r>
  <r>
    <d v="2013-11-21T00:00:00"/>
    <n v="1"/>
    <n v="2"/>
    <x v="0"/>
    <x v="6"/>
    <s v="R2S2-LR-1"/>
    <s v="AJS"/>
    <x v="0"/>
    <x v="3"/>
    <n v="2"/>
    <n v="0.1"/>
    <n v="30"/>
    <m/>
    <m/>
    <m/>
    <m/>
    <m/>
    <m/>
    <m/>
    <m/>
    <m/>
    <m/>
    <n v="40"/>
    <m/>
    <m/>
    <n v="0"/>
    <m/>
    <m/>
  </r>
  <r>
    <d v="2013-11-21T00:00:00"/>
    <n v="1"/>
    <n v="2"/>
    <x v="0"/>
    <x v="6"/>
    <s v="R2S2-LR-1"/>
    <s v="AJS"/>
    <x v="0"/>
    <x v="3"/>
    <n v="1"/>
    <n v="0.05"/>
    <n v="30"/>
    <m/>
    <m/>
    <m/>
    <m/>
    <m/>
    <m/>
    <m/>
    <m/>
    <m/>
    <m/>
    <n v="50"/>
    <m/>
    <m/>
    <n v="0"/>
    <m/>
    <m/>
  </r>
  <r>
    <d v="2013-11-21T00:00:00"/>
    <n v="1"/>
    <n v="2"/>
    <x v="0"/>
    <x v="6"/>
    <s v="R2S2-LR-1"/>
    <s v="AJS"/>
    <x v="0"/>
    <x v="4"/>
    <n v="1"/>
    <n v="0.05"/>
    <n v="30"/>
    <m/>
    <m/>
    <m/>
    <m/>
    <m/>
    <m/>
    <m/>
    <m/>
    <m/>
    <m/>
    <n v="30"/>
    <m/>
    <m/>
    <n v="0"/>
    <m/>
    <m/>
  </r>
  <r>
    <d v="2013-11-21T00:00:00"/>
    <n v="1"/>
    <n v="2"/>
    <x v="0"/>
    <x v="6"/>
    <s v="R2S2-LR-1"/>
    <s v="AJS"/>
    <x v="0"/>
    <x v="4"/>
    <n v="2"/>
    <n v="0.1"/>
    <n v="30"/>
    <m/>
    <m/>
    <m/>
    <m/>
    <m/>
    <m/>
    <m/>
    <m/>
    <m/>
    <m/>
    <n v="15"/>
    <m/>
    <m/>
    <n v="0"/>
    <m/>
    <m/>
  </r>
  <r>
    <d v="2013-11-21T00:00:00"/>
    <n v="1"/>
    <n v="2"/>
    <x v="0"/>
    <x v="6"/>
    <s v="R2S2-LR-1"/>
    <s v="AJS"/>
    <x v="0"/>
    <x v="4"/>
    <n v="2"/>
    <n v="0.1"/>
    <n v="30"/>
    <m/>
    <m/>
    <m/>
    <m/>
    <m/>
    <m/>
    <m/>
    <m/>
    <m/>
    <m/>
    <n v="10"/>
    <m/>
    <m/>
    <n v="0"/>
    <m/>
    <m/>
  </r>
  <r>
    <d v="2013-11-21T00:00:00"/>
    <n v="1"/>
    <n v="2"/>
    <x v="0"/>
    <x v="6"/>
    <s v="R2S2-LR-1"/>
    <s v="AJS"/>
    <x v="0"/>
    <x v="4"/>
    <n v="1"/>
    <n v="0.05"/>
    <n v="30"/>
    <m/>
    <m/>
    <m/>
    <m/>
    <m/>
    <m/>
    <m/>
    <m/>
    <m/>
    <m/>
    <n v="20"/>
    <m/>
    <m/>
    <n v="0"/>
    <m/>
    <m/>
  </r>
  <r>
    <d v="2013-11-21T00:00:00"/>
    <n v="1"/>
    <n v="2"/>
    <x v="0"/>
    <x v="6"/>
    <s v="R2S2-LR-1"/>
    <s v="AJS"/>
    <x v="0"/>
    <x v="4"/>
    <n v="1"/>
    <n v="0.05"/>
    <n v="30"/>
    <m/>
    <m/>
    <m/>
    <m/>
    <m/>
    <m/>
    <m/>
    <m/>
    <m/>
    <m/>
    <n v="25"/>
    <m/>
    <m/>
    <n v="0"/>
    <m/>
    <m/>
  </r>
  <r>
    <d v="2013-11-21T00:00:00"/>
    <n v="1"/>
    <n v="2"/>
    <x v="0"/>
    <x v="6"/>
    <s v="R2S2-LR-1"/>
    <s v="AJS"/>
    <x v="0"/>
    <x v="4"/>
    <n v="1"/>
    <n v="0.05"/>
    <n v="30"/>
    <m/>
    <m/>
    <m/>
    <m/>
    <m/>
    <m/>
    <m/>
    <m/>
    <m/>
    <m/>
    <n v="25"/>
    <m/>
    <m/>
    <n v="0"/>
    <m/>
    <m/>
  </r>
  <r>
    <d v="2013-11-21T00:00:00"/>
    <n v="1"/>
    <n v="2"/>
    <x v="0"/>
    <x v="6"/>
    <s v="R2S2-LR-1"/>
    <s v="AJS"/>
    <x v="0"/>
    <x v="5"/>
    <n v="3"/>
    <n v="0.15"/>
    <n v="30"/>
    <m/>
    <m/>
    <m/>
    <m/>
    <m/>
    <m/>
    <m/>
    <m/>
    <m/>
    <m/>
    <n v="10"/>
    <m/>
    <m/>
    <n v="0"/>
    <m/>
    <m/>
  </r>
  <r>
    <d v="2013-11-21T00:00:00"/>
    <n v="1"/>
    <n v="2"/>
    <x v="0"/>
    <x v="6"/>
    <s v="R2S2-LR-1"/>
    <s v="AJS"/>
    <x v="0"/>
    <x v="5"/>
    <n v="3"/>
    <n v="0.15"/>
    <n v="30"/>
    <m/>
    <m/>
    <m/>
    <m/>
    <m/>
    <m/>
    <m/>
    <m/>
    <m/>
    <m/>
    <n v="20"/>
    <m/>
    <m/>
    <n v="0"/>
    <m/>
    <m/>
  </r>
  <r>
    <d v="2013-11-21T00:00:00"/>
    <n v="1"/>
    <n v="2"/>
    <x v="0"/>
    <x v="6"/>
    <s v="R2S2-LR-1"/>
    <s v="AJS"/>
    <x v="0"/>
    <x v="5"/>
    <n v="3"/>
    <n v="0.15"/>
    <n v="30"/>
    <m/>
    <m/>
    <m/>
    <m/>
    <m/>
    <m/>
    <m/>
    <m/>
    <m/>
    <m/>
    <n v="5"/>
    <m/>
    <m/>
    <n v="0"/>
    <m/>
    <m/>
  </r>
  <r>
    <d v="2013-11-21T00:00:00"/>
    <n v="1"/>
    <n v="2"/>
    <x v="0"/>
    <x v="6"/>
    <s v="R2S2-LR-1"/>
    <s v="AJS"/>
    <x v="0"/>
    <x v="5"/>
    <n v="4"/>
    <n v="0.2"/>
    <n v="30"/>
    <m/>
    <m/>
    <m/>
    <m/>
    <m/>
    <m/>
    <m/>
    <m/>
    <m/>
    <m/>
    <n v="15"/>
    <m/>
    <m/>
    <n v="0"/>
    <m/>
    <m/>
  </r>
  <r>
    <d v="2013-11-21T00:00:00"/>
    <n v="1"/>
    <n v="2"/>
    <x v="0"/>
    <x v="6"/>
    <s v="R2S2-LR-1"/>
    <s v="AJS"/>
    <x v="0"/>
    <x v="5"/>
    <n v="3"/>
    <n v="0.15"/>
    <n v="30"/>
    <m/>
    <m/>
    <m/>
    <m/>
    <m/>
    <m/>
    <m/>
    <m/>
    <m/>
    <m/>
    <n v="50"/>
    <m/>
    <m/>
    <n v="0"/>
    <m/>
    <m/>
  </r>
  <r>
    <d v="2013-11-21T00:00:00"/>
    <n v="1"/>
    <n v="2"/>
    <x v="0"/>
    <x v="6"/>
    <s v="R2S2-LR-1"/>
    <s v="AJS"/>
    <x v="0"/>
    <x v="5"/>
    <n v="1"/>
    <n v="0.05"/>
    <n v="30"/>
    <m/>
    <m/>
    <m/>
    <m/>
    <m/>
    <m/>
    <m/>
    <m/>
    <m/>
    <m/>
    <n v="55"/>
    <m/>
    <m/>
    <n v="0"/>
    <m/>
    <m/>
  </r>
  <r>
    <d v="2013-11-21T00:00:00"/>
    <n v="1"/>
    <n v="2"/>
    <x v="0"/>
    <x v="6"/>
    <s v="R2S2-LR-1"/>
    <s v="AJS"/>
    <x v="0"/>
    <x v="5"/>
    <n v="1"/>
    <n v="0.05"/>
    <n v="30"/>
    <m/>
    <m/>
    <m/>
    <m/>
    <m/>
    <m/>
    <m/>
    <m/>
    <m/>
    <m/>
    <n v="35"/>
    <m/>
    <m/>
    <n v="0"/>
    <m/>
    <m/>
  </r>
  <r>
    <d v="2013-11-21T00:00:00"/>
    <n v="1"/>
    <n v="2"/>
    <x v="0"/>
    <x v="6"/>
    <s v="R2S2-LR-1"/>
    <s v="AJS"/>
    <x v="0"/>
    <x v="5"/>
    <n v="3"/>
    <n v="0.15"/>
    <n v="30"/>
    <m/>
    <m/>
    <m/>
    <m/>
    <m/>
    <m/>
    <m/>
    <m/>
    <m/>
    <m/>
    <n v="25"/>
    <m/>
    <m/>
    <n v="0"/>
    <m/>
    <m/>
  </r>
  <r>
    <d v="2013-11-21T00:00:00"/>
    <n v="1"/>
    <n v="2"/>
    <x v="0"/>
    <x v="6"/>
    <s v="R2S2-LR-1"/>
    <s v="AJS"/>
    <x v="0"/>
    <x v="5"/>
    <n v="1"/>
    <n v="0.05"/>
    <n v="30"/>
    <m/>
    <m/>
    <m/>
    <m/>
    <m/>
    <m/>
    <m/>
    <m/>
    <m/>
    <m/>
    <n v="30"/>
    <m/>
    <m/>
    <n v="0"/>
    <m/>
    <m/>
  </r>
  <r>
    <d v="2013-11-21T00:00:00"/>
    <n v="1"/>
    <n v="2"/>
    <x v="0"/>
    <x v="6"/>
    <s v="R2S2-LR-2"/>
    <s v="AJS"/>
    <x v="0"/>
    <x v="0"/>
    <n v="10"/>
    <n v="0.5"/>
    <n v="30"/>
    <m/>
    <m/>
    <m/>
    <m/>
    <m/>
    <m/>
    <m/>
    <m/>
    <m/>
    <m/>
    <n v="5"/>
    <m/>
    <m/>
    <m/>
    <m/>
    <m/>
  </r>
  <r>
    <d v="2013-11-21T00:00:00"/>
    <n v="1"/>
    <n v="2"/>
    <x v="0"/>
    <x v="6"/>
    <s v="R2S2-LR-2"/>
    <s v="AJS"/>
    <x v="0"/>
    <x v="0"/>
    <n v="20"/>
    <n v="1"/>
    <n v="30"/>
    <m/>
    <m/>
    <m/>
    <m/>
    <m/>
    <m/>
    <m/>
    <m/>
    <m/>
    <m/>
    <n v="15"/>
    <m/>
    <m/>
    <m/>
    <m/>
    <m/>
  </r>
  <r>
    <d v="2013-11-21T00:00:00"/>
    <n v="1"/>
    <n v="2"/>
    <x v="0"/>
    <x v="6"/>
    <s v="R2S2-LR-2"/>
    <s v="AJS"/>
    <x v="0"/>
    <x v="0"/>
    <n v="8"/>
    <n v="0.4"/>
    <n v="30"/>
    <m/>
    <m/>
    <m/>
    <m/>
    <m/>
    <m/>
    <m/>
    <m/>
    <m/>
    <m/>
    <n v="20"/>
    <m/>
    <m/>
    <m/>
    <m/>
    <m/>
  </r>
  <r>
    <d v="2013-11-21T00:00:00"/>
    <n v="1"/>
    <n v="2"/>
    <x v="0"/>
    <x v="6"/>
    <s v="R2S2-LR-2"/>
    <s v="AJS"/>
    <x v="0"/>
    <x v="0"/>
    <n v="21"/>
    <n v="1.05"/>
    <n v="30"/>
    <m/>
    <m/>
    <m/>
    <m/>
    <m/>
    <m/>
    <m/>
    <m/>
    <m/>
    <m/>
    <n v="10"/>
    <m/>
    <m/>
    <m/>
    <m/>
    <m/>
  </r>
  <r>
    <d v="2013-11-21T00:00:00"/>
    <n v="1"/>
    <n v="2"/>
    <x v="0"/>
    <x v="6"/>
    <s v="R2S2-LR-2"/>
    <s v="AJS"/>
    <x v="0"/>
    <x v="0"/>
    <n v="1"/>
    <n v="0.05"/>
    <n v="30"/>
    <m/>
    <m/>
    <m/>
    <m/>
    <m/>
    <m/>
    <m/>
    <m/>
    <m/>
    <m/>
    <n v="45"/>
    <m/>
    <m/>
    <m/>
    <m/>
    <m/>
  </r>
  <r>
    <d v="2013-11-21T00:00:00"/>
    <n v="1"/>
    <n v="2"/>
    <x v="0"/>
    <x v="6"/>
    <s v="R2S2-LR-2"/>
    <s v="AJS"/>
    <x v="0"/>
    <x v="0"/>
    <n v="1"/>
    <n v="0.05"/>
    <n v="30"/>
    <m/>
    <m/>
    <m/>
    <m/>
    <m/>
    <m/>
    <m/>
    <m/>
    <m/>
    <m/>
    <n v="40"/>
    <m/>
    <m/>
    <m/>
    <m/>
    <m/>
  </r>
  <r>
    <d v="2013-11-21T00:00:00"/>
    <n v="1"/>
    <n v="2"/>
    <x v="0"/>
    <x v="6"/>
    <s v="R2S2-LR-2"/>
    <s v="AJS"/>
    <x v="0"/>
    <x v="0"/>
    <n v="1"/>
    <n v="0.05"/>
    <n v="30"/>
    <m/>
    <m/>
    <m/>
    <m/>
    <m/>
    <m/>
    <m/>
    <m/>
    <m/>
    <m/>
    <n v="60"/>
    <m/>
    <m/>
    <m/>
    <m/>
    <m/>
  </r>
  <r>
    <d v="2013-11-21T00:00:00"/>
    <n v="1"/>
    <n v="2"/>
    <x v="0"/>
    <x v="6"/>
    <s v="R2S2-LR-2"/>
    <s v="AJS"/>
    <x v="0"/>
    <x v="0"/>
    <n v="2"/>
    <n v="0.1"/>
    <n v="30"/>
    <m/>
    <m/>
    <m/>
    <m/>
    <m/>
    <m/>
    <m/>
    <m/>
    <m/>
    <m/>
    <n v="25"/>
    <m/>
    <m/>
    <m/>
    <m/>
    <m/>
  </r>
  <r>
    <d v="2013-11-21T00:00:00"/>
    <n v="1"/>
    <n v="2"/>
    <x v="0"/>
    <x v="6"/>
    <s v="R2S2-LR-2"/>
    <s v="AJS"/>
    <x v="0"/>
    <x v="0"/>
    <n v="2"/>
    <n v="0.1"/>
    <n v="30"/>
    <m/>
    <m/>
    <m/>
    <m/>
    <m/>
    <m/>
    <m/>
    <m/>
    <m/>
    <m/>
    <n v="30"/>
    <m/>
    <m/>
    <m/>
    <m/>
    <m/>
  </r>
  <r>
    <d v="2013-11-21T00:00:00"/>
    <n v="1"/>
    <n v="2"/>
    <x v="0"/>
    <x v="6"/>
    <s v="R2S2-LR-2"/>
    <s v="AJS"/>
    <x v="0"/>
    <x v="0"/>
    <n v="1"/>
    <n v="0.05"/>
    <n v="30"/>
    <m/>
    <m/>
    <m/>
    <m/>
    <m/>
    <m/>
    <m/>
    <m/>
    <m/>
    <m/>
    <n v="85"/>
    <m/>
    <m/>
    <m/>
    <m/>
    <m/>
  </r>
  <r>
    <d v="2013-11-21T00:00:00"/>
    <n v="1"/>
    <n v="2"/>
    <x v="0"/>
    <x v="6"/>
    <s v="R2S2-LR-2"/>
    <s v="AJS"/>
    <x v="0"/>
    <x v="0"/>
    <n v="1"/>
    <n v="0.05"/>
    <n v="30"/>
    <m/>
    <m/>
    <m/>
    <m/>
    <m/>
    <m/>
    <m/>
    <m/>
    <m/>
    <m/>
    <n v="100"/>
    <m/>
    <m/>
    <m/>
    <m/>
    <m/>
  </r>
  <r>
    <d v="2013-11-21T00:00:00"/>
    <n v="1"/>
    <n v="2"/>
    <x v="0"/>
    <x v="6"/>
    <s v="R2S2-LR-2"/>
    <s v="AJS"/>
    <x v="0"/>
    <x v="0"/>
    <n v="1"/>
    <n v="0.05"/>
    <n v="30"/>
    <m/>
    <m/>
    <m/>
    <m/>
    <m/>
    <m/>
    <m/>
    <m/>
    <m/>
    <m/>
    <n v="35"/>
    <m/>
    <m/>
    <m/>
    <m/>
    <m/>
  </r>
  <r>
    <d v="2013-11-21T00:00:00"/>
    <n v="1"/>
    <n v="2"/>
    <x v="0"/>
    <x v="6"/>
    <s v="R2S2-LR-2"/>
    <s v="AJS"/>
    <x v="0"/>
    <x v="1"/>
    <n v="5"/>
    <n v="0.25"/>
    <n v="30"/>
    <m/>
    <m/>
    <m/>
    <m/>
    <m/>
    <m/>
    <m/>
    <m/>
    <m/>
    <m/>
    <n v="20"/>
    <m/>
    <m/>
    <m/>
    <m/>
    <m/>
  </r>
  <r>
    <d v="2013-11-21T00:00:00"/>
    <n v="1"/>
    <n v="2"/>
    <x v="0"/>
    <x v="6"/>
    <s v="R2S2-LR-2"/>
    <s v="AJS"/>
    <x v="0"/>
    <x v="1"/>
    <n v="3"/>
    <n v="0.15"/>
    <n v="30"/>
    <m/>
    <m/>
    <m/>
    <m/>
    <m/>
    <m/>
    <m/>
    <m/>
    <m/>
    <m/>
    <n v="15"/>
    <m/>
    <m/>
    <m/>
    <m/>
    <m/>
  </r>
  <r>
    <d v="2013-11-21T00:00:00"/>
    <n v="1"/>
    <n v="2"/>
    <x v="0"/>
    <x v="6"/>
    <s v="R2S2-LR-2"/>
    <s v="AJS"/>
    <x v="0"/>
    <x v="1"/>
    <n v="1"/>
    <n v="0.05"/>
    <n v="30"/>
    <m/>
    <m/>
    <m/>
    <m/>
    <m/>
    <m/>
    <m/>
    <m/>
    <m/>
    <m/>
    <n v="75"/>
    <m/>
    <m/>
    <m/>
    <m/>
    <m/>
  </r>
  <r>
    <d v="2013-11-21T00:00:00"/>
    <n v="1"/>
    <n v="2"/>
    <x v="0"/>
    <x v="6"/>
    <s v="R2S2-LR-2"/>
    <s v="AJS"/>
    <x v="0"/>
    <x v="1"/>
    <n v="1"/>
    <n v="0.05"/>
    <n v="30"/>
    <m/>
    <m/>
    <m/>
    <m/>
    <m/>
    <m/>
    <m/>
    <m/>
    <m/>
    <m/>
    <n v="5"/>
    <m/>
    <m/>
    <m/>
    <m/>
    <m/>
  </r>
  <r>
    <d v="2013-11-21T00:00:00"/>
    <n v="1"/>
    <n v="2"/>
    <x v="0"/>
    <x v="6"/>
    <s v="R2S2-LR-2"/>
    <s v="AJS"/>
    <x v="0"/>
    <x v="1"/>
    <n v="2"/>
    <n v="0.1"/>
    <n v="30"/>
    <m/>
    <m/>
    <m/>
    <m/>
    <m/>
    <m/>
    <m/>
    <m/>
    <m/>
    <m/>
    <n v="30"/>
    <m/>
    <m/>
    <m/>
    <m/>
    <m/>
  </r>
  <r>
    <d v="2013-11-21T00:00:00"/>
    <n v="1"/>
    <n v="2"/>
    <x v="0"/>
    <x v="6"/>
    <s v="R2S2-LR-2"/>
    <s v="AJS"/>
    <x v="0"/>
    <x v="1"/>
    <n v="1"/>
    <n v="0.05"/>
    <n v="30"/>
    <m/>
    <m/>
    <m/>
    <m/>
    <m/>
    <m/>
    <m/>
    <m/>
    <m/>
    <m/>
    <n v="35"/>
    <m/>
    <m/>
    <m/>
    <m/>
    <m/>
  </r>
  <r>
    <d v="2013-11-21T00:00:00"/>
    <n v="1"/>
    <n v="2"/>
    <x v="0"/>
    <x v="6"/>
    <s v="R2S2-LR-2"/>
    <s v="AJS"/>
    <x v="0"/>
    <x v="4"/>
    <n v="4"/>
    <n v="0.2"/>
    <n v="30"/>
    <m/>
    <m/>
    <m/>
    <m/>
    <m/>
    <m/>
    <m/>
    <m/>
    <m/>
    <m/>
    <n v="15"/>
    <m/>
    <m/>
    <m/>
    <m/>
    <m/>
  </r>
  <r>
    <d v="2013-11-21T00:00:00"/>
    <n v="1"/>
    <n v="2"/>
    <x v="0"/>
    <x v="6"/>
    <s v="R2S2-LR-2"/>
    <s v="AJS"/>
    <x v="0"/>
    <x v="4"/>
    <n v="2"/>
    <n v="0.1"/>
    <n v="30"/>
    <m/>
    <m/>
    <m/>
    <m/>
    <m/>
    <m/>
    <m/>
    <m/>
    <m/>
    <m/>
    <n v="30"/>
    <m/>
    <m/>
    <m/>
    <m/>
    <m/>
  </r>
  <r>
    <d v="2013-11-21T00:00:00"/>
    <n v="1"/>
    <n v="2"/>
    <x v="0"/>
    <x v="6"/>
    <s v="R2S2-LR-2"/>
    <s v="AJS"/>
    <x v="0"/>
    <x v="4"/>
    <n v="1"/>
    <n v="0.05"/>
    <n v="30"/>
    <m/>
    <m/>
    <m/>
    <m/>
    <m/>
    <m/>
    <m/>
    <m/>
    <m/>
    <m/>
    <n v="25"/>
    <m/>
    <m/>
    <m/>
    <m/>
    <m/>
  </r>
  <r>
    <d v="2013-11-21T00:00:00"/>
    <n v="1"/>
    <n v="2"/>
    <x v="0"/>
    <x v="6"/>
    <s v="R2S2-LR-2"/>
    <s v="AJS"/>
    <x v="0"/>
    <x v="4"/>
    <n v="2"/>
    <n v="0.1"/>
    <n v="30"/>
    <m/>
    <m/>
    <m/>
    <m/>
    <m/>
    <m/>
    <m/>
    <m/>
    <m/>
    <m/>
    <n v="40"/>
    <m/>
    <m/>
    <m/>
    <m/>
    <m/>
  </r>
  <r>
    <d v="2013-11-21T00:00:00"/>
    <n v="1"/>
    <n v="2"/>
    <x v="0"/>
    <x v="6"/>
    <s v="R2S2-LR-2"/>
    <s v="AJS"/>
    <x v="0"/>
    <x v="4"/>
    <n v="2"/>
    <n v="0.1"/>
    <n v="30"/>
    <m/>
    <m/>
    <m/>
    <m/>
    <m/>
    <m/>
    <m/>
    <m/>
    <m/>
    <m/>
    <n v="20"/>
    <m/>
    <m/>
    <m/>
    <m/>
    <m/>
  </r>
  <r>
    <d v="2013-11-21T00:00:00"/>
    <n v="1"/>
    <n v="2"/>
    <x v="0"/>
    <x v="6"/>
    <s v="R2S2-LR-2"/>
    <s v="AJS"/>
    <x v="0"/>
    <x v="4"/>
    <n v="1"/>
    <n v="0.05"/>
    <n v="30"/>
    <m/>
    <m/>
    <m/>
    <m/>
    <m/>
    <m/>
    <m/>
    <m/>
    <m/>
    <m/>
    <n v="35"/>
    <m/>
    <m/>
    <m/>
    <m/>
    <m/>
  </r>
  <r>
    <d v="2013-11-21T00:00:00"/>
    <n v="1"/>
    <n v="2"/>
    <x v="0"/>
    <x v="6"/>
    <s v="R2S2-LR-2"/>
    <s v="AJS"/>
    <x v="0"/>
    <x v="5"/>
    <n v="4"/>
    <n v="0.2"/>
    <n v="30"/>
    <m/>
    <m/>
    <m/>
    <m/>
    <m/>
    <m/>
    <m/>
    <m/>
    <m/>
    <m/>
    <n v="15"/>
    <m/>
    <m/>
    <m/>
    <m/>
    <m/>
  </r>
  <r>
    <d v="2013-11-21T00:00:00"/>
    <n v="1"/>
    <n v="2"/>
    <x v="0"/>
    <x v="6"/>
    <s v="R2S2-LR-2"/>
    <s v="AJS"/>
    <x v="0"/>
    <x v="5"/>
    <n v="3"/>
    <n v="0.15"/>
    <n v="30"/>
    <m/>
    <m/>
    <m/>
    <m/>
    <m/>
    <m/>
    <m/>
    <m/>
    <m/>
    <m/>
    <n v="20"/>
    <m/>
    <m/>
    <m/>
    <m/>
    <m/>
  </r>
  <r>
    <d v="2013-11-21T00:00:00"/>
    <n v="1"/>
    <n v="2"/>
    <x v="0"/>
    <x v="6"/>
    <s v="R2S2-LR-2"/>
    <s v="AJS"/>
    <x v="0"/>
    <x v="5"/>
    <n v="2"/>
    <n v="0.1"/>
    <n v="30"/>
    <m/>
    <m/>
    <m/>
    <m/>
    <m/>
    <m/>
    <m/>
    <m/>
    <m/>
    <m/>
    <n v="30"/>
    <m/>
    <m/>
    <m/>
    <m/>
    <m/>
  </r>
  <r>
    <d v="2013-11-21T00:00:00"/>
    <n v="1"/>
    <n v="2"/>
    <x v="0"/>
    <x v="6"/>
    <s v="R2S2-LR-2"/>
    <s v="AJS"/>
    <x v="0"/>
    <x v="5"/>
    <n v="4"/>
    <n v="0.2"/>
    <n v="30"/>
    <m/>
    <m/>
    <m/>
    <m/>
    <m/>
    <m/>
    <m/>
    <m/>
    <m/>
    <m/>
    <n v="5"/>
    <m/>
    <m/>
    <m/>
    <m/>
    <m/>
  </r>
  <r>
    <d v="2013-11-21T00:00:00"/>
    <n v="1"/>
    <n v="2"/>
    <x v="0"/>
    <x v="6"/>
    <s v="R2S2-LR-2"/>
    <s v="AJS"/>
    <x v="0"/>
    <x v="5"/>
    <n v="5"/>
    <n v="0.25"/>
    <n v="30"/>
    <m/>
    <m/>
    <m/>
    <m/>
    <m/>
    <m/>
    <m/>
    <m/>
    <m/>
    <m/>
    <n v="10"/>
    <m/>
    <m/>
    <m/>
    <m/>
    <m/>
  </r>
  <r>
    <d v="2013-11-21T00:00:00"/>
    <n v="1"/>
    <n v="2"/>
    <x v="0"/>
    <x v="6"/>
    <s v="R2S2-LR-2"/>
    <s v="AJS"/>
    <x v="0"/>
    <x v="5"/>
    <n v="1"/>
    <n v="0.05"/>
    <n v="30"/>
    <m/>
    <m/>
    <m/>
    <m/>
    <m/>
    <m/>
    <m/>
    <m/>
    <m/>
    <m/>
    <n v="40"/>
    <m/>
    <m/>
    <m/>
    <m/>
    <m/>
  </r>
  <r>
    <d v="2013-11-21T00:00:00"/>
    <n v="1"/>
    <n v="2"/>
    <x v="0"/>
    <x v="6"/>
    <s v="R2S2-LR-2"/>
    <s v="AJS"/>
    <x v="0"/>
    <x v="5"/>
    <n v="1"/>
    <n v="0.05"/>
    <n v="30"/>
    <m/>
    <m/>
    <m/>
    <m/>
    <m/>
    <m/>
    <m/>
    <m/>
    <m/>
    <m/>
    <n v="80"/>
    <m/>
    <m/>
    <m/>
    <m/>
    <m/>
  </r>
  <r>
    <d v="2013-11-21T00:00:00"/>
    <n v="1"/>
    <n v="2"/>
    <x v="0"/>
    <x v="6"/>
    <s v="R2S2-LR-2"/>
    <s v="AJS"/>
    <x v="0"/>
    <x v="5"/>
    <n v="2"/>
    <n v="0.1"/>
    <n v="30"/>
    <m/>
    <m/>
    <m/>
    <m/>
    <m/>
    <m/>
    <m/>
    <m/>
    <m/>
    <m/>
    <n v="50"/>
    <m/>
    <m/>
    <m/>
    <m/>
    <m/>
  </r>
  <r>
    <d v="2013-11-21T00:00:00"/>
    <n v="1"/>
    <n v="2"/>
    <x v="0"/>
    <x v="6"/>
    <s v="R2S2-LR-2"/>
    <s v="AJS"/>
    <x v="0"/>
    <x v="6"/>
    <n v="1"/>
    <n v="0.05"/>
    <n v="30"/>
    <m/>
    <m/>
    <m/>
    <m/>
    <m/>
    <m/>
    <m/>
    <m/>
    <m/>
    <m/>
    <n v="5"/>
    <m/>
    <m/>
    <m/>
    <m/>
    <m/>
  </r>
  <r>
    <d v="2013-11-21T00:00:00"/>
    <n v="1"/>
    <n v="2"/>
    <x v="0"/>
    <x v="6"/>
    <s v="R2S2-LR-2"/>
    <s v="AJS"/>
    <x v="0"/>
    <x v="7"/>
    <n v="3"/>
    <n v="0.15"/>
    <n v="30"/>
    <m/>
    <m/>
    <m/>
    <m/>
    <m/>
    <m/>
    <m/>
    <m/>
    <m/>
    <m/>
    <n v="5"/>
    <m/>
    <m/>
    <m/>
    <m/>
    <m/>
  </r>
  <r>
    <d v="2013-11-21T00:00:00"/>
    <n v="1"/>
    <n v="2"/>
    <x v="0"/>
    <x v="6"/>
    <s v="R2S2-LR-3"/>
    <s v="AJS"/>
    <x v="0"/>
    <x v="0"/>
    <n v="55"/>
    <n v="2.75"/>
    <n v="30"/>
    <m/>
    <m/>
    <m/>
    <m/>
    <m/>
    <m/>
    <m/>
    <m/>
    <m/>
    <m/>
    <n v="10"/>
    <m/>
    <m/>
    <n v="0"/>
    <m/>
    <m/>
  </r>
  <r>
    <d v="2013-11-21T00:00:00"/>
    <n v="1"/>
    <n v="2"/>
    <x v="0"/>
    <x v="6"/>
    <s v="R2S2-LR-3"/>
    <s v="AJS"/>
    <x v="0"/>
    <x v="0"/>
    <n v="22"/>
    <n v="1.1000000000000001"/>
    <n v="30"/>
    <m/>
    <m/>
    <m/>
    <m/>
    <m/>
    <m/>
    <m/>
    <m/>
    <m/>
    <m/>
    <n v="20"/>
    <m/>
    <m/>
    <n v="0"/>
    <m/>
    <m/>
  </r>
  <r>
    <d v="2013-11-21T00:00:00"/>
    <n v="1"/>
    <n v="2"/>
    <x v="0"/>
    <x v="6"/>
    <s v="R2S2-LR-3"/>
    <s v="AJS"/>
    <x v="0"/>
    <x v="0"/>
    <n v="35"/>
    <n v="1.75"/>
    <n v="30"/>
    <m/>
    <m/>
    <m/>
    <m/>
    <m/>
    <m/>
    <m/>
    <m/>
    <m/>
    <m/>
    <n v="15"/>
    <m/>
    <m/>
    <n v="0"/>
    <m/>
    <m/>
  </r>
  <r>
    <d v="2013-11-21T00:00:00"/>
    <n v="1"/>
    <n v="2"/>
    <x v="0"/>
    <x v="6"/>
    <s v="R2S2-LR-3"/>
    <s v="AJS"/>
    <x v="0"/>
    <x v="0"/>
    <n v="6"/>
    <n v="0.3"/>
    <n v="30"/>
    <m/>
    <m/>
    <m/>
    <m/>
    <m/>
    <m/>
    <m/>
    <m/>
    <m/>
    <m/>
    <n v="30"/>
    <m/>
    <m/>
    <n v="0"/>
    <m/>
    <m/>
  </r>
  <r>
    <d v="2013-11-21T00:00:00"/>
    <n v="1"/>
    <n v="2"/>
    <x v="0"/>
    <x v="6"/>
    <s v="R2S2-LR-3"/>
    <s v="AJS"/>
    <x v="0"/>
    <x v="0"/>
    <n v="14"/>
    <n v="0.7"/>
    <n v="30"/>
    <m/>
    <m/>
    <m/>
    <m/>
    <m/>
    <m/>
    <m/>
    <m/>
    <m/>
    <m/>
    <n v="25"/>
    <m/>
    <m/>
    <n v="0"/>
    <m/>
    <m/>
  </r>
  <r>
    <d v="2013-11-21T00:00:00"/>
    <n v="1"/>
    <n v="2"/>
    <x v="0"/>
    <x v="6"/>
    <s v="R2S2-LR-3"/>
    <s v="AJS"/>
    <x v="0"/>
    <x v="0"/>
    <n v="4"/>
    <n v="0.2"/>
    <n v="30"/>
    <m/>
    <m/>
    <m/>
    <m/>
    <m/>
    <m/>
    <m/>
    <m/>
    <m/>
    <m/>
    <n v="50"/>
    <m/>
    <m/>
    <n v="0"/>
    <m/>
    <m/>
  </r>
  <r>
    <d v="2013-11-21T00:00:00"/>
    <n v="1"/>
    <n v="2"/>
    <x v="0"/>
    <x v="6"/>
    <s v="R2S2-LR-3"/>
    <s v="AJS"/>
    <x v="0"/>
    <x v="0"/>
    <n v="26"/>
    <n v="1.3"/>
    <n v="30"/>
    <m/>
    <m/>
    <m/>
    <m/>
    <m/>
    <m/>
    <m/>
    <m/>
    <m/>
    <m/>
    <n v="5"/>
    <m/>
    <m/>
    <n v="0"/>
    <m/>
    <m/>
  </r>
  <r>
    <d v="2013-11-21T00:00:00"/>
    <n v="1"/>
    <n v="2"/>
    <x v="0"/>
    <x v="6"/>
    <s v="R2S2-LR-3"/>
    <s v="AJS"/>
    <x v="0"/>
    <x v="0"/>
    <n v="1"/>
    <n v="0.05"/>
    <n v="30"/>
    <m/>
    <m/>
    <m/>
    <m/>
    <m/>
    <m/>
    <m/>
    <m/>
    <m/>
    <m/>
    <n v="45"/>
    <m/>
    <m/>
    <n v="0"/>
    <m/>
    <m/>
  </r>
  <r>
    <d v="2013-11-21T00:00:00"/>
    <n v="1"/>
    <n v="2"/>
    <x v="0"/>
    <x v="6"/>
    <s v="R2S2-LR-3"/>
    <s v="AJS"/>
    <x v="0"/>
    <x v="0"/>
    <n v="6"/>
    <n v="0.3"/>
    <n v="30"/>
    <m/>
    <m/>
    <m/>
    <m/>
    <m/>
    <m/>
    <m/>
    <m/>
    <m/>
    <m/>
    <n v="55"/>
    <m/>
    <m/>
    <n v="0"/>
    <m/>
    <m/>
  </r>
  <r>
    <d v="2013-11-21T00:00:00"/>
    <n v="1"/>
    <n v="2"/>
    <x v="0"/>
    <x v="6"/>
    <s v="R2S2-LR-3"/>
    <s v="AJS"/>
    <x v="0"/>
    <x v="0"/>
    <n v="2"/>
    <n v="0.1"/>
    <n v="30"/>
    <m/>
    <m/>
    <m/>
    <m/>
    <m/>
    <m/>
    <m/>
    <m/>
    <m/>
    <m/>
    <n v="35"/>
    <m/>
    <m/>
    <n v="0"/>
    <m/>
    <m/>
  </r>
  <r>
    <d v="2013-11-21T00:00:00"/>
    <n v="1"/>
    <n v="2"/>
    <x v="0"/>
    <x v="6"/>
    <s v="R2S2-LR-3"/>
    <s v="AJS"/>
    <x v="0"/>
    <x v="0"/>
    <n v="1"/>
    <n v="0.05"/>
    <n v="30"/>
    <m/>
    <m/>
    <m/>
    <m/>
    <m/>
    <m/>
    <m/>
    <m/>
    <m/>
    <m/>
    <n v="80"/>
    <m/>
    <m/>
    <n v="0"/>
    <m/>
    <m/>
  </r>
  <r>
    <d v="2013-11-21T00:00:00"/>
    <n v="1"/>
    <n v="2"/>
    <x v="0"/>
    <x v="6"/>
    <s v="R2S2-LR-3"/>
    <s v="AJS"/>
    <x v="0"/>
    <x v="0"/>
    <n v="2"/>
    <n v="0.1"/>
    <n v="30"/>
    <m/>
    <m/>
    <m/>
    <m/>
    <m/>
    <m/>
    <m/>
    <m/>
    <m/>
    <m/>
    <n v="40"/>
    <m/>
    <m/>
    <n v="0"/>
    <m/>
    <m/>
  </r>
  <r>
    <d v="2013-11-21T00:00:00"/>
    <n v="1"/>
    <n v="2"/>
    <x v="0"/>
    <x v="6"/>
    <s v="R2S2-LR-3"/>
    <s v="AJS"/>
    <x v="0"/>
    <x v="0"/>
    <n v="1"/>
    <n v="0.05"/>
    <n v="30"/>
    <m/>
    <m/>
    <m/>
    <m/>
    <m/>
    <m/>
    <m/>
    <m/>
    <m/>
    <m/>
    <n v="60"/>
    <m/>
    <m/>
    <n v="0"/>
    <m/>
    <m/>
  </r>
  <r>
    <d v="2013-11-21T00:00:00"/>
    <n v="1"/>
    <n v="2"/>
    <x v="0"/>
    <x v="6"/>
    <s v="R2S2-LR-3"/>
    <s v="AJS"/>
    <x v="0"/>
    <x v="1"/>
    <n v="1"/>
    <n v="0.05"/>
    <n v="30"/>
    <m/>
    <m/>
    <m/>
    <m/>
    <m/>
    <m/>
    <m/>
    <m/>
    <m/>
    <m/>
    <n v="25"/>
    <m/>
    <m/>
    <n v="0"/>
    <m/>
    <m/>
  </r>
  <r>
    <d v="2013-11-21T00:00:00"/>
    <n v="1"/>
    <n v="2"/>
    <x v="0"/>
    <x v="6"/>
    <s v="R2S2-LR-3"/>
    <s v="AJS"/>
    <x v="0"/>
    <x v="1"/>
    <n v="1"/>
    <n v="0.05"/>
    <n v="30"/>
    <m/>
    <m/>
    <m/>
    <m/>
    <m/>
    <m/>
    <m/>
    <m/>
    <m/>
    <m/>
    <n v="70"/>
    <m/>
    <m/>
    <n v="0"/>
    <m/>
    <m/>
  </r>
  <r>
    <d v="2013-11-21T00:00:00"/>
    <n v="1"/>
    <n v="2"/>
    <x v="0"/>
    <x v="6"/>
    <s v="R2S2-LR-3"/>
    <s v="AJS"/>
    <x v="0"/>
    <x v="1"/>
    <n v="2"/>
    <n v="0.1"/>
    <n v="30"/>
    <m/>
    <m/>
    <m/>
    <m/>
    <m/>
    <m/>
    <m/>
    <m/>
    <m/>
    <m/>
    <n v="35"/>
    <m/>
    <m/>
    <n v="0"/>
    <m/>
    <m/>
  </r>
  <r>
    <d v="2013-11-21T00:00:00"/>
    <n v="1"/>
    <n v="2"/>
    <x v="0"/>
    <x v="6"/>
    <s v="R2S2-LR-3"/>
    <s v="AJS"/>
    <x v="0"/>
    <x v="1"/>
    <n v="3"/>
    <n v="0.15"/>
    <n v="30"/>
    <m/>
    <m/>
    <m/>
    <m/>
    <m/>
    <m/>
    <m/>
    <m/>
    <m/>
    <m/>
    <n v="30"/>
    <m/>
    <m/>
    <n v="0"/>
    <m/>
    <m/>
  </r>
  <r>
    <d v="2013-11-21T00:00:00"/>
    <n v="1"/>
    <n v="2"/>
    <x v="0"/>
    <x v="6"/>
    <s v="R2S2-LR-3"/>
    <s v="AJS"/>
    <x v="0"/>
    <x v="1"/>
    <n v="2"/>
    <n v="0.1"/>
    <n v="30"/>
    <m/>
    <m/>
    <m/>
    <m/>
    <m/>
    <m/>
    <m/>
    <m/>
    <m/>
    <m/>
    <n v="20"/>
    <m/>
    <m/>
    <n v="0"/>
    <m/>
    <m/>
  </r>
  <r>
    <d v="2013-11-21T00:00:00"/>
    <n v="1"/>
    <n v="2"/>
    <x v="0"/>
    <x v="6"/>
    <s v="R2S2-LR-3"/>
    <s v="AJS"/>
    <x v="0"/>
    <x v="1"/>
    <n v="1"/>
    <n v="0.05"/>
    <n v="30"/>
    <m/>
    <m/>
    <m/>
    <m/>
    <m/>
    <m/>
    <m/>
    <m/>
    <m/>
    <m/>
    <n v="10"/>
    <m/>
    <m/>
    <n v="0"/>
    <m/>
    <m/>
  </r>
  <r>
    <d v="2013-11-21T00:00:00"/>
    <n v="1"/>
    <n v="2"/>
    <x v="0"/>
    <x v="6"/>
    <s v="R2S2-LR-3"/>
    <s v="AJS"/>
    <x v="0"/>
    <x v="1"/>
    <n v="1"/>
    <n v="0.05"/>
    <n v="30"/>
    <m/>
    <m/>
    <m/>
    <m/>
    <m/>
    <m/>
    <m/>
    <m/>
    <m/>
    <m/>
    <n v="50"/>
    <m/>
    <m/>
    <n v="0"/>
    <m/>
    <m/>
  </r>
  <r>
    <d v="2013-11-21T00:00:00"/>
    <n v="1"/>
    <n v="2"/>
    <x v="0"/>
    <x v="6"/>
    <s v="R2S2-LR-3"/>
    <s v="AJS"/>
    <x v="0"/>
    <x v="1"/>
    <n v="3"/>
    <n v="0.15"/>
    <n v="30"/>
    <m/>
    <m/>
    <m/>
    <m/>
    <m/>
    <m/>
    <m/>
    <m/>
    <m/>
    <m/>
    <n v="15"/>
    <m/>
    <m/>
    <n v="0"/>
    <m/>
    <m/>
  </r>
  <r>
    <d v="2013-11-21T00:00:00"/>
    <n v="1"/>
    <n v="2"/>
    <x v="0"/>
    <x v="6"/>
    <s v="R2S2-LR-3"/>
    <s v="AJS"/>
    <x v="0"/>
    <x v="1"/>
    <n v="1"/>
    <n v="0.05"/>
    <n v="30"/>
    <m/>
    <m/>
    <m/>
    <m/>
    <m/>
    <m/>
    <m/>
    <m/>
    <m/>
    <m/>
    <n v="65"/>
    <m/>
    <m/>
    <n v="0"/>
    <m/>
    <m/>
  </r>
  <r>
    <d v="2013-11-21T00:00:00"/>
    <n v="1"/>
    <n v="2"/>
    <x v="0"/>
    <x v="6"/>
    <s v="R2S2-LR-3"/>
    <s v="AJS"/>
    <x v="0"/>
    <x v="1"/>
    <n v="2"/>
    <n v="0.1"/>
    <n v="30"/>
    <m/>
    <m/>
    <m/>
    <m/>
    <m/>
    <m/>
    <m/>
    <m/>
    <m/>
    <m/>
    <n v="90"/>
    <m/>
    <m/>
    <n v="0"/>
    <m/>
    <m/>
  </r>
  <r>
    <d v="2013-11-21T00:00:00"/>
    <n v="1"/>
    <n v="2"/>
    <x v="0"/>
    <x v="6"/>
    <s v="R2S2-LR-3"/>
    <s v="AJS"/>
    <x v="0"/>
    <x v="1"/>
    <n v="1"/>
    <n v="0.05"/>
    <n v="30"/>
    <m/>
    <m/>
    <m/>
    <m/>
    <m/>
    <m/>
    <m/>
    <m/>
    <m/>
    <m/>
    <n v="40"/>
    <m/>
    <m/>
    <n v="0"/>
    <m/>
    <m/>
  </r>
  <r>
    <d v="2013-11-21T00:00:00"/>
    <n v="1"/>
    <n v="2"/>
    <x v="0"/>
    <x v="6"/>
    <s v="R2S2-LR-3"/>
    <s v="AJS"/>
    <x v="0"/>
    <x v="2"/>
    <n v="2"/>
    <n v="0.1"/>
    <n v="30"/>
    <m/>
    <m/>
    <m/>
    <m/>
    <m/>
    <m/>
    <m/>
    <m/>
    <m/>
    <m/>
    <n v="30"/>
    <m/>
    <m/>
    <n v="0"/>
    <m/>
    <m/>
  </r>
  <r>
    <d v="2013-11-21T00:00:00"/>
    <n v="1"/>
    <n v="2"/>
    <x v="0"/>
    <x v="6"/>
    <s v="R2S2-LR-3"/>
    <s v="AJS"/>
    <x v="0"/>
    <x v="2"/>
    <n v="1"/>
    <n v="0.05"/>
    <n v="30"/>
    <m/>
    <m/>
    <m/>
    <m/>
    <m/>
    <m/>
    <m/>
    <m/>
    <m/>
    <m/>
    <n v="10"/>
    <m/>
    <m/>
    <n v="0"/>
    <m/>
    <m/>
  </r>
  <r>
    <d v="2013-11-21T00:00:00"/>
    <n v="1"/>
    <n v="2"/>
    <x v="0"/>
    <x v="6"/>
    <s v="R2S2-LR-3"/>
    <s v="AJS"/>
    <x v="0"/>
    <x v="2"/>
    <n v="1"/>
    <n v="0.05"/>
    <n v="30"/>
    <m/>
    <m/>
    <m/>
    <m/>
    <m/>
    <m/>
    <m/>
    <m/>
    <m/>
    <m/>
    <n v="25"/>
    <m/>
    <m/>
    <n v="0"/>
    <m/>
    <m/>
  </r>
  <r>
    <d v="2013-11-21T00:00:00"/>
    <n v="1"/>
    <n v="2"/>
    <x v="0"/>
    <x v="6"/>
    <s v="R2S2-LR-3"/>
    <s v="AJS"/>
    <x v="0"/>
    <x v="2"/>
    <n v="1"/>
    <n v="0.05"/>
    <n v="30"/>
    <m/>
    <m/>
    <m/>
    <m/>
    <m/>
    <m/>
    <m/>
    <m/>
    <m/>
    <m/>
    <n v="35"/>
    <m/>
    <m/>
    <n v="0"/>
    <m/>
    <m/>
  </r>
  <r>
    <d v="2013-11-21T00:00:00"/>
    <n v="1"/>
    <n v="2"/>
    <x v="0"/>
    <x v="6"/>
    <s v="R2S2-LR-3"/>
    <s v="AJS"/>
    <x v="0"/>
    <x v="3"/>
    <n v="3"/>
    <n v="0.15"/>
    <n v="30"/>
    <m/>
    <m/>
    <m/>
    <m/>
    <m/>
    <m/>
    <m/>
    <m/>
    <m/>
    <m/>
    <n v="30"/>
    <m/>
    <m/>
    <n v="0"/>
    <m/>
    <m/>
  </r>
  <r>
    <d v="2013-11-21T00:00:00"/>
    <n v="1"/>
    <n v="2"/>
    <x v="0"/>
    <x v="6"/>
    <s v="R2S2-LR-3"/>
    <s v="AJS"/>
    <x v="0"/>
    <x v="3"/>
    <n v="3"/>
    <n v="0.15"/>
    <n v="30"/>
    <m/>
    <m/>
    <m/>
    <m/>
    <m/>
    <m/>
    <m/>
    <m/>
    <m/>
    <m/>
    <n v="10"/>
    <m/>
    <m/>
    <n v="0"/>
    <m/>
    <m/>
  </r>
  <r>
    <d v="2013-11-21T00:00:00"/>
    <n v="1"/>
    <n v="2"/>
    <x v="0"/>
    <x v="6"/>
    <s v="R2S2-LR-3"/>
    <s v="AJS"/>
    <x v="0"/>
    <x v="3"/>
    <n v="1"/>
    <n v="0.05"/>
    <n v="30"/>
    <m/>
    <m/>
    <m/>
    <m/>
    <m/>
    <m/>
    <m/>
    <m/>
    <m/>
    <m/>
    <n v="50"/>
    <m/>
    <m/>
    <n v="0"/>
    <m/>
    <m/>
  </r>
  <r>
    <d v="2013-11-21T00:00:00"/>
    <n v="1"/>
    <n v="2"/>
    <x v="0"/>
    <x v="6"/>
    <s v="R2S2-LR-3"/>
    <s v="AJS"/>
    <x v="0"/>
    <x v="3"/>
    <n v="2"/>
    <n v="0.1"/>
    <n v="30"/>
    <m/>
    <m/>
    <m/>
    <m/>
    <m/>
    <m/>
    <m/>
    <m/>
    <m/>
    <m/>
    <n v="25"/>
    <m/>
    <m/>
    <n v="0"/>
    <m/>
    <m/>
  </r>
  <r>
    <d v="2013-11-21T00:00:00"/>
    <n v="1"/>
    <n v="2"/>
    <x v="0"/>
    <x v="6"/>
    <s v="R2S2-LR-3"/>
    <s v="AJS"/>
    <x v="0"/>
    <x v="3"/>
    <n v="1"/>
    <n v="0.05"/>
    <n v="30"/>
    <m/>
    <m/>
    <m/>
    <m/>
    <m/>
    <m/>
    <m/>
    <m/>
    <m/>
    <m/>
    <n v="15"/>
    <m/>
    <m/>
    <n v="0"/>
    <m/>
    <m/>
  </r>
  <r>
    <d v="2013-11-21T00:00:00"/>
    <n v="1"/>
    <n v="2"/>
    <x v="0"/>
    <x v="6"/>
    <s v="R2S2-LR-3"/>
    <s v="AJS"/>
    <x v="0"/>
    <x v="3"/>
    <n v="1"/>
    <n v="0.05"/>
    <n v="30"/>
    <m/>
    <m/>
    <m/>
    <m/>
    <m/>
    <m/>
    <m/>
    <m/>
    <m/>
    <m/>
    <n v="55"/>
    <m/>
    <m/>
    <n v="0"/>
    <m/>
    <m/>
  </r>
  <r>
    <d v="2013-11-21T00:00:00"/>
    <n v="1"/>
    <n v="2"/>
    <x v="0"/>
    <x v="6"/>
    <s v="R2S2-LR-3"/>
    <s v="AJS"/>
    <x v="0"/>
    <x v="3"/>
    <n v="1"/>
    <n v="0.05"/>
    <n v="30"/>
    <m/>
    <m/>
    <m/>
    <m/>
    <m/>
    <m/>
    <m/>
    <m/>
    <m/>
    <m/>
    <n v="40"/>
    <m/>
    <m/>
    <n v="0"/>
    <m/>
    <m/>
  </r>
  <r>
    <d v="2013-11-21T00:00:00"/>
    <n v="1"/>
    <n v="2"/>
    <x v="0"/>
    <x v="6"/>
    <s v="R2S2-LR-3"/>
    <s v="AJS"/>
    <x v="0"/>
    <x v="4"/>
    <n v="3"/>
    <n v="0.15"/>
    <n v="30"/>
    <m/>
    <m/>
    <m/>
    <m/>
    <m/>
    <m/>
    <m/>
    <m/>
    <m/>
    <m/>
    <n v="10"/>
    <m/>
    <m/>
    <n v="0"/>
    <m/>
    <m/>
  </r>
  <r>
    <d v="2013-11-21T00:00:00"/>
    <n v="1"/>
    <n v="2"/>
    <x v="0"/>
    <x v="6"/>
    <s v="R2S2-LR-3"/>
    <s v="AJS"/>
    <x v="0"/>
    <x v="4"/>
    <n v="3"/>
    <n v="0.15"/>
    <n v="30"/>
    <m/>
    <m/>
    <m/>
    <m/>
    <m/>
    <m/>
    <m/>
    <m/>
    <m/>
    <m/>
    <n v="30"/>
    <m/>
    <m/>
    <n v="0"/>
    <m/>
    <m/>
  </r>
  <r>
    <d v="2013-11-21T00:00:00"/>
    <n v="1"/>
    <n v="2"/>
    <x v="0"/>
    <x v="6"/>
    <s v="R2S2-LR-3"/>
    <s v="AJS"/>
    <x v="0"/>
    <x v="4"/>
    <n v="8"/>
    <n v="0.4"/>
    <n v="30"/>
    <m/>
    <m/>
    <m/>
    <m/>
    <m/>
    <m/>
    <m/>
    <m/>
    <m/>
    <m/>
    <n v="15"/>
    <m/>
    <m/>
    <n v="0"/>
    <m/>
    <m/>
  </r>
  <r>
    <d v="2013-11-21T00:00:00"/>
    <n v="1"/>
    <n v="2"/>
    <x v="0"/>
    <x v="6"/>
    <s v="R2S2-LR-3"/>
    <s v="AJS"/>
    <x v="0"/>
    <x v="4"/>
    <n v="3"/>
    <n v="0.15"/>
    <n v="30"/>
    <m/>
    <m/>
    <m/>
    <m/>
    <m/>
    <m/>
    <m/>
    <m/>
    <m/>
    <m/>
    <n v="50"/>
    <m/>
    <m/>
    <n v="0"/>
    <m/>
    <m/>
  </r>
  <r>
    <d v="2013-11-21T00:00:00"/>
    <n v="1"/>
    <n v="2"/>
    <x v="0"/>
    <x v="6"/>
    <s v="R2S2-LR-3"/>
    <s v="AJS"/>
    <x v="0"/>
    <x v="4"/>
    <n v="2"/>
    <n v="0.1"/>
    <n v="30"/>
    <m/>
    <m/>
    <m/>
    <m/>
    <m/>
    <m/>
    <m/>
    <m/>
    <m/>
    <m/>
    <n v="25"/>
    <m/>
    <m/>
    <n v="0"/>
    <m/>
    <m/>
  </r>
  <r>
    <d v="2013-11-21T00:00:00"/>
    <n v="1"/>
    <n v="2"/>
    <x v="0"/>
    <x v="6"/>
    <s v="R2S2-LR-3"/>
    <s v="AJS"/>
    <x v="0"/>
    <x v="4"/>
    <n v="5"/>
    <n v="0.25"/>
    <n v="30"/>
    <m/>
    <m/>
    <m/>
    <m/>
    <m/>
    <m/>
    <m/>
    <m/>
    <m/>
    <m/>
    <n v="5"/>
    <m/>
    <m/>
    <n v="0"/>
    <m/>
    <m/>
  </r>
  <r>
    <d v="2013-11-21T00:00:00"/>
    <n v="1"/>
    <n v="2"/>
    <x v="0"/>
    <x v="6"/>
    <s v="R2S2-LR-3"/>
    <s v="AJS"/>
    <x v="0"/>
    <x v="4"/>
    <n v="5"/>
    <n v="0.25"/>
    <n v="30"/>
    <m/>
    <m/>
    <m/>
    <m/>
    <m/>
    <m/>
    <m/>
    <m/>
    <m/>
    <m/>
    <n v="20"/>
    <m/>
    <m/>
    <n v="0"/>
    <m/>
    <m/>
  </r>
  <r>
    <d v="2013-11-21T00:00:00"/>
    <n v="1"/>
    <n v="2"/>
    <x v="0"/>
    <x v="6"/>
    <s v="R2S2-LR-3"/>
    <s v="AJS"/>
    <x v="0"/>
    <x v="4"/>
    <n v="1"/>
    <n v="0.05"/>
    <n v="30"/>
    <m/>
    <m/>
    <m/>
    <m/>
    <m/>
    <m/>
    <m/>
    <m/>
    <m/>
    <m/>
    <n v="35"/>
    <m/>
    <m/>
    <n v="0"/>
    <m/>
    <m/>
  </r>
  <r>
    <d v="2013-11-21T00:00:00"/>
    <n v="1"/>
    <n v="2"/>
    <x v="0"/>
    <x v="6"/>
    <s v="R2S2-LR-3"/>
    <s v="AJS"/>
    <x v="0"/>
    <x v="4"/>
    <n v="1"/>
    <n v="0.05"/>
    <n v="30"/>
    <m/>
    <m/>
    <m/>
    <m/>
    <m/>
    <m/>
    <m/>
    <m/>
    <m/>
    <m/>
    <n v="40"/>
    <m/>
    <m/>
    <n v="0"/>
    <m/>
    <m/>
  </r>
  <r>
    <d v="2013-11-21T00:00:00"/>
    <n v="1"/>
    <n v="2"/>
    <x v="0"/>
    <x v="6"/>
    <s v="R2S2-LR-3"/>
    <s v="AJS"/>
    <x v="0"/>
    <x v="9"/>
    <n v="1"/>
    <n v="0.05"/>
    <n v="30"/>
    <m/>
    <m/>
    <m/>
    <m/>
    <m/>
    <m/>
    <m/>
    <m/>
    <m/>
    <m/>
    <n v="30"/>
    <m/>
    <m/>
    <n v="0"/>
    <m/>
    <m/>
  </r>
  <r>
    <d v="2013-11-21T00:00:00"/>
    <n v="1"/>
    <n v="2"/>
    <x v="0"/>
    <x v="6"/>
    <s v="R2S2-LR-3"/>
    <s v="AJS"/>
    <x v="0"/>
    <x v="9"/>
    <n v="1"/>
    <n v="0.05"/>
    <n v="30"/>
    <m/>
    <m/>
    <m/>
    <m/>
    <m/>
    <m/>
    <m/>
    <m/>
    <m/>
    <m/>
    <n v="20"/>
    <m/>
    <m/>
    <n v="0"/>
    <m/>
    <m/>
  </r>
  <r>
    <d v="2013-11-21T00:00:00"/>
    <n v="1"/>
    <n v="2"/>
    <x v="0"/>
    <x v="6"/>
    <s v="R2S2-LR-3"/>
    <s v="AJS"/>
    <x v="0"/>
    <x v="5"/>
    <n v="1"/>
    <n v="0.05"/>
    <n v="30"/>
    <m/>
    <m/>
    <m/>
    <m/>
    <m/>
    <m/>
    <m/>
    <m/>
    <m/>
    <m/>
    <n v="40"/>
    <m/>
    <m/>
    <n v="0"/>
    <m/>
    <m/>
  </r>
  <r>
    <d v="2013-11-21T00:00:00"/>
    <n v="1"/>
    <n v="2"/>
    <x v="0"/>
    <x v="6"/>
    <s v="R2S2-LR-3"/>
    <s v="AJS"/>
    <x v="0"/>
    <x v="5"/>
    <n v="6"/>
    <n v="0.3"/>
    <n v="30"/>
    <m/>
    <m/>
    <m/>
    <m/>
    <m/>
    <m/>
    <m/>
    <m/>
    <m/>
    <m/>
    <n v="25"/>
    <m/>
    <m/>
    <n v="0"/>
    <m/>
    <m/>
  </r>
  <r>
    <d v="2013-11-21T00:00:00"/>
    <n v="1"/>
    <n v="2"/>
    <x v="0"/>
    <x v="6"/>
    <s v="R2S2-LR-3"/>
    <s v="AJS"/>
    <x v="0"/>
    <x v="5"/>
    <n v="16"/>
    <n v="0.8"/>
    <n v="30"/>
    <m/>
    <m/>
    <m/>
    <m/>
    <m/>
    <m/>
    <m/>
    <m/>
    <m/>
    <m/>
    <n v="20"/>
    <m/>
    <m/>
    <n v="0"/>
    <m/>
    <m/>
  </r>
  <r>
    <d v="2013-11-21T00:00:00"/>
    <n v="1"/>
    <n v="2"/>
    <x v="0"/>
    <x v="6"/>
    <s v="R2S2-LR-3"/>
    <s v="AJS"/>
    <x v="0"/>
    <x v="5"/>
    <n v="19"/>
    <n v="0.95"/>
    <n v="30"/>
    <m/>
    <m/>
    <m/>
    <m/>
    <m/>
    <m/>
    <m/>
    <m/>
    <m/>
    <m/>
    <n v="10"/>
    <m/>
    <m/>
    <n v="0"/>
    <m/>
    <m/>
  </r>
  <r>
    <d v="2013-11-21T00:00:00"/>
    <n v="1"/>
    <n v="2"/>
    <x v="0"/>
    <x v="6"/>
    <s v="R2S2-LR-3"/>
    <s v="AJS"/>
    <x v="0"/>
    <x v="5"/>
    <n v="14"/>
    <n v="0.7"/>
    <n v="30"/>
    <m/>
    <m/>
    <m/>
    <m/>
    <m/>
    <m/>
    <m/>
    <m/>
    <m/>
    <m/>
    <n v="15"/>
    <m/>
    <m/>
    <n v="0"/>
    <m/>
    <m/>
  </r>
  <r>
    <d v="2013-11-21T00:00:00"/>
    <n v="1"/>
    <n v="2"/>
    <x v="0"/>
    <x v="6"/>
    <s v="R2S2-LR-3"/>
    <s v="AJS"/>
    <x v="0"/>
    <x v="5"/>
    <n v="2"/>
    <n v="0.1"/>
    <n v="30"/>
    <m/>
    <m/>
    <m/>
    <m/>
    <m/>
    <m/>
    <m/>
    <m/>
    <m/>
    <m/>
    <n v="50"/>
    <m/>
    <m/>
    <n v="0"/>
    <m/>
    <m/>
  </r>
  <r>
    <d v="2013-11-21T00:00:00"/>
    <n v="1"/>
    <n v="2"/>
    <x v="0"/>
    <x v="6"/>
    <s v="R2S2-LR-3"/>
    <s v="AJS"/>
    <x v="0"/>
    <x v="5"/>
    <n v="7"/>
    <n v="0.35"/>
    <n v="30"/>
    <m/>
    <m/>
    <m/>
    <m/>
    <m/>
    <m/>
    <m/>
    <m/>
    <m/>
    <m/>
    <n v="5"/>
    <m/>
    <m/>
    <n v="0"/>
    <m/>
    <m/>
  </r>
  <r>
    <d v="2013-11-21T00:00:00"/>
    <n v="1"/>
    <n v="2"/>
    <x v="0"/>
    <x v="6"/>
    <s v="R2S2-LR-3"/>
    <s v="AJS"/>
    <x v="0"/>
    <x v="5"/>
    <n v="2"/>
    <n v="0.1"/>
    <n v="30"/>
    <m/>
    <m/>
    <m/>
    <m/>
    <m/>
    <m/>
    <m/>
    <m/>
    <m/>
    <m/>
    <n v="35"/>
    <m/>
    <m/>
    <n v="0"/>
    <m/>
    <m/>
  </r>
  <r>
    <d v="2013-11-21T00:00:00"/>
    <n v="1"/>
    <n v="2"/>
    <x v="0"/>
    <x v="6"/>
    <s v="R2S2-LR-3"/>
    <s v="AJS"/>
    <x v="0"/>
    <x v="5"/>
    <n v="6"/>
    <n v="0.3"/>
    <n v="30"/>
    <m/>
    <m/>
    <m/>
    <m/>
    <m/>
    <m/>
    <m/>
    <m/>
    <m/>
    <m/>
    <n v="30"/>
    <m/>
    <m/>
    <n v="0"/>
    <m/>
    <m/>
  </r>
  <r>
    <d v="2013-11-21T00:00:00"/>
    <n v="1"/>
    <n v="2"/>
    <x v="0"/>
    <x v="6"/>
    <s v="R2S2-LR-3"/>
    <s v="AJS"/>
    <x v="0"/>
    <x v="5"/>
    <n v="1"/>
    <n v="0.05"/>
    <n v="30"/>
    <m/>
    <m/>
    <m/>
    <m/>
    <m/>
    <m/>
    <m/>
    <m/>
    <m/>
    <m/>
    <n v="100"/>
    <m/>
    <m/>
    <n v="0"/>
    <m/>
    <m/>
  </r>
  <r>
    <d v="2013-11-21T00:00:00"/>
    <n v="1"/>
    <n v="2"/>
    <x v="0"/>
    <x v="6"/>
    <s v="R2S2-LR-3"/>
    <s v="AJS"/>
    <x v="0"/>
    <x v="5"/>
    <n v="1"/>
    <n v="0.05"/>
    <n v="30"/>
    <m/>
    <m/>
    <m/>
    <m/>
    <m/>
    <m/>
    <m/>
    <m/>
    <m/>
    <m/>
    <n v="55"/>
    <m/>
    <m/>
    <n v="0"/>
    <m/>
    <m/>
  </r>
  <r>
    <d v="2013-11-21T00:00:00"/>
    <n v="1"/>
    <n v="2"/>
    <x v="0"/>
    <x v="6"/>
    <s v="R2S2-LR-3"/>
    <s v="AJS"/>
    <x v="0"/>
    <x v="5"/>
    <n v="1"/>
    <n v="0.05"/>
    <n v="30"/>
    <m/>
    <m/>
    <m/>
    <m/>
    <m/>
    <m/>
    <m/>
    <m/>
    <m/>
    <m/>
    <n v="60"/>
    <m/>
    <m/>
    <n v="0"/>
    <m/>
    <m/>
  </r>
  <r>
    <d v="2013-11-21T00:00:00"/>
    <n v="1"/>
    <n v="2"/>
    <x v="0"/>
    <x v="6"/>
    <s v="R2S2-LR-3"/>
    <s v="AJS"/>
    <x v="0"/>
    <x v="5"/>
    <n v="1"/>
    <n v="0.05"/>
    <n v="30"/>
    <m/>
    <m/>
    <m/>
    <m/>
    <m/>
    <m/>
    <m/>
    <m/>
    <m/>
    <m/>
    <n v="45"/>
    <m/>
    <m/>
    <n v="0"/>
    <m/>
    <m/>
  </r>
  <r>
    <d v="2013-11-21T00:00:00"/>
    <n v="1"/>
    <n v="2"/>
    <x v="0"/>
    <x v="6"/>
    <s v="R2S2-LR-3"/>
    <s v="AJS"/>
    <x v="0"/>
    <x v="8"/>
    <n v="1"/>
    <n v="0.05"/>
    <n v="30"/>
    <m/>
    <m/>
    <m/>
    <m/>
    <m/>
    <m/>
    <m/>
    <m/>
    <m/>
    <m/>
    <n v="10"/>
    <m/>
    <m/>
    <n v="0"/>
    <m/>
    <m/>
  </r>
  <r>
    <d v="2013-11-21T00:00:00"/>
    <n v="1"/>
    <n v="2"/>
    <x v="0"/>
    <x v="6"/>
    <s v="R2S2-LR-3"/>
    <s v="AJS"/>
    <x v="0"/>
    <x v="6"/>
    <n v="3"/>
    <n v="0.15"/>
    <n v="30"/>
    <m/>
    <m/>
    <m/>
    <m/>
    <m/>
    <m/>
    <m/>
    <m/>
    <m/>
    <m/>
    <n v="5"/>
    <m/>
    <m/>
    <n v="0"/>
    <m/>
    <m/>
  </r>
  <r>
    <d v="2013-11-21T00:00:00"/>
    <n v="1"/>
    <n v="2"/>
    <x v="0"/>
    <x v="6"/>
    <s v="R2S2-LR-3"/>
    <s v="AJS"/>
    <x v="0"/>
    <x v="6"/>
    <n v="3"/>
    <n v="0.15"/>
    <n v="30"/>
    <m/>
    <m/>
    <m/>
    <m/>
    <m/>
    <m/>
    <m/>
    <m/>
    <m/>
    <m/>
    <n v="10"/>
    <m/>
    <m/>
    <n v="0"/>
    <m/>
    <m/>
  </r>
  <r>
    <d v="2013-11-21T00:00:00"/>
    <n v="1"/>
    <n v="2"/>
    <x v="0"/>
    <x v="6"/>
    <s v="R2S2-LR-3"/>
    <s v="AJS"/>
    <x v="0"/>
    <x v="7"/>
    <n v="4"/>
    <n v="0.2"/>
    <n v="30"/>
    <m/>
    <m/>
    <m/>
    <m/>
    <m/>
    <m/>
    <m/>
    <m/>
    <m/>
    <m/>
    <n v="5"/>
    <m/>
    <m/>
    <n v="0"/>
    <m/>
    <m/>
  </r>
  <r>
    <d v="2013-11-21T00:00:00"/>
    <n v="1"/>
    <n v="2"/>
    <x v="0"/>
    <x v="6"/>
    <s v="R2S2-LR-3"/>
    <s v="AJS"/>
    <x v="0"/>
    <x v="7"/>
    <n v="1"/>
    <n v="0.05"/>
    <n v="30"/>
    <m/>
    <m/>
    <m/>
    <m/>
    <m/>
    <m/>
    <m/>
    <m/>
    <m/>
    <m/>
    <n v="10"/>
    <m/>
    <m/>
    <n v="0"/>
    <m/>
    <m/>
  </r>
  <r>
    <d v="2013-10-19T00:00:00"/>
    <n v="0"/>
    <n v="0"/>
    <x v="0"/>
    <x v="7"/>
    <s v="R2SC1-RR-1"/>
    <s v="JDC"/>
    <x v="0"/>
    <x v="0"/>
    <n v="1"/>
    <n v="0.05"/>
    <n v="24"/>
    <m/>
    <m/>
    <m/>
    <m/>
    <m/>
    <m/>
    <m/>
    <m/>
    <m/>
    <m/>
    <n v="33"/>
    <m/>
    <m/>
    <n v="0"/>
    <m/>
    <m/>
  </r>
  <r>
    <d v="2013-10-19T00:00:00"/>
    <n v="0"/>
    <n v="0"/>
    <x v="0"/>
    <x v="7"/>
    <s v="R2SC1-RR-1"/>
    <s v="JDC"/>
    <x v="0"/>
    <x v="0"/>
    <n v="1"/>
    <n v="0.05"/>
    <n v="24"/>
    <m/>
    <m/>
    <m/>
    <m/>
    <m/>
    <m/>
    <m/>
    <m/>
    <m/>
    <m/>
    <n v="30"/>
    <m/>
    <m/>
    <n v="0"/>
    <m/>
    <m/>
  </r>
  <r>
    <d v="2013-10-19T00:00:00"/>
    <n v="0"/>
    <n v="0"/>
    <x v="0"/>
    <x v="7"/>
    <s v="R2SC1-RR-1"/>
    <s v="JDC"/>
    <x v="0"/>
    <x v="0"/>
    <n v="1"/>
    <n v="0.05"/>
    <n v="24"/>
    <m/>
    <m/>
    <m/>
    <m/>
    <m/>
    <m/>
    <m/>
    <m/>
    <m/>
    <m/>
    <n v="25"/>
    <m/>
    <m/>
    <n v="0"/>
    <m/>
    <m/>
  </r>
  <r>
    <d v="2013-10-19T00:00:00"/>
    <n v="0"/>
    <n v="0"/>
    <x v="0"/>
    <x v="7"/>
    <s v="R2SC1-RR-1"/>
    <s v="JDC"/>
    <x v="0"/>
    <x v="0"/>
    <n v="9"/>
    <n v="0.45"/>
    <n v="24"/>
    <m/>
    <m/>
    <m/>
    <m/>
    <m/>
    <m/>
    <m/>
    <m/>
    <m/>
    <m/>
    <n v="20"/>
    <m/>
    <m/>
    <n v="0"/>
    <m/>
    <m/>
  </r>
  <r>
    <d v="2013-10-19T00:00:00"/>
    <n v="0"/>
    <n v="0"/>
    <x v="0"/>
    <x v="7"/>
    <s v="R2SC1-RR-1"/>
    <s v="JDC"/>
    <x v="0"/>
    <x v="0"/>
    <n v="6"/>
    <n v="0.3"/>
    <n v="24"/>
    <m/>
    <m/>
    <m/>
    <m/>
    <m/>
    <m/>
    <m/>
    <m/>
    <m/>
    <m/>
    <n v="15"/>
    <m/>
    <m/>
    <n v="0"/>
    <m/>
    <m/>
  </r>
  <r>
    <d v="2013-10-19T00:00:00"/>
    <n v="0"/>
    <n v="0"/>
    <x v="0"/>
    <x v="7"/>
    <s v="R2SC1-RR-1"/>
    <s v="JDC"/>
    <x v="0"/>
    <x v="0"/>
    <n v="2"/>
    <n v="0.1"/>
    <n v="24"/>
    <m/>
    <m/>
    <m/>
    <m/>
    <m/>
    <m/>
    <m/>
    <m/>
    <m/>
    <m/>
    <n v="12"/>
    <m/>
    <m/>
    <n v="0"/>
    <m/>
    <m/>
  </r>
  <r>
    <d v="2013-10-19T00:00:00"/>
    <n v="0"/>
    <n v="0"/>
    <x v="0"/>
    <x v="7"/>
    <s v="R2SC1-RR-1"/>
    <s v="JDC"/>
    <x v="0"/>
    <x v="0"/>
    <n v="11"/>
    <n v="0.55000000000000004"/>
    <n v="24"/>
    <m/>
    <m/>
    <m/>
    <m/>
    <m/>
    <m/>
    <m/>
    <m/>
    <m/>
    <m/>
    <n v="10"/>
    <m/>
    <m/>
    <n v="0"/>
    <m/>
    <m/>
  </r>
  <r>
    <d v="2013-10-19T00:00:00"/>
    <n v="0"/>
    <n v="0"/>
    <x v="0"/>
    <x v="7"/>
    <s v="R2SC1-RR-1"/>
    <s v="JDC"/>
    <x v="0"/>
    <x v="0"/>
    <n v="2"/>
    <n v="0.1"/>
    <n v="24"/>
    <m/>
    <m/>
    <m/>
    <m/>
    <m/>
    <m/>
    <m/>
    <m/>
    <m/>
    <m/>
    <n v="7"/>
    <m/>
    <m/>
    <n v="0"/>
    <m/>
    <m/>
  </r>
  <r>
    <d v="2013-10-19T00:00:00"/>
    <n v="0"/>
    <n v="0"/>
    <x v="0"/>
    <x v="7"/>
    <s v="R2SC1-RR-1"/>
    <s v="JDC"/>
    <x v="0"/>
    <x v="0"/>
    <n v="5"/>
    <n v="0.25"/>
    <n v="24"/>
    <m/>
    <m/>
    <m/>
    <m/>
    <m/>
    <m/>
    <m/>
    <m/>
    <m/>
    <m/>
    <n v="5"/>
    <m/>
    <m/>
    <n v="0"/>
    <m/>
    <m/>
  </r>
  <r>
    <d v="2013-10-19T00:00:00"/>
    <n v="0"/>
    <n v="0"/>
    <x v="0"/>
    <x v="7"/>
    <s v="R2SC1-RR-1"/>
    <s v="JDC"/>
    <x v="0"/>
    <x v="1"/>
    <n v="1"/>
    <n v="0.05"/>
    <n v="24"/>
    <m/>
    <m/>
    <m/>
    <m/>
    <m/>
    <m/>
    <m/>
    <m/>
    <m/>
    <m/>
    <n v="55"/>
    <m/>
    <m/>
    <n v="0"/>
    <m/>
    <m/>
  </r>
  <r>
    <d v="2013-10-19T00:00:00"/>
    <n v="0"/>
    <n v="0"/>
    <x v="0"/>
    <x v="7"/>
    <s v="R2SC1-RR-1"/>
    <s v="JDC"/>
    <x v="0"/>
    <x v="1"/>
    <n v="1"/>
    <n v="0.05"/>
    <n v="24"/>
    <m/>
    <m/>
    <m/>
    <m/>
    <m/>
    <m/>
    <m/>
    <m/>
    <m/>
    <m/>
    <n v="50"/>
    <m/>
    <m/>
    <n v="0"/>
    <m/>
    <m/>
  </r>
  <r>
    <d v="2013-10-19T00:00:00"/>
    <n v="0"/>
    <n v="0"/>
    <x v="0"/>
    <x v="7"/>
    <s v="R2SC1-RR-1"/>
    <s v="JDC"/>
    <x v="0"/>
    <x v="1"/>
    <n v="1"/>
    <n v="0.05"/>
    <n v="24"/>
    <m/>
    <m/>
    <m/>
    <m/>
    <m/>
    <m/>
    <m/>
    <m/>
    <m/>
    <m/>
    <n v="40"/>
    <m/>
    <m/>
    <n v="0"/>
    <m/>
    <m/>
  </r>
  <r>
    <d v="2013-10-19T00:00:00"/>
    <n v="0"/>
    <n v="0"/>
    <x v="0"/>
    <x v="7"/>
    <s v="R2SC1-RR-1"/>
    <s v="JDC"/>
    <x v="0"/>
    <x v="1"/>
    <n v="1"/>
    <n v="0.05"/>
    <n v="24"/>
    <m/>
    <m/>
    <m/>
    <m/>
    <m/>
    <m/>
    <m/>
    <m/>
    <m/>
    <m/>
    <n v="35"/>
    <m/>
    <m/>
    <n v="0"/>
    <m/>
    <m/>
  </r>
  <r>
    <d v="2013-10-19T00:00:00"/>
    <n v="0"/>
    <n v="0"/>
    <x v="0"/>
    <x v="7"/>
    <s v="R2SC1-RR-1"/>
    <s v="JDC"/>
    <x v="0"/>
    <x v="1"/>
    <n v="3"/>
    <n v="0.15"/>
    <n v="24"/>
    <m/>
    <m/>
    <m/>
    <m/>
    <m/>
    <m/>
    <m/>
    <m/>
    <m/>
    <m/>
    <n v="30"/>
    <m/>
    <m/>
    <n v="0"/>
    <m/>
    <m/>
  </r>
  <r>
    <d v="2013-10-19T00:00:00"/>
    <n v="0"/>
    <n v="0"/>
    <x v="0"/>
    <x v="7"/>
    <s v="R2SC1-RR-1"/>
    <s v="JDC"/>
    <x v="0"/>
    <x v="1"/>
    <n v="3"/>
    <n v="0.15"/>
    <n v="24"/>
    <m/>
    <m/>
    <m/>
    <m/>
    <m/>
    <m/>
    <m/>
    <m/>
    <m/>
    <m/>
    <n v="25"/>
    <m/>
    <m/>
    <n v="0"/>
    <m/>
    <m/>
  </r>
  <r>
    <d v="2013-10-19T00:00:00"/>
    <n v="0"/>
    <n v="0"/>
    <x v="0"/>
    <x v="7"/>
    <s v="R2SC1-RR-1"/>
    <s v="JDC"/>
    <x v="0"/>
    <x v="1"/>
    <n v="4"/>
    <n v="0.2"/>
    <n v="24"/>
    <m/>
    <m/>
    <m/>
    <m/>
    <m/>
    <m/>
    <m/>
    <m/>
    <m/>
    <m/>
    <n v="20"/>
    <m/>
    <m/>
    <n v="0"/>
    <m/>
    <m/>
  </r>
  <r>
    <d v="2013-10-19T00:00:00"/>
    <n v="0"/>
    <n v="0"/>
    <x v="0"/>
    <x v="7"/>
    <s v="R2SC1-RR-1"/>
    <s v="JDC"/>
    <x v="0"/>
    <x v="1"/>
    <n v="1"/>
    <n v="0.05"/>
    <n v="24"/>
    <m/>
    <m/>
    <m/>
    <m/>
    <m/>
    <m/>
    <m/>
    <m/>
    <m/>
    <m/>
    <n v="18"/>
    <m/>
    <m/>
    <n v="0"/>
    <m/>
    <m/>
  </r>
  <r>
    <d v="2013-10-19T00:00:00"/>
    <n v="0"/>
    <n v="0"/>
    <x v="0"/>
    <x v="7"/>
    <s v="R2SC1-RR-1"/>
    <s v="JDC"/>
    <x v="0"/>
    <x v="1"/>
    <n v="3"/>
    <n v="0.15"/>
    <n v="24"/>
    <m/>
    <m/>
    <m/>
    <m/>
    <m/>
    <m/>
    <m/>
    <m/>
    <m/>
    <m/>
    <n v="15"/>
    <m/>
    <m/>
    <n v="0"/>
    <m/>
    <m/>
  </r>
  <r>
    <d v="2013-10-19T00:00:00"/>
    <n v="0"/>
    <n v="0"/>
    <x v="0"/>
    <x v="7"/>
    <s v="R2SC1-RR-1"/>
    <s v="JDC"/>
    <x v="0"/>
    <x v="1"/>
    <n v="1"/>
    <n v="0.05"/>
    <n v="24"/>
    <m/>
    <m/>
    <m/>
    <m/>
    <m/>
    <m/>
    <m/>
    <m/>
    <m/>
    <m/>
    <n v="12"/>
    <m/>
    <m/>
    <n v="0"/>
    <m/>
    <m/>
  </r>
  <r>
    <d v="2013-10-19T00:00:00"/>
    <n v="0"/>
    <n v="0"/>
    <x v="0"/>
    <x v="7"/>
    <s v="R2SC1-RR-1"/>
    <s v="JDC"/>
    <x v="0"/>
    <x v="1"/>
    <n v="1"/>
    <n v="0.05"/>
    <n v="24"/>
    <m/>
    <m/>
    <m/>
    <m/>
    <m/>
    <m/>
    <m/>
    <m/>
    <m/>
    <m/>
    <n v="10"/>
    <m/>
    <m/>
    <n v="0"/>
    <m/>
    <m/>
  </r>
  <r>
    <d v="2013-10-19T00:00:00"/>
    <n v="0"/>
    <n v="0"/>
    <x v="0"/>
    <x v="7"/>
    <s v="R2SC1-RR-1"/>
    <s v="JDC"/>
    <x v="0"/>
    <x v="3"/>
    <n v="2"/>
    <n v="0.1"/>
    <n v="24"/>
    <m/>
    <m/>
    <m/>
    <m/>
    <m/>
    <m/>
    <m/>
    <m/>
    <m/>
    <m/>
    <n v="60"/>
    <m/>
    <m/>
    <n v="0"/>
    <m/>
    <m/>
  </r>
  <r>
    <d v="2013-10-19T00:00:00"/>
    <n v="0"/>
    <n v="0"/>
    <x v="0"/>
    <x v="7"/>
    <s v="R2SC1-RR-1"/>
    <s v="JDC"/>
    <x v="0"/>
    <x v="3"/>
    <n v="3"/>
    <n v="0.15"/>
    <n v="24"/>
    <m/>
    <m/>
    <m/>
    <m/>
    <m/>
    <m/>
    <m/>
    <m/>
    <m/>
    <m/>
    <n v="50"/>
    <m/>
    <m/>
    <n v="0"/>
    <m/>
    <m/>
  </r>
  <r>
    <d v="2013-10-19T00:00:00"/>
    <n v="0"/>
    <n v="0"/>
    <x v="0"/>
    <x v="7"/>
    <s v="R2SC1-RR-1"/>
    <s v="JDC"/>
    <x v="0"/>
    <x v="3"/>
    <n v="3"/>
    <n v="0.15"/>
    <n v="24"/>
    <m/>
    <m/>
    <m/>
    <m/>
    <m/>
    <m/>
    <m/>
    <m/>
    <m/>
    <m/>
    <n v="40"/>
    <m/>
    <m/>
    <n v="0"/>
    <m/>
    <m/>
  </r>
  <r>
    <d v="2013-10-19T00:00:00"/>
    <n v="0"/>
    <n v="0"/>
    <x v="0"/>
    <x v="7"/>
    <s v="R2SC1-RR-1"/>
    <s v="JDC"/>
    <x v="0"/>
    <x v="3"/>
    <n v="3"/>
    <n v="0.15"/>
    <n v="24"/>
    <m/>
    <m/>
    <m/>
    <m/>
    <m/>
    <m/>
    <m/>
    <m/>
    <m/>
    <m/>
    <n v="30"/>
    <m/>
    <m/>
    <n v="0"/>
    <m/>
    <m/>
  </r>
  <r>
    <d v="2013-10-19T00:00:00"/>
    <n v="0"/>
    <n v="0"/>
    <x v="0"/>
    <x v="7"/>
    <s v="R2SC1-RR-1"/>
    <s v="JDC"/>
    <x v="0"/>
    <x v="3"/>
    <n v="2"/>
    <n v="0.1"/>
    <n v="24"/>
    <m/>
    <m/>
    <m/>
    <m/>
    <m/>
    <m/>
    <m/>
    <m/>
    <m/>
    <m/>
    <n v="25"/>
    <m/>
    <m/>
    <n v="0"/>
    <m/>
    <m/>
  </r>
  <r>
    <d v="2013-10-19T00:00:00"/>
    <n v="0"/>
    <n v="0"/>
    <x v="0"/>
    <x v="7"/>
    <s v="R2SC1-RR-1"/>
    <s v="JDC"/>
    <x v="0"/>
    <x v="3"/>
    <n v="3"/>
    <n v="0.15"/>
    <n v="24"/>
    <m/>
    <m/>
    <m/>
    <m/>
    <m/>
    <m/>
    <m/>
    <m/>
    <m/>
    <m/>
    <n v="20"/>
    <m/>
    <m/>
    <n v="0"/>
    <m/>
    <m/>
  </r>
  <r>
    <d v="2013-10-19T00:00:00"/>
    <n v="0"/>
    <n v="0"/>
    <x v="0"/>
    <x v="7"/>
    <s v="R2SC1-RR-1"/>
    <s v="JDC"/>
    <x v="0"/>
    <x v="3"/>
    <n v="3"/>
    <n v="0.15"/>
    <n v="24"/>
    <m/>
    <m/>
    <m/>
    <m/>
    <m/>
    <m/>
    <m/>
    <m/>
    <m/>
    <m/>
    <n v="15"/>
    <m/>
    <m/>
    <n v="0"/>
    <m/>
    <m/>
  </r>
  <r>
    <d v="2013-10-19T00:00:00"/>
    <n v="0"/>
    <n v="0"/>
    <x v="0"/>
    <x v="7"/>
    <s v="R2SC1-RR-1"/>
    <s v="JDC"/>
    <x v="0"/>
    <x v="4"/>
    <n v="1"/>
    <n v="0.05"/>
    <n v="24"/>
    <m/>
    <m/>
    <m/>
    <m/>
    <m/>
    <m/>
    <m/>
    <m/>
    <m/>
    <m/>
    <n v="25"/>
    <m/>
    <m/>
    <n v="0"/>
    <m/>
    <m/>
  </r>
  <r>
    <d v="2013-10-19T00:00:00"/>
    <n v="0"/>
    <n v="0"/>
    <x v="0"/>
    <x v="7"/>
    <s v="R2SC1-RR-1"/>
    <s v="JDC"/>
    <x v="0"/>
    <x v="4"/>
    <n v="2"/>
    <n v="0.1"/>
    <n v="24"/>
    <m/>
    <m/>
    <m/>
    <m/>
    <m/>
    <m/>
    <m/>
    <m/>
    <m/>
    <m/>
    <n v="20"/>
    <m/>
    <m/>
    <n v="0"/>
    <m/>
    <m/>
  </r>
  <r>
    <d v="2013-10-19T00:00:00"/>
    <n v="0"/>
    <n v="0"/>
    <x v="0"/>
    <x v="7"/>
    <s v="R2SC1-RR-1"/>
    <s v="JDC"/>
    <x v="0"/>
    <x v="4"/>
    <n v="3"/>
    <n v="0.15"/>
    <n v="24"/>
    <m/>
    <m/>
    <m/>
    <m/>
    <m/>
    <m/>
    <m/>
    <m/>
    <m/>
    <m/>
    <n v="17"/>
    <m/>
    <m/>
    <n v="0"/>
    <m/>
    <m/>
  </r>
  <r>
    <d v="2013-10-19T00:00:00"/>
    <n v="0"/>
    <n v="0"/>
    <x v="0"/>
    <x v="7"/>
    <s v="R2SC1-RR-1"/>
    <s v="JDC"/>
    <x v="0"/>
    <x v="4"/>
    <n v="2"/>
    <n v="0.1"/>
    <n v="24"/>
    <m/>
    <m/>
    <m/>
    <m/>
    <m/>
    <m/>
    <m/>
    <m/>
    <m/>
    <m/>
    <n v="15"/>
    <m/>
    <m/>
    <n v="0"/>
    <m/>
    <m/>
  </r>
  <r>
    <d v="2013-10-19T00:00:00"/>
    <n v="0"/>
    <n v="0"/>
    <x v="0"/>
    <x v="7"/>
    <s v="R2SC1-RR-1"/>
    <s v="JDC"/>
    <x v="0"/>
    <x v="4"/>
    <n v="1"/>
    <n v="0.05"/>
    <n v="24"/>
    <m/>
    <m/>
    <m/>
    <m/>
    <m/>
    <m/>
    <m/>
    <m/>
    <m/>
    <m/>
    <n v="10"/>
    <m/>
    <m/>
    <n v="0"/>
    <m/>
    <m/>
  </r>
  <r>
    <d v="2013-10-19T00:00:00"/>
    <n v="0"/>
    <n v="0"/>
    <x v="0"/>
    <x v="7"/>
    <s v="R2SC1-RR-1"/>
    <s v="JDC"/>
    <x v="0"/>
    <x v="4"/>
    <n v="3"/>
    <n v="0.15"/>
    <n v="24"/>
    <m/>
    <m/>
    <m/>
    <m/>
    <m/>
    <m/>
    <m/>
    <m/>
    <m/>
    <m/>
    <n v="5"/>
    <m/>
    <m/>
    <n v="0"/>
    <m/>
    <m/>
  </r>
  <r>
    <d v="2013-10-19T00:00:00"/>
    <n v="0"/>
    <n v="0"/>
    <x v="0"/>
    <x v="7"/>
    <s v="R2SC1-RR-1"/>
    <s v="JDC"/>
    <x v="0"/>
    <x v="5"/>
    <n v="2"/>
    <n v="0.1"/>
    <n v="24"/>
    <m/>
    <m/>
    <m/>
    <m/>
    <m/>
    <m/>
    <m/>
    <m/>
    <m/>
    <m/>
    <n v="65"/>
    <m/>
    <m/>
    <n v="0"/>
    <m/>
    <m/>
  </r>
  <r>
    <d v="2013-10-19T00:00:00"/>
    <n v="0"/>
    <n v="0"/>
    <x v="0"/>
    <x v="7"/>
    <s v="R2SC1-RR-1"/>
    <s v="JDC"/>
    <x v="0"/>
    <x v="5"/>
    <n v="2"/>
    <n v="0.1"/>
    <n v="24"/>
    <m/>
    <m/>
    <m/>
    <m/>
    <m/>
    <m/>
    <m/>
    <m/>
    <m/>
    <m/>
    <n v="50"/>
    <m/>
    <m/>
    <n v="0"/>
    <m/>
    <m/>
  </r>
  <r>
    <d v="2013-10-19T00:00:00"/>
    <n v="0"/>
    <n v="0"/>
    <x v="0"/>
    <x v="7"/>
    <s v="R2SC1-RR-1"/>
    <s v="JDC"/>
    <x v="0"/>
    <x v="5"/>
    <n v="2"/>
    <n v="0.1"/>
    <n v="24"/>
    <m/>
    <m/>
    <m/>
    <m/>
    <m/>
    <m/>
    <m/>
    <m/>
    <m/>
    <m/>
    <n v="45"/>
    <m/>
    <m/>
    <n v="0"/>
    <m/>
    <m/>
  </r>
  <r>
    <d v="2013-10-19T00:00:00"/>
    <n v="0"/>
    <n v="0"/>
    <x v="0"/>
    <x v="7"/>
    <s v="R2SC1-RR-1"/>
    <s v="JDC"/>
    <x v="0"/>
    <x v="5"/>
    <n v="1"/>
    <n v="0.05"/>
    <n v="24"/>
    <m/>
    <m/>
    <m/>
    <m/>
    <m/>
    <m/>
    <m/>
    <m/>
    <m/>
    <m/>
    <n v="40"/>
    <m/>
    <m/>
    <n v="0"/>
    <m/>
    <m/>
  </r>
  <r>
    <d v="2013-10-19T00:00:00"/>
    <n v="0"/>
    <n v="0"/>
    <x v="0"/>
    <x v="7"/>
    <s v="R2SC1-RR-1"/>
    <s v="JDC"/>
    <x v="0"/>
    <x v="5"/>
    <n v="2"/>
    <n v="0.1"/>
    <n v="24"/>
    <m/>
    <m/>
    <m/>
    <m/>
    <m/>
    <m/>
    <m/>
    <m/>
    <m/>
    <m/>
    <n v="35"/>
    <m/>
    <m/>
    <n v="0"/>
    <m/>
    <m/>
  </r>
  <r>
    <d v="2013-10-19T00:00:00"/>
    <n v="0"/>
    <n v="0"/>
    <x v="0"/>
    <x v="7"/>
    <s v="R2SC1-RR-1"/>
    <s v="JDC"/>
    <x v="0"/>
    <x v="5"/>
    <n v="6"/>
    <n v="0.3"/>
    <n v="24"/>
    <m/>
    <m/>
    <m/>
    <m/>
    <m/>
    <m/>
    <m/>
    <m/>
    <m/>
    <m/>
    <n v="30"/>
    <m/>
    <m/>
    <n v="0"/>
    <m/>
    <m/>
  </r>
  <r>
    <d v="2013-10-19T00:00:00"/>
    <n v="0"/>
    <n v="0"/>
    <x v="0"/>
    <x v="7"/>
    <s v="R2SC1-RR-1"/>
    <s v="JDC"/>
    <x v="0"/>
    <x v="5"/>
    <n v="7"/>
    <n v="0.35"/>
    <n v="24"/>
    <m/>
    <m/>
    <m/>
    <m/>
    <m/>
    <m/>
    <m/>
    <m/>
    <m/>
    <m/>
    <n v="25"/>
    <m/>
    <m/>
    <n v="0"/>
    <m/>
    <m/>
  </r>
  <r>
    <d v="2013-10-19T00:00:00"/>
    <n v="0"/>
    <n v="0"/>
    <x v="0"/>
    <x v="7"/>
    <s v="R2SC1-RR-1"/>
    <s v="JDC"/>
    <x v="0"/>
    <x v="5"/>
    <n v="9"/>
    <n v="0.45"/>
    <n v="24"/>
    <m/>
    <m/>
    <m/>
    <m/>
    <m/>
    <m/>
    <m/>
    <m/>
    <m/>
    <m/>
    <n v="20"/>
    <m/>
    <m/>
    <n v="0"/>
    <m/>
    <m/>
  </r>
  <r>
    <d v="2013-10-19T00:00:00"/>
    <n v="0"/>
    <n v="0"/>
    <x v="0"/>
    <x v="7"/>
    <s v="R2SC1-RR-1"/>
    <s v="JDC"/>
    <x v="0"/>
    <x v="5"/>
    <n v="10"/>
    <n v="0.5"/>
    <n v="24"/>
    <m/>
    <m/>
    <m/>
    <m/>
    <m/>
    <m/>
    <m/>
    <m/>
    <m/>
    <m/>
    <n v="15"/>
    <m/>
    <m/>
    <n v="0"/>
    <m/>
    <m/>
  </r>
  <r>
    <d v="2013-10-19T00:00:00"/>
    <n v="0"/>
    <n v="0"/>
    <x v="0"/>
    <x v="7"/>
    <s v="R2SC1-RR-1"/>
    <s v="JDC"/>
    <x v="0"/>
    <x v="5"/>
    <n v="1"/>
    <n v="0.05"/>
    <n v="24"/>
    <m/>
    <m/>
    <m/>
    <m/>
    <m/>
    <m/>
    <m/>
    <m/>
    <m/>
    <m/>
    <n v="12"/>
    <m/>
    <m/>
    <n v="0"/>
    <m/>
    <m/>
  </r>
  <r>
    <d v="2013-10-19T00:00:00"/>
    <n v="0"/>
    <n v="0"/>
    <x v="0"/>
    <x v="7"/>
    <s v="R2SC1-RR-1"/>
    <s v="JDC"/>
    <x v="0"/>
    <x v="5"/>
    <n v="9"/>
    <n v="0.45"/>
    <n v="24"/>
    <m/>
    <m/>
    <m/>
    <m/>
    <m/>
    <m/>
    <m/>
    <m/>
    <m/>
    <m/>
    <n v="10"/>
    <m/>
    <m/>
    <n v="0"/>
    <m/>
    <m/>
  </r>
  <r>
    <d v="2013-10-19T00:00:00"/>
    <n v="0"/>
    <n v="0"/>
    <x v="0"/>
    <x v="7"/>
    <s v="R2SC1-RR-1"/>
    <s v="JDC"/>
    <x v="0"/>
    <x v="5"/>
    <n v="3"/>
    <n v="0.15"/>
    <n v="24"/>
    <m/>
    <m/>
    <m/>
    <m/>
    <m/>
    <m/>
    <m/>
    <m/>
    <m/>
    <m/>
    <n v="5"/>
    <m/>
    <m/>
    <n v="0"/>
    <m/>
    <m/>
  </r>
  <r>
    <d v="2013-10-19T00:00:00"/>
    <n v="0"/>
    <n v="0"/>
    <x v="0"/>
    <x v="7"/>
    <s v="R2SC1-RR-1"/>
    <s v="JDC"/>
    <x v="0"/>
    <x v="8"/>
    <n v="1"/>
    <n v="0.05"/>
    <n v="24"/>
    <m/>
    <m/>
    <m/>
    <m/>
    <m/>
    <m/>
    <m/>
    <m/>
    <m/>
    <m/>
    <n v="35"/>
    <m/>
    <m/>
    <n v="0"/>
    <m/>
    <m/>
  </r>
  <r>
    <d v="2013-10-19T00:00:00"/>
    <n v="0"/>
    <n v="0"/>
    <x v="0"/>
    <x v="7"/>
    <s v="R2SC1-RR-1"/>
    <s v="JDC"/>
    <x v="0"/>
    <x v="8"/>
    <n v="1"/>
    <n v="0.05"/>
    <n v="24"/>
    <m/>
    <m/>
    <m/>
    <m/>
    <m/>
    <m/>
    <m/>
    <m/>
    <m/>
    <m/>
    <n v="30"/>
    <m/>
    <m/>
    <n v="0"/>
    <m/>
    <m/>
  </r>
  <r>
    <d v="2013-10-19T00:00:00"/>
    <n v="0"/>
    <n v="0"/>
    <x v="0"/>
    <x v="7"/>
    <s v="R2SC1-RR-1"/>
    <s v="JDC"/>
    <x v="0"/>
    <x v="7"/>
    <n v="1"/>
    <n v="0.05"/>
    <n v="24"/>
    <m/>
    <m/>
    <m/>
    <m/>
    <m/>
    <m/>
    <m/>
    <m/>
    <m/>
    <m/>
    <n v="10"/>
    <m/>
    <m/>
    <n v="0"/>
    <m/>
    <m/>
  </r>
  <r>
    <d v="2013-10-19T00:00:00"/>
    <n v="0"/>
    <n v="0"/>
    <x v="0"/>
    <x v="7"/>
    <s v="R2SC1-RR-1"/>
    <s v="JDC"/>
    <x v="0"/>
    <x v="7"/>
    <n v="4"/>
    <n v="0.2"/>
    <n v="24"/>
    <m/>
    <m/>
    <m/>
    <m/>
    <m/>
    <m/>
    <m/>
    <m/>
    <m/>
    <m/>
    <n v="5"/>
    <m/>
    <m/>
    <n v="0"/>
    <m/>
    <m/>
  </r>
  <r>
    <d v="2013-10-19T00:00:00"/>
    <n v="0"/>
    <n v="0"/>
    <x v="0"/>
    <x v="7"/>
    <s v="R2SC1-RR-2"/>
    <s v="JDC"/>
    <x v="0"/>
    <x v="0"/>
    <n v="1"/>
    <n v="0.05"/>
    <n v="24"/>
    <m/>
    <m/>
    <m/>
    <m/>
    <m/>
    <m/>
    <m/>
    <m/>
    <m/>
    <m/>
    <n v="45"/>
    <m/>
    <m/>
    <n v="0"/>
    <m/>
    <m/>
  </r>
  <r>
    <d v="2013-10-19T00:00:00"/>
    <n v="0"/>
    <n v="0"/>
    <x v="0"/>
    <x v="7"/>
    <s v="R2SC1-RR-2"/>
    <s v="JDC"/>
    <x v="0"/>
    <x v="0"/>
    <n v="2"/>
    <n v="0.1"/>
    <n v="24"/>
    <m/>
    <m/>
    <m/>
    <m/>
    <m/>
    <m/>
    <m/>
    <m/>
    <m/>
    <m/>
    <n v="40"/>
    <m/>
    <m/>
    <n v="0"/>
    <m/>
    <m/>
  </r>
  <r>
    <d v="2013-10-19T00:00:00"/>
    <n v="0"/>
    <n v="0"/>
    <x v="0"/>
    <x v="7"/>
    <s v="R2SC1-RR-2"/>
    <s v="JDC"/>
    <x v="0"/>
    <x v="0"/>
    <n v="2"/>
    <n v="0.1"/>
    <n v="24"/>
    <m/>
    <m/>
    <m/>
    <m/>
    <m/>
    <m/>
    <m/>
    <m/>
    <m/>
    <m/>
    <n v="35"/>
    <m/>
    <m/>
    <n v="0"/>
    <m/>
    <m/>
  </r>
  <r>
    <d v="2013-10-19T00:00:00"/>
    <n v="0"/>
    <n v="0"/>
    <x v="0"/>
    <x v="7"/>
    <s v="R2SC1-RR-2"/>
    <s v="JDC"/>
    <x v="0"/>
    <x v="0"/>
    <n v="1"/>
    <n v="0.05"/>
    <n v="24"/>
    <m/>
    <m/>
    <m/>
    <m/>
    <m/>
    <m/>
    <m/>
    <m/>
    <m/>
    <m/>
    <n v="32"/>
    <m/>
    <m/>
    <n v="0"/>
    <m/>
    <m/>
  </r>
  <r>
    <d v="2013-10-19T00:00:00"/>
    <n v="0"/>
    <n v="0"/>
    <x v="0"/>
    <x v="7"/>
    <s v="R2SC1-RR-2"/>
    <s v="JDC"/>
    <x v="0"/>
    <x v="0"/>
    <n v="1"/>
    <n v="0.05"/>
    <n v="24"/>
    <m/>
    <m/>
    <m/>
    <m/>
    <m/>
    <m/>
    <m/>
    <m/>
    <m/>
    <m/>
    <n v="30"/>
    <m/>
    <m/>
    <n v="0"/>
    <m/>
    <m/>
  </r>
  <r>
    <d v="2013-10-19T00:00:00"/>
    <n v="0"/>
    <n v="0"/>
    <x v="0"/>
    <x v="7"/>
    <s v="R2SC1-RR-2"/>
    <s v="JDC"/>
    <x v="0"/>
    <x v="0"/>
    <n v="3"/>
    <n v="0.15"/>
    <n v="24"/>
    <m/>
    <m/>
    <m/>
    <m/>
    <m/>
    <m/>
    <m/>
    <m/>
    <m/>
    <m/>
    <n v="25"/>
    <m/>
    <m/>
    <n v="0"/>
    <m/>
    <m/>
  </r>
  <r>
    <d v="2013-10-19T00:00:00"/>
    <n v="0"/>
    <n v="0"/>
    <x v="0"/>
    <x v="7"/>
    <s v="R2SC1-RR-2"/>
    <s v="JDC"/>
    <x v="0"/>
    <x v="0"/>
    <n v="6"/>
    <n v="0.3"/>
    <n v="24"/>
    <m/>
    <m/>
    <m/>
    <m/>
    <m/>
    <m/>
    <m/>
    <m/>
    <m/>
    <m/>
    <n v="20"/>
    <m/>
    <m/>
    <n v="0"/>
    <m/>
    <m/>
  </r>
  <r>
    <d v="2013-10-19T00:00:00"/>
    <n v="0"/>
    <n v="0"/>
    <x v="0"/>
    <x v="7"/>
    <s v="R2SC1-RR-2"/>
    <s v="JDC"/>
    <x v="0"/>
    <x v="0"/>
    <n v="4"/>
    <n v="0.2"/>
    <n v="24"/>
    <m/>
    <m/>
    <m/>
    <m/>
    <m/>
    <m/>
    <m/>
    <m/>
    <m/>
    <m/>
    <n v="15"/>
    <m/>
    <m/>
    <n v="0"/>
    <m/>
    <m/>
  </r>
  <r>
    <d v="2013-10-19T00:00:00"/>
    <n v="0"/>
    <n v="0"/>
    <x v="0"/>
    <x v="7"/>
    <s v="R2SC1-RR-2"/>
    <s v="JDC"/>
    <x v="0"/>
    <x v="0"/>
    <n v="1"/>
    <n v="0.05"/>
    <n v="24"/>
    <m/>
    <m/>
    <m/>
    <m/>
    <m/>
    <m/>
    <m/>
    <m/>
    <m/>
    <m/>
    <n v="12"/>
    <m/>
    <m/>
    <n v="0"/>
    <m/>
    <m/>
  </r>
  <r>
    <d v="2013-10-19T00:00:00"/>
    <n v="0"/>
    <n v="0"/>
    <x v="0"/>
    <x v="7"/>
    <s v="R2SC1-RR-2"/>
    <s v="JDC"/>
    <x v="0"/>
    <x v="0"/>
    <n v="5"/>
    <n v="0.25"/>
    <n v="24"/>
    <m/>
    <m/>
    <m/>
    <m/>
    <m/>
    <m/>
    <m/>
    <m/>
    <m/>
    <m/>
    <n v="10"/>
    <m/>
    <m/>
    <n v="0"/>
    <m/>
    <m/>
  </r>
  <r>
    <d v="2013-10-19T00:00:00"/>
    <n v="0"/>
    <n v="0"/>
    <x v="0"/>
    <x v="7"/>
    <s v="R2SC1-RR-2"/>
    <s v="JDC"/>
    <x v="0"/>
    <x v="0"/>
    <n v="3"/>
    <n v="0.15"/>
    <n v="24"/>
    <m/>
    <m/>
    <m/>
    <m/>
    <m/>
    <m/>
    <m/>
    <m/>
    <m/>
    <m/>
    <n v="5"/>
    <m/>
    <m/>
    <n v="0"/>
    <m/>
    <m/>
  </r>
  <r>
    <d v="2013-10-19T00:00:00"/>
    <n v="0"/>
    <n v="0"/>
    <x v="0"/>
    <x v="7"/>
    <s v="R2SC1-RR-2"/>
    <s v="JDC"/>
    <x v="0"/>
    <x v="1"/>
    <n v="1"/>
    <n v="0.05"/>
    <n v="24"/>
    <m/>
    <m/>
    <m/>
    <m/>
    <m/>
    <m/>
    <m/>
    <m/>
    <m/>
    <m/>
    <n v="47"/>
    <m/>
    <m/>
    <n v="0"/>
    <m/>
    <m/>
  </r>
  <r>
    <d v="2013-10-19T00:00:00"/>
    <n v="0"/>
    <n v="0"/>
    <x v="0"/>
    <x v="7"/>
    <s v="R2SC1-RR-2"/>
    <s v="JDC"/>
    <x v="0"/>
    <x v="1"/>
    <n v="1"/>
    <n v="0.05"/>
    <n v="24"/>
    <m/>
    <m/>
    <m/>
    <m/>
    <m/>
    <m/>
    <m/>
    <m/>
    <m/>
    <m/>
    <n v="45"/>
    <m/>
    <m/>
    <n v="0"/>
    <m/>
    <m/>
  </r>
  <r>
    <d v="2013-10-19T00:00:00"/>
    <n v="0"/>
    <n v="0"/>
    <x v="0"/>
    <x v="7"/>
    <s v="R2SC1-RR-2"/>
    <s v="JDC"/>
    <x v="0"/>
    <x v="1"/>
    <n v="3"/>
    <n v="0.15"/>
    <n v="24"/>
    <m/>
    <m/>
    <m/>
    <m/>
    <m/>
    <m/>
    <m/>
    <m/>
    <m/>
    <m/>
    <n v="35"/>
    <m/>
    <m/>
    <n v="0"/>
    <m/>
    <m/>
  </r>
  <r>
    <d v="2013-10-19T00:00:00"/>
    <n v="0"/>
    <n v="0"/>
    <x v="0"/>
    <x v="7"/>
    <s v="R2SC1-RR-2"/>
    <s v="JDC"/>
    <x v="0"/>
    <x v="1"/>
    <n v="1"/>
    <n v="0.05"/>
    <n v="24"/>
    <m/>
    <m/>
    <m/>
    <m/>
    <m/>
    <m/>
    <m/>
    <m/>
    <m/>
    <m/>
    <n v="30"/>
    <m/>
    <m/>
    <n v="0"/>
    <m/>
    <m/>
  </r>
  <r>
    <d v="2013-10-19T00:00:00"/>
    <n v="0"/>
    <n v="0"/>
    <x v="0"/>
    <x v="7"/>
    <s v="R2SC1-RR-2"/>
    <s v="JDC"/>
    <x v="0"/>
    <x v="1"/>
    <n v="4"/>
    <n v="0.2"/>
    <n v="24"/>
    <m/>
    <m/>
    <m/>
    <m/>
    <m/>
    <m/>
    <m/>
    <m/>
    <m/>
    <m/>
    <n v="25"/>
    <m/>
    <m/>
    <n v="0"/>
    <m/>
    <m/>
  </r>
  <r>
    <d v="2013-10-19T00:00:00"/>
    <n v="0"/>
    <n v="0"/>
    <x v="0"/>
    <x v="7"/>
    <s v="R2SC1-RR-2"/>
    <s v="JDC"/>
    <x v="0"/>
    <x v="1"/>
    <n v="1"/>
    <n v="0.05"/>
    <n v="24"/>
    <m/>
    <m/>
    <m/>
    <m/>
    <m/>
    <m/>
    <m/>
    <m/>
    <m/>
    <m/>
    <n v="20"/>
    <m/>
    <m/>
    <n v="0"/>
    <m/>
    <m/>
  </r>
  <r>
    <d v="2013-10-19T00:00:00"/>
    <n v="0"/>
    <n v="0"/>
    <x v="0"/>
    <x v="7"/>
    <s v="R2SC1-RR-2"/>
    <s v="JDC"/>
    <x v="0"/>
    <x v="1"/>
    <n v="1"/>
    <n v="0.05"/>
    <n v="24"/>
    <m/>
    <m/>
    <m/>
    <m/>
    <m/>
    <m/>
    <m/>
    <m/>
    <m/>
    <m/>
    <n v="10"/>
    <m/>
    <m/>
    <n v="0"/>
    <m/>
    <m/>
  </r>
  <r>
    <d v="2013-10-19T00:00:00"/>
    <n v="0"/>
    <n v="0"/>
    <x v="0"/>
    <x v="7"/>
    <s v="R2SC1-RR-2"/>
    <s v="JDC"/>
    <x v="0"/>
    <x v="2"/>
    <n v="1"/>
    <n v="0.05"/>
    <n v="24"/>
    <m/>
    <m/>
    <m/>
    <m/>
    <m/>
    <m/>
    <m/>
    <m/>
    <m/>
    <m/>
    <n v="95"/>
    <m/>
    <m/>
    <n v="0"/>
    <m/>
    <m/>
  </r>
  <r>
    <d v="2013-10-19T00:00:00"/>
    <n v="0"/>
    <n v="0"/>
    <x v="0"/>
    <x v="7"/>
    <s v="R2SC1-RR-2"/>
    <s v="JDC"/>
    <x v="0"/>
    <x v="3"/>
    <n v="1"/>
    <n v="0.05"/>
    <n v="24"/>
    <m/>
    <m/>
    <m/>
    <m/>
    <m/>
    <m/>
    <m/>
    <m/>
    <m/>
    <m/>
    <n v="52"/>
    <m/>
    <m/>
    <n v="0"/>
    <m/>
    <m/>
  </r>
  <r>
    <d v="2013-10-19T00:00:00"/>
    <n v="0"/>
    <n v="0"/>
    <x v="0"/>
    <x v="7"/>
    <s v="R2SC1-RR-2"/>
    <s v="JDC"/>
    <x v="0"/>
    <x v="3"/>
    <n v="2"/>
    <n v="0.1"/>
    <n v="24"/>
    <m/>
    <m/>
    <m/>
    <m/>
    <m/>
    <m/>
    <m/>
    <m/>
    <m/>
    <m/>
    <n v="40"/>
    <m/>
    <m/>
    <n v="0"/>
    <m/>
    <m/>
  </r>
  <r>
    <d v="2013-10-19T00:00:00"/>
    <n v="0"/>
    <n v="0"/>
    <x v="0"/>
    <x v="7"/>
    <s v="R2SC1-RR-2"/>
    <s v="JDC"/>
    <x v="0"/>
    <x v="3"/>
    <n v="2"/>
    <n v="0.1"/>
    <n v="24"/>
    <m/>
    <m/>
    <m/>
    <m/>
    <m/>
    <m/>
    <m/>
    <m/>
    <m/>
    <m/>
    <n v="35"/>
    <m/>
    <m/>
    <n v="0"/>
    <m/>
    <m/>
  </r>
  <r>
    <d v="2013-10-19T00:00:00"/>
    <n v="0"/>
    <n v="0"/>
    <x v="0"/>
    <x v="7"/>
    <s v="R2SC1-RR-2"/>
    <s v="JDC"/>
    <x v="0"/>
    <x v="3"/>
    <n v="3"/>
    <n v="0.15"/>
    <n v="24"/>
    <m/>
    <m/>
    <m/>
    <m/>
    <m/>
    <m/>
    <m/>
    <m/>
    <m/>
    <m/>
    <n v="30"/>
    <m/>
    <m/>
    <n v="0"/>
    <m/>
    <m/>
  </r>
  <r>
    <d v="2013-10-19T00:00:00"/>
    <n v="0"/>
    <n v="0"/>
    <x v="0"/>
    <x v="7"/>
    <s v="R2SC1-RR-2"/>
    <s v="JDC"/>
    <x v="0"/>
    <x v="3"/>
    <n v="1"/>
    <n v="0.05"/>
    <n v="24"/>
    <m/>
    <m/>
    <m/>
    <m/>
    <m/>
    <m/>
    <m/>
    <m/>
    <m/>
    <m/>
    <n v="25"/>
    <m/>
    <m/>
    <n v="0"/>
    <m/>
    <m/>
  </r>
  <r>
    <d v="2013-10-19T00:00:00"/>
    <n v="0"/>
    <n v="0"/>
    <x v="0"/>
    <x v="7"/>
    <s v="R2SC1-RR-2"/>
    <s v="JDC"/>
    <x v="0"/>
    <x v="3"/>
    <n v="1"/>
    <n v="0.05"/>
    <n v="24"/>
    <m/>
    <m/>
    <m/>
    <m/>
    <m/>
    <m/>
    <m/>
    <m/>
    <m/>
    <m/>
    <n v="22"/>
    <m/>
    <m/>
    <n v="0"/>
    <m/>
    <m/>
  </r>
  <r>
    <d v="2013-10-19T00:00:00"/>
    <n v="0"/>
    <n v="0"/>
    <x v="0"/>
    <x v="7"/>
    <s v="R2SC1-RR-2"/>
    <s v="JDC"/>
    <x v="0"/>
    <x v="3"/>
    <n v="1"/>
    <n v="0.05"/>
    <n v="24"/>
    <m/>
    <m/>
    <m/>
    <m/>
    <m/>
    <m/>
    <m/>
    <m/>
    <m/>
    <m/>
    <n v="20"/>
    <m/>
    <m/>
    <n v="0"/>
    <m/>
    <m/>
  </r>
  <r>
    <d v="2013-10-19T00:00:00"/>
    <n v="0"/>
    <n v="0"/>
    <x v="0"/>
    <x v="7"/>
    <s v="R2SC1-RR-2"/>
    <s v="JDC"/>
    <x v="0"/>
    <x v="3"/>
    <n v="3"/>
    <n v="0.15"/>
    <n v="24"/>
    <m/>
    <m/>
    <m/>
    <m/>
    <m/>
    <m/>
    <m/>
    <m/>
    <m/>
    <m/>
    <n v="15"/>
    <m/>
    <m/>
    <n v="0"/>
    <m/>
    <m/>
  </r>
  <r>
    <d v="2013-10-19T00:00:00"/>
    <n v="0"/>
    <n v="0"/>
    <x v="0"/>
    <x v="7"/>
    <s v="R2SC1-RR-2"/>
    <s v="JDC"/>
    <x v="0"/>
    <x v="3"/>
    <n v="1"/>
    <n v="0.05"/>
    <n v="24"/>
    <m/>
    <m/>
    <m/>
    <m/>
    <m/>
    <m/>
    <m/>
    <m/>
    <m/>
    <m/>
    <n v="12"/>
    <m/>
    <m/>
    <n v="0"/>
    <m/>
    <m/>
  </r>
  <r>
    <d v="2013-10-19T00:00:00"/>
    <n v="0"/>
    <n v="0"/>
    <x v="0"/>
    <x v="7"/>
    <s v="R2SC1-RR-2"/>
    <s v="JDC"/>
    <x v="0"/>
    <x v="3"/>
    <n v="3"/>
    <n v="0.15"/>
    <n v="24"/>
    <m/>
    <m/>
    <m/>
    <m/>
    <m/>
    <m/>
    <m/>
    <m/>
    <m/>
    <m/>
    <n v="10"/>
    <m/>
    <m/>
    <n v="0"/>
    <m/>
    <m/>
  </r>
  <r>
    <d v="2013-10-19T00:00:00"/>
    <n v="0"/>
    <n v="0"/>
    <x v="0"/>
    <x v="7"/>
    <s v="R2SC1-RR-2"/>
    <s v="JDC"/>
    <x v="0"/>
    <x v="3"/>
    <n v="1"/>
    <n v="0.05"/>
    <n v="24"/>
    <m/>
    <m/>
    <m/>
    <m/>
    <m/>
    <m/>
    <m/>
    <m/>
    <m/>
    <m/>
    <n v="7"/>
    <m/>
    <m/>
    <n v="0"/>
    <m/>
    <m/>
  </r>
  <r>
    <d v="2013-10-19T00:00:00"/>
    <n v="0"/>
    <n v="0"/>
    <x v="0"/>
    <x v="7"/>
    <s v="R2SC1-RR-2"/>
    <s v="JDC"/>
    <x v="0"/>
    <x v="3"/>
    <n v="2"/>
    <n v="0.1"/>
    <n v="24"/>
    <m/>
    <m/>
    <m/>
    <m/>
    <m/>
    <m/>
    <m/>
    <m/>
    <m/>
    <m/>
    <n v="5"/>
    <m/>
    <m/>
    <n v="0"/>
    <m/>
    <m/>
  </r>
  <r>
    <d v="2013-10-19T00:00:00"/>
    <n v="0"/>
    <n v="0"/>
    <x v="0"/>
    <x v="7"/>
    <s v="R2SC1-RR-2"/>
    <s v="JDC"/>
    <x v="0"/>
    <x v="4"/>
    <n v="1"/>
    <n v="0.05"/>
    <n v="24"/>
    <m/>
    <m/>
    <m/>
    <m/>
    <m/>
    <m/>
    <m/>
    <m/>
    <m/>
    <m/>
    <n v="30"/>
    <m/>
    <m/>
    <n v="0"/>
    <m/>
    <m/>
  </r>
  <r>
    <d v="2013-10-19T00:00:00"/>
    <n v="0"/>
    <n v="0"/>
    <x v="0"/>
    <x v="7"/>
    <s v="R2SC1-RR-2"/>
    <s v="JDC"/>
    <x v="0"/>
    <x v="4"/>
    <n v="1"/>
    <n v="0.05"/>
    <n v="24"/>
    <m/>
    <m/>
    <m/>
    <m/>
    <m/>
    <m/>
    <m/>
    <m/>
    <m/>
    <m/>
    <n v="25"/>
    <m/>
    <m/>
    <n v="0"/>
    <m/>
    <m/>
  </r>
  <r>
    <d v="2013-10-19T00:00:00"/>
    <n v="0"/>
    <n v="0"/>
    <x v="0"/>
    <x v="7"/>
    <s v="R2SC1-RR-2"/>
    <s v="JDC"/>
    <x v="0"/>
    <x v="4"/>
    <n v="3"/>
    <n v="0.15"/>
    <n v="24"/>
    <m/>
    <m/>
    <m/>
    <m/>
    <m/>
    <m/>
    <m/>
    <m/>
    <m/>
    <m/>
    <n v="20"/>
    <m/>
    <m/>
    <n v="0"/>
    <m/>
    <m/>
  </r>
  <r>
    <d v="2013-10-19T00:00:00"/>
    <n v="0"/>
    <n v="0"/>
    <x v="0"/>
    <x v="7"/>
    <s v="R2SC1-RR-2"/>
    <s v="JDC"/>
    <x v="0"/>
    <x v="4"/>
    <n v="1"/>
    <n v="0.05"/>
    <n v="24"/>
    <m/>
    <m/>
    <m/>
    <m/>
    <m/>
    <m/>
    <m/>
    <m/>
    <m/>
    <m/>
    <n v="15"/>
    <m/>
    <m/>
    <n v="0"/>
    <m/>
    <m/>
  </r>
  <r>
    <d v="2013-10-19T00:00:00"/>
    <n v="0"/>
    <n v="0"/>
    <x v="0"/>
    <x v="7"/>
    <s v="R2SC1-RR-2"/>
    <s v="JDC"/>
    <x v="0"/>
    <x v="4"/>
    <n v="1"/>
    <n v="0.05"/>
    <n v="24"/>
    <m/>
    <m/>
    <m/>
    <m/>
    <m/>
    <m/>
    <m/>
    <m/>
    <m/>
    <m/>
    <n v="10"/>
    <m/>
    <m/>
    <n v="0"/>
    <m/>
    <m/>
  </r>
  <r>
    <d v="2013-10-19T00:00:00"/>
    <n v="0"/>
    <n v="0"/>
    <x v="0"/>
    <x v="7"/>
    <s v="R2SC1-RR-2"/>
    <s v="JDC"/>
    <x v="0"/>
    <x v="5"/>
    <n v="1"/>
    <n v="0.05"/>
    <n v="24"/>
    <m/>
    <m/>
    <m/>
    <m/>
    <m/>
    <m/>
    <m/>
    <m/>
    <m/>
    <m/>
    <n v="70"/>
    <m/>
    <m/>
    <n v="0"/>
    <m/>
    <m/>
  </r>
  <r>
    <d v="2013-10-19T00:00:00"/>
    <n v="0"/>
    <n v="0"/>
    <x v="0"/>
    <x v="7"/>
    <s v="R2SC1-RR-2"/>
    <s v="JDC"/>
    <x v="0"/>
    <x v="5"/>
    <n v="1"/>
    <n v="0.05"/>
    <n v="24"/>
    <m/>
    <m/>
    <m/>
    <m/>
    <m/>
    <m/>
    <m/>
    <m/>
    <m/>
    <m/>
    <n v="65"/>
    <m/>
    <m/>
    <n v="0"/>
    <m/>
    <m/>
  </r>
  <r>
    <d v="2013-10-19T00:00:00"/>
    <n v="0"/>
    <n v="0"/>
    <x v="0"/>
    <x v="7"/>
    <s v="R2SC1-RR-2"/>
    <s v="JDC"/>
    <x v="0"/>
    <x v="5"/>
    <n v="3"/>
    <n v="0.15"/>
    <n v="24"/>
    <m/>
    <m/>
    <m/>
    <m/>
    <m/>
    <m/>
    <m/>
    <m/>
    <m/>
    <m/>
    <n v="50"/>
    <m/>
    <m/>
    <n v="0"/>
    <m/>
    <m/>
  </r>
  <r>
    <d v="2013-10-19T00:00:00"/>
    <n v="0"/>
    <n v="0"/>
    <x v="0"/>
    <x v="7"/>
    <s v="R2SC1-RR-2"/>
    <s v="JDC"/>
    <x v="0"/>
    <x v="5"/>
    <n v="1"/>
    <n v="0.05"/>
    <n v="24"/>
    <m/>
    <m/>
    <m/>
    <m/>
    <m/>
    <m/>
    <m/>
    <m/>
    <m/>
    <m/>
    <n v="45"/>
    <m/>
    <m/>
    <n v="0"/>
    <m/>
    <m/>
  </r>
  <r>
    <d v="2013-10-19T00:00:00"/>
    <n v="0"/>
    <n v="0"/>
    <x v="0"/>
    <x v="7"/>
    <s v="R2SC1-RR-2"/>
    <s v="JDC"/>
    <x v="0"/>
    <x v="5"/>
    <n v="5"/>
    <n v="0.25"/>
    <n v="24"/>
    <m/>
    <m/>
    <m/>
    <m/>
    <m/>
    <m/>
    <m/>
    <m/>
    <m/>
    <m/>
    <n v="40"/>
    <m/>
    <m/>
    <n v="0"/>
    <m/>
    <m/>
  </r>
  <r>
    <d v="2013-10-19T00:00:00"/>
    <n v="0"/>
    <n v="0"/>
    <x v="0"/>
    <x v="7"/>
    <s v="R2SC1-RR-2"/>
    <s v="JDC"/>
    <x v="0"/>
    <x v="5"/>
    <n v="8"/>
    <n v="0.4"/>
    <n v="24"/>
    <m/>
    <m/>
    <m/>
    <m/>
    <m/>
    <m/>
    <m/>
    <m/>
    <m/>
    <m/>
    <n v="35"/>
    <m/>
    <m/>
    <n v="0"/>
    <m/>
    <m/>
  </r>
  <r>
    <d v="2013-10-19T00:00:00"/>
    <n v="0"/>
    <n v="0"/>
    <x v="0"/>
    <x v="7"/>
    <s v="R2SC1-RR-2"/>
    <s v="JDC"/>
    <x v="0"/>
    <x v="5"/>
    <n v="6"/>
    <n v="0.3"/>
    <n v="24"/>
    <m/>
    <m/>
    <m/>
    <m/>
    <m/>
    <m/>
    <m/>
    <m/>
    <m/>
    <m/>
    <n v="30"/>
    <m/>
    <m/>
    <n v="0"/>
    <m/>
    <m/>
  </r>
  <r>
    <d v="2013-10-19T00:00:00"/>
    <n v="0"/>
    <n v="0"/>
    <x v="0"/>
    <x v="7"/>
    <s v="R2SC1-RR-2"/>
    <s v="JDC"/>
    <x v="0"/>
    <x v="5"/>
    <n v="10"/>
    <n v="0.5"/>
    <n v="24"/>
    <m/>
    <m/>
    <m/>
    <m/>
    <m/>
    <m/>
    <m/>
    <m/>
    <m/>
    <m/>
    <n v="25"/>
    <m/>
    <m/>
    <n v="0"/>
    <m/>
    <m/>
  </r>
  <r>
    <d v="2013-10-19T00:00:00"/>
    <n v="0"/>
    <n v="0"/>
    <x v="0"/>
    <x v="7"/>
    <s v="R2SC1-RR-2"/>
    <s v="JDC"/>
    <x v="0"/>
    <x v="5"/>
    <n v="7"/>
    <n v="0.35"/>
    <n v="24"/>
    <m/>
    <m/>
    <m/>
    <m/>
    <m/>
    <m/>
    <m/>
    <m/>
    <m/>
    <m/>
    <n v="20"/>
    <m/>
    <m/>
    <n v="0"/>
    <m/>
    <m/>
  </r>
  <r>
    <d v="2013-10-19T00:00:00"/>
    <n v="0"/>
    <n v="0"/>
    <x v="0"/>
    <x v="7"/>
    <s v="R2SC1-RR-2"/>
    <s v="JDC"/>
    <x v="0"/>
    <x v="5"/>
    <n v="11"/>
    <n v="0.55000000000000004"/>
    <n v="24"/>
    <m/>
    <m/>
    <m/>
    <m/>
    <m/>
    <m/>
    <m/>
    <m/>
    <m/>
    <m/>
    <n v="15"/>
    <m/>
    <m/>
    <n v="0"/>
    <m/>
    <m/>
  </r>
  <r>
    <d v="2013-10-19T00:00:00"/>
    <n v="0"/>
    <n v="0"/>
    <x v="0"/>
    <x v="7"/>
    <s v="R2SC1-RR-2"/>
    <s v="JDC"/>
    <x v="0"/>
    <x v="5"/>
    <n v="8"/>
    <n v="0.4"/>
    <n v="24"/>
    <m/>
    <m/>
    <m/>
    <m/>
    <m/>
    <m/>
    <m/>
    <m/>
    <m/>
    <m/>
    <n v="10"/>
    <m/>
    <m/>
    <n v="0"/>
    <m/>
    <m/>
  </r>
  <r>
    <d v="2013-10-19T00:00:00"/>
    <n v="0"/>
    <n v="0"/>
    <x v="0"/>
    <x v="7"/>
    <s v="R2SC1-RR-2"/>
    <s v="JDC"/>
    <x v="0"/>
    <x v="5"/>
    <n v="3"/>
    <n v="0.15"/>
    <n v="24"/>
    <m/>
    <m/>
    <m/>
    <m/>
    <m/>
    <m/>
    <m/>
    <m/>
    <m/>
    <m/>
    <n v="5"/>
    <m/>
    <m/>
    <n v="0"/>
    <m/>
    <m/>
  </r>
  <r>
    <d v="2013-10-19T00:00:00"/>
    <n v="0"/>
    <n v="0"/>
    <x v="0"/>
    <x v="7"/>
    <s v="R2SC1-RR-2"/>
    <s v="JDC"/>
    <x v="0"/>
    <x v="8"/>
    <n v="1"/>
    <n v="0.05"/>
    <n v="24"/>
    <m/>
    <m/>
    <m/>
    <m/>
    <m/>
    <m/>
    <m/>
    <m/>
    <m/>
    <m/>
    <n v="15"/>
    <m/>
    <m/>
    <n v="0"/>
    <m/>
    <m/>
  </r>
  <r>
    <d v="2013-10-19T00:00:00"/>
    <n v="0"/>
    <n v="0"/>
    <x v="0"/>
    <x v="7"/>
    <s v="R2SC1-RR-2"/>
    <s v="JDC"/>
    <x v="0"/>
    <x v="7"/>
    <n v="1"/>
    <n v="0.05"/>
    <n v="24"/>
    <m/>
    <m/>
    <m/>
    <m/>
    <m/>
    <m/>
    <m/>
    <m/>
    <m/>
    <m/>
    <n v="5"/>
    <m/>
    <m/>
    <n v="0"/>
    <m/>
    <m/>
  </r>
  <r>
    <d v="2013-10-19T00:00:00"/>
    <n v="0"/>
    <n v="0"/>
    <x v="0"/>
    <x v="7"/>
    <s v="R2SC1-RR-3"/>
    <s v="JDC"/>
    <x v="0"/>
    <x v="0"/>
    <n v="1"/>
    <n v="0.05"/>
    <n v="24"/>
    <m/>
    <m/>
    <m/>
    <m/>
    <m/>
    <m/>
    <m/>
    <m/>
    <m/>
    <m/>
    <n v="65"/>
    <m/>
    <m/>
    <n v="0"/>
    <m/>
    <m/>
  </r>
  <r>
    <d v="2013-10-19T00:00:00"/>
    <n v="0"/>
    <n v="0"/>
    <x v="0"/>
    <x v="7"/>
    <s v="R2SC1-RR-3"/>
    <s v="JDC"/>
    <x v="0"/>
    <x v="0"/>
    <n v="2"/>
    <n v="0.1"/>
    <n v="24"/>
    <m/>
    <m/>
    <m/>
    <m/>
    <m/>
    <m/>
    <m/>
    <m/>
    <m/>
    <m/>
    <n v="55"/>
    <m/>
    <m/>
    <n v="0"/>
    <m/>
    <m/>
  </r>
  <r>
    <d v="2013-10-19T00:00:00"/>
    <n v="0"/>
    <n v="0"/>
    <x v="0"/>
    <x v="7"/>
    <s v="R2SC1-RR-3"/>
    <s v="JDC"/>
    <x v="0"/>
    <x v="0"/>
    <n v="3"/>
    <n v="0.15"/>
    <n v="24"/>
    <m/>
    <m/>
    <m/>
    <m/>
    <m/>
    <m/>
    <m/>
    <m/>
    <m/>
    <m/>
    <n v="50"/>
    <m/>
    <m/>
    <n v="0"/>
    <m/>
    <m/>
  </r>
  <r>
    <d v="2013-10-19T00:00:00"/>
    <n v="0"/>
    <n v="0"/>
    <x v="0"/>
    <x v="7"/>
    <s v="R2SC1-RR-3"/>
    <s v="JDC"/>
    <x v="0"/>
    <x v="0"/>
    <n v="2"/>
    <n v="0.1"/>
    <n v="24"/>
    <m/>
    <m/>
    <m/>
    <m/>
    <m/>
    <m/>
    <m/>
    <m/>
    <m/>
    <m/>
    <n v="40"/>
    <m/>
    <m/>
    <n v="0"/>
    <m/>
    <m/>
  </r>
  <r>
    <d v="2013-10-19T00:00:00"/>
    <n v="0"/>
    <n v="0"/>
    <x v="0"/>
    <x v="7"/>
    <s v="R2SC1-RR-3"/>
    <s v="JDC"/>
    <x v="0"/>
    <x v="0"/>
    <n v="3"/>
    <n v="0.15"/>
    <n v="24"/>
    <m/>
    <m/>
    <m/>
    <m/>
    <m/>
    <m/>
    <m/>
    <m/>
    <m/>
    <m/>
    <n v="35"/>
    <m/>
    <m/>
    <n v="0"/>
    <m/>
    <m/>
  </r>
  <r>
    <d v="2013-10-19T00:00:00"/>
    <n v="0"/>
    <n v="0"/>
    <x v="0"/>
    <x v="7"/>
    <s v="R2SC1-RR-3"/>
    <s v="JDC"/>
    <x v="0"/>
    <x v="0"/>
    <n v="3"/>
    <n v="0.15"/>
    <n v="24"/>
    <m/>
    <m/>
    <m/>
    <m/>
    <m/>
    <m/>
    <m/>
    <m/>
    <m/>
    <m/>
    <n v="30"/>
    <m/>
    <m/>
    <n v="0"/>
    <m/>
    <m/>
  </r>
  <r>
    <d v="2013-10-19T00:00:00"/>
    <n v="0"/>
    <n v="0"/>
    <x v="0"/>
    <x v="7"/>
    <s v="R2SC1-RR-3"/>
    <s v="JDC"/>
    <x v="0"/>
    <x v="0"/>
    <n v="1"/>
    <n v="0.05"/>
    <n v="24"/>
    <m/>
    <m/>
    <m/>
    <m/>
    <m/>
    <m/>
    <m/>
    <m/>
    <m/>
    <m/>
    <n v="25"/>
    <m/>
    <m/>
    <n v="0"/>
    <m/>
    <m/>
  </r>
  <r>
    <d v="2013-10-19T00:00:00"/>
    <n v="0"/>
    <n v="0"/>
    <x v="0"/>
    <x v="7"/>
    <s v="R2SC1-RR-3"/>
    <s v="JDC"/>
    <x v="0"/>
    <x v="0"/>
    <n v="2"/>
    <n v="0.1"/>
    <n v="24"/>
    <m/>
    <m/>
    <m/>
    <m/>
    <m/>
    <m/>
    <m/>
    <m/>
    <m/>
    <m/>
    <n v="20"/>
    <m/>
    <m/>
    <n v="0"/>
    <m/>
    <m/>
  </r>
  <r>
    <d v="2013-10-19T00:00:00"/>
    <n v="0"/>
    <n v="0"/>
    <x v="0"/>
    <x v="7"/>
    <s v="R2SC1-RR-3"/>
    <s v="JDC"/>
    <x v="0"/>
    <x v="0"/>
    <n v="1"/>
    <n v="0.05"/>
    <n v="24"/>
    <m/>
    <m/>
    <m/>
    <m/>
    <m/>
    <m/>
    <m/>
    <m/>
    <m/>
    <m/>
    <n v="17"/>
    <m/>
    <m/>
    <n v="0"/>
    <m/>
    <m/>
  </r>
  <r>
    <d v="2013-10-19T00:00:00"/>
    <n v="0"/>
    <n v="0"/>
    <x v="0"/>
    <x v="7"/>
    <s v="R2SC1-RR-3"/>
    <s v="JDC"/>
    <x v="0"/>
    <x v="0"/>
    <n v="5"/>
    <n v="0.25"/>
    <n v="24"/>
    <m/>
    <m/>
    <m/>
    <m/>
    <m/>
    <m/>
    <m/>
    <m/>
    <m/>
    <m/>
    <n v="15"/>
    <m/>
    <m/>
    <n v="0"/>
    <m/>
    <m/>
  </r>
  <r>
    <d v="2013-10-19T00:00:00"/>
    <n v="0"/>
    <n v="0"/>
    <x v="0"/>
    <x v="7"/>
    <s v="R2SC1-RR-3"/>
    <s v="JDC"/>
    <x v="0"/>
    <x v="0"/>
    <n v="4"/>
    <n v="0.2"/>
    <n v="24"/>
    <m/>
    <m/>
    <m/>
    <m/>
    <m/>
    <m/>
    <m/>
    <m/>
    <m/>
    <m/>
    <n v="10"/>
    <m/>
    <m/>
    <n v="0"/>
    <m/>
    <m/>
  </r>
  <r>
    <d v="2013-10-19T00:00:00"/>
    <n v="0"/>
    <n v="0"/>
    <x v="0"/>
    <x v="7"/>
    <s v="R2SC1-RR-3"/>
    <s v="JDC"/>
    <x v="0"/>
    <x v="0"/>
    <n v="4"/>
    <n v="0.2"/>
    <n v="24"/>
    <m/>
    <m/>
    <m/>
    <m/>
    <m/>
    <m/>
    <m/>
    <m/>
    <m/>
    <m/>
    <n v="5"/>
    <m/>
    <m/>
    <n v="0"/>
    <m/>
    <m/>
  </r>
  <r>
    <d v="2013-10-19T00:00:00"/>
    <n v="0"/>
    <n v="0"/>
    <x v="0"/>
    <x v="7"/>
    <s v="R2SC1-RR-3"/>
    <s v="JDC"/>
    <x v="0"/>
    <x v="1"/>
    <n v="1"/>
    <n v="0.05"/>
    <n v="24"/>
    <m/>
    <m/>
    <m/>
    <m/>
    <m/>
    <m/>
    <m/>
    <m/>
    <m/>
    <m/>
    <n v="90"/>
    <m/>
    <m/>
    <n v="0"/>
    <m/>
    <m/>
  </r>
  <r>
    <d v="2013-10-19T00:00:00"/>
    <n v="0"/>
    <n v="0"/>
    <x v="0"/>
    <x v="7"/>
    <s v="R2SC1-RR-3"/>
    <s v="JDC"/>
    <x v="0"/>
    <x v="1"/>
    <n v="1"/>
    <n v="0.05"/>
    <n v="24"/>
    <m/>
    <m/>
    <m/>
    <m/>
    <m/>
    <m/>
    <m/>
    <m/>
    <m/>
    <m/>
    <n v="70"/>
    <m/>
    <m/>
    <n v="0"/>
    <m/>
    <m/>
  </r>
  <r>
    <d v="2013-10-19T00:00:00"/>
    <n v="0"/>
    <n v="0"/>
    <x v="0"/>
    <x v="7"/>
    <s v="R2SC1-RR-3"/>
    <s v="JDC"/>
    <x v="0"/>
    <x v="1"/>
    <n v="1"/>
    <n v="0.05"/>
    <n v="24"/>
    <m/>
    <m/>
    <m/>
    <m/>
    <m/>
    <m/>
    <m/>
    <m/>
    <m/>
    <m/>
    <n v="50"/>
    <m/>
    <m/>
    <n v="0"/>
    <m/>
    <m/>
  </r>
  <r>
    <d v="2013-10-19T00:00:00"/>
    <n v="0"/>
    <n v="0"/>
    <x v="0"/>
    <x v="7"/>
    <s v="R2SC1-RR-3"/>
    <s v="JDC"/>
    <x v="0"/>
    <x v="1"/>
    <n v="1"/>
    <n v="0.05"/>
    <n v="24"/>
    <m/>
    <m/>
    <m/>
    <m/>
    <m/>
    <m/>
    <m/>
    <m/>
    <m/>
    <m/>
    <n v="45"/>
    <m/>
    <m/>
    <n v="0"/>
    <m/>
    <m/>
  </r>
  <r>
    <d v="2013-10-19T00:00:00"/>
    <n v="0"/>
    <n v="0"/>
    <x v="0"/>
    <x v="7"/>
    <s v="R2SC1-RR-3"/>
    <s v="JDC"/>
    <x v="0"/>
    <x v="1"/>
    <n v="1"/>
    <n v="0.05"/>
    <n v="24"/>
    <m/>
    <m/>
    <m/>
    <m/>
    <m/>
    <m/>
    <m/>
    <m/>
    <m/>
    <m/>
    <n v="40"/>
    <m/>
    <m/>
    <n v="0"/>
    <m/>
    <m/>
  </r>
  <r>
    <d v="2013-10-19T00:00:00"/>
    <n v="0"/>
    <n v="0"/>
    <x v="0"/>
    <x v="7"/>
    <s v="R2SC1-RR-3"/>
    <s v="JDC"/>
    <x v="0"/>
    <x v="1"/>
    <n v="1"/>
    <n v="0.05"/>
    <n v="24"/>
    <m/>
    <m/>
    <m/>
    <m/>
    <m/>
    <m/>
    <m/>
    <m/>
    <m/>
    <m/>
    <n v="35"/>
    <m/>
    <m/>
    <n v="0"/>
    <m/>
    <m/>
  </r>
  <r>
    <d v="2013-10-19T00:00:00"/>
    <n v="0"/>
    <n v="0"/>
    <x v="0"/>
    <x v="7"/>
    <s v="R2SC1-RR-3"/>
    <s v="JDC"/>
    <x v="0"/>
    <x v="1"/>
    <n v="1"/>
    <n v="0.05"/>
    <n v="24"/>
    <m/>
    <m/>
    <m/>
    <m/>
    <m/>
    <m/>
    <m/>
    <m/>
    <m/>
    <m/>
    <n v="30"/>
    <m/>
    <m/>
    <n v="0"/>
    <m/>
    <m/>
  </r>
  <r>
    <d v="2013-10-19T00:00:00"/>
    <n v="0"/>
    <n v="0"/>
    <x v="0"/>
    <x v="7"/>
    <s v="R2SC1-RR-3"/>
    <s v="JDC"/>
    <x v="0"/>
    <x v="1"/>
    <n v="1"/>
    <n v="0.05"/>
    <n v="24"/>
    <m/>
    <m/>
    <m/>
    <m/>
    <m/>
    <m/>
    <m/>
    <m/>
    <m/>
    <m/>
    <n v="27"/>
    <m/>
    <m/>
    <n v="0"/>
    <m/>
    <m/>
  </r>
  <r>
    <d v="2013-10-19T00:00:00"/>
    <n v="0"/>
    <n v="0"/>
    <x v="0"/>
    <x v="7"/>
    <s v="R2SC1-RR-3"/>
    <s v="JDC"/>
    <x v="0"/>
    <x v="1"/>
    <n v="1"/>
    <n v="0.05"/>
    <n v="24"/>
    <m/>
    <m/>
    <m/>
    <m/>
    <m/>
    <m/>
    <m/>
    <m/>
    <m/>
    <m/>
    <n v="25"/>
    <m/>
    <m/>
    <n v="0"/>
    <m/>
    <m/>
  </r>
  <r>
    <d v="2013-10-19T00:00:00"/>
    <n v="0"/>
    <n v="0"/>
    <x v="0"/>
    <x v="7"/>
    <s v="R2SC1-RR-3"/>
    <s v="JDC"/>
    <x v="0"/>
    <x v="1"/>
    <n v="3"/>
    <n v="0.15"/>
    <n v="24"/>
    <m/>
    <m/>
    <m/>
    <m/>
    <m/>
    <m/>
    <m/>
    <m/>
    <m/>
    <m/>
    <n v="20"/>
    <m/>
    <m/>
    <n v="0"/>
    <m/>
    <m/>
  </r>
  <r>
    <d v="2013-10-19T00:00:00"/>
    <n v="0"/>
    <n v="0"/>
    <x v="0"/>
    <x v="7"/>
    <s v="R2SC1-RR-3"/>
    <s v="JDC"/>
    <x v="0"/>
    <x v="1"/>
    <n v="1"/>
    <n v="0.05"/>
    <n v="24"/>
    <m/>
    <m/>
    <m/>
    <m/>
    <m/>
    <m/>
    <m/>
    <m/>
    <m/>
    <m/>
    <n v="17"/>
    <m/>
    <m/>
    <n v="0"/>
    <m/>
    <m/>
  </r>
  <r>
    <d v="2013-10-19T00:00:00"/>
    <n v="0"/>
    <n v="0"/>
    <x v="0"/>
    <x v="7"/>
    <s v="R2SC1-RR-3"/>
    <s v="JDC"/>
    <x v="0"/>
    <x v="1"/>
    <n v="3"/>
    <n v="0.15"/>
    <n v="24"/>
    <m/>
    <m/>
    <m/>
    <m/>
    <m/>
    <m/>
    <m/>
    <m/>
    <m/>
    <m/>
    <n v="15"/>
    <m/>
    <m/>
    <n v="0"/>
    <m/>
    <m/>
  </r>
  <r>
    <d v="2013-10-19T00:00:00"/>
    <n v="0"/>
    <n v="0"/>
    <x v="0"/>
    <x v="7"/>
    <s v="R2SC1-RR-3"/>
    <s v="JDC"/>
    <x v="0"/>
    <x v="1"/>
    <n v="4"/>
    <n v="0.2"/>
    <n v="24"/>
    <m/>
    <m/>
    <m/>
    <m/>
    <m/>
    <m/>
    <m/>
    <m/>
    <m/>
    <m/>
    <n v="10"/>
    <m/>
    <m/>
    <n v="0"/>
    <m/>
    <m/>
  </r>
  <r>
    <d v="2013-10-19T00:00:00"/>
    <n v="0"/>
    <n v="0"/>
    <x v="0"/>
    <x v="7"/>
    <s v="R2SC1-RR-3"/>
    <s v="JDC"/>
    <x v="0"/>
    <x v="1"/>
    <n v="1"/>
    <n v="0.05"/>
    <n v="24"/>
    <m/>
    <m/>
    <m/>
    <m/>
    <m/>
    <m/>
    <m/>
    <m/>
    <m/>
    <m/>
    <n v="7"/>
    <m/>
    <m/>
    <n v="0"/>
    <m/>
    <m/>
  </r>
  <r>
    <d v="2013-10-19T00:00:00"/>
    <n v="0"/>
    <n v="0"/>
    <x v="0"/>
    <x v="7"/>
    <s v="R2SC1-RR-3"/>
    <s v="JDC"/>
    <x v="0"/>
    <x v="3"/>
    <n v="1"/>
    <n v="0.05"/>
    <n v="24"/>
    <m/>
    <m/>
    <m/>
    <m/>
    <m/>
    <m/>
    <m/>
    <m/>
    <m/>
    <m/>
    <n v="70"/>
    <m/>
    <m/>
    <n v="0"/>
    <m/>
    <m/>
  </r>
  <r>
    <d v="2013-10-19T00:00:00"/>
    <n v="0"/>
    <n v="0"/>
    <x v="0"/>
    <x v="7"/>
    <s v="R2SC1-RR-3"/>
    <s v="JDC"/>
    <x v="0"/>
    <x v="3"/>
    <n v="1"/>
    <n v="0.05"/>
    <n v="24"/>
    <m/>
    <m/>
    <m/>
    <m/>
    <m/>
    <m/>
    <m/>
    <m/>
    <m/>
    <m/>
    <n v="55"/>
    <m/>
    <m/>
    <n v="0"/>
    <m/>
    <m/>
  </r>
  <r>
    <d v="2013-10-19T00:00:00"/>
    <n v="0"/>
    <n v="0"/>
    <x v="0"/>
    <x v="7"/>
    <s v="R2SC1-RR-3"/>
    <s v="JDC"/>
    <x v="0"/>
    <x v="3"/>
    <n v="5"/>
    <n v="0.25"/>
    <n v="24"/>
    <m/>
    <m/>
    <m/>
    <m/>
    <m/>
    <m/>
    <m/>
    <m/>
    <m/>
    <m/>
    <n v="50"/>
    <m/>
    <m/>
    <n v="0"/>
    <m/>
    <m/>
  </r>
  <r>
    <d v="2013-10-19T00:00:00"/>
    <n v="0"/>
    <n v="0"/>
    <x v="0"/>
    <x v="7"/>
    <s v="R2SC1-RR-3"/>
    <s v="JDC"/>
    <x v="0"/>
    <x v="3"/>
    <n v="2"/>
    <n v="0.1"/>
    <n v="24"/>
    <m/>
    <m/>
    <m/>
    <m/>
    <m/>
    <m/>
    <m/>
    <m/>
    <m/>
    <m/>
    <n v="45"/>
    <m/>
    <m/>
    <n v="0"/>
    <m/>
    <m/>
  </r>
  <r>
    <d v="2013-10-19T00:00:00"/>
    <n v="0"/>
    <n v="0"/>
    <x v="0"/>
    <x v="7"/>
    <s v="R2SC1-RR-3"/>
    <s v="JDC"/>
    <x v="0"/>
    <x v="3"/>
    <n v="3"/>
    <n v="0.15"/>
    <n v="24"/>
    <m/>
    <m/>
    <m/>
    <m/>
    <m/>
    <m/>
    <m/>
    <m/>
    <m/>
    <m/>
    <n v="35"/>
    <m/>
    <m/>
    <n v="0"/>
    <m/>
    <m/>
  </r>
  <r>
    <d v="2013-10-19T00:00:00"/>
    <n v="0"/>
    <n v="0"/>
    <x v="0"/>
    <x v="7"/>
    <s v="R2SC1-RR-3"/>
    <s v="JDC"/>
    <x v="0"/>
    <x v="3"/>
    <n v="1"/>
    <n v="0.05"/>
    <n v="24"/>
    <m/>
    <m/>
    <m/>
    <m/>
    <m/>
    <m/>
    <m/>
    <m/>
    <m/>
    <m/>
    <n v="30"/>
    <m/>
    <m/>
    <n v="0"/>
    <m/>
    <m/>
  </r>
  <r>
    <d v="2013-10-19T00:00:00"/>
    <n v="0"/>
    <n v="0"/>
    <x v="0"/>
    <x v="7"/>
    <s v="R2SC1-RR-3"/>
    <s v="JDC"/>
    <x v="0"/>
    <x v="3"/>
    <n v="2"/>
    <n v="0.1"/>
    <n v="24"/>
    <m/>
    <m/>
    <m/>
    <m/>
    <m/>
    <m/>
    <m/>
    <m/>
    <m/>
    <m/>
    <n v="25"/>
    <m/>
    <m/>
    <n v="0"/>
    <m/>
    <m/>
  </r>
  <r>
    <d v="2013-10-19T00:00:00"/>
    <n v="0"/>
    <n v="0"/>
    <x v="0"/>
    <x v="7"/>
    <s v="R2SC1-RR-3"/>
    <s v="JDC"/>
    <x v="0"/>
    <x v="3"/>
    <n v="3"/>
    <n v="0.15"/>
    <n v="24"/>
    <m/>
    <m/>
    <m/>
    <m/>
    <m/>
    <m/>
    <m/>
    <m/>
    <m/>
    <m/>
    <n v="20"/>
    <m/>
    <m/>
    <n v="0"/>
    <m/>
    <m/>
  </r>
  <r>
    <d v="2013-10-19T00:00:00"/>
    <n v="0"/>
    <n v="0"/>
    <x v="0"/>
    <x v="7"/>
    <s v="R2SC1-RR-3"/>
    <s v="JDC"/>
    <x v="0"/>
    <x v="3"/>
    <n v="1"/>
    <n v="0.05"/>
    <n v="24"/>
    <m/>
    <m/>
    <m/>
    <m/>
    <m/>
    <m/>
    <m/>
    <m/>
    <m/>
    <m/>
    <n v="10"/>
    <m/>
    <m/>
    <n v="0"/>
    <m/>
    <m/>
  </r>
  <r>
    <d v="2013-10-19T00:00:00"/>
    <n v="0"/>
    <n v="0"/>
    <x v="0"/>
    <x v="7"/>
    <s v="R2SC1-RR-3"/>
    <s v="JDC"/>
    <x v="0"/>
    <x v="3"/>
    <n v="1"/>
    <n v="0.05"/>
    <n v="24"/>
    <m/>
    <m/>
    <m/>
    <m/>
    <m/>
    <m/>
    <m/>
    <m/>
    <m/>
    <m/>
    <n v="5"/>
    <m/>
    <m/>
    <n v="0"/>
    <m/>
    <m/>
  </r>
  <r>
    <d v="2013-10-19T00:00:00"/>
    <n v="0"/>
    <n v="0"/>
    <x v="0"/>
    <x v="7"/>
    <s v="R2SC1-RR-3"/>
    <s v="JDC"/>
    <x v="0"/>
    <x v="4"/>
    <n v="1"/>
    <n v="0.05"/>
    <n v="24"/>
    <m/>
    <m/>
    <m/>
    <m/>
    <m/>
    <m/>
    <m/>
    <m/>
    <m/>
    <m/>
    <n v="25"/>
    <m/>
    <m/>
    <n v="0"/>
    <m/>
    <m/>
  </r>
  <r>
    <d v="2013-10-19T00:00:00"/>
    <n v="0"/>
    <n v="0"/>
    <x v="0"/>
    <x v="7"/>
    <s v="R2SC1-RR-3"/>
    <s v="JDC"/>
    <x v="0"/>
    <x v="4"/>
    <n v="5"/>
    <n v="0.25"/>
    <n v="24"/>
    <m/>
    <m/>
    <m/>
    <m/>
    <m/>
    <m/>
    <m/>
    <m/>
    <m/>
    <m/>
    <n v="20"/>
    <m/>
    <m/>
    <n v="0"/>
    <m/>
    <m/>
  </r>
  <r>
    <d v="2013-10-19T00:00:00"/>
    <n v="0"/>
    <n v="0"/>
    <x v="0"/>
    <x v="7"/>
    <s v="R2SC1-RR-3"/>
    <s v="JDC"/>
    <x v="0"/>
    <x v="4"/>
    <n v="1"/>
    <n v="0.05"/>
    <n v="24"/>
    <m/>
    <m/>
    <m/>
    <m/>
    <m/>
    <m/>
    <m/>
    <m/>
    <m/>
    <m/>
    <n v="15"/>
    <m/>
    <m/>
    <n v="0"/>
    <m/>
    <m/>
  </r>
  <r>
    <d v="2013-10-19T00:00:00"/>
    <n v="0"/>
    <n v="0"/>
    <x v="0"/>
    <x v="7"/>
    <s v="R2SC1-RR-3"/>
    <s v="JDC"/>
    <x v="0"/>
    <x v="4"/>
    <n v="1"/>
    <n v="0.05"/>
    <n v="24"/>
    <m/>
    <m/>
    <m/>
    <m/>
    <m/>
    <m/>
    <m/>
    <m/>
    <m/>
    <m/>
    <n v="12"/>
    <m/>
    <m/>
    <n v="0"/>
    <m/>
    <m/>
  </r>
  <r>
    <d v="2013-10-19T00:00:00"/>
    <n v="0"/>
    <n v="0"/>
    <x v="0"/>
    <x v="7"/>
    <s v="R2SC1-RR-3"/>
    <s v="JDC"/>
    <x v="0"/>
    <x v="5"/>
    <n v="3"/>
    <n v="0.15"/>
    <n v="24"/>
    <m/>
    <m/>
    <m/>
    <m/>
    <m/>
    <m/>
    <m/>
    <m/>
    <m/>
    <m/>
    <n v="50"/>
    <m/>
    <m/>
    <n v="0"/>
    <m/>
    <m/>
  </r>
  <r>
    <d v="2013-10-19T00:00:00"/>
    <n v="0"/>
    <n v="0"/>
    <x v="0"/>
    <x v="7"/>
    <s v="R2SC1-RR-3"/>
    <s v="JDC"/>
    <x v="0"/>
    <x v="5"/>
    <n v="2"/>
    <n v="0.1"/>
    <n v="24"/>
    <m/>
    <m/>
    <m/>
    <m/>
    <m/>
    <m/>
    <m/>
    <m/>
    <m/>
    <m/>
    <n v="45"/>
    <m/>
    <m/>
    <n v="0"/>
    <m/>
    <m/>
  </r>
  <r>
    <d v="2013-10-19T00:00:00"/>
    <n v="0"/>
    <n v="0"/>
    <x v="0"/>
    <x v="7"/>
    <s v="R2SC1-RR-3"/>
    <s v="JDC"/>
    <x v="0"/>
    <x v="5"/>
    <n v="4"/>
    <n v="0.2"/>
    <n v="24"/>
    <m/>
    <m/>
    <m/>
    <m/>
    <m/>
    <m/>
    <m/>
    <m/>
    <m/>
    <m/>
    <n v="40"/>
    <m/>
    <m/>
    <n v="0"/>
    <m/>
    <m/>
  </r>
  <r>
    <d v="2013-10-19T00:00:00"/>
    <n v="0"/>
    <n v="0"/>
    <x v="0"/>
    <x v="7"/>
    <s v="R2SC1-RR-3"/>
    <s v="JDC"/>
    <x v="0"/>
    <x v="5"/>
    <n v="6"/>
    <n v="0.3"/>
    <n v="24"/>
    <m/>
    <m/>
    <m/>
    <m/>
    <m/>
    <m/>
    <m/>
    <m/>
    <m/>
    <m/>
    <n v="35"/>
    <m/>
    <m/>
    <n v="0"/>
    <m/>
    <m/>
  </r>
  <r>
    <d v="2013-10-19T00:00:00"/>
    <n v="0"/>
    <n v="0"/>
    <x v="0"/>
    <x v="7"/>
    <s v="R2SC1-RR-3"/>
    <s v="JDC"/>
    <x v="0"/>
    <x v="5"/>
    <n v="5"/>
    <n v="0.25"/>
    <n v="24"/>
    <m/>
    <m/>
    <m/>
    <m/>
    <m/>
    <m/>
    <m/>
    <m/>
    <m/>
    <m/>
    <n v="30"/>
    <m/>
    <m/>
    <n v="0"/>
    <m/>
    <m/>
  </r>
  <r>
    <d v="2013-10-19T00:00:00"/>
    <n v="0"/>
    <n v="0"/>
    <x v="0"/>
    <x v="7"/>
    <s v="R2SC1-RR-3"/>
    <s v="JDC"/>
    <x v="0"/>
    <x v="5"/>
    <n v="12"/>
    <n v="0.6"/>
    <n v="24"/>
    <m/>
    <m/>
    <m/>
    <m/>
    <m/>
    <m/>
    <m/>
    <m/>
    <m/>
    <m/>
    <n v="25"/>
    <m/>
    <m/>
    <n v="0"/>
    <m/>
    <m/>
  </r>
  <r>
    <d v="2013-10-19T00:00:00"/>
    <n v="0"/>
    <n v="0"/>
    <x v="0"/>
    <x v="7"/>
    <s v="R2SC1-RR-3"/>
    <s v="JDC"/>
    <x v="0"/>
    <x v="5"/>
    <n v="4"/>
    <n v="0.2"/>
    <n v="24"/>
    <m/>
    <m/>
    <m/>
    <m/>
    <m/>
    <m/>
    <m/>
    <m/>
    <m/>
    <m/>
    <n v="20"/>
    <m/>
    <m/>
    <n v="0"/>
    <m/>
    <m/>
  </r>
  <r>
    <d v="2013-10-19T00:00:00"/>
    <n v="0"/>
    <n v="0"/>
    <x v="0"/>
    <x v="7"/>
    <s v="R2SC1-RR-3"/>
    <s v="JDC"/>
    <x v="0"/>
    <x v="5"/>
    <n v="1"/>
    <n v="0.05"/>
    <n v="24"/>
    <m/>
    <m/>
    <m/>
    <m/>
    <m/>
    <m/>
    <m/>
    <m/>
    <m/>
    <m/>
    <n v="18"/>
    <m/>
    <m/>
    <n v="0"/>
    <m/>
    <m/>
  </r>
  <r>
    <d v="2013-10-19T00:00:00"/>
    <n v="0"/>
    <n v="0"/>
    <x v="0"/>
    <x v="7"/>
    <s v="R2SC1-RR-3"/>
    <s v="JDC"/>
    <x v="0"/>
    <x v="5"/>
    <n v="8"/>
    <n v="0.4"/>
    <n v="24"/>
    <m/>
    <m/>
    <m/>
    <m/>
    <m/>
    <m/>
    <m/>
    <m/>
    <m/>
    <m/>
    <n v="15"/>
    <m/>
    <m/>
    <n v="0"/>
    <m/>
    <m/>
  </r>
  <r>
    <d v="2013-10-19T00:00:00"/>
    <n v="0"/>
    <n v="0"/>
    <x v="0"/>
    <x v="7"/>
    <s v="R2SC1-RR-3"/>
    <s v="JDC"/>
    <x v="0"/>
    <x v="5"/>
    <n v="4"/>
    <n v="0.2"/>
    <n v="24"/>
    <m/>
    <m/>
    <m/>
    <m/>
    <m/>
    <m/>
    <m/>
    <m/>
    <m/>
    <m/>
    <n v="10"/>
    <m/>
    <m/>
    <n v="0"/>
    <m/>
    <m/>
  </r>
  <r>
    <d v="2013-10-19T00:00:00"/>
    <n v="0"/>
    <n v="0"/>
    <x v="0"/>
    <x v="7"/>
    <s v="R2SC1-RR-3"/>
    <s v="JDC"/>
    <x v="0"/>
    <x v="5"/>
    <n v="5"/>
    <n v="0.25"/>
    <n v="24"/>
    <m/>
    <m/>
    <m/>
    <m/>
    <m/>
    <m/>
    <m/>
    <m/>
    <m/>
    <m/>
    <n v="5"/>
    <m/>
    <m/>
    <n v="0"/>
    <m/>
    <m/>
  </r>
  <r>
    <d v="2013-10-19T00:00:00"/>
    <n v="0"/>
    <n v="0"/>
    <x v="0"/>
    <x v="7"/>
    <s v="R2SC1-RR-3"/>
    <s v="JDC"/>
    <x v="0"/>
    <x v="8"/>
    <n v="1"/>
    <n v="0.05"/>
    <n v="24"/>
    <m/>
    <m/>
    <m/>
    <m/>
    <m/>
    <m/>
    <m/>
    <m/>
    <m/>
    <m/>
    <n v="40"/>
    <m/>
    <m/>
    <n v="0"/>
    <m/>
    <m/>
  </r>
  <r>
    <d v="2013-10-19T00:00:00"/>
    <n v="0"/>
    <n v="0"/>
    <x v="0"/>
    <x v="7"/>
    <s v="R2SC1-RR-3"/>
    <s v="JDC"/>
    <x v="0"/>
    <x v="8"/>
    <n v="1"/>
    <n v="0.05"/>
    <n v="24"/>
    <m/>
    <m/>
    <m/>
    <m/>
    <m/>
    <m/>
    <m/>
    <m/>
    <m/>
    <m/>
    <n v="35"/>
    <m/>
    <m/>
    <n v="0"/>
    <m/>
    <m/>
  </r>
  <r>
    <d v="2013-10-19T00:00:00"/>
    <n v="0"/>
    <n v="0"/>
    <x v="0"/>
    <x v="7"/>
    <s v="R2SC1-RR-3"/>
    <s v="JDC"/>
    <x v="0"/>
    <x v="8"/>
    <n v="2"/>
    <n v="0.1"/>
    <n v="24"/>
    <m/>
    <m/>
    <m/>
    <m/>
    <m/>
    <m/>
    <m/>
    <m/>
    <m/>
    <m/>
    <n v="15"/>
    <m/>
    <m/>
    <n v="0"/>
    <m/>
    <m/>
  </r>
  <r>
    <d v="2013-10-19T00:00:00"/>
    <n v="0"/>
    <n v="0"/>
    <x v="0"/>
    <x v="7"/>
    <s v="R2SC1-RR-3"/>
    <s v="JDC"/>
    <x v="0"/>
    <x v="7"/>
    <n v="1"/>
    <n v="0.05"/>
    <n v="24"/>
    <m/>
    <m/>
    <m/>
    <m/>
    <m/>
    <m/>
    <m/>
    <m/>
    <m/>
    <m/>
    <n v="7"/>
    <m/>
    <m/>
    <n v="0"/>
    <m/>
    <m/>
  </r>
  <r>
    <d v="2013-11-21T00:00:00"/>
    <n v="1"/>
    <n v="2"/>
    <x v="0"/>
    <x v="8"/>
    <s v="R2SC2-LR-1"/>
    <s v="JDC"/>
    <x v="0"/>
    <x v="0"/>
    <n v="1"/>
    <n v="0.05"/>
    <n v="20"/>
    <m/>
    <m/>
    <m/>
    <m/>
    <m/>
    <m/>
    <m/>
    <m/>
    <m/>
    <m/>
    <n v="50"/>
    <m/>
    <m/>
    <n v="0"/>
    <m/>
    <m/>
  </r>
  <r>
    <d v="2013-11-21T00:00:00"/>
    <n v="1"/>
    <n v="2"/>
    <x v="0"/>
    <x v="8"/>
    <s v="R2SC2-LR-1"/>
    <s v="JDC"/>
    <x v="0"/>
    <x v="0"/>
    <n v="1"/>
    <n v="0.05"/>
    <n v="20"/>
    <m/>
    <m/>
    <m/>
    <m/>
    <m/>
    <m/>
    <m/>
    <m/>
    <m/>
    <m/>
    <n v="35"/>
    <m/>
    <m/>
    <n v="0"/>
    <m/>
    <m/>
  </r>
  <r>
    <d v="2013-11-21T00:00:00"/>
    <n v="1"/>
    <n v="2"/>
    <x v="0"/>
    <x v="8"/>
    <s v="R2SC2-LR-1"/>
    <s v="JDC"/>
    <x v="0"/>
    <x v="0"/>
    <n v="4"/>
    <n v="0.2"/>
    <n v="20"/>
    <m/>
    <m/>
    <m/>
    <m/>
    <m/>
    <m/>
    <m/>
    <m/>
    <m/>
    <m/>
    <n v="30"/>
    <m/>
    <m/>
    <n v="0"/>
    <m/>
    <m/>
  </r>
  <r>
    <d v="2013-11-21T00:00:00"/>
    <n v="1"/>
    <n v="2"/>
    <x v="0"/>
    <x v="8"/>
    <s v="R2SC2-LR-1"/>
    <s v="JDC"/>
    <x v="0"/>
    <x v="0"/>
    <n v="8"/>
    <n v="0.4"/>
    <n v="20"/>
    <m/>
    <m/>
    <m/>
    <m/>
    <m/>
    <m/>
    <m/>
    <m/>
    <m/>
    <m/>
    <n v="25"/>
    <m/>
    <m/>
    <n v="0"/>
    <m/>
    <m/>
  </r>
  <r>
    <d v="2013-11-21T00:00:00"/>
    <n v="1"/>
    <n v="2"/>
    <x v="0"/>
    <x v="8"/>
    <s v="R2SC2-LR-1"/>
    <s v="JDC"/>
    <x v="0"/>
    <x v="0"/>
    <n v="11"/>
    <n v="0.55000000000000004"/>
    <n v="20"/>
    <m/>
    <m/>
    <m/>
    <m/>
    <m/>
    <m/>
    <m/>
    <m/>
    <m/>
    <m/>
    <n v="20"/>
    <m/>
    <m/>
    <n v="0"/>
    <m/>
    <m/>
  </r>
  <r>
    <d v="2013-11-21T00:00:00"/>
    <n v="1"/>
    <n v="2"/>
    <x v="0"/>
    <x v="8"/>
    <s v="R2SC2-LR-1"/>
    <s v="JDC"/>
    <x v="0"/>
    <x v="0"/>
    <n v="9"/>
    <n v="0.45"/>
    <n v="20"/>
    <m/>
    <m/>
    <m/>
    <m/>
    <m/>
    <m/>
    <m/>
    <m/>
    <m/>
    <m/>
    <n v="15"/>
    <m/>
    <m/>
    <n v="0"/>
    <m/>
    <m/>
  </r>
  <r>
    <d v="2013-11-21T00:00:00"/>
    <n v="1"/>
    <n v="2"/>
    <x v="0"/>
    <x v="8"/>
    <s v="R2SC2-LR-1"/>
    <s v="JDC"/>
    <x v="0"/>
    <x v="0"/>
    <n v="1"/>
    <n v="0.05"/>
    <n v="20"/>
    <m/>
    <m/>
    <m/>
    <m/>
    <m/>
    <m/>
    <m/>
    <m/>
    <m/>
    <m/>
    <n v="12"/>
    <m/>
    <m/>
    <n v="0"/>
    <m/>
    <m/>
  </r>
  <r>
    <d v="2013-11-21T00:00:00"/>
    <n v="1"/>
    <n v="2"/>
    <x v="0"/>
    <x v="8"/>
    <s v="R2SC2-LR-1"/>
    <s v="JDC"/>
    <x v="0"/>
    <x v="0"/>
    <n v="15"/>
    <n v="0.75"/>
    <n v="20"/>
    <m/>
    <m/>
    <m/>
    <m/>
    <m/>
    <m/>
    <m/>
    <m/>
    <m/>
    <m/>
    <n v="10"/>
    <m/>
    <m/>
    <n v="0"/>
    <m/>
    <m/>
  </r>
  <r>
    <d v="2013-11-21T00:00:00"/>
    <n v="1"/>
    <n v="2"/>
    <x v="0"/>
    <x v="8"/>
    <s v="R2SC2-LR-1"/>
    <s v="JDC"/>
    <x v="0"/>
    <x v="0"/>
    <n v="5"/>
    <n v="0.25"/>
    <n v="20"/>
    <m/>
    <m/>
    <m/>
    <m/>
    <m/>
    <m/>
    <m/>
    <m/>
    <m/>
    <m/>
    <n v="5"/>
    <m/>
    <m/>
    <n v="0"/>
    <m/>
    <m/>
  </r>
  <r>
    <d v="2013-11-21T00:00:00"/>
    <n v="1"/>
    <n v="2"/>
    <x v="0"/>
    <x v="8"/>
    <s v="R2SC2-LR-1"/>
    <s v="JDC"/>
    <x v="0"/>
    <x v="1"/>
    <n v="1"/>
    <n v="0.05"/>
    <n v="20"/>
    <m/>
    <m/>
    <m/>
    <m/>
    <m/>
    <m/>
    <m/>
    <m/>
    <m/>
    <m/>
    <n v="45"/>
    <m/>
    <m/>
    <n v="0"/>
    <m/>
    <m/>
  </r>
  <r>
    <d v="2013-11-21T00:00:00"/>
    <n v="1"/>
    <n v="2"/>
    <x v="0"/>
    <x v="8"/>
    <s v="R2SC2-LR-1"/>
    <s v="JDC"/>
    <x v="0"/>
    <x v="1"/>
    <n v="1"/>
    <n v="0.05"/>
    <n v="20"/>
    <m/>
    <m/>
    <m/>
    <m/>
    <m/>
    <m/>
    <m/>
    <m/>
    <m/>
    <m/>
    <n v="22"/>
    <m/>
    <m/>
    <n v="0"/>
    <m/>
    <m/>
  </r>
  <r>
    <d v="2013-11-21T00:00:00"/>
    <n v="1"/>
    <n v="2"/>
    <x v="0"/>
    <x v="8"/>
    <s v="R2SC2-LR-1"/>
    <s v="JDC"/>
    <x v="0"/>
    <x v="1"/>
    <n v="3"/>
    <n v="0.15"/>
    <n v="20"/>
    <m/>
    <m/>
    <m/>
    <m/>
    <m/>
    <m/>
    <m/>
    <m/>
    <m/>
    <m/>
    <n v="20"/>
    <m/>
    <m/>
    <n v="0"/>
    <m/>
    <m/>
  </r>
  <r>
    <d v="2013-11-21T00:00:00"/>
    <n v="1"/>
    <n v="2"/>
    <x v="0"/>
    <x v="8"/>
    <s v="R2SC2-LR-1"/>
    <s v="JDC"/>
    <x v="0"/>
    <x v="1"/>
    <n v="1"/>
    <n v="0.05"/>
    <n v="20"/>
    <m/>
    <m/>
    <m/>
    <m/>
    <m/>
    <m/>
    <m/>
    <m/>
    <m/>
    <m/>
    <n v="15"/>
    <m/>
    <m/>
    <n v="0"/>
    <m/>
    <m/>
  </r>
  <r>
    <d v="2013-11-21T00:00:00"/>
    <n v="1"/>
    <n v="2"/>
    <x v="0"/>
    <x v="8"/>
    <s v="R2SC2-LR-1"/>
    <s v="JDC"/>
    <x v="0"/>
    <x v="1"/>
    <n v="1"/>
    <n v="0.05"/>
    <n v="20"/>
    <m/>
    <m/>
    <m/>
    <m/>
    <m/>
    <m/>
    <m/>
    <m/>
    <m/>
    <m/>
    <n v="12"/>
    <m/>
    <m/>
    <n v="0"/>
    <m/>
    <m/>
  </r>
  <r>
    <d v="2013-11-21T00:00:00"/>
    <n v="1"/>
    <n v="2"/>
    <x v="0"/>
    <x v="8"/>
    <s v="R2SC2-LR-1"/>
    <s v="JDC"/>
    <x v="0"/>
    <x v="1"/>
    <n v="2"/>
    <n v="0.1"/>
    <n v="20"/>
    <m/>
    <m/>
    <m/>
    <m/>
    <m/>
    <m/>
    <m/>
    <m/>
    <m/>
    <m/>
    <n v="10"/>
    <m/>
    <m/>
    <n v="0"/>
    <m/>
    <m/>
  </r>
  <r>
    <d v="2013-11-21T00:00:00"/>
    <n v="1"/>
    <n v="2"/>
    <x v="0"/>
    <x v="8"/>
    <s v="R2SC2-LR-1"/>
    <s v="JDC"/>
    <x v="0"/>
    <x v="3"/>
    <n v="2"/>
    <n v="0.1"/>
    <n v="20"/>
    <m/>
    <m/>
    <m/>
    <m/>
    <m/>
    <m/>
    <m/>
    <m/>
    <m/>
    <m/>
    <n v="50"/>
    <m/>
    <m/>
    <n v="0"/>
    <m/>
    <m/>
  </r>
  <r>
    <d v="2013-11-21T00:00:00"/>
    <n v="1"/>
    <n v="2"/>
    <x v="0"/>
    <x v="8"/>
    <s v="R2SC2-LR-1"/>
    <s v="JDC"/>
    <x v="0"/>
    <x v="3"/>
    <n v="2"/>
    <n v="0.1"/>
    <n v="20"/>
    <m/>
    <m/>
    <m/>
    <m/>
    <m/>
    <m/>
    <m/>
    <m/>
    <m/>
    <m/>
    <n v="20"/>
    <m/>
    <m/>
    <n v="0"/>
    <m/>
    <m/>
  </r>
  <r>
    <d v="2013-11-21T00:00:00"/>
    <n v="1"/>
    <n v="2"/>
    <x v="0"/>
    <x v="8"/>
    <s v="R2SC2-LR-1"/>
    <s v="JDC"/>
    <x v="0"/>
    <x v="4"/>
    <n v="1"/>
    <n v="0.05"/>
    <n v="20"/>
    <m/>
    <m/>
    <m/>
    <m/>
    <m/>
    <m/>
    <m/>
    <m/>
    <m/>
    <m/>
    <n v="60"/>
    <m/>
    <m/>
    <n v="0"/>
    <m/>
    <m/>
  </r>
  <r>
    <d v="2013-11-21T00:00:00"/>
    <n v="1"/>
    <n v="2"/>
    <x v="0"/>
    <x v="8"/>
    <s v="R2SC2-LR-1"/>
    <s v="JDC"/>
    <x v="0"/>
    <x v="4"/>
    <n v="1"/>
    <n v="0.05"/>
    <n v="20"/>
    <m/>
    <m/>
    <m/>
    <m/>
    <m/>
    <m/>
    <m/>
    <m/>
    <m/>
    <m/>
    <n v="40"/>
    <m/>
    <m/>
    <n v="0"/>
    <m/>
    <m/>
  </r>
  <r>
    <d v="2013-11-21T00:00:00"/>
    <n v="1"/>
    <n v="2"/>
    <x v="0"/>
    <x v="8"/>
    <s v="R2SC2-LR-1"/>
    <s v="JDC"/>
    <x v="0"/>
    <x v="4"/>
    <n v="4"/>
    <n v="0.2"/>
    <n v="20"/>
    <m/>
    <m/>
    <m/>
    <m/>
    <m/>
    <m/>
    <m/>
    <m/>
    <m/>
    <m/>
    <n v="25"/>
    <m/>
    <m/>
    <n v="0"/>
    <m/>
    <m/>
  </r>
  <r>
    <d v="2013-11-21T00:00:00"/>
    <n v="1"/>
    <n v="2"/>
    <x v="0"/>
    <x v="8"/>
    <s v="R2SC2-LR-1"/>
    <s v="JDC"/>
    <x v="0"/>
    <x v="4"/>
    <n v="1"/>
    <n v="0.05"/>
    <n v="20"/>
    <m/>
    <m/>
    <m/>
    <m/>
    <m/>
    <m/>
    <m/>
    <m/>
    <m/>
    <m/>
    <n v="20"/>
    <m/>
    <m/>
    <n v="0"/>
    <m/>
    <m/>
  </r>
  <r>
    <d v="2013-11-21T00:00:00"/>
    <n v="1"/>
    <n v="2"/>
    <x v="0"/>
    <x v="8"/>
    <s v="R2SC2-LR-1"/>
    <s v="JDC"/>
    <x v="0"/>
    <x v="4"/>
    <n v="1"/>
    <n v="0.05"/>
    <n v="20"/>
    <m/>
    <m/>
    <m/>
    <m/>
    <m/>
    <m/>
    <m/>
    <m/>
    <m/>
    <m/>
    <n v="10"/>
    <m/>
    <m/>
    <n v="0"/>
    <m/>
    <m/>
  </r>
  <r>
    <d v="2013-11-21T00:00:00"/>
    <n v="1"/>
    <n v="2"/>
    <x v="0"/>
    <x v="8"/>
    <s v="R2SC2-LR-1"/>
    <s v="JDC"/>
    <x v="0"/>
    <x v="9"/>
    <n v="1"/>
    <n v="0.05"/>
    <n v="20"/>
    <m/>
    <m/>
    <m/>
    <m/>
    <m/>
    <m/>
    <m/>
    <m/>
    <m/>
    <m/>
    <n v="25"/>
    <m/>
    <m/>
    <n v="0"/>
    <m/>
    <m/>
  </r>
  <r>
    <d v="2013-11-21T00:00:00"/>
    <n v="1"/>
    <n v="2"/>
    <x v="0"/>
    <x v="8"/>
    <s v="R2SC2-LR-1"/>
    <s v="JDC"/>
    <x v="0"/>
    <x v="9"/>
    <n v="4"/>
    <n v="0.2"/>
    <n v="20"/>
    <m/>
    <m/>
    <m/>
    <m/>
    <m/>
    <m/>
    <m/>
    <m/>
    <m/>
    <m/>
    <n v="20"/>
    <m/>
    <m/>
    <n v="0"/>
    <m/>
    <m/>
  </r>
  <r>
    <d v="2013-11-21T00:00:00"/>
    <n v="1"/>
    <n v="2"/>
    <x v="0"/>
    <x v="8"/>
    <s v="R2SC2-LR-1"/>
    <s v="JDC"/>
    <x v="0"/>
    <x v="9"/>
    <n v="10"/>
    <n v="0.5"/>
    <n v="20"/>
    <m/>
    <m/>
    <m/>
    <m/>
    <m/>
    <m/>
    <m/>
    <m/>
    <m/>
    <m/>
    <n v="15"/>
    <m/>
    <m/>
    <n v="0"/>
    <m/>
    <m/>
  </r>
  <r>
    <d v="2013-11-21T00:00:00"/>
    <n v="1"/>
    <n v="2"/>
    <x v="0"/>
    <x v="8"/>
    <s v="R2SC2-LR-1"/>
    <s v="JDC"/>
    <x v="0"/>
    <x v="9"/>
    <n v="12"/>
    <n v="0.6"/>
    <n v="20"/>
    <m/>
    <m/>
    <m/>
    <m/>
    <m/>
    <m/>
    <m/>
    <m/>
    <m/>
    <m/>
    <n v="10"/>
    <m/>
    <m/>
    <n v="0"/>
    <m/>
    <m/>
  </r>
  <r>
    <d v="2013-11-21T00:00:00"/>
    <n v="1"/>
    <n v="2"/>
    <x v="0"/>
    <x v="8"/>
    <s v="R2SC2-LR-1"/>
    <s v="JDC"/>
    <x v="0"/>
    <x v="9"/>
    <n v="4"/>
    <n v="0.2"/>
    <n v="20"/>
    <m/>
    <m/>
    <m/>
    <m/>
    <m/>
    <m/>
    <m/>
    <m/>
    <m/>
    <m/>
    <n v="5"/>
    <m/>
    <m/>
    <n v="0"/>
    <m/>
    <m/>
  </r>
  <r>
    <d v="2013-11-21T00:00:00"/>
    <n v="1"/>
    <n v="2"/>
    <x v="0"/>
    <x v="8"/>
    <s v="R2SC2-LR-1"/>
    <s v="JDC"/>
    <x v="0"/>
    <x v="5"/>
    <n v="2"/>
    <n v="0.1"/>
    <n v="20"/>
    <m/>
    <m/>
    <m/>
    <m/>
    <m/>
    <m/>
    <m/>
    <m/>
    <m/>
    <m/>
    <n v="65"/>
    <m/>
    <m/>
    <n v="0"/>
    <m/>
    <m/>
  </r>
  <r>
    <d v="2013-11-21T00:00:00"/>
    <n v="1"/>
    <n v="2"/>
    <x v="0"/>
    <x v="8"/>
    <s v="R2SC2-LR-1"/>
    <s v="JDC"/>
    <x v="0"/>
    <x v="5"/>
    <n v="2"/>
    <n v="0.1"/>
    <n v="20"/>
    <m/>
    <m/>
    <m/>
    <m/>
    <m/>
    <m/>
    <m/>
    <m/>
    <m/>
    <m/>
    <n v="55"/>
    <m/>
    <m/>
    <n v="0"/>
    <m/>
    <m/>
  </r>
  <r>
    <d v="2013-11-21T00:00:00"/>
    <n v="1"/>
    <n v="2"/>
    <x v="0"/>
    <x v="8"/>
    <s v="R2SC2-LR-1"/>
    <s v="JDC"/>
    <x v="0"/>
    <x v="5"/>
    <n v="5"/>
    <n v="0.25"/>
    <n v="20"/>
    <m/>
    <m/>
    <m/>
    <m/>
    <m/>
    <m/>
    <m/>
    <m/>
    <m/>
    <m/>
    <n v="50"/>
    <m/>
    <m/>
    <n v="0"/>
    <m/>
    <m/>
  </r>
  <r>
    <d v="2013-11-21T00:00:00"/>
    <n v="1"/>
    <n v="2"/>
    <x v="0"/>
    <x v="8"/>
    <s v="R2SC2-LR-1"/>
    <s v="JDC"/>
    <x v="0"/>
    <x v="5"/>
    <n v="1"/>
    <n v="0.05"/>
    <n v="20"/>
    <m/>
    <m/>
    <m/>
    <m/>
    <m/>
    <m/>
    <m/>
    <m/>
    <m/>
    <m/>
    <n v="45"/>
    <m/>
    <m/>
    <n v="0"/>
    <m/>
    <m/>
  </r>
  <r>
    <d v="2013-11-21T00:00:00"/>
    <n v="1"/>
    <n v="2"/>
    <x v="0"/>
    <x v="8"/>
    <s v="R2SC2-LR-1"/>
    <s v="JDC"/>
    <x v="0"/>
    <x v="5"/>
    <n v="8"/>
    <n v="0.4"/>
    <n v="20"/>
    <m/>
    <m/>
    <m/>
    <m/>
    <m/>
    <m/>
    <m/>
    <m/>
    <m/>
    <m/>
    <n v="40"/>
    <m/>
    <m/>
    <n v="0"/>
    <m/>
    <m/>
  </r>
  <r>
    <d v="2013-11-21T00:00:00"/>
    <n v="1"/>
    <n v="2"/>
    <x v="0"/>
    <x v="8"/>
    <s v="R2SC2-LR-1"/>
    <s v="JDC"/>
    <x v="0"/>
    <x v="5"/>
    <n v="9"/>
    <n v="0.45"/>
    <n v="20"/>
    <m/>
    <m/>
    <m/>
    <m/>
    <m/>
    <m/>
    <m/>
    <m/>
    <m/>
    <m/>
    <n v="35"/>
    <m/>
    <m/>
    <n v="0"/>
    <m/>
    <m/>
  </r>
  <r>
    <d v="2013-11-21T00:00:00"/>
    <n v="1"/>
    <n v="2"/>
    <x v="0"/>
    <x v="8"/>
    <s v="R2SC2-LR-1"/>
    <s v="JDC"/>
    <x v="0"/>
    <x v="5"/>
    <n v="9"/>
    <n v="0.45"/>
    <n v="20"/>
    <m/>
    <m/>
    <m/>
    <m/>
    <m/>
    <m/>
    <m/>
    <m/>
    <m/>
    <m/>
    <n v="30"/>
    <m/>
    <m/>
    <n v="0"/>
    <m/>
    <m/>
  </r>
  <r>
    <d v="2013-11-21T00:00:00"/>
    <n v="1"/>
    <n v="2"/>
    <x v="0"/>
    <x v="8"/>
    <s v="R2SC2-LR-1"/>
    <s v="JDC"/>
    <x v="0"/>
    <x v="5"/>
    <n v="9"/>
    <n v="0.45"/>
    <n v="20"/>
    <m/>
    <m/>
    <m/>
    <m/>
    <m/>
    <m/>
    <m/>
    <m/>
    <m/>
    <m/>
    <n v="25"/>
    <m/>
    <m/>
    <n v="0"/>
    <m/>
    <m/>
  </r>
  <r>
    <d v="2013-11-21T00:00:00"/>
    <n v="1"/>
    <n v="2"/>
    <x v="0"/>
    <x v="8"/>
    <s v="R2SC2-LR-1"/>
    <s v="JDC"/>
    <x v="0"/>
    <x v="5"/>
    <n v="9"/>
    <n v="0.45"/>
    <n v="20"/>
    <m/>
    <m/>
    <m/>
    <m/>
    <m/>
    <m/>
    <m/>
    <m/>
    <m/>
    <m/>
    <n v="20"/>
    <m/>
    <m/>
    <n v="0"/>
    <m/>
    <m/>
  </r>
  <r>
    <d v="2013-11-21T00:00:00"/>
    <n v="1"/>
    <n v="2"/>
    <x v="0"/>
    <x v="8"/>
    <s v="R2SC2-LR-1"/>
    <s v="JDC"/>
    <x v="0"/>
    <x v="5"/>
    <n v="3"/>
    <n v="0.15"/>
    <n v="20"/>
    <m/>
    <m/>
    <m/>
    <m/>
    <m/>
    <m/>
    <m/>
    <m/>
    <m/>
    <m/>
    <n v="15"/>
    <m/>
    <m/>
    <n v="0"/>
    <m/>
    <m/>
  </r>
  <r>
    <d v="2013-11-21T00:00:00"/>
    <n v="1"/>
    <n v="2"/>
    <x v="0"/>
    <x v="8"/>
    <s v="R2SC2-LR-1"/>
    <s v="JDC"/>
    <x v="0"/>
    <x v="5"/>
    <n v="7"/>
    <n v="0.35"/>
    <n v="20"/>
    <m/>
    <m/>
    <m/>
    <m/>
    <m/>
    <m/>
    <m/>
    <m/>
    <m/>
    <m/>
    <n v="10"/>
    <m/>
    <m/>
    <n v="0"/>
    <m/>
    <m/>
  </r>
  <r>
    <d v="2013-11-21T00:00:00"/>
    <n v="1"/>
    <n v="2"/>
    <x v="0"/>
    <x v="8"/>
    <s v="R2SC2-LR-1"/>
    <s v="JDC"/>
    <x v="0"/>
    <x v="5"/>
    <n v="5"/>
    <n v="0.25"/>
    <n v="20"/>
    <m/>
    <m/>
    <m/>
    <m/>
    <m/>
    <m/>
    <m/>
    <m/>
    <m/>
    <m/>
    <n v="5"/>
    <m/>
    <m/>
    <n v="0"/>
    <m/>
    <m/>
  </r>
  <r>
    <d v="2013-11-21T00:00:00"/>
    <n v="1"/>
    <n v="2"/>
    <x v="0"/>
    <x v="8"/>
    <s v="R2SC2-LR-1"/>
    <s v="JDC"/>
    <x v="0"/>
    <x v="8"/>
    <n v="1"/>
    <n v="0.05"/>
    <n v="20"/>
    <m/>
    <m/>
    <m/>
    <m/>
    <m/>
    <m/>
    <m/>
    <m/>
    <m/>
    <m/>
    <n v="20"/>
    <m/>
    <m/>
    <n v="0"/>
    <m/>
    <m/>
  </r>
  <r>
    <d v="2013-11-21T00:00:00"/>
    <n v="1"/>
    <n v="2"/>
    <x v="0"/>
    <x v="8"/>
    <s v="R2SC2-LR-1"/>
    <s v="JDC"/>
    <x v="0"/>
    <x v="6"/>
    <n v="1"/>
    <n v="0.05"/>
    <n v="20"/>
    <m/>
    <m/>
    <m/>
    <m/>
    <m/>
    <m/>
    <m/>
    <m/>
    <m/>
    <m/>
    <n v="60"/>
    <m/>
    <m/>
    <n v="0"/>
    <m/>
    <m/>
  </r>
  <r>
    <d v="2013-11-21T00:00:00"/>
    <n v="1"/>
    <n v="2"/>
    <x v="0"/>
    <x v="8"/>
    <s v="R2SC2-LR-1"/>
    <s v="JDC"/>
    <x v="0"/>
    <x v="6"/>
    <n v="1"/>
    <n v="0.05"/>
    <n v="20"/>
    <m/>
    <m/>
    <m/>
    <m/>
    <m/>
    <m/>
    <m/>
    <m/>
    <m/>
    <m/>
    <n v="40"/>
    <m/>
    <m/>
    <n v="0"/>
    <m/>
    <m/>
  </r>
  <r>
    <d v="2013-11-21T00:00:00"/>
    <n v="1"/>
    <n v="2"/>
    <x v="0"/>
    <x v="8"/>
    <s v="R2SC2-LR-1"/>
    <s v="JDC"/>
    <x v="0"/>
    <x v="6"/>
    <n v="3"/>
    <n v="0.15"/>
    <n v="20"/>
    <m/>
    <m/>
    <m/>
    <m/>
    <m/>
    <m/>
    <m/>
    <m/>
    <m/>
    <m/>
    <n v="35"/>
    <m/>
    <m/>
    <n v="0"/>
    <m/>
    <m/>
  </r>
  <r>
    <d v="2013-11-21T00:00:00"/>
    <n v="1"/>
    <n v="2"/>
    <x v="0"/>
    <x v="8"/>
    <s v="R2SC2-LR-1"/>
    <s v="JDC"/>
    <x v="0"/>
    <x v="6"/>
    <n v="5"/>
    <n v="0.25"/>
    <n v="20"/>
    <m/>
    <m/>
    <m/>
    <m/>
    <m/>
    <m/>
    <m/>
    <m/>
    <m/>
    <m/>
    <n v="25"/>
    <m/>
    <m/>
    <n v="0"/>
    <m/>
    <m/>
  </r>
  <r>
    <d v="2013-11-21T00:00:00"/>
    <n v="1"/>
    <n v="2"/>
    <x v="0"/>
    <x v="8"/>
    <s v="R2SC2-LR-1"/>
    <s v="JDC"/>
    <x v="0"/>
    <x v="6"/>
    <n v="2"/>
    <n v="0.1"/>
    <n v="20"/>
    <m/>
    <m/>
    <m/>
    <m/>
    <m/>
    <m/>
    <m/>
    <m/>
    <m/>
    <m/>
    <n v="20"/>
    <m/>
    <m/>
    <n v="0"/>
    <m/>
    <m/>
  </r>
  <r>
    <d v="2013-11-21T00:00:00"/>
    <n v="1"/>
    <n v="2"/>
    <x v="0"/>
    <x v="8"/>
    <s v="R2SC2-LR-1"/>
    <s v="JDC"/>
    <x v="0"/>
    <x v="6"/>
    <n v="3"/>
    <n v="0.15"/>
    <n v="20"/>
    <m/>
    <m/>
    <m/>
    <m/>
    <m/>
    <m/>
    <m/>
    <m/>
    <m/>
    <m/>
    <n v="15"/>
    <m/>
    <m/>
    <n v="0"/>
    <m/>
    <m/>
  </r>
  <r>
    <d v="2013-11-21T00:00:00"/>
    <n v="1"/>
    <n v="2"/>
    <x v="0"/>
    <x v="8"/>
    <s v="R2SC2-LR-1"/>
    <s v="JDC"/>
    <x v="0"/>
    <x v="6"/>
    <n v="4"/>
    <n v="0.2"/>
    <n v="20"/>
    <m/>
    <m/>
    <m/>
    <m/>
    <m/>
    <m/>
    <m/>
    <m/>
    <m/>
    <m/>
    <n v="10"/>
    <m/>
    <m/>
    <n v="0"/>
    <m/>
    <m/>
  </r>
  <r>
    <d v="2013-11-21T00:00:00"/>
    <n v="1"/>
    <n v="2"/>
    <x v="0"/>
    <x v="8"/>
    <s v="R2SC2-LR-1"/>
    <s v="JDC"/>
    <x v="0"/>
    <x v="6"/>
    <n v="2"/>
    <n v="0.1"/>
    <n v="20"/>
    <m/>
    <m/>
    <m/>
    <m/>
    <m/>
    <m/>
    <m/>
    <m/>
    <m/>
    <m/>
    <n v="5"/>
    <m/>
    <m/>
    <n v="0"/>
    <m/>
    <m/>
  </r>
  <r>
    <d v="2013-11-21T00:00:00"/>
    <n v="1"/>
    <n v="2"/>
    <x v="0"/>
    <x v="8"/>
    <s v="R2SC2-LR-1"/>
    <s v="JDC"/>
    <x v="0"/>
    <x v="7"/>
    <n v="3"/>
    <n v="0.15"/>
    <n v="20"/>
    <m/>
    <m/>
    <m/>
    <m/>
    <m/>
    <m/>
    <m/>
    <m/>
    <m/>
    <m/>
    <n v="40"/>
    <m/>
    <m/>
    <n v="0"/>
    <m/>
    <m/>
  </r>
  <r>
    <d v="2013-11-21T00:00:00"/>
    <n v="1"/>
    <n v="2"/>
    <x v="0"/>
    <x v="8"/>
    <s v="R2SC2-LR-1"/>
    <s v="JDC"/>
    <x v="0"/>
    <x v="7"/>
    <n v="2"/>
    <n v="0.1"/>
    <n v="20"/>
    <m/>
    <m/>
    <m/>
    <m/>
    <m/>
    <m/>
    <m/>
    <m/>
    <m/>
    <m/>
    <n v="30"/>
    <m/>
    <m/>
    <n v="0"/>
    <m/>
    <m/>
  </r>
  <r>
    <d v="2013-11-21T00:00:00"/>
    <n v="1"/>
    <n v="2"/>
    <x v="0"/>
    <x v="8"/>
    <s v="R2SC2-LR-1"/>
    <s v="JDC"/>
    <x v="0"/>
    <x v="7"/>
    <n v="2"/>
    <n v="0.1"/>
    <n v="20"/>
    <m/>
    <m/>
    <m/>
    <m/>
    <m/>
    <m/>
    <m/>
    <m/>
    <m/>
    <m/>
    <n v="20"/>
    <m/>
    <m/>
    <n v="0"/>
    <m/>
    <m/>
  </r>
  <r>
    <d v="2013-11-21T00:00:00"/>
    <n v="1"/>
    <n v="2"/>
    <x v="0"/>
    <x v="8"/>
    <s v="R2SC2-LR-1"/>
    <s v="JDC"/>
    <x v="0"/>
    <x v="7"/>
    <n v="3"/>
    <n v="0.15"/>
    <n v="20"/>
    <m/>
    <m/>
    <m/>
    <m/>
    <m/>
    <m/>
    <m/>
    <m/>
    <m/>
    <m/>
    <n v="15"/>
    <m/>
    <m/>
    <n v="0"/>
    <m/>
    <m/>
  </r>
  <r>
    <d v="2013-11-21T00:00:00"/>
    <n v="1"/>
    <n v="2"/>
    <x v="0"/>
    <x v="8"/>
    <s v="R2SC2-LR-1"/>
    <s v="JDC"/>
    <x v="0"/>
    <x v="7"/>
    <n v="1"/>
    <n v="0.05"/>
    <n v="20"/>
    <m/>
    <m/>
    <m/>
    <m/>
    <m/>
    <m/>
    <m/>
    <m/>
    <m/>
    <m/>
    <n v="10"/>
    <m/>
    <m/>
    <n v="0"/>
    <m/>
    <m/>
  </r>
  <r>
    <d v="2013-11-21T00:00:00"/>
    <n v="1"/>
    <n v="2"/>
    <x v="0"/>
    <x v="8"/>
    <s v="R2SC2-LR-1"/>
    <s v="JDC"/>
    <x v="0"/>
    <x v="7"/>
    <n v="2"/>
    <n v="0.1"/>
    <n v="20"/>
    <m/>
    <m/>
    <m/>
    <m/>
    <m/>
    <m/>
    <m/>
    <m/>
    <m/>
    <m/>
    <n v="5"/>
    <m/>
    <m/>
    <n v="0"/>
    <m/>
    <m/>
  </r>
  <r>
    <d v="2013-11-21T00:00:00"/>
    <n v="1"/>
    <n v="2"/>
    <x v="0"/>
    <x v="8"/>
    <s v="R2SC2-LR-2"/>
    <s v="JDC"/>
    <x v="0"/>
    <x v="0"/>
    <n v="1"/>
    <n v="0.05"/>
    <n v="20"/>
    <m/>
    <m/>
    <m/>
    <m/>
    <m/>
    <m/>
    <m/>
    <m/>
    <m/>
    <m/>
    <n v="50"/>
    <m/>
    <m/>
    <n v="0"/>
    <m/>
    <m/>
  </r>
  <r>
    <d v="2013-11-21T00:00:00"/>
    <n v="1"/>
    <n v="2"/>
    <x v="0"/>
    <x v="8"/>
    <s v="R2SC2-LR-2"/>
    <s v="JDC"/>
    <x v="0"/>
    <x v="0"/>
    <n v="4"/>
    <n v="0.2"/>
    <n v="20"/>
    <m/>
    <m/>
    <m/>
    <m/>
    <m/>
    <m/>
    <m/>
    <m/>
    <m/>
    <m/>
    <n v="40"/>
    <m/>
    <m/>
    <n v="0"/>
    <m/>
    <m/>
  </r>
  <r>
    <d v="2013-11-21T00:00:00"/>
    <n v="1"/>
    <n v="2"/>
    <x v="0"/>
    <x v="8"/>
    <s v="R2SC2-LR-2"/>
    <s v="JDC"/>
    <x v="0"/>
    <x v="0"/>
    <n v="3"/>
    <n v="0.15"/>
    <n v="20"/>
    <m/>
    <m/>
    <m/>
    <m/>
    <m/>
    <m/>
    <m/>
    <m/>
    <m/>
    <m/>
    <n v="35"/>
    <m/>
    <m/>
    <n v="0"/>
    <m/>
    <m/>
  </r>
  <r>
    <d v="2013-11-21T00:00:00"/>
    <n v="1"/>
    <n v="2"/>
    <x v="0"/>
    <x v="8"/>
    <s v="R2SC2-LR-2"/>
    <s v="JDC"/>
    <x v="0"/>
    <x v="0"/>
    <n v="2"/>
    <n v="0.1"/>
    <n v="20"/>
    <m/>
    <m/>
    <m/>
    <m/>
    <m/>
    <m/>
    <m/>
    <m/>
    <m/>
    <m/>
    <n v="30"/>
    <m/>
    <m/>
    <n v="0"/>
    <m/>
    <m/>
  </r>
  <r>
    <d v="2013-11-21T00:00:00"/>
    <n v="1"/>
    <n v="2"/>
    <x v="0"/>
    <x v="8"/>
    <s v="R2SC2-LR-2"/>
    <s v="JDC"/>
    <x v="0"/>
    <x v="0"/>
    <n v="7"/>
    <n v="0.35"/>
    <n v="20"/>
    <m/>
    <m/>
    <m/>
    <m/>
    <m/>
    <m/>
    <m/>
    <m/>
    <m/>
    <m/>
    <n v="25"/>
    <m/>
    <m/>
    <n v="0"/>
    <m/>
    <m/>
  </r>
  <r>
    <d v="2013-11-21T00:00:00"/>
    <n v="1"/>
    <n v="2"/>
    <x v="0"/>
    <x v="8"/>
    <s v="R2SC2-LR-2"/>
    <s v="JDC"/>
    <x v="0"/>
    <x v="0"/>
    <n v="6"/>
    <n v="0.3"/>
    <n v="20"/>
    <m/>
    <m/>
    <m/>
    <m/>
    <m/>
    <m/>
    <m/>
    <m/>
    <m/>
    <m/>
    <n v="20"/>
    <m/>
    <m/>
    <n v="0"/>
    <m/>
    <m/>
  </r>
  <r>
    <d v="2013-11-21T00:00:00"/>
    <n v="1"/>
    <n v="2"/>
    <x v="0"/>
    <x v="8"/>
    <s v="R2SC2-LR-2"/>
    <s v="JDC"/>
    <x v="0"/>
    <x v="0"/>
    <n v="9"/>
    <n v="0.45"/>
    <n v="20"/>
    <m/>
    <m/>
    <m/>
    <m/>
    <m/>
    <m/>
    <m/>
    <m/>
    <m/>
    <m/>
    <n v="15"/>
    <m/>
    <m/>
    <n v="0"/>
    <m/>
    <m/>
  </r>
  <r>
    <d v="2013-11-21T00:00:00"/>
    <n v="1"/>
    <n v="2"/>
    <x v="0"/>
    <x v="8"/>
    <s v="R2SC2-LR-2"/>
    <s v="JDC"/>
    <x v="0"/>
    <x v="0"/>
    <n v="13"/>
    <n v="0.65"/>
    <n v="20"/>
    <m/>
    <m/>
    <m/>
    <m/>
    <m/>
    <m/>
    <m/>
    <m/>
    <m/>
    <m/>
    <n v="10"/>
    <m/>
    <m/>
    <n v="0"/>
    <m/>
    <m/>
  </r>
  <r>
    <d v="2013-11-21T00:00:00"/>
    <n v="1"/>
    <n v="2"/>
    <x v="0"/>
    <x v="8"/>
    <s v="R2SC2-LR-2"/>
    <s v="JDC"/>
    <x v="0"/>
    <x v="0"/>
    <n v="3"/>
    <n v="0.15"/>
    <n v="20"/>
    <m/>
    <m/>
    <m/>
    <m/>
    <m/>
    <m/>
    <m/>
    <m/>
    <m/>
    <m/>
    <n v="5"/>
    <m/>
    <m/>
    <n v="0"/>
    <m/>
    <m/>
  </r>
  <r>
    <d v="2013-11-21T00:00:00"/>
    <n v="1"/>
    <n v="2"/>
    <x v="0"/>
    <x v="8"/>
    <s v="R2SC2-LR-2"/>
    <s v="JDC"/>
    <x v="0"/>
    <x v="1"/>
    <n v="1"/>
    <n v="0.05"/>
    <n v="20"/>
    <m/>
    <m/>
    <m/>
    <m/>
    <m/>
    <m/>
    <m/>
    <m/>
    <m/>
    <m/>
    <n v="60"/>
    <m/>
    <m/>
    <n v="0"/>
    <m/>
    <m/>
  </r>
  <r>
    <d v="2013-11-21T00:00:00"/>
    <n v="1"/>
    <n v="2"/>
    <x v="0"/>
    <x v="8"/>
    <s v="R2SC2-LR-2"/>
    <s v="JDC"/>
    <x v="0"/>
    <x v="1"/>
    <n v="2"/>
    <n v="0.1"/>
    <n v="20"/>
    <m/>
    <m/>
    <m/>
    <m/>
    <m/>
    <m/>
    <m/>
    <m/>
    <m/>
    <m/>
    <n v="50"/>
    <m/>
    <m/>
    <n v="0"/>
    <m/>
    <m/>
  </r>
  <r>
    <d v="2013-11-21T00:00:00"/>
    <n v="1"/>
    <n v="2"/>
    <x v="0"/>
    <x v="8"/>
    <s v="R2SC2-LR-2"/>
    <s v="JDC"/>
    <x v="0"/>
    <x v="1"/>
    <n v="1"/>
    <n v="0.05"/>
    <n v="20"/>
    <m/>
    <m/>
    <m/>
    <m/>
    <m/>
    <m/>
    <m/>
    <m/>
    <m/>
    <m/>
    <n v="40"/>
    <m/>
    <m/>
    <n v="0"/>
    <m/>
    <m/>
  </r>
  <r>
    <d v="2013-11-21T00:00:00"/>
    <n v="1"/>
    <n v="2"/>
    <x v="0"/>
    <x v="8"/>
    <s v="R2SC2-LR-2"/>
    <s v="JDC"/>
    <x v="0"/>
    <x v="1"/>
    <n v="2"/>
    <n v="0.1"/>
    <n v="20"/>
    <m/>
    <m/>
    <m/>
    <m/>
    <m/>
    <m/>
    <m/>
    <m/>
    <m/>
    <m/>
    <n v="35"/>
    <m/>
    <m/>
    <n v="0"/>
    <m/>
    <m/>
  </r>
  <r>
    <d v="2013-11-21T00:00:00"/>
    <n v="1"/>
    <n v="2"/>
    <x v="0"/>
    <x v="8"/>
    <s v="R2SC2-LR-2"/>
    <s v="JDC"/>
    <x v="0"/>
    <x v="1"/>
    <n v="2"/>
    <n v="0.1"/>
    <n v="20"/>
    <m/>
    <m/>
    <m/>
    <m/>
    <m/>
    <m/>
    <m/>
    <m/>
    <m/>
    <m/>
    <n v="30"/>
    <m/>
    <m/>
    <n v="0"/>
    <m/>
    <m/>
  </r>
  <r>
    <d v="2013-11-21T00:00:00"/>
    <n v="1"/>
    <n v="2"/>
    <x v="0"/>
    <x v="8"/>
    <s v="R2SC2-LR-2"/>
    <s v="JDC"/>
    <x v="0"/>
    <x v="1"/>
    <n v="2"/>
    <n v="0.1"/>
    <n v="20"/>
    <m/>
    <m/>
    <m/>
    <m/>
    <m/>
    <m/>
    <m/>
    <m/>
    <m/>
    <m/>
    <n v="25"/>
    <m/>
    <m/>
    <n v="0"/>
    <m/>
    <m/>
  </r>
  <r>
    <d v="2013-11-21T00:00:00"/>
    <n v="1"/>
    <n v="2"/>
    <x v="0"/>
    <x v="8"/>
    <s v="R2SC2-LR-2"/>
    <s v="JDC"/>
    <x v="0"/>
    <x v="1"/>
    <n v="1"/>
    <n v="0.05"/>
    <n v="20"/>
    <m/>
    <m/>
    <m/>
    <m/>
    <m/>
    <m/>
    <m/>
    <m/>
    <m/>
    <m/>
    <n v="20"/>
    <m/>
    <m/>
    <n v="0"/>
    <m/>
    <m/>
  </r>
  <r>
    <d v="2013-11-21T00:00:00"/>
    <n v="1"/>
    <n v="2"/>
    <x v="0"/>
    <x v="8"/>
    <s v="R2SC2-LR-2"/>
    <s v="JDC"/>
    <x v="0"/>
    <x v="1"/>
    <n v="2"/>
    <n v="0.1"/>
    <n v="20"/>
    <m/>
    <m/>
    <m/>
    <m/>
    <m/>
    <m/>
    <m/>
    <m/>
    <m/>
    <m/>
    <n v="15"/>
    <m/>
    <m/>
    <n v="0"/>
    <m/>
    <m/>
  </r>
  <r>
    <d v="2013-11-21T00:00:00"/>
    <n v="1"/>
    <n v="2"/>
    <x v="0"/>
    <x v="8"/>
    <s v="R2SC2-LR-2"/>
    <s v="JDC"/>
    <x v="0"/>
    <x v="1"/>
    <n v="1"/>
    <n v="0.05"/>
    <n v="20"/>
    <m/>
    <m/>
    <m/>
    <m/>
    <m/>
    <m/>
    <m/>
    <m/>
    <m/>
    <m/>
    <n v="10"/>
    <m/>
    <m/>
    <n v="0"/>
    <m/>
    <m/>
  </r>
  <r>
    <d v="2013-11-21T00:00:00"/>
    <n v="1"/>
    <n v="2"/>
    <x v="0"/>
    <x v="8"/>
    <s v="R2SC2-LR-2"/>
    <s v="JDC"/>
    <x v="0"/>
    <x v="1"/>
    <n v="1"/>
    <n v="0.05"/>
    <n v="20"/>
    <m/>
    <m/>
    <m/>
    <m/>
    <m/>
    <m/>
    <m/>
    <m/>
    <m/>
    <m/>
    <n v="5"/>
    <m/>
    <m/>
    <n v="0"/>
    <m/>
    <m/>
  </r>
  <r>
    <d v="2013-11-21T00:00:00"/>
    <n v="1"/>
    <n v="2"/>
    <x v="0"/>
    <x v="8"/>
    <s v="R2SC2-LR-2"/>
    <s v="JDC"/>
    <x v="0"/>
    <x v="3"/>
    <n v="1"/>
    <n v="0.05"/>
    <n v="20"/>
    <m/>
    <m/>
    <m/>
    <m/>
    <m/>
    <m/>
    <m/>
    <m/>
    <m/>
    <m/>
    <n v="35"/>
    <m/>
    <m/>
    <n v="0"/>
    <m/>
    <m/>
  </r>
  <r>
    <d v="2013-11-21T00:00:00"/>
    <n v="1"/>
    <n v="2"/>
    <x v="0"/>
    <x v="8"/>
    <s v="R2SC2-LR-2"/>
    <s v="JDC"/>
    <x v="0"/>
    <x v="3"/>
    <n v="1"/>
    <n v="0.05"/>
    <n v="20"/>
    <m/>
    <m/>
    <m/>
    <m/>
    <m/>
    <m/>
    <m/>
    <m/>
    <m/>
    <m/>
    <n v="25"/>
    <m/>
    <m/>
    <n v="0"/>
    <m/>
    <m/>
  </r>
  <r>
    <d v="2013-11-21T00:00:00"/>
    <n v="1"/>
    <n v="2"/>
    <x v="0"/>
    <x v="8"/>
    <s v="R2SC2-LR-2"/>
    <s v="JDC"/>
    <x v="0"/>
    <x v="3"/>
    <n v="1"/>
    <n v="0.05"/>
    <n v="20"/>
    <m/>
    <m/>
    <m/>
    <m/>
    <m/>
    <m/>
    <m/>
    <m/>
    <m/>
    <m/>
    <n v="20"/>
    <m/>
    <m/>
    <n v="0"/>
    <m/>
    <m/>
  </r>
  <r>
    <d v="2013-11-21T00:00:00"/>
    <n v="1"/>
    <n v="2"/>
    <x v="0"/>
    <x v="8"/>
    <s v="R2SC2-LR-2"/>
    <s v="JDC"/>
    <x v="0"/>
    <x v="4"/>
    <n v="1"/>
    <n v="0.05"/>
    <n v="20"/>
    <m/>
    <m/>
    <m/>
    <m/>
    <m/>
    <m/>
    <m/>
    <m/>
    <m/>
    <m/>
    <n v="35"/>
    <m/>
    <m/>
    <n v="0"/>
    <m/>
    <m/>
  </r>
  <r>
    <d v="2013-11-21T00:00:00"/>
    <n v="1"/>
    <n v="2"/>
    <x v="0"/>
    <x v="8"/>
    <s v="R2SC2-LR-2"/>
    <s v="JDC"/>
    <x v="0"/>
    <x v="4"/>
    <n v="3"/>
    <n v="0.15"/>
    <n v="20"/>
    <m/>
    <m/>
    <m/>
    <m/>
    <m/>
    <m/>
    <m/>
    <m/>
    <m/>
    <m/>
    <n v="30"/>
    <m/>
    <m/>
    <n v="0"/>
    <m/>
    <m/>
  </r>
  <r>
    <d v="2013-11-21T00:00:00"/>
    <n v="1"/>
    <n v="2"/>
    <x v="0"/>
    <x v="8"/>
    <s v="R2SC2-LR-2"/>
    <s v="JDC"/>
    <x v="0"/>
    <x v="4"/>
    <n v="3"/>
    <n v="0.15"/>
    <n v="20"/>
    <m/>
    <m/>
    <m/>
    <m/>
    <m/>
    <m/>
    <m/>
    <m/>
    <m/>
    <m/>
    <n v="25"/>
    <m/>
    <m/>
    <n v="0"/>
    <m/>
    <m/>
  </r>
  <r>
    <d v="2013-11-21T00:00:00"/>
    <n v="1"/>
    <n v="2"/>
    <x v="0"/>
    <x v="8"/>
    <s v="R2SC2-LR-2"/>
    <s v="JDC"/>
    <x v="0"/>
    <x v="4"/>
    <n v="5"/>
    <n v="0.25"/>
    <n v="20"/>
    <m/>
    <m/>
    <m/>
    <m/>
    <m/>
    <m/>
    <m/>
    <m/>
    <m/>
    <m/>
    <n v="20"/>
    <m/>
    <m/>
    <n v="0"/>
    <m/>
    <m/>
  </r>
  <r>
    <d v="2013-11-21T00:00:00"/>
    <n v="1"/>
    <n v="2"/>
    <x v="0"/>
    <x v="8"/>
    <s v="R2SC2-LR-2"/>
    <s v="JDC"/>
    <x v="0"/>
    <x v="4"/>
    <n v="1"/>
    <n v="0.05"/>
    <n v="20"/>
    <m/>
    <m/>
    <m/>
    <m/>
    <m/>
    <m/>
    <m/>
    <m/>
    <m/>
    <m/>
    <n v="15"/>
    <m/>
    <m/>
    <n v="0"/>
    <m/>
    <m/>
  </r>
  <r>
    <d v="2013-11-21T00:00:00"/>
    <n v="1"/>
    <n v="2"/>
    <x v="0"/>
    <x v="8"/>
    <s v="R2SC2-LR-2"/>
    <s v="JDC"/>
    <x v="0"/>
    <x v="9"/>
    <n v="1"/>
    <n v="0.05"/>
    <n v="20"/>
    <m/>
    <m/>
    <m/>
    <m/>
    <m/>
    <m/>
    <m/>
    <m/>
    <m/>
    <m/>
    <n v="25"/>
    <m/>
    <m/>
    <n v="0"/>
    <m/>
    <m/>
  </r>
  <r>
    <d v="2013-11-21T00:00:00"/>
    <n v="1"/>
    <n v="2"/>
    <x v="0"/>
    <x v="8"/>
    <s v="R2SC2-LR-2"/>
    <s v="JDC"/>
    <x v="0"/>
    <x v="9"/>
    <n v="3"/>
    <n v="0.15"/>
    <n v="20"/>
    <m/>
    <m/>
    <m/>
    <m/>
    <m/>
    <m/>
    <m/>
    <m/>
    <m/>
    <m/>
    <n v="20"/>
    <m/>
    <m/>
    <n v="0"/>
    <m/>
    <m/>
  </r>
  <r>
    <d v="2013-11-21T00:00:00"/>
    <n v="1"/>
    <n v="2"/>
    <x v="0"/>
    <x v="8"/>
    <s v="R2SC2-LR-2"/>
    <s v="JDC"/>
    <x v="0"/>
    <x v="9"/>
    <n v="11"/>
    <n v="0.55000000000000004"/>
    <n v="20"/>
    <m/>
    <m/>
    <m/>
    <m/>
    <m/>
    <m/>
    <m/>
    <m/>
    <m/>
    <m/>
    <n v="15"/>
    <m/>
    <m/>
    <n v="0"/>
    <m/>
    <m/>
  </r>
  <r>
    <d v="2013-11-21T00:00:00"/>
    <n v="1"/>
    <n v="2"/>
    <x v="0"/>
    <x v="8"/>
    <s v="R2SC2-LR-2"/>
    <s v="JDC"/>
    <x v="0"/>
    <x v="9"/>
    <n v="12"/>
    <n v="0.6"/>
    <n v="20"/>
    <m/>
    <m/>
    <m/>
    <m/>
    <m/>
    <m/>
    <m/>
    <m/>
    <m/>
    <m/>
    <n v="10"/>
    <m/>
    <m/>
    <n v="0"/>
    <m/>
    <m/>
  </r>
  <r>
    <d v="2013-11-21T00:00:00"/>
    <n v="1"/>
    <n v="2"/>
    <x v="0"/>
    <x v="8"/>
    <s v="R2SC2-LR-2"/>
    <s v="JDC"/>
    <x v="0"/>
    <x v="9"/>
    <n v="3"/>
    <n v="0.15"/>
    <n v="20"/>
    <m/>
    <m/>
    <m/>
    <m/>
    <m/>
    <m/>
    <m/>
    <m/>
    <m/>
    <m/>
    <n v="5"/>
    <m/>
    <m/>
    <n v="0"/>
    <m/>
    <m/>
  </r>
  <r>
    <d v="2013-11-21T00:00:00"/>
    <n v="1"/>
    <n v="2"/>
    <x v="0"/>
    <x v="8"/>
    <s v="R2SC2-LR-2"/>
    <s v="JDC"/>
    <x v="0"/>
    <x v="5"/>
    <n v="1"/>
    <n v="0.05"/>
    <n v="20"/>
    <m/>
    <m/>
    <m/>
    <m/>
    <m/>
    <m/>
    <m/>
    <m/>
    <m/>
    <m/>
    <n v="70"/>
    <m/>
    <m/>
    <n v="0"/>
    <m/>
    <m/>
  </r>
  <r>
    <d v="2013-11-21T00:00:00"/>
    <n v="1"/>
    <n v="2"/>
    <x v="0"/>
    <x v="8"/>
    <s v="R2SC2-LR-2"/>
    <s v="JDC"/>
    <x v="0"/>
    <x v="5"/>
    <n v="1"/>
    <n v="0.05"/>
    <n v="20"/>
    <m/>
    <m/>
    <m/>
    <m/>
    <m/>
    <m/>
    <m/>
    <m/>
    <m/>
    <m/>
    <n v="65"/>
    <m/>
    <m/>
    <n v="0"/>
    <m/>
    <m/>
  </r>
  <r>
    <d v="2013-11-21T00:00:00"/>
    <n v="1"/>
    <n v="2"/>
    <x v="0"/>
    <x v="8"/>
    <s v="R2SC2-LR-2"/>
    <s v="JDC"/>
    <x v="0"/>
    <x v="5"/>
    <n v="1"/>
    <n v="0.05"/>
    <n v="20"/>
    <m/>
    <m/>
    <m/>
    <m/>
    <m/>
    <m/>
    <m/>
    <m/>
    <m/>
    <m/>
    <n v="60"/>
    <m/>
    <m/>
    <n v="0"/>
    <m/>
    <m/>
  </r>
  <r>
    <d v="2013-11-21T00:00:00"/>
    <n v="1"/>
    <n v="2"/>
    <x v="0"/>
    <x v="8"/>
    <s v="R2SC2-LR-2"/>
    <s v="JDC"/>
    <x v="0"/>
    <x v="5"/>
    <n v="1"/>
    <n v="0.05"/>
    <n v="20"/>
    <m/>
    <m/>
    <m/>
    <m/>
    <m/>
    <m/>
    <m/>
    <m/>
    <m/>
    <m/>
    <n v="55"/>
    <m/>
    <m/>
    <n v="0"/>
    <m/>
    <m/>
  </r>
  <r>
    <d v="2013-11-21T00:00:00"/>
    <n v="1"/>
    <n v="2"/>
    <x v="0"/>
    <x v="8"/>
    <s v="R2SC2-LR-2"/>
    <s v="JDC"/>
    <x v="0"/>
    <x v="5"/>
    <n v="3"/>
    <n v="0.15"/>
    <n v="20"/>
    <m/>
    <m/>
    <m/>
    <m/>
    <m/>
    <m/>
    <m/>
    <m/>
    <m/>
    <m/>
    <n v="50"/>
    <m/>
    <m/>
    <n v="0"/>
    <m/>
    <m/>
  </r>
  <r>
    <d v="2013-11-21T00:00:00"/>
    <n v="1"/>
    <n v="2"/>
    <x v="0"/>
    <x v="8"/>
    <s v="R2SC2-LR-2"/>
    <s v="JDC"/>
    <x v="0"/>
    <x v="5"/>
    <n v="2"/>
    <n v="0.1"/>
    <n v="20"/>
    <m/>
    <m/>
    <m/>
    <m/>
    <m/>
    <m/>
    <m/>
    <m/>
    <m/>
    <m/>
    <n v="45"/>
    <m/>
    <m/>
    <n v="0"/>
    <m/>
    <m/>
  </r>
  <r>
    <d v="2013-11-21T00:00:00"/>
    <n v="1"/>
    <n v="2"/>
    <x v="0"/>
    <x v="8"/>
    <s v="R2SC2-LR-2"/>
    <s v="JDC"/>
    <x v="0"/>
    <x v="5"/>
    <n v="9"/>
    <n v="0.45"/>
    <n v="20"/>
    <m/>
    <m/>
    <m/>
    <m/>
    <m/>
    <m/>
    <m/>
    <m/>
    <m/>
    <m/>
    <n v="40"/>
    <m/>
    <m/>
    <n v="0"/>
    <m/>
    <m/>
  </r>
  <r>
    <d v="2013-11-21T00:00:00"/>
    <n v="1"/>
    <n v="2"/>
    <x v="0"/>
    <x v="8"/>
    <s v="R2SC2-LR-2"/>
    <s v="JDC"/>
    <x v="0"/>
    <x v="5"/>
    <n v="15"/>
    <n v="0.75"/>
    <n v="20"/>
    <m/>
    <m/>
    <m/>
    <m/>
    <m/>
    <m/>
    <m/>
    <m/>
    <m/>
    <m/>
    <n v="35"/>
    <m/>
    <m/>
    <n v="0"/>
    <m/>
    <m/>
  </r>
  <r>
    <d v="2013-11-21T00:00:00"/>
    <n v="1"/>
    <n v="2"/>
    <x v="0"/>
    <x v="8"/>
    <s v="R2SC2-LR-2"/>
    <s v="JDC"/>
    <x v="0"/>
    <x v="5"/>
    <n v="10"/>
    <n v="0.5"/>
    <n v="20"/>
    <m/>
    <m/>
    <m/>
    <m/>
    <m/>
    <m/>
    <m/>
    <m/>
    <m/>
    <m/>
    <n v="30"/>
    <m/>
    <m/>
    <n v="0"/>
    <m/>
    <m/>
  </r>
  <r>
    <d v="2013-11-21T00:00:00"/>
    <n v="1"/>
    <n v="2"/>
    <x v="0"/>
    <x v="8"/>
    <s v="R2SC2-LR-2"/>
    <s v="JDC"/>
    <x v="0"/>
    <x v="5"/>
    <n v="12"/>
    <n v="0.6"/>
    <n v="20"/>
    <m/>
    <m/>
    <m/>
    <m/>
    <m/>
    <m/>
    <m/>
    <m/>
    <m/>
    <m/>
    <n v="25"/>
    <m/>
    <m/>
    <n v="0"/>
    <m/>
    <m/>
  </r>
  <r>
    <d v="2013-11-21T00:00:00"/>
    <n v="1"/>
    <n v="2"/>
    <x v="0"/>
    <x v="8"/>
    <s v="R2SC2-LR-2"/>
    <s v="JDC"/>
    <x v="0"/>
    <x v="5"/>
    <n v="13"/>
    <n v="0.65"/>
    <n v="20"/>
    <m/>
    <m/>
    <m/>
    <m/>
    <m/>
    <m/>
    <m/>
    <m/>
    <m/>
    <m/>
    <n v="20"/>
    <m/>
    <m/>
    <n v="0"/>
    <m/>
    <m/>
  </r>
  <r>
    <d v="2013-11-21T00:00:00"/>
    <n v="1"/>
    <n v="2"/>
    <x v="0"/>
    <x v="8"/>
    <s v="R2SC2-LR-2"/>
    <s v="JDC"/>
    <x v="0"/>
    <x v="5"/>
    <n v="3"/>
    <n v="0.15"/>
    <n v="20"/>
    <m/>
    <m/>
    <m/>
    <m/>
    <m/>
    <m/>
    <m/>
    <m/>
    <m/>
    <m/>
    <n v="15"/>
    <m/>
    <m/>
    <n v="0"/>
    <m/>
    <m/>
  </r>
  <r>
    <d v="2013-11-21T00:00:00"/>
    <n v="1"/>
    <n v="2"/>
    <x v="0"/>
    <x v="8"/>
    <s v="R2SC2-LR-2"/>
    <s v="JDC"/>
    <x v="0"/>
    <x v="5"/>
    <n v="6"/>
    <n v="0.3"/>
    <n v="20"/>
    <m/>
    <m/>
    <m/>
    <m/>
    <m/>
    <m/>
    <m/>
    <m/>
    <m/>
    <m/>
    <n v="10"/>
    <m/>
    <m/>
    <n v="0"/>
    <m/>
    <m/>
  </r>
  <r>
    <d v="2013-11-21T00:00:00"/>
    <n v="1"/>
    <n v="2"/>
    <x v="0"/>
    <x v="8"/>
    <s v="R2SC2-LR-2"/>
    <s v="JDC"/>
    <x v="0"/>
    <x v="5"/>
    <n v="3"/>
    <n v="0.15"/>
    <n v="20"/>
    <m/>
    <m/>
    <m/>
    <m/>
    <m/>
    <m/>
    <m/>
    <m/>
    <m/>
    <m/>
    <n v="5"/>
    <m/>
    <m/>
    <n v="0"/>
    <m/>
    <m/>
  </r>
  <r>
    <d v="2013-11-21T00:00:00"/>
    <n v="1"/>
    <n v="2"/>
    <x v="0"/>
    <x v="8"/>
    <s v="R2SC2-LR-2"/>
    <s v="JDC"/>
    <x v="0"/>
    <x v="8"/>
    <n v="1"/>
    <n v="0.05"/>
    <n v="20"/>
    <m/>
    <m/>
    <m/>
    <m/>
    <m/>
    <m/>
    <m/>
    <m/>
    <m/>
    <m/>
    <n v="50"/>
    <m/>
    <m/>
    <n v="0"/>
    <m/>
    <m/>
  </r>
  <r>
    <d v="2013-11-21T00:00:00"/>
    <n v="1"/>
    <n v="2"/>
    <x v="0"/>
    <x v="8"/>
    <s v="R2SC2-LR-2"/>
    <s v="JDC"/>
    <x v="0"/>
    <x v="8"/>
    <n v="3"/>
    <n v="0.15"/>
    <n v="20"/>
    <m/>
    <m/>
    <m/>
    <m/>
    <m/>
    <m/>
    <m/>
    <m/>
    <m/>
    <m/>
    <n v="20"/>
    <m/>
    <m/>
    <n v="0"/>
    <m/>
    <m/>
  </r>
  <r>
    <d v="2013-11-21T00:00:00"/>
    <n v="1"/>
    <n v="2"/>
    <x v="0"/>
    <x v="8"/>
    <s v="R2SC2-LR-2"/>
    <s v="JDC"/>
    <x v="0"/>
    <x v="6"/>
    <n v="1"/>
    <n v="0.05"/>
    <n v="20"/>
    <m/>
    <m/>
    <m/>
    <m/>
    <m/>
    <m/>
    <m/>
    <m/>
    <m/>
    <m/>
    <n v="65"/>
    <m/>
    <m/>
    <n v="0"/>
    <m/>
    <m/>
  </r>
  <r>
    <d v="2013-11-21T00:00:00"/>
    <n v="1"/>
    <n v="2"/>
    <x v="0"/>
    <x v="8"/>
    <s v="R2SC2-LR-2"/>
    <s v="JDC"/>
    <x v="0"/>
    <x v="6"/>
    <n v="1"/>
    <n v="0.05"/>
    <n v="20"/>
    <m/>
    <m/>
    <m/>
    <m/>
    <m/>
    <m/>
    <m/>
    <m/>
    <m/>
    <m/>
    <n v="60"/>
    <m/>
    <m/>
    <n v="0"/>
    <m/>
    <m/>
  </r>
  <r>
    <d v="2013-11-21T00:00:00"/>
    <n v="1"/>
    <n v="2"/>
    <x v="0"/>
    <x v="8"/>
    <s v="R2SC2-LR-2"/>
    <s v="JDC"/>
    <x v="0"/>
    <x v="6"/>
    <n v="5"/>
    <n v="0.25"/>
    <n v="20"/>
    <m/>
    <m/>
    <m/>
    <m/>
    <m/>
    <m/>
    <m/>
    <m/>
    <m/>
    <m/>
    <n v="50"/>
    <m/>
    <m/>
    <n v="0"/>
    <m/>
    <m/>
  </r>
  <r>
    <d v="2013-11-21T00:00:00"/>
    <n v="1"/>
    <n v="2"/>
    <x v="0"/>
    <x v="8"/>
    <s v="R2SC2-LR-2"/>
    <s v="JDC"/>
    <x v="0"/>
    <x v="6"/>
    <n v="1"/>
    <n v="0.05"/>
    <n v="20"/>
    <m/>
    <m/>
    <m/>
    <m/>
    <m/>
    <m/>
    <m/>
    <m/>
    <m/>
    <m/>
    <n v="45"/>
    <m/>
    <m/>
    <n v="0"/>
    <m/>
    <m/>
  </r>
  <r>
    <d v="2013-11-21T00:00:00"/>
    <n v="1"/>
    <n v="2"/>
    <x v="0"/>
    <x v="8"/>
    <s v="R2SC2-LR-2"/>
    <s v="JDC"/>
    <x v="0"/>
    <x v="6"/>
    <n v="4"/>
    <n v="0.2"/>
    <n v="20"/>
    <m/>
    <m/>
    <m/>
    <m/>
    <m/>
    <m/>
    <m/>
    <m/>
    <m/>
    <m/>
    <n v="40"/>
    <m/>
    <m/>
    <n v="0"/>
    <m/>
    <m/>
  </r>
  <r>
    <d v="2013-11-21T00:00:00"/>
    <n v="1"/>
    <n v="2"/>
    <x v="0"/>
    <x v="8"/>
    <s v="R2SC2-LR-2"/>
    <s v="JDC"/>
    <x v="0"/>
    <x v="6"/>
    <n v="2"/>
    <n v="0.1"/>
    <n v="20"/>
    <m/>
    <m/>
    <m/>
    <m/>
    <m/>
    <m/>
    <m/>
    <m/>
    <m/>
    <m/>
    <n v="35"/>
    <m/>
    <m/>
    <n v="0"/>
    <m/>
    <m/>
  </r>
  <r>
    <d v="2013-11-21T00:00:00"/>
    <n v="1"/>
    <n v="2"/>
    <x v="0"/>
    <x v="8"/>
    <s v="R2SC2-LR-2"/>
    <s v="JDC"/>
    <x v="0"/>
    <x v="6"/>
    <n v="7"/>
    <n v="0.35"/>
    <n v="20"/>
    <m/>
    <m/>
    <m/>
    <m/>
    <m/>
    <m/>
    <m/>
    <m/>
    <m/>
    <m/>
    <n v="30"/>
    <m/>
    <m/>
    <n v="0"/>
    <m/>
    <m/>
  </r>
  <r>
    <d v="2013-11-21T00:00:00"/>
    <n v="1"/>
    <n v="2"/>
    <x v="0"/>
    <x v="8"/>
    <s v="R2SC2-LR-2"/>
    <s v="JDC"/>
    <x v="0"/>
    <x v="6"/>
    <n v="10"/>
    <n v="0.5"/>
    <n v="20"/>
    <m/>
    <m/>
    <m/>
    <m/>
    <m/>
    <m/>
    <m/>
    <m/>
    <m/>
    <m/>
    <n v="25"/>
    <m/>
    <m/>
    <n v="0"/>
    <m/>
    <m/>
  </r>
  <r>
    <d v="2013-11-21T00:00:00"/>
    <n v="1"/>
    <n v="2"/>
    <x v="0"/>
    <x v="8"/>
    <s v="R2SC2-LR-2"/>
    <s v="JDC"/>
    <x v="0"/>
    <x v="6"/>
    <n v="16"/>
    <n v="0.8"/>
    <n v="20"/>
    <m/>
    <m/>
    <m/>
    <m/>
    <m/>
    <m/>
    <m/>
    <m/>
    <m/>
    <m/>
    <n v="20"/>
    <m/>
    <m/>
    <n v="0"/>
    <m/>
    <m/>
  </r>
  <r>
    <d v="2013-11-21T00:00:00"/>
    <n v="1"/>
    <n v="2"/>
    <x v="0"/>
    <x v="8"/>
    <s v="R2SC2-LR-2"/>
    <s v="JDC"/>
    <x v="0"/>
    <x v="6"/>
    <n v="7"/>
    <n v="0.35"/>
    <n v="20"/>
    <m/>
    <m/>
    <m/>
    <m/>
    <m/>
    <m/>
    <m/>
    <m/>
    <m/>
    <m/>
    <n v="15"/>
    <m/>
    <m/>
    <n v="0"/>
    <m/>
    <m/>
  </r>
  <r>
    <d v="2013-11-21T00:00:00"/>
    <n v="1"/>
    <n v="2"/>
    <x v="0"/>
    <x v="8"/>
    <s v="R2SC2-LR-2"/>
    <s v="JDC"/>
    <x v="0"/>
    <x v="6"/>
    <n v="9"/>
    <n v="0.45"/>
    <n v="20"/>
    <m/>
    <m/>
    <m/>
    <m/>
    <m/>
    <m/>
    <m/>
    <m/>
    <m/>
    <m/>
    <n v="10"/>
    <m/>
    <m/>
    <n v="0"/>
    <m/>
    <m/>
  </r>
  <r>
    <d v="2013-11-21T00:00:00"/>
    <n v="1"/>
    <n v="2"/>
    <x v="0"/>
    <x v="8"/>
    <s v="R2SC2-LR-2"/>
    <s v="JDC"/>
    <x v="0"/>
    <x v="6"/>
    <n v="7"/>
    <n v="0.35"/>
    <n v="20"/>
    <m/>
    <m/>
    <m/>
    <m/>
    <m/>
    <m/>
    <m/>
    <m/>
    <m/>
    <m/>
    <n v="5"/>
    <m/>
    <m/>
    <n v="0"/>
    <m/>
    <m/>
  </r>
  <r>
    <d v="2013-11-21T00:00:00"/>
    <n v="1"/>
    <n v="2"/>
    <x v="0"/>
    <x v="8"/>
    <s v="R2SC2-LR-2"/>
    <s v="JDC"/>
    <x v="0"/>
    <x v="7"/>
    <n v="1"/>
    <n v="0.05"/>
    <n v="20"/>
    <m/>
    <m/>
    <m/>
    <m/>
    <m/>
    <m/>
    <m/>
    <m/>
    <m/>
    <m/>
    <n v="52"/>
    <m/>
    <m/>
    <n v="0"/>
    <m/>
    <m/>
  </r>
  <r>
    <d v="2013-11-21T00:00:00"/>
    <n v="1"/>
    <n v="2"/>
    <x v="0"/>
    <x v="8"/>
    <s v="R2SC2-LR-2"/>
    <s v="JDC"/>
    <x v="0"/>
    <x v="7"/>
    <n v="1"/>
    <n v="0.05"/>
    <n v="20"/>
    <m/>
    <m/>
    <m/>
    <m/>
    <m/>
    <m/>
    <m/>
    <m/>
    <m/>
    <m/>
    <n v="50"/>
    <m/>
    <m/>
    <n v="0"/>
    <m/>
    <m/>
  </r>
  <r>
    <d v="2013-11-21T00:00:00"/>
    <n v="1"/>
    <n v="2"/>
    <x v="0"/>
    <x v="8"/>
    <s v="R2SC2-LR-2"/>
    <s v="JDC"/>
    <x v="0"/>
    <x v="7"/>
    <n v="2"/>
    <n v="0.1"/>
    <n v="20"/>
    <m/>
    <m/>
    <m/>
    <m/>
    <m/>
    <m/>
    <m/>
    <m/>
    <m/>
    <m/>
    <n v="45"/>
    <m/>
    <m/>
    <n v="0"/>
    <m/>
    <m/>
  </r>
  <r>
    <d v="2013-11-21T00:00:00"/>
    <n v="1"/>
    <n v="2"/>
    <x v="0"/>
    <x v="8"/>
    <s v="R2SC2-LR-2"/>
    <s v="JDC"/>
    <x v="0"/>
    <x v="7"/>
    <n v="3"/>
    <n v="0.15"/>
    <n v="20"/>
    <m/>
    <m/>
    <m/>
    <m/>
    <m/>
    <m/>
    <m/>
    <m/>
    <m/>
    <m/>
    <n v="40"/>
    <m/>
    <m/>
    <n v="0"/>
    <m/>
    <m/>
  </r>
  <r>
    <d v="2013-11-21T00:00:00"/>
    <n v="1"/>
    <n v="2"/>
    <x v="0"/>
    <x v="8"/>
    <s v="R2SC2-LR-2"/>
    <s v="JDC"/>
    <x v="0"/>
    <x v="7"/>
    <n v="1"/>
    <n v="0.05"/>
    <n v="20"/>
    <m/>
    <m/>
    <m/>
    <m/>
    <m/>
    <m/>
    <m/>
    <m/>
    <m/>
    <m/>
    <n v="35"/>
    <m/>
    <m/>
    <n v="0"/>
    <m/>
    <m/>
  </r>
  <r>
    <d v="2013-11-21T00:00:00"/>
    <n v="1"/>
    <n v="2"/>
    <x v="0"/>
    <x v="8"/>
    <s v="R2SC2-LR-2"/>
    <s v="JDC"/>
    <x v="0"/>
    <x v="7"/>
    <n v="1"/>
    <n v="0.05"/>
    <n v="20"/>
    <m/>
    <m/>
    <m/>
    <m/>
    <m/>
    <m/>
    <m/>
    <m/>
    <m/>
    <m/>
    <n v="30"/>
    <m/>
    <m/>
    <n v="0"/>
    <m/>
    <m/>
  </r>
  <r>
    <d v="2013-11-21T00:00:00"/>
    <n v="1"/>
    <n v="2"/>
    <x v="0"/>
    <x v="8"/>
    <s v="R2SC2-LR-2"/>
    <s v="JDC"/>
    <x v="0"/>
    <x v="7"/>
    <n v="3"/>
    <n v="0.15"/>
    <n v="20"/>
    <m/>
    <m/>
    <m/>
    <m/>
    <m/>
    <m/>
    <m/>
    <m/>
    <m/>
    <m/>
    <n v="25"/>
    <m/>
    <m/>
    <n v="0"/>
    <m/>
    <m/>
  </r>
  <r>
    <d v="2013-11-21T00:00:00"/>
    <n v="1"/>
    <n v="2"/>
    <x v="0"/>
    <x v="8"/>
    <s v="R2SC2-LR-2"/>
    <s v="JDC"/>
    <x v="0"/>
    <x v="7"/>
    <n v="2"/>
    <n v="0.1"/>
    <n v="20"/>
    <m/>
    <m/>
    <m/>
    <m/>
    <m/>
    <m/>
    <m/>
    <m/>
    <m/>
    <m/>
    <n v="20"/>
    <m/>
    <m/>
    <n v="0"/>
    <m/>
    <m/>
  </r>
  <r>
    <d v="2013-11-21T00:00:00"/>
    <n v="1"/>
    <n v="2"/>
    <x v="0"/>
    <x v="8"/>
    <s v="R2SC2-LR-2"/>
    <s v="JDC"/>
    <x v="0"/>
    <x v="7"/>
    <n v="2"/>
    <n v="0.1"/>
    <n v="20"/>
    <m/>
    <m/>
    <m/>
    <m/>
    <m/>
    <m/>
    <m/>
    <m/>
    <m/>
    <m/>
    <n v="5"/>
    <m/>
    <m/>
    <n v="0"/>
    <m/>
    <m/>
  </r>
  <r>
    <d v="2013-11-21T00:00:00"/>
    <n v="1"/>
    <n v="2"/>
    <x v="0"/>
    <x v="8"/>
    <s v="R2SC2-LR-3"/>
    <s v="JDC"/>
    <x v="0"/>
    <x v="0"/>
    <n v="2"/>
    <n v="0.1"/>
    <n v="20"/>
    <m/>
    <m/>
    <m/>
    <m/>
    <m/>
    <m/>
    <m/>
    <m/>
    <m/>
    <m/>
    <n v="35"/>
    <m/>
    <m/>
    <n v="0"/>
    <m/>
    <m/>
  </r>
  <r>
    <d v="2013-11-21T00:00:00"/>
    <n v="1"/>
    <n v="2"/>
    <x v="0"/>
    <x v="8"/>
    <s v="R2SC2-LR-3"/>
    <s v="JDC"/>
    <x v="0"/>
    <x v="0"/>
    <n v="3"/>
    <n v="0.15"/>
    <n v="20"/>
    <m/>
    <m/>
    <m/>
    <m/>
    <m/>
    <m/>
    <m/>
    <m/>
    <m/>
    <m/>
    <n v="30"/>
    <m/>
    <m/>
    <n v="0"/>
    <m/>
    <m/>
  </r>
  <r>
    <d v="2013-11-21T00:00:00"/>
    <n v="1"/>
    <n v="2"/>
    <x v="0"/>
    <x v="8"/>
    <s v="R2SC2-LR-3"/>
    <s v="JDC"/>
    <x v="0"/>
    <x v="0"/>
    <n v="6"/>
    <n v="0.3"/>
    <n v="20"/>
    <m/>
    <m/>
    <m/>
    <m/>
    <m/>
    <m/>
    <m/>
    <m/>
    <m/>
    <m/>
    <n v="25"/>
    <m/>
    <m/>
    <n v="0"/>
    <m/>
    <m/>
  </r>
  <r>
    <d v="2013-11-21T00:00:00"/>
    <n v="1"/>
    <n v="2"/>
    <x v="0"/>
    <x v="8"/>
    <s v="R2SC2-LR-3"/>
    <s v="JDC"/>
    <x v="0"/>
    <x v="0"/>
    <n v="8"/>
    <n v="0.4"/>
    <n v="20"/>
    <m/>
    <m/>
    <m/>
    <m/>
    <m/>
    <m/>
    <m/>
    <m/>
    <m/>
    <m/>
    <n v="20"/>
    <m/>
    <m/>
    <n v="0"/>
    <m/>
    <m/>
  </r>
  <r>
    <d v="2013-11-21T00:00:00"/>
    <n v="1"/>
    <n v="2"/>
    <x v="0"/>
    <x v="8"/>
    <s v="R2SC2-LR-3"/>
    <s v="JDC"/>
    <x v="0"/>
    <x v="0"/>
    <n v="1"/>
    <n v="0.05"/>
    <n v="20"/>
    <m/>
    <m/>
    <m/>
    <m/>
    <m/>
    <m/>
    <m/>
    <m/>
    <m/>
    <m/>
    <n v="15"/>
    <m/>
    <m/>
    <n v="0"/>
    <m/>
    <m/>
  </r>
  <r>
    <d v="2013-11-21T00:00:00"/>
    <n v="1"/>
    <n v="2"/>
    <x v="0"/>
    <x v="8"/>
    <s v="R2SC2-LR-3"/>
    <s v="JDC"/>
    <x v="0"/>
    <x v="0"/>
    <n v="4"/>
    <n v="0.2"/>
    <n v="20"/>
    <m/>
    <m/>
    <m/>
    <m/>
    <m/>
    <m/>
    <m/>
    <m/>
    <m/>
    <m/>
    <n v="10"/>
    <m/>
    <m/>
    <n v="0"/>
    <m/>
    <m/>
  </r>
  <r>
    <d v="2013-11-21T00:00:00"/>
    <n v="1"/>
    <n v="2"/>
    <x v="0"/>
    <x v="8"/>
    <s v="R2SC2-LR-3"/>
    <s v="JDC"/>
    <x v="0"/>
    <x v="0"/>
    <n v="1"/>
    <n v="0.05"/>
    <n v="20"/>
    <m/>
    <m/>
    <m/>
    <m/>
    <m/>
    <m/>
    <m/>
    <m/>
    <m/>
    <m/>
    <n v="5"/>
    <m/>
    <m/>
    <n v="0"/>
    <m/>
    <m/>
  </r>
  <r>
    <d v="2013-11-21T00:00:00"/>
    <n v="1"/>
    <n v="2"/>
    <x v="0"/>
    <x v="8"/>
    <s v="R2SC2-LR-3"/>
    <s v="JDC"/>
    <x v="0"/>
    <x v="1"/>
    <n v="2"/>
    <n v="0.1"/>
    <n v="20"/>
    <m/>
    <m/>
    <m/>
    <m/>
    <m/>
    <m/>
    <m/>
    <m/>
    <m/>
    <m/>
    <n v="50"/>
    <m/>
    <m/>
    <n v="0"/>
    <m/>
    <m/>
  </r>
  <r>
    <d v="2013-11-21T00:00:00"/>
    <n v="1"/>
    <n v="2"/>
    <x v="0"/>
    <x v="8"/>
    <s v="R2SC2-LR-3"/>
    <s v="JDC"/>
    <x v="0"/>
    <x v="1"/>
    <n v="1"/>
    <n v="0.05"/>
    <n v="20"/>
    <m/>
    <m/>
    <m/>
    <m/>
    <m/>
    <m/>
    <m/>
    <m/>
    <m/>
    <m/>
    <n v="45"/>
    <m/>
    <m/>
    <n v="0"/>
    <m/>
    <m/>
  </r>
  <r>
    <d v="2013-11-21T00:00:00"/>
    <n v="1"/>
    <n v="2"/>
    <x v="0"/>
    <x v="8"/>
    <s v="R2SC2-LR-3"/>
    <s v="JDC"/>
    <x v="0"/>
    <x v="1"/>
    <n v="1"/>
    <n v="0.05"/>
    <n v="20"/>
    <m/>
    <m/>
    <m/>
    <m/>
    <m/>
    <m/>
    <m/>
    <m/>
    <m/>
    <m/>
    <n v="40"/>
    <m/>
    <m/>
    <n v="0"/>
    <m/>
    <m/>
  </r>
  <r>
    <d v="2013-11-21T00:00:00"/>
    <n v="1"/>
    <n v="2"/>
    <x v="0"/>
    <x v="8"/>
    <s v="R2SC2-LR-3"/>
    <s v="JDC"/>
    <x v="0"/>
    <x v="1"/>
    <n v="3"/>
    <n v="0.15"/>
    <n v="20"/>
    <m/>
    <m/>
    <m/>
    <m/>
    <m/>
    <m/>
    <m/>
    <m/>
    <m/>
    <m/>
    <n v="25"/>
    <m/>
    <m/>
    <n v="0"/>
    <m/>
    <m/>
  </r>
  <r>
    <d v="2013-11-21T00:00:00"/>
    <n v="1"/>
    <n v="2"/>
    <x v="0"/>
    <x v="8"/>
    <s v="R2SC2-LR-3"/>
    <s v="JDC"/>
    <x v="0"/>
    <x v="1"/>
    <n v="1"/>
    <n v="0.05"/>
    <n v="20"/>
    <m/>
    <m/>
    <m/>
    <m/>
    <m/>
    <m/>
    <m/>
    <m/>
    <m/>
    <m/>
    <n v="22"/>
    <m/>
    <m/>
    <n v="0"/>
    <m/>
    <m/>
  </r>
  <r>
    <d v="2013-11-21T00:00:00"/>
    <n v="1"/>
    <n v="2"/>
    <x v="0"/>
    <x v="8"/>
    <s v="R2SC2-LR-3"/>
    <s v="JDC"/>
    <x v="0"/>
    <x v="1"/>
    <n v="4"/>
    <n v="0.2"/>
    <n v="20"/>
    <m/>
    <m/>
    <m/>
    <m/>
    <m/>
    <m/>
    <m/>
    <m/>
    <m/>
    <m/>
    <n v="20"/>
    <m/>
    <m/>
    <n v="0"/>
    <m/>
    <m/>
  </r>
  <r>
    <d v="2013-11-21T00:00:00"/>
    <n v="1"/>
    <n v="2"/>
    <x v="0"/>
    <x v="8"/>
    <s v="R2SC2-LR-3"/>
    <s v="JDC"/>
    <x v="0"/>
    <x v="1"/>
    <n v="1"/>
    <n v="0.05"/>
    <n v="20"/>
    <m/>
    <m/>
    <m/>
    <m/>
    <m/>
    <m/>
    <m/>
    <m/>
    <m/>
    <m/>
    <n v="15"/>
    <m/>
    <m/>
    <n v="0"/>
    <m/>
    <m/>
  </r>
  <r>
    <d v="2013-11-21T00:00:00"/>
    <n v="1"/>
    <n v="2"/>
    <x v="0"/>
    <x v="8"/>
    <s v="R2SC2-LR-3"/>
    <s v="JDC"/>
    <x v="0"/>
    <x v="4"/>
    <n v="1"/>
    <n v="0.05"/>
    <n v="20"/>
    <m/>
    <m/>
    <m/>
    <m/>
    <m/>
    <m/>
    <m/>
    <m/>
    <m/>
    <m/>
    <n v="40"/>
    <m/>
    <m/>
    <n v="0"/>
    <m/>
    <m/>
  </r>
  <r>
    <d v="2013-11-21T00:00:00"/>
    <n v="1"/>
    <n v="2"/>
    <x v="0"/>
    <x v="8"/>
    <s v="R2SC2-LR-3"/>
    <s v="JDC"/>
    <x v="0"/>
    <x v="4"/>
    <n v="2"/>
    <n v="0.1"/>
    <n v="20"/>
    <m/>
    <m/>
    <m/>
    <m/>
    <m/>
    <m/>
    <m/>
    <m/>
    <m/>
    <m/>
    <n v="30"/>
    <m/>
    <m/>
    <n v="0"/>
    <m/>
    <m/>
  </r>
  <r>
    <d v="2013-11-21T00:00:00"/>
    <n v="1"/>
    <n v="2"/>
    <x v="0"/>
    <x v="8"/>
    <s v="R2SC2-LR-3"/>
    <s v="JDC"/>
    <x v="0"/>
    <x v="4"/>
    <n v="4"/>
    <n v="0.2"/>
    <n v="20"/>
    <m/>
    <m/>
    <m/>
    <m/>
    <m/>
    <m/>
    <m/>
    <m/>
    <m/>
    <m/>
    <n v="25"/>
    <m/>
    <m/>
    <n v="0"/>
    <m/>
    <m/>
  </r>
  <r>
    <d v="2013-11-21T00:00:00"/>
    <n v="1"/>
    <n v="2"/>
    <x v="0"/>
    <x v="8"/>
    <s v="R2SC2-LR-3"/>
    <s v="JDC"/>
    <x v="0"/>
    <x v="4"/>
    <n v="2"/>
    <n v="0.1"/>
    <n v="20"/>
    <m/>
    <m/>
    <m/>
    <m/>
    <m/>
    <m/>
    <m/>
    <m/>
    <m/>
    <m/>
    <n v="20"/>
    <m/>
    <m/>
    <n v="0"/>
    <m/>
    <m/>
  </r>
  <r>
    <d v="2013-11-21T00:00:00"/>
    <n v="1"/>
    <n v="2"/>
    <x v="0"/>
    <x v="8"/>
    <s v="R2SC2-LR-3"/>
    <s v="JDC"/>
    <x v="0"/>
    <x v="4"/>
    <n v="1"/>
    <n v="0.05"/>
    <n v="20"/>
    <m/>
    <m/>
    <m/>
    <m/>
    <m/>
    <m/>
    <m/>
    <m/>
    <m/>
    <m/>
    <n v="15"/>
    <m/>
    <m/>
    <n v="0"/>
    <m/>
    <m/>
  </r>
  <r>
    <d v="2013-11-21T00:00:00"/>
    <n v="1"/>
    <n v="2"/>
    <x v="0"/>
    <x v="8"/>
    <s v="R2SC2-LR-3"/>
    <s v="JDC"/>
    <x v="0"/>
    <x v="9"/>
    <n v="8"/>
    <n v="0.4"/>
    <n v="20"/>
    <m/>
    <m/>
    <m/>
    <m/>
    <m/>
    <m/>
    <m/>
    <m/>
    <m/>
    <m/>
    <n v="20"/>
    <m/>
    <m/>
    <n v="0"/>
    <m/>
    <m/>
  </r>
  <r>
    <d v="2013-11-21T00:00:00"/>
    <n v="1"/>
    <n v="2"/>
    <x v="0"/>
    <x v="8"/>
    <s v="R2SC2-LR-3"/>
    <s v="JDC"/>
    <x v="0"/>
    <x v="9"/>
    <n v="13"/>
    <n v="0.65"/>
    <n v="20"/>
    <m/>
    <m/>
    <m/>
    <m/>
    <m/>
    <m/>
    <m/>
    <m/>
    <m/>
    <m/>
    <n v="15"/>
    <m/>
    <m/>
    <n v="0"/>
    <m/>
    <m/>
  </r>
  <r>
    <d v="2013-11-21T00:00:00"/>
    <n v="1"/>
    <n v="2"/>
    <x v="0"/>
    <x v="8"/>
    <s v="R2SC2-LR-3"/>
    <s v="JDC"/>
    <x v="0"/>
    <x v="9"/>
    <n v="23"/>
    <n v="1.1499999999999999"/>
    <n v="20"/>
    <m/>
    <m/>
    <m/>
    <m/>
    <m/>
    <m/>
    <m/>
    <m/>
    <m/>
    <m/>
    <n v="10"/>
    <m/>
    <m/>
    <n v="0"/>
    <m/>
    <m/>
  </r>
  <r>
    <d v="2013-11-21T00:00:00"/>
    <n v="1"/>
    <n v="2"/>
    <x v="0"/>
    <x v="8"/>
    <s v="R2SC2-LR-3"/>
    <s v="JDC"/>
    <x v="0"/>
    <x v="9"/>
    <n v="4"/>
    <n v="0.2"/>
    <n v="20"/>
    <m/>
    <m/>
    <m/>
    <m/>
    <m/>
    <m/>
    <m/>
    <m/>
    <m/>
    <m/>
    <n v="5"/>
    <m/>
    <m/>
    <n v="0"/>
    <m/>
    <m/>
  </r>
  <r>
    <d v="2013-11-21T00:00:00"/>
    <n v="1"/>
    <n v="2"/>
    <x v="0"/>
    <x v="8"/>
    <s v="R2SC2-LR-3"/>
    <s v="JDC"/>
    <x v="0"/>
    <x v="5"/>
    <n v="1"/>
    <n v="0.05"/>
    <n v="20"/>
    <m/>
    <m/>
    <m/>
    <m/>
    <m/>
    <m/>
    <m/>
    <m/>
    <m/>
    <m/>
    <n v="90"/>
    <m/>
    <m/>
    <n v="0"/>
    <m/>
    <m/>
  </r>
  <r>
    <d v="2013-11-21T00:00:00"/>
    <n v="1"/>
    <n v="2"/>
    <x v="0"/>
    <x v="8"/>
    <s v="R2SC2-LR-3"/>
    <s v="JDC"/>
    <x v="0"/>
    <x v="5"/>
    <n v="3"/>
    <n v="0.15"/>
    <n v="20"/>
    <m/>
    <m/>
    <m/>
    <m/>
    <m/>
    <m/>
    <m/>
    <m/>
    <m/>
    <m/>
    <n v="75"/>
    <m/>
    <m/>
    <n v="0"/>
    <m/>
    <m/>
  </r>
  <r>
    <d v="2013-11-21T00:00:00"/>
    <n v="1"/>
    <n v="2"/>
    <x v="0"/>
    <x v="8"/>
    <s v="R2SC2-LR-3"/>
    <s v="JDC"/>
    <x v="0"/>
    <x v="5"/>
    <n v="1"/>
    <n v="0.05"/>
    <n v="20"/>
    <m/>
    <m/>
    <m/>
    <m/>
    <m/>
    <m/>
    <m/>
    <m/>
    <m/>
    <m/>
    <n v="70"/>
    <m/>
    <m/>
    <n v="0"/>
    <m/>
    <m/>
  </r>
  <r>
    <d v="2013-11-21T00:00:00"/>
    <n v="1"/>
    <n v="2"/>
    <x v="0"/>
    <x v="8"/>
    <s v="R2SC2-LR-3"/>
    <s v="JDC"/>
    <x v="0"/>
    <x v="5"/>
    <n v="1"/>
    <n v="0.05"/>
    <n v="20"/>
    <m/>
    <m/>
    <m/>
    <m/>
    <m/>
    <m/>
    <m/>
    <m/>
    <m/>
    <m/>
    <n v="55"/>
    <m/>
    <m/>
    <n v="0"/>
    <m/>
    <m/>
  </r>
  <r>
    <d v="2013-11-21T00:00:00"/>
    <n v="1"/>
    <n v="2"/>
    <x v="0"/>
    <x v="8"/>
    <s v="R2SC2-LR-3"/>
    <s v="JDC"/>
    <x v="0"/>
    <x v="5"/>
    <n v="3"/>
    <n v="0.15"/>
    <n v="20"/>
    <m/>
    <m/>
    <m/>
    <m/>
    <m/>
    <m/>
    <m/>
    <m/>
    <m/>
    <m/>
    <n v="50"/>
    <m/>
    <m/>
    <n v="0"/>
    <m/>
    <m/>
  </r>
  <r>
    <d v="2013-11-21T00:00:00"/>
    <n v="1"/>
    <n v="2"/>
    <x v="0"/>
    <x v="8"/>
    <s v="R2SC2-LR-3"/>
    <s v="JDC"/>
    <x v="0"/>
    <x v="5"/>
    <n v="2"/>
    <n v="0.1"/>
    <n v="20"/>
    <m/>
    <m/>
    <m/>
    <m/>
    <m/>
    <m/>
    <m/>
    <m/>
    <m/>
    <m/>
    <n v="45"/>
    <m/>
    <m/>
    <n v="0"/>
    <m/>
    <m/>
  </r>
  <r>
    <d v="2013-11-21T00:00:00"/>
    <n v="1"/>
    <n v="2"/>
    <x v="0"/>
    <x v="8"/>
    <s v="R2SC2-LR-3"/>
    <s v="JDC"/>
    <x v="0"/>
    <x v="5"/>
    <n v="4"/>
    <n v="0.2"/>
    <n v="20"/>
    <m/>
    <m/>
    <m/>
    <m/>
    <m/>
    <m/>
    <m/>
    <m/>
    <m/>
    <m/>
    <n v="40"/>
    <m/>
    <m/>
    <n v="0"/>
    <m/>
    <m/>
  </r>
  <r>
    <d v="2013-11-21T00:00:00"/>
    <n v="1"/>
    <n v="2"/>
    <x v="0"/>
    <x v="8"/>
    <s v="R2SC2-LR-3"/>
    <s v="JDC"/>
    <x v="0"/>
    <x v="5"/>
    <n v="3"/>
    <n v="0.15"/>
    <n v="20"/>
    <m/>
    <m/>
    <m/>
    <m/>
    <m/>
    <m/>
    <m/>
    <m/>
    <m/>
    <m/>
    <n v="35"/>
    <m/>
    <m/>
    <n v="0"/>
    <m/>
    <m/>
  </r>
  <r>
    <d v="2013-11-21T00:00:00"/>
    <n v="1"/>
    <n v="2"/>
    <x v="0"/>
    <x v="8"/>
    <s v="R2SC2-LR-3"/>
    <s v="JDC"/>
    <x v="0"/>
    <x v="5"/>
    <n v="5"/>
    <n v="0.25"/>
    <n v="20"/>
    <m/>
    <m/>
    <m/>
    <m/>
    <m/>
    <m/>
    <m/>
    <m/>
    <m/>
    <m/>
    <n v="30"/>
    <m/>
    <m/>
    <n v="0"/>
    <m/>
    <m/>
  </r>
  <r>
    <d v="2013-11-21T00:00:00"/>
    <n v="1"/>
    <n v="2"/>
    <x v="0"/>
    <x v="8"/>
    <s v="R2SC2-LR-3"/>
    <s v="JDC"/>
    <x v="0"/>
    <x v="5"/>
    <n v="5"/>
    <n v="0.25"/>
    <n v="20"/>
    <m/>
    <m/>
    <m/>
    <m/>
    <m/>
    <m/>
    <m/>
    <m/>
    <m/>
    <m/>
    <n v="25"/>
    <m/>
    <m/>
    <n v="0"/>
    <m/>
    <m/>
  </r>
  <r>
    <d v="2013-11-21T00:00:00"/>
    <n v="1"/>
    <n v="2"/>
    <x v="0"/>
    <x v="8"/>
    <s v="R2SC2-LR-3"/>
    <s v="JDC"/>
    <x v="0"/>
    <x v="5"/>
    <n v="5"/>
    <n v="0.25"/>
    <n v="20"/>
    <m/>
    <m/>
    <m/>
    <m/>
    <m/>
    <m/>
    <m/>
    <m/>
    <m/>
    <m/>
    <n v="20"/>
    <m/>
    <m/>
    <n v="0"/>
    <m/>
    <m/>
  </r>
  <r>
    <d v="2013-11-21T00:00:00"/>
    <n v="1"/>
    <n v="2"/>
    <x v="0"/>
    <x v="8"/>
    <s v="R2SC2-LR-3"/>
    <s v="JDC"/>
    <x v="0"/>
    <x v="5"/>
    <n v="4"/>
    <n v="0.2"/>
    <n v="20"/>
    <m/>
    <m/>
    <m/>
    <m/>
    <m/>
    <m/>
    <m/>
    <m/>
    <m/>
    <m/>
    <n v="15"/>
    <m/>
    <m/>
    <n v="0"/>
    <m/>
    <m/>
  </r>
  <r>
    <d v="2013-11-21T00:00:00"/>
    <n v="1"/>
    <n v="2"/>
    <x v="0"/>
    <x v="8"/>
    <s v="R2SC2-LR-3"/>
    <s v="JDC"/>
    <x v="0"/>
    <x v="5"/>
    <n v="2"/>
    <n v="0.1"/>
    <n v="20"/>
    <m/>
    <m/>
    <m/>
    <m/>
    <m/>
    <m/>
    <m/>
    <m/>
    <m/>
    <m/>
    <n v="10"/>
    <m/>
    <m/>
    <n v="0"/>
    <m/>
    <m/>
  </r>
  <r>
    <d v="2013-11-21T00:00:00"/>
    <n v="1"/>
    <n v="2"/>
    <x v="0"/>
    <x v="8"/>
    <s v="R2SC2-LR-3"/>
    <s v="JDC"/>
    <x v="0"/>
    <x v="5"/>
    <n v="2"/>
    <n v="0.1"/>
    <n v="20"/>
    <m/>
    <m/>
    <m/>
    <m/>
    <m/>
    <m/>
    <m/>
    <m/>
    <m/>
    <m/>
    <n v="5"/>
    <m/>
    <m/>
    <n v="0"/>
    <m/>
    <m/>
  </r>
  <r>
    <d v="2013-11-21T00:00:00"/>
    <n v="1"/>
    <n v="2"/>
    <x v="0"/>
    <x v="8"/>
    <s v="R2SC2-LR-3"/>
    <s v="JDC"/>
    <x v="0"/>
    <x v="6"/>
    <n v="1"/>
    <n v="0.05"/>
    <n v="20"/>
    <m/>
    <m/>
    <m/>
    <m/>
    <m/>
    <m/>
    <m/>
    <m/>
    <m/>
    <m/>
    <n v="100"/>
    <m/>
    <m/>
    <n v="0"/>
    <m/>
    <m/>
  </r>
  <r>
    <d v="2013-11-21T00:00:00"/>
    <n v="1"/>
    <n v="2"/>
    <x v="0"/>
    <x v="8"/>
    <s v="R2SC2-LR-3"/>
    <s v="JDC"/>
    <x v="0"/>
    <x v="6"/>
    <n v="1"/>
    <n v="0.05"/>
    <n v="20"/>
    <m/>
    <m/>
    <m/>
    <m/>
    <m/>
    <m/>
    <m/>
    <m/>
    <m/>
    <m/>
    <n v="60"/>
    <m/>
    <m/>
    <n v="0"/>
    <m/>
    <m/>
  </r>
  <r>
    <d v="2013-11-21T00:00:00"/>
    <n v="1"/>
    <n v="2"/>
    <x v="0"/>
    <x v="8"/>
    <s v="R2SC2-LR-3"/>
    <s v="JDC"/>
    <x v="0"/>
    <x v="6"/>
    <n v="2"/>
    <n v="0.1"/>
    <n v="20"/>
    <m/>
    <m/>
    <m/>
    <m/>
    <m/>
    <m/>
    <m/>
    <m/>
    <m/>
    <m/>
    <n v="45"/>
    <m/>
    <m/>
    <n v="0"/>
    <m/>
    <m/>
  </r>
  <r>
    <d v="2013-11-21T00:00:00"/>
    <n v="1"/>
    <n v="2"/>
    <x v="0"/>
    <x v="8"/>
    <s v="R2SC2-LR-3"/>
    <s v="JDC"/>
    <x v="0"/>
    <x v="6"/>
    <n v="3"/>
    <n v="0.15"/>
    <n v="20"/>
    <m/>
    <m/>
    <m/>
    <m/>
    <m/>
    <m/>
    <m/>
    <m/>
    <m/>
    <m/>
    <n v="35"/>
    <m/>
    <m/>
    <n v="0"/>
    <m/>
    <m/>
  </r>
  <r>
    <d v="2013-11-21T00:00:00"/>
    <n v="1"/>
    <n v="2"/>
    <x v="0"/>
    <x v="8"/>
    <s v="R2SC2-LR-3"/>
    <s v="JDC"/>
    <x v="0"/>
    <x v="6"/>
    <n v="4"/>
    <n v="0.2"/>
    <n v="20"/>
    <m/>
    <m/>
    <m/>
    <m/>
    <m/>
    <m/>
    <m/>
    <m/>
    <m/>
    <m/>
    <n v="30"/>
    <m/>
    <m/>
    <n v="0"/>
    <m/>
    <m/>
  </r>
  <r>
    <d v="2013-11-21T00:00:00"/>
    <n v="1"/>
    <n v="2"/>
    <x v="0"/>
    <x v="8"/>
    <s v="R2SC2-LR-3"/>
    <s v="JDC"/>
    <x v="0"/>
    <x v="6"/>
    <n v="7"/>
    <n v="0.35"/>
    <n v="20"/>
    <m/>
    <m/>
    <m/>
    <m/>
    <m/>
    <m/>
    <m/>
    <m/>
    <m/>
    <m/>
    <n v="25"/>
    <m/>
    <m/>
    <n v="0"/>
    <m/>
    <m/>
  </r>
  <r>
    <d v="2013-11-21T00:00:00"/>
    <n v="1"/>
    <n v="2"/>
    <x v="0"/>
    <x v="8"/>
    <s v="R2SC2-LR-3"/>
    <s v="JDC"/>
    <x v="0"/>
    <x v="6"/>
    <n v="5"/>
    <n v="0.25"/>
    <n v="20"/>
    <m/>
    <m/>
    <m/>
    <m/>
    <m/>
    <m/>
    <m/>
    <m/>
    <m/>
    <m/>
    <n v="20"/>
    <m/>
    <m/>
    <n v="0"/>
    <m/>
    <m/>
  </r>
  <r>
    <d v="2013-11-21T00:00:00"/>
    <n v="1"/>
    <n v="2"/>
    <x v="0"/>
    <x v="8"/>
    <s v="R2SC2-LR-3"/>
    <s v="JDC"/>
    <x v="0"/>
    <x v="6"/>
    <n v="4"/>
    <n v="0.2"/>
    <n v="20"/>
    <m/>
    <m/>
    <m/>
    <m/>
    <m/>
    <m/>
    <m/>
    <m/>
    <m/>
    <m/>
    <n v="15"/>
    <m/>
    <m/>
    <n v="0"/>
    <m/>
    <m/>
  </r>
  <r>
    <d v="2013-11-21T00:00:00"/>
    <n v="1"/>
    <n v="2"/>
    <x v="0"/>
    <x v="8"/>
    <s v="R2SC2-LR-3"/>
    <s v="JDC"/>
    <x v="0"/>
    <x v="6"/>
    <n v="3"/>
    <n v="0.15"/>
    <n v="20"/>
    <m/>
    <m/>
    <m/>
    <m/>
    <m/>
    <m/>
    <m/>
    <m/>
    <m/>
    <m/>
    <n v="10"/>
    <m/>
    <m/>
    <n v="0"/>
    <m/>
    <m/>
  </r>
  <r>
    <d v="2013-11-21T00:00:00"/>
    <n v="1"/>
    <n v="2"/>
    <x v="0"/>
    <x v="8"/>
    <s v="R2SC2-LR-3"/>
    <s v="JDC"/>
    <x v="0"/>
    <x v="6"/>
    <n v="1"/>
    <n v="0.05"/>
    <n v="20"/>
    <m/>
    <m/>
    <m/>
    <m/>
    <m/>
    <m/>
    <m/>
    <m/>
    <m/>
    <m/>
    <n v="5"/>
    <m/>
    <m/>
    <n v="0"/>
    <m/>
    <m/>
  </r>
  <r>
    <d v="2013-11-21T00:00:00"/>
    <n v="1"/>
    <n v="2"/>
    <x v="0"/>
    <x v="8"/>
    <s v="R2SC2-LR-3"/>
    <s v="JDC"/>
    <x v="0"/>
    <x v="7"/>
    <n v="1"/>
    <n v="0.05"/>
    <n v="20"/>
    <m/>
    <m/>
    <m/>
    <m/>
    <m/>
    <m/>
    <m/>
    <m/>
    <m/>
    <m/>
    <n v="55"/>
    <m/>
    <m/>
    <n v="0"/>
    <m/>
    <m/>
  </r>
  <r>
    <d v="2013-11-21T00:00:00"/>
    <n v="1"/>
    <n v="2"/>
    <x v="0"/>
    <x v="8"/>
    <s v="R2SC2-LR-3"/>
    <s v="JDC"/>
    <x v="0"/>
    <x v="7"/>
    <n v="3"/>
    <n v="0.15"/>
    <n v="20"/>
    <m/>
    <m/>
    <m/>
    <m/>
    <m/>
    <m/>
    <m/>
    <m/>
    <m/>
    <m/>
    <n v="50"/>
    <m/>
    <m/>
    <n v="0"/>
    <m/>
    <m/>
  </r>
  <r>
    <d v="2013-11-21T00:00:00"/>
    <n v="1"/>
    <n v="2"/>
    <x v="0"/>
    <x v="8"/>
    <s v="R2SC2-LR-3"/>
    <s v="JDC"/>
    <x v="0"/>
    <x v="7"/>
    <n v="1"/>
    <n v="0.05"/>
    <n v="20"/>
    <m/>
    <m/>
    <m/>
    <m/>
    <m/>
    <m/>
    <m/>
    <m/>
    <m/>
    <m/>
    <n v="45"/>
    <m/>
    <m/>
    <n v="0"/>
    <m/>
    <m/>
  </r>
  <r>
    <d v="2013-11-21T00:00:00"/>
    <n v="1"/>
    <n v="2"/>
    <x v="0"/>
    <x v="8"/>
    <s v="R2SC2-LR-3"/>
    <s v="JDC"/>
    <x v="0"/>
    <x v="7"/>
    <n v="3"/>
    <n v="0.15"/>
    <n v="20"/>
    <m/>
    <m/>
    <m/>
    <m/>
    <m/>
    <m/>
    <m/>
    <m/>
    <m/>
    <m/>
    <n v="40"/>
    <m/>
    <m/>
    <n v="0"/>
    <m/>
    <m/>
  </r>
  <r>
    <d v="2013-11-21T00:00:00"/>
    <n v="1"/>
    <n v="2"/>
    <x v="0"/>
    <x v="8"/>
    <s v="R2SC2-LR-3"/>
    <s v="JDC"/>
    <x v="0"/>
    <x v="7"/>
    <n v="2"/>
    <n v="0.1"/>
    <n v="20"/>
    <m/>
    <m/>
    <m/>
    <m/>
    <m/>
    <m/>
    <m/>
    <m/>
    <m/>
    <m/>
    <n v="35"/>
    <m/>
    <m/>
    <n v="0"/>
    <m/>
    <m/>
  </r>
  <r>
    <d v="2013-11-21T00:00:00"/>
    <n v="1"/>
    <n v="2"/>
    <x v="0"/>
    <x v="8"/>
    <s v="R2SC2-LR-3"/>
    <s v="JDC"/>
    <x v="0"/>
    <x v="7"/>
    <n v="1"/>
    <n v="0.05"/>
    <n v="20"/>
    <m/>
    <m/>
    <m/>
    <m/>
    <m/>
    <m/>
    <m/>
    <m/>
    <m/>
    <m/>
    <n v="30"/>
    <m/>
    <m/>
    <n v="0"/>
    <m/>
    <m/>
  </r>
  <r>
    <d v="2013-11-21T00:00:00"/>
    <n v="1"/>
    <n v="2"/>
    <x v="0"/>
    <x v="8"/>
    <s v="R2SC2-LR-3"/>
    <s v="JDC"/>
    <x v="0"/>
    <x v="7"/>
    <n v="5"/>
    <n v="0.25"/>
    <n v="20"/>
    <m/>
    <m/>
    <m/>
    <m/>
    <m/>
    <m/>
    <m/>
    <m/>
    <m/>
    <m/>
    <n v="25"/>
    <m/>
    <m/>
    <n v="0"/>
    <m/>
    <m/>
  </r>
  <r>
    <d v="2013-11-21T00:00:00"/>
    <n v="1"/>
    <n v="2"/>
    <x v="0"/>
    <x v="8"/>
    <s v="R2SC2-LR-3"/>
    <s v="JDC"/>
    <x v="0"/>
    <x v="7"/>
    <n v="5"/>
    <n v="0.25"/>
    <n v="20"/>
    <m/>
    <m/>
    <m/>
    <m/>
    <m/>
    <m/>
    <m/>
    <m/>
    <m/>
    <m/>
    <n v="20"/>
    <m/>
    <m/>
    <n v="0"/>
    <m/>
    <m/>
  </r>
  <r>
    <d v="2013-11-21T00:00:00"/>
    <n v="1"/>
    <n v="2"/>
    <x v="0"/>
    <x v="8"/>
    <s v="R2SC2-LR-3"/>
    <s v="JDC"/>
    <x v="0"/>
    <x v="7"/>
    <n v="1"/>
    <n v="0.05"/>
    <n v="20"/>
    <m/>
    <m/>
    <m/>
    <m/>
    <m/>
    <m/>
    <m/>
    <m/>
    <m/>
    <m/>
    <n v="15"/>
    <m/>
    <m/>
    <n v="0"/>
    <m/>
    <m/>
  </r>
  <r>
    <d v="2013-11-21T00:00:00"/>
    <n v="1"/>
    <n v="2"/>
    <x v="0"/>
    <x v="8"/>
    <s v="R2SC2-LR-3"/>
    <s v="JDC"/>
    <x v="0"/>
    <x v="7"/>
    <n v="2"/>
    <n v="0.1"/>
    <n v="20"/>
    <m/>
    <m/>
    <m/>
    <m/>
    <m/>
    <m/>
    <m/>
    <m/>
    <m/>
    <m/>
    <n v="10"/>
    <m/>
    <m/>
    <n v="0"/>
    <m/>
    <m/>
  </r>
  <r>
    <d v="2013-10-23T00:00:00"/>
    <n v="0"/>
    <n v="0"/>
    <x v="0"/>
    <x v="0"/>
    <s v="R2N1-RR-1"/>
    <s v="BG"/>
    <x v="1"/>
    <x v="10"/>
    <n v="1"/>
    <n v="0.05"/>
    <m/>
    <m/>
    <m/>
    <m/>
    <m/>
    <m/>
    <s v="Y"/>
    <n v="1"/>
    <m/>
    <m/>
    <n v="9"/>
    <n v="7"/>
    <n v="10"/>
    <n v="0"/>
    <n v="0"/>
    <m/>
    <m/>
  </r>
  <r>
    <d v="2013-10-23T00:00:00"/>
    <n v="0"/>
    <n v="0"/>
    <x v="0"/>
    <x v="0"/>
    <s v="R2N1-RR-1"/>
    <s v="BG"/>
    <x v="1"/>
    <x v="11"/>
    <n v="1"/>
    <n v="0.05"/>
    <m/>
    <m/>
    <m/>
    <m/>
    <m/>
    <m/>
    <s v="Y"/>
    <n v="2"/>
    <m/>
    <m/>
    <n v="34"/>
    <n v="9"/>
    <n v="40"/>
    <n v="0"/>
    <n v="0"/>
    <m/>
    <m/>
  </r>
  <r>
    <d v="2013-10-23T00:00:00"/>
    <n v="0"/>
    <n v="0"/>
    <x v="0"/>
    <x v="0"/>
    <s v="R2N1-RR-1"/>
    <s v="BG"/>
    <x v="1"/>
    <x v="11"/>
    <n v="1"/>
    <n v="0.05"/>
    <m/>
    <m/>
    <m/>
    <m/>
    <m/>
    <m/>
    <s v="Y"/>
    <n v="3"/>
    <m/>
    <m/>
    <n v="30"/>
    <n v="10"/>
    <n v="33"/>
    <n v="0"/>
    <n v="0"/>
    <m/>
    <m/>
  </r>
  <r>
    <d v="2013-10-23T00:00:00"/>
    <n v="0"/>
    <n v="0"/>
    <x v="0"/>
    <x v="0"/>
    <s v="R2N1-RR-1"/>
    <s v="BG"/>
    <x v="1"/>
    <x v="12"/>
    <n v="1"/>
    <n v="0.05"/>
    <m/>
    <m/>
    <m/>
    <m/>
    <m/>
    <m/>
    <s v="Y"/>
    <n v="4"/>
    <m/>
    <m/>
    <n v="15"/>
    <n v="10"/>
    <n v="15"/>
    <n v="1"/>
    <n v="1"/>
    <s v="UD"/>
    <s v="UNKNOWN DISEASE-BRIGHT WHITE AND TISSUE LOSS"/>
  </r>
  <r>
    <d v="2013-10-23T00:00:00"/>
    <n v="0"/>
    <n v="0"/>
    <x v="0"/>
    <x v="0"/>
    <s v="R2N1-RR-1"/>
    <s v="BG"/>
    <x v="1"/>
    <x v="13"/>
    <n v="1"/>
    <n v="0.05"/>
    <m/>
    <m/>
    <m/>
    <m/>
    <m/>
    <m/>
    <s v="Y"/>
    <n v="5"/>
    <m/>
    <m/>
    <n v="16"/>
    <n v="13"/>
    <n v="19"/>
    <n v="0"/>
    <n v="0"/>
    <m/>
    <m/>
  </r>
  <r>
    <d v="2013-10-23T00:00:00"/>
    <n v="0"/>
    <n v="0"/>
    <x v="0"/>
    <x v="0"/>
    <s v="R2N1-RR-1"/>
    <s v="BG"/>
    <x v="1"/>
    <x v="14"/>
    <n v="1"/>
    <n v="0.05"/>
    <m/>
    <m/>
    <m/>
    <m/>
    <m/>
    <m/>
    <s v="Y"/>
    <n v="6"/>
    <m/>
    <m/>
    <n v="16"/>
    <n v="4"/>
    <n v="18"/>
    <n v="0"/>
    <n v="0"/>
    <s v="PO"/>
    <s v="Palythoa comp"/>
  </r>
  <r>
    <d v="2013-10-23T00:00:00"/>
    <n v="0"/>
    <n v="0"/>
    <x v="0"/>
    <x v="0"/>
    <s v="R2N1-RR-1"/>
    <s v="BG"/>
    <x v="1"/>
    <x v="13"/>
    <n v="1"/>
    <n v="0.05"/>
    <m/>
    <m/>
    <m/>
    <m/>
    <m/>
    <m/>
    <s v="Y"/>
    <n v="7"/>
    <m/>
    <m/>
    <n v="32"/>
    <n v="25"/>
    <n v="60"/>
    <n v="0"/>
    <n v="0"/>
    <m/>
    <m/>
  </r>
  <r>
    <d v="2013-10-23T00:00:00"/>
    <n v="0"/>
    <n v="0"/>
    <x v="0"/>
    <x v="0"/>
    <s v="R2N1-RR-1"/>
    <s v="BG"/>
    <x v="1"/>
    <x v="15"/>
    <n v="1"/>
    <n v="0.05"/>
    <m/>
    <m/>
    <m/>
    <m/>
    <m/>
    <m/>
    <s v="Y"/>
    <n v="8"/>
    <m/>
    <m/>
    <n v="8"/>
    <n v="5"/>
    <n v="10"/>
    <n v="0"/>
    <n v="0"/>
    <m/>
    <m/>
  </r>
  <r>
    <d v="2013-10-23T00:00:00"/>
    <n v="0"/>
    <n v="0"/>
    <x v="0"/>
    <x v="0"/>
    <s v="R2N1-RR-1"/>
    <s v="BG"/>
    <x v="1"/>
    <x v="14"/>
    <n v="1"/>
    <n v="0.05"/>
    <m/>
    <m/>
    <m/>
    <m/>
    <m/>
    <m/>
    <s v="Y"/>
    <n v="9"/>
    <m/>
    <m/>
    <n v="12"/>
    <n v="10"/>
    <n v="17"/>
    <n v="0"/>
    <n v="0"/>
    <m/>
    <m/>
  </r>
  <r>
    <d v="2013-10-23T00:00:00"/>
    <n v="0"/>
    <n v="0"/>
    <x v="0"/>
    <x v="0"/>
    <s v="R2N1-RR-1"/>
    <s v="BG"/>
    <x v="1"/>
    <x v="16"/>
    <n v="1"/>
    <n v="0.05"/>
    <m/>
    <m/>
    <m/>
    <m/>
    <m/>
    <m/>
    <s v="Y"/>
    <n v="10"/>
    <m/>
    <m/>
    <n v="11"/>
    <n v="2"/>
    <n v="12"/>
    <n v="0"/>
    <n v="0"/>
    <m/>
    <m/>
  </r>
  <r>
    <d v="2013-10-23T00:00:00"/>
    <n v="0"/>
    <n v="0"/>
    <x v="0"/>
    <x v="0"/>
    <s v="R2N1-RR-1"/>
    <s v="BG"/>
    <x v="1"/>
    <x v="12"/>
    <n v="1"/>
    <n v="0.05"/>
    <m/>
    <m/>
    <m/>
    <m/>
    <m/>
    <m/>
    <m/>
    <m/>
    <m/>
    <m/>
    <n v="10"/>
    <m/>
    <m/>
    <n v="0"/>
    <n v="0"/>
    <m/>
    <m/>
  </r>
  <r>
    <d v="2013-10-23T00:00:00"/>
    <n v="0"/>
    <n v="0"/>
    <x v="0"/>
    <x v="0"/>
    <s v="R2N1-RR-1"/>
    <s v="BG"/>
    <x v="1"/>
    <x v="12"/>
    <n v="1"/>
    <n v="0.05"/>
    <m/>
    <m/>
    <m/>
    <m/>
    <m/>
    <m/>
    <m/>
    <m/>
    <m/>
    <m/>
    <n v="7"/>
    <m/>
    <m/>
    <n v="0"/>
    <n v="0"/>
    <m/>
    <m/>
  </r>
  <r>
    <d v="2013-10-23T00:00:00"/>
    <n v="0"/>
    <n v="0"/>
    <x v="0"/>
    <x v="0"/>
    <s v="R2N1-RR-1"/>
    <s v="BG"/>
    <x v="1"/>
    <x v="10"/>
    <n v="1"/>
    <n v="0.05"/>
    <m/>
    <m/>
    <m/>
    <m/>
    <m/>
    <m/>
    <m/>
    <m/>
    <m/>
    <m/>
    <n v="8"/>
    <m/>
    <m/>
    <n v="0"/>
    <n v="0"/>
    <m/>
    <m/>
  </r>
  <r>
    <d v="2013-10-23T00:00:00"/>
    <n v="0"/>
    <n v="0"/>
    <x v="0"/>
    <x v="0"/>
    <s v="R2N1-RR-1"/>
    <s v="BG"/>
    <x v="1"/>
    <x v="15"/>
    <n v="1"/>
    <n v="0.05"/>
    <m/>
    <m/>
    <m/>
    <m/>
    <m/>
    <m/>
    <m/>
    <m/>
    <m/>
    <m/>
    <n v="6"/>
    <m/>
    <m/>
    <n v="1"/>
    <n v="1"/>
    <s v="FB"/>
    <s v="BITES"/>
  </r>
  <r>
    <d v="2013-10-23T00:00:00"/>
    <n v="0"/>
    <n v="0"/>
    <x v="0"/>
    <x v="0"/>
    <s v="R2N1-RR-1"/>
    <s v="BG"/>
    <x v="1"/>
    <x v="17"/>
    <n v="1"/>
    <n v="0.05"/>
    <m/>
    <m/>
    <m/>
    <m/>
    <m/>
    <m/>
    <m/>
    <m/>
    <m/>
    <m/>
    <n v="5"/>
    <m/>
    <m/>
    <n v="1"/>
    <n v="1"/>
    <s v="FB"/>
    <s v="BITES"/>
  </r>
  <r>
    <d v="2013-10-23T00:00:00"/>
    <n v="0"/>
    <n v="0"/>
    <x v="0"/>
    <x v="0"/>
    <s v="R2N1-RR-1"/>
    <s v="BG"/>
    <x v="1"/>
    <x v="17"/>
    <n v="1"/>
    <n v="0.05"/>
    <m/>
    <m/>
    <m/>
    <m/>
    <m/>
    <m/>
    <m/>
    <m/>
    <m/>
    <m/>
    <n v="6"/>
    <m/>
    <m/>
    <n v="0"/>
    <n v="0"/>
    <m/>
    <m/>
  </r>
  <r>
    <d v="2013-10-23T00:00:00"/>
    <n v="0"/>
    <n v="0"/>
    <x v="0"/>
    <x v="0"/>
    <s v="R2N1-RR-1"/>
    <s v="BG"/>
    <x v="1"/>
    <x v="14"/>
    <n v="1"/>
    <n v="0.05"/>
    <m/>
    <m/>
    <m/>
    <m/>
    <m/>
    <m/>
    <m/>
    <m/>
    <m/>
    <m/>
    <n v="20"/>
    <m/>
    <m/>
    <m/>
    <n v="0"/>
    <m/>
    <m/>
  </r>
  <r>
    <d v="2013-10-23T00:00:00"/>
    <n v="0"/>
    <n v="0"/>
    <x v="0"/>
    <x v="0"/>
    <s v="R2N1-RR-2"/>
    <s v="BG"/>
    <x v="1"/>
    <x v="13"/>
    <n v="1"/>
    <n v="0.05"/>
    <m/>
    <m/>
    <m/>
    <m/>
    <m/>
    <m/>
    <s v="Y"/>
    <n v="1"/>
    <n v="0.2"/>
    <s v="L"/>
    <n v="21"/>
    <m/>
    <m/>
    <n v="0"/>
    <n v="0"/>
    <m/>
    <m/>
  </r>
  <r>
    <d v="2013-10-23T00:00:00"/>
    <n v="0"/>
    <n v="0"/>
    <x v="0"/>
    <x v="0"/>
    <s v="R2N1-RR-2"/>
    <s v="BG"/>
    <x v="1"/>
    <x v="15"/>
    <n v="1"/>
    <n v="0.05"/>
    <m/>
    <m/>
    <m/>
    <m/>
    <m/>
    <m/>
    <s v="Y"/>
    <n v="2"/>
    <n v="0.4"/>
    <s v="L"/>
    <n v="12"/>
    <m/>
    <m/>
    <n v="0"/>
    <n v="0"/>
    <m/>
    <m/>
  </r>
  <r>
    <d v="2013-10-23T00:00:00"/>
    <n v="0"/>
    <n v="0"/>
    <x v="0"/>
    <x v="0"/>
    <s v="R2N1-RR-2"/>
    <s v="BG"/>
    <x v="1"/>
    <x v="13"/>
    <n v="1"/>
    <n v="0.05"/>
    <m/>
    <m/>
    <m/>
    <m/>
    <m/>
    <m/>
    <s v="Y"/>
    <n v="3"/>
    <n v="3.6"/>
    <s v="L"/>
    <n v="13"/>
    <m/>
    <m/>
    <n v="0"/>
    <n v="0"/>
    <m/>
    <m/>
  </r>
  <r>
    <d v="2013-10-23T00:00:00"/>
    <n v="0"/>
    <n v="0"/>
    <x v="0"/>
    <x v="0"/>
    <s v="R2N1-RR-2"/>
    <s v="BG"/>
    <x v="1"/>
    <x v="16"/>
    <n v="1"/>
    <n v="0.05"/>
    <m/>
    <m/>
    <m/>
    <m/>
    <m/>
    <m/>
    <s v="Y"/>
    <n v="4"/>
    <n v="6.7"/>
    <s v="R"/>
    <n v="27"/>
    <m/>
    <m/>
    <n v="0"/>
    <n v="0"/>
    <m/>
    <m/>
  </r>
  <r>
    <d v="2013-10-23T00:00:00"/>
    <n v="0"/>
    <n v="0"/>
    <x v="0"/>
    <x v="0"/>
    <s v="R2N1-RR-2"/>
    <s v="BG"/>
    <x v="1"/>
    <x v="13"/>
    <n v="1"/>
    <n v="0.05"/>
    <m/>
    <m/>
    <m/>
    <m/>
    <m/>
    <m/>
    <s v="Y"/>
    <n v="5"/>
    <n v="7.7"/>
    <s v="L"/>
    <n v="18"/>
    <m/>
    <m/>
    <n v="0"/>
    <n v="0"/>
    <m/>
    <m/>
  </r>
  <r>
    <d v="2013-10-23T00:00:00"/>
    <n v="0"/>
    <n v="0"/>
    <x v="0"/>
    <x v="0"/>
    <s v="R2N1-RR-2"/>
    <s v="BG"/>
    <x v="1"/>
    <x v="13"/>
    <n v="1"/>
    <n v="0.05"/>
    <m/>
    <m/>
    <m/>
    <m/>
    <m/>
    <m/>
    <s v="Y"/>
    <n v="6"/>
    <n v="7.6"/>
    <s v="R"/>
    <n v="16"/>
    <m/>
    <m/>
    <n v="0"/>
    <n v="0"/>
    <m/>
    <m/>
  </r>
  <r>
    <d v="2013-10-23T00:00:00"/>
    <n v="0"/>
    <n v="0"/>
    <x v="0"/>
    <x v="0"/>
    <s v="R2N1-RR-2"/>
    <s v="BG"/>
    <x v="1"/>
    <x v="10"/>
    <n v="1"/>
    <n v="0.05"/>
    <m/>
    <m/>
    <m/>
    <m/>
    <m/>
    <m/>
    <s v="Y"/>
    <n v="7"/>
    <n v="11.6"/>
    <s v="L"/>
    <n v="14"/>
    <m/>
    <m/>
    <n v="0"/>
    <n v="0"/>
    <m/>
    <m/>
  </r>
  <r>
    <d v="2013-10-23T00:00:00"/>
    <n v="0"/>
    <n v="0"/>
    <x v="0"/>
    <x v="0"/>
    <s v="R2N1-RR-2"/>
    <s v="BG"/>
    <x v="1"/>
    <x v="11"/>
    <n v="1"/>
    <n v="0.05"/>
    <m/>
    <m/>
    <m/>
    <m/>
    <m/>
    <m/>
    <s v="Y"/>
    <n v="8"/>
    <n v="12"/>
    <s v="L"/>
    <n v="43"/>
    <m/>
    <m/>
    <n v="0"/>
    <n v="0"/>
    <m/>
    <m/>
  </r>
  <r>
    <d v="2013-10-23T00:00:00"/>
    <n v="0"/>
    <n v="0"/>
    <x v="0"/>
    <x v="0"/>
    <s v="R2N1-RR-2"/>
    <s v="BG"/>
    <x v="1"/>
    <x v="13"/>
    <n v="1"/>
    <n v="0.05"/>
    <m/>
    <m/>
    <m/>
    <m/>
    <m/>
    <m/>
    <s v="Y"/>
    <n v="9"/>
    <n v="15.8"/>
    <s v="L"/>
    <n v="21"/>
    <m/>
    <m/>
    <n v="0"/>
    <n v="0"/>
    <m/>
    <m/>
  </r>
  <r>
    <d v="2013-10-23T00:00:00"/>
    <n v="0"/>
    <n v="0"/>
    <x v="0"/>
    <x v="0"/>
    <s v="R2N1-RR-2"/>
    <s v="BG"/>
    <x v="1"/>
    <x v="16"/>
    <n v="1"/>
    <n v="0.05"/>
    <m/>
    <m/>
    <m/>
    <m/>
    <m/>
    <m/>
    <s v="Y"/>
    <n v="10"/>
    <n v="17.3"/>
    <s v="L"/>
    <n v="8"/>
    <m/>
    <m/>
    <n v="0"/>
    <n v="0"/>
    <m/>
    <m/>
  </r>
  <r>
    <d v="2013-10-23T00:00:00"/>
    <n v="0"/>
    <n v="0"/>
    <x v="0"/>
    <x v="0"/>
    <s v="R2N1-RR-2"/>
    <s v="BG"/>
    <x v="1"/>
    <x v="12"/>
    <n v="1"/>
    <n v="0.05"/>
    <m/>
    <m/>
    <m/>
    <m/>
    <m/>
    <m/>
    <m/>
    <m/>
    <m/>
    <m/>
    <n v="4"/>
    <m/>
    <m/>
    <n v="0"/>
    <n v="0"/>
    <m/>
    <m/>
  </r>
  <r>
    <d v="2013-10-23T00:00:00"/>
    <n v="0"/>
    <n v="0"/>
    <x v="0"/>
    <x v="0"/>
    <s v="R2N1-RR-2"/>
    <s v="BG"/>
    <x v="1"/>
    <x v="12"/>
    <n v="1"/>
    <n v="0.05"/>
    <m/>
    <m/>
    <m/>
    <m/>
    <m/>
    <m/>
    <m/>
    <m/>
    <m/>
    <m/>
    <n v="9"/>
    <m/>
    <m/>
    <n v="0"/>
    <n v="0"/>
    <m/>
    <m/>
  </r>
  <r>
    <d v="2013-10-23T00:00:00"/>
    <n v="0"/>
    <n v="0"/>
    <x v="0"/>
    <x v="0"/>
    <s v="R2N1-RR-2"/>
    <s v="BG"/>
    <x v="1"/>
    <x v="12"/>
    <n v="1"/>
    <n v="0.05"/>
    <m/>
    <m/>
    <m/>
    <m/>
    <m/>
    <m/>
    <m/>
    <m/>
    <m/>
    <m/>
    <n v="8"/>
    <m/>
    <m/>
    <n v="0"/>
    <n v="0"/>
    <m/>
    <m/>
  </r>
  <r>
    <d v="2013-10-23T00:00:00"/>
    <n v="0"/>
    <n v="0"/>
    <x v="0"/>
    <x v="0"/>
    <s v="R2N1-RR-2"/>
    <s v="BG"/>
    <x v="1"/>
    <x v="16"/>
    <n v="1"/>
    <n v="0.05"/>
    <m/>
    <m/>
    <m/>
    <m/>
    <m/>
    <m/>
    <m/>
    <m/>
    <m/>
    <m/>
    <n v="6"/>
    <m/>
    <m/>
    <n v="0"/>
    <n v="0"/>
    <m/>
    <m/>
  </r>
  <r>
    <d v="2013-10-23T00:00:00"/>
    <n v="0"/>
    <n v="0"/>
    <x v="0"/>
    <x v="0"/>
    <s v="R2N1-RR-2"/>
    <s v="BG"/>
    <x v="1"/>
    <x v="10"/>
    <n v="1"/>
    <n v="0.05"/>
    <m/>
    <m/>
    <m/>
    <m/>
    <m/>
    <m/>
    <m/>
    <m/>
    <m/>
    <m/>
    <n v="5"/>
    <m/>
    <m/>
    <n v="0"/>
    <n v="0"/>
    <m/>
    <m/>
  </r>
  <r>
    <d v="2013-10-23T00:00:00"/>
    <n v="0"/>
    <n v="0"/>
    <x v="0"/>
    <x v="0"/>
    <s v="R2N1-RR-2"/>
    <s v="BG"/>
    <x v="1"/>
    <x v="10"/>
    <n v="1"/>
    <n v="0.05"/>
    <m/>
    <m/>
    <m/>
    <m/>
    <m/>
    <m/>
    <m/>
    <m/>
    <m/>
    <m/>
    <n v="5"/>
    <m/>
    <m/>
    <n v="1"/>
    <n v="1"/>
    <m/>
    <m/>
  </r>
  <r>
    <d v="2013-10-23T00:00:00"/>
    <n v="0"/>
    <n v="0"/>
    <x v="0"/>
    <x v="0"/>
    <s v="R2N1-RR-2"/>
    <s v="BG"/>
    <x v="1"/>
    <x v="18"/>
    <n v="1"/>
    <n v="0.05"/>
    <m/>
    <m/>
    <m/>
    <m/>
    <m/>
    <m/>
    <m/>
    <m/>
    <m/>
    <m/>
    <n v="10"/>
    <m/>
    <m/>
    <n v="1"/>
    <n v="1"/>
    <m/>
    <m/>
  </r>
  <r>
    <d v="2013-10-23T00:00:00"/>
    <n v="0"/>
    <n v="0"/>
    <x v="0"/>
    <x v="0"/>
    <s v="R2N1-RR-2"/>
    <s v="BG"/>
    <x v="1"/>
    <x v="18"/>
    <n v="1"/>
    <n v="0.05"/>
    <m/>
    <m/>
    <m/>
    <m/>
    <m/>
    <m/>
    <m/>
    <m/>
    <m/>
    <m/>
    <n v="7"/>
    <m/>
    <m/>
    <n v="1"/>
    <n v="1"/>
    <m/>
    <m/>
  </r>
  <r>
    <d v="2013-10-23T00:00:00"/>
    <n v="0"/>
    <n v="0"/>
    <x v="0"/>
    <x v="0"/>
    <s v="R2N1-RR-2"/>
    <s v="BG"/>
    <x v="1"/>
    <x v="18"/>
    <n v="1"/>
    <n v="0.05"/>
    <m/>
    <m/>
    <m/>
    <m/>
    <m/>
    <m/>
    <m/>
    <m/>
    <m/>
    <m/>
    <n v="12"/>
    <m/>
    <m/>
    <n v="0"/>
    <n v="0"/>
    <m/>
    <m/>
  </r>
  <r>
    <d v="2013-10-23T00:00:00"/>
    <n v="0"/>
    <n v="0"/>
    <x v="0"/>
    <x v="0"/>
    <s v="R2N1-RR-2"/>
    <s v="BG"/>
    <x v="1"/>
    <x v="17"/>
    <n v="1"/>
    <n v="0.05"/>
    <m/>
    <m/>
    <m/>
    <m/>
    <m/>
    <m/>
    <m/>
    <m/>
    <m/>
    <m/>
    <n v="5"/>
    <m/>
    <m/>
    <n v="0"/>
    <n v="0"/>
    <m/>
    <m/>
  </r>
  <r>
    <d v="2013-10-23T00:00:00"/>
    <n v="0"/>
    <n v="0"/>
    <x v="0"/>
    <x v="0"/>
    <s v="R2N1-RR-2"/>
    <s v="BG"/>
    <x v="1"/>
    <x v="11"/>
    <n v="1"/>
    <n v="0.05"/>
    <m/>
    <m/>
    <m/>
    <m/>
    <m/>
    <m/>
    <m/>
    <m/>
    <m/>
    <m/>
    <n v="3"/>
    <m/>
    <m/>
    <n v="0"/>
    <n v="0"/>
    <m/>
    <m/>
  </r>
  <r>
    <d v="2013-10-23T00:00:00"/>
    <n v="0"/>
    <n v="0"/>
    <x v="0"/>
    <x v="0"/>
    <s v="R2N1-RR-2"/>
    <s v="BG"/>
    <x v="1"/>
    <x v="15"/>
    <n v="1"/>
    <n v="0.05"/>
    <m/>
    <m/>
    <m/>
    <m/>
    <m/>
    <m/>
    <m/>
    <m/>
    <m/>
    <m/>
    <n v="13"/>
    <m/>
    <m/>
    <n v="0"/>
    <n v="0"/>
    <m/>
    <m/>
  </r>
  <r>
    <d v="2013-10-23T00:00:00"/>
    <n v="0"/>
    <n v="0"/>
    <x v="0"/>
    <x v="0"/>
    <s v="R2N1-RR-2"/>
    <s v="BG"/>
    <x v="1"/>
    <x v="15"/>
    <n v="1"/>
    <n v="0.05"/>
    <m/>
    <m/>
    <m/>
    <m/>
    <m/>
    <m/>
    <m/>
    <m/>
    <m/>
    <m/>
    <n v="7"/>
    <m/>
    <m/>
    <n v="0"/>
    <n v="0"/>
    <m/>
    <m/>
  </r>
  <r>
    <d v="2013-10-23T00:00:00"/>
    <n v="0"/>
    <n v="0"/>
    <x v="0"/>
    <x v="0"/>
    <s v="R2N1-RR-2"/>
    <s v="BG"/>
    <x v="1"/>
    <x v="15"/>
    <n v="1"/>
    <n v="0.05"/>
    <m/>
    <m/>
    <m/>
    <m/>
    <m/>
    <m/>
    <m/>
    <m/>
    <m/>
    <m/>
    <n v="10"/>
    <m/>
    <m/>
    <n v="0"/>
    <n v="0"/>
    <m/>
    <m/>
  </r>
  <r>
    <d v="2013-10-23T00:00:00"/>
    <n v="0"/>
    <n v="0"/>
    <x v="0"/>
    <x v="0"/>
    <s v="R2N1-RR-2"/>
    <s v="BG"/>
    <x v="1"/>
    <x v="15"/>
    <n v="1"/>
    <n v="0.05"/>
    <m/>
    <m/>
    <m/>
    <m/>
    <m/>
    <m/>
    <m/>
    <m/>
    <m/>
    <m/>
    <n v="8"/>
    <m/>
    <m/>
    <n v="0"/>
    <n v="0"/>
    <m/>
    <m/>
  </r>
  <r>
    <d v="2013-10-23T00:00:00"/>
    <n v="0"/>
    <n v="0"/>
    <x v="0"/>
    <x v="0"/>
    <s v="R2N1-RR-2"/>
    <s v="BG"/>
    <x v="1"/>
    <x v="15"/>
    <n v="1"/>
    <n v="0.05"/>
    <m/>
    <m/>
    <m/>
    <m/>
    <m/>
    <m/>
    <m/>
    <m/>
    <m/>
    <m/>
    <n v="7"/>
    <m/>
    <m/>
    <n v="0"/>
    <n v="0"/>
    <m/>
    <m/>
  </r>
  <r>
    <d v="2013-10-23T00:00:00"/>
    <n v="0"/>
    <n v="0"/>
    <x v="0"/>
    <x v="0"/>
    <s v="R2N1-RR-2"/>
    <s v="BG"/>
    <x v="1"/>
    <x v="15"/>
    <n v="1"/>
    <n v="0.05"/>
    <m/>
    <m/>
    <m/>
    <m/>
    <m/>
    <m/>
    <m/>
    <m/>
    <m/>
    <m/>
    <n v="5"/>
    <m/>
    <m/>
    <n v="0"/>
    <n v="0"/>
    <m/>
    <m/>
  </r>
  <r>
    <d v="2013-10-23T00:00:00"/>
    <n v="0"/>
    <n v="0"/>
    <x v="0"/>
    <x v="0"/>
    <s v="R2N1-RR-2"/>
    <s v="BG"/>
    <x v="1"/>
    <x v="15"/>
    <n v="1"/>
    <n v="0.05"/>
    <m/>
    <m/>
    <m/>
    <m/>
    <m/>
    <m/>
    <m/>
    <m/>
    <m/>
    <m/>
    <n v="8"/>
    <m/>
    <m/>
    <n v="0"/>
    <n v="0"/>
    <m/>
    <m/>
  </r>
  <r>
    <d v="2013-10-23T00:00:00"/>
    <n v="0"/>
    <n v="0"/>
    <x v="0"/>
    <x v="0"/>
    <s v="R2N1-RR-2"/>
    <s v="BG"/>
    <x v="1"/>
    <x v="14"/>
    <n v="1"/>
    <n v="0.05"/>
    <m/>
    <m/>
    <m/>
    <m/>
    <m/>
    <m/>
    <m/>
    <m/>
    <m/>
    <m/>
    <n v="6"/>
    <m/>
    <m/>
    <m/>
    <n v="0"/>
    <m/>
    <m/>
  </r>
  <r>
    <d v="2013-10-23T00:00:00"/>
    <n v="0"/>
    <n v="0"/>
    <x v="0"/>
    <x v="0"/>
    <s v="R2N1-RR-3"/>
    <s v="BG"/>
    <x v="1"/>
    <x v="14"/>
    <n v="1"/>
    <n v="0.05"/>
    <m/>
    <m/>
    <m/>
    <m/>
    <m/>
    <m/>
    <s v="Y"/>
    <n v="1"/>
    <n v="0.6"/>
    <s v="L"/>
    <n v="50"/>
    <m/>
    <m/>
    <n v="0"/>
    <n v="0"/>
    <m/>
    <m/>
  </r>
  <r>
    <d v="2013-10-23T00:00:00"/>
    <n v="0"/>
    <n v="0"/>
    <x v="0"/>
    <x v="0"/>
    <s v="R2N1-RR-3"/>
    <s v="BG"/>
    <x v="1"/>
    <x v="13"/>
    <n v="1"/>
    <n v="0.05"/>
    <m/>
    <m/>
    <m/>
    <m/>
    <m/>
    <m/>
    <s v="Y"/>
    <n v="2"/>
    <n v="2.1"/>
    <s v="R"/>
    <n v="16"/>
    <m/>
    <m/>
    <n v="0"/>
    <n v="0"/>
    <m/>
    <m/>
  </r>
  <r>
    <d v="2013-10-23T00:00:00"/>
    <n v="0"/>
    <n v="0"/>
    <x v="0"/>
    <x v="0"/>
    <s v="R2N1-RR-3"/>
    <s v="BG"/>
    <x v="1"/>
    <x v="13"/>
    <n v="1"/>
    <n v="0.05"/>
    <m/>
    <m/>
    <m/>
    <m/>
    <m/>
    <m/>
    <s v="Y"/>
    <n v="3"/>
    <n v="3.1"/>
    <s v="L"/>
    <n v="18"/>
    <m/>
    <m/>
    <n v="0"/>
    <n v="0"/>
    <m/>
    <m/>
  </r>
  <r>
    <d v="2013-10-23T00:00:00"/>
    <n v="0"/>
    <n v="0"/>
    <x v="0"/>
    <x v="0"/>
    <s v="R2N1-RR-3"/>
    <s v="BG"/>
    <x v="1"/>
    <x v="16"/>
    <n v="1"/>
    <n v="0.05"/>
    <m/>
    <m/>
    <m/>
    <m/>
    <m/>
    <m/>
    <s v="Y"/>
    <n v="4"/>
    <n v="6.7"/>
    <s v="R"/>
    <n v="37"/>
    <m/>
    <m/>
    <n v="0"/>
    <n v="0"/>
    <m/>
    <m/>
  </r>
  <r>
    <d v="2013-10-23T00:00:00"/>
    <n v="0"/>
    <n v="0"/>
    <x v="0"/>
    <x v="0"/>
    <s v="R2N1-RR-3"/>
    <s v="BG"/>
    <x v="1"/>
    <x v="16"/>
    <n v="1"/>
    <n v="0.05"/>
    <m/>
    <m/>
    <m/>
    <m/>
    <m/>
    <m/>
    <s v="Y"/>
    <n v="5"/>
    <n v="7.7"/>
    <s v="L"/>
    <n v="41"/>
    <m/>
    <m/>
    <n v="0"/>
    <n v="0"/>
    <m/>
    <m/>
  </r>
  <r>
    <d v="2013-10-23T00:00:00"/>
    <n v="0"/>
    <n v="0"/>
    <x v="0"/>
    <x v="0"/>
    <s v="R2N1-RR-3"/>
    <s v="BG"/>
    <x v="1"/>
    <x v="16"/>
    <n v="1"/>
    <n v="0.05"/>
    <m/>
    <m/>
    <m/>
    <m/>
    <m/>
    <m/>
    <s v="Y"/>
    <n v="6"/>
    <n v="8.6"/>
    <s v="R"/>
    <n v="29"/>
    <m/>
    <m/>
    <n v="0"/>
    <n v="0"/>
    <m/>
    <m/>
  </r>
  <r>
    <d v="2013-10-23T00:00:00"/>
    <n v="0"/>
    <n v="0"/>
    <x v="0"/>
    <x v="0"/>
    <s v="R2N1-RR-3"/>
    <s v="BG"/>
    <x v="1"/>
    <x v="11"/>
    <n v="1"/>
    <n v="0.05"/>
    <m/>
    <m/>
    <m/>
    <m/>
    <m/>
    <m/>
    <s v="Y"/>
    <n v="7"/>
    <n v="9"/>
    <s v="R"/>
    <n v="12"/>
    <m/>
    <m/>
    <n v="0"/>
    <n v="0"/>
    <m/>
    <m/>
  </r>
  <r>
    <d v="2013-10-23T00:00:00"/>
    <n v="0"/>
    <n v="0"/>
    <x v="0"/>
    <x v="0"/>
    <s v="R2N1-RR-3"/>
    <s v="BG"/>
    <x v="1"/>
    <x v="19"/>
    <n v="1"/>
    <n v="0.05"/>
    <m/>
    <m/>
    <m/>
    <m/>
    <m/>
    <m/>
    <s v="Y"/>
    <n v="8"/>
    <n v="17.8"/>
    <s v="R"/>
    <n v="14"/>
    <m/>
    <m/>
    <n v="0"/>
    <n v="0"/>
    <m/>
    <m/>
  </r>
  <r>
    <d v="2013-10-23T00:00:00"/>
    <n v="0"/>
    <n v="0"/>
    <x v="0"/>
    <x v="0"/>
    <s v="R2N1-RR-3"/>
    <s v="BG"/>
    <x v="1"/>
    <x v="14"/>
    <n v="1"/>
    <n v="0.05"/>
    <m/>
    <m/>
    <m/>
    <m/>
    <m/>
    <m/>
    <s v="Y"/>
    <n v="9"/>
    <n v="17.899999999999999"/>
    <s v="L"/>
    <n v="8"/>
    <m/>
    <m/>
    <n v="0"/>
    <n v="0"/>
    <m/>
    <m/>
  </r>
  <r>
    <d v="2013-10-23T00:00:00"/>
    <n v="0"/>
    <n v="0"/>
    <x v="0"/>
    <x v="0"/>
    <s v="R2N1-RR-3"/>
    <s v="BG"/>
    <x v="1"/>
    <x v="15"/>
    <n v="1"/>
    <n v="0.05"/>
    <m/>
    <m/>
    <m/>
    <m/>
    <m/>
    <m/>
    <s v="Y"/>
    <n v="10"/>
    <n v="18.399999999999999"/>
    <s v="L"/>
    <n v="15"/>
    <m/>
    <m/>
    <n v="0"/>
    <n v="0"/>
    <m/>
    <s v="Turf overgrowth"/>
  </r>
  <r>
    <d v="2013-10-23T00:00:00"/>
    <n v="0"/>
    <n v="0"/>
    <x v="0"/>
    <x v="0"/>
    <s v="R2N1-RR-3"/>
    <s v="BG"/>
    <x v="1"/>
    <x v="12"/>
    <n v="1"/>
    <n v="0.05"/>
    <m/>
    <m/>
    <m/>
    <m/>
    <m/>
    <m/>
    <m/>
    <m/>
    <m/>
    <m/>
    <n v="8"/>
    <m/>
    <m/>
    <n v="0"/>
    <n v="0"/>
    <m/>
    <m/>
  </r>
  <r>
    <d v="2013-10-23T00:00:00"/>
    <n v="0"/>
    <n v="0"/>
    <x v="0"/>
    <x v="0"/>
    <s v="R2N1-RR-3"/>
    <s v="BG"/>
    <x v="1"/>
    <x v="12"/>
    <n v="1"/>
    <n v="0.05"/>
    <m/>
    <m/>
    <m/>
    <m/>
    <m/>
    <m/>
    <m/>
    <m/>
    <m/>
    <m/>
    <n v="7"/>
    <m/>
    <m/>
    <n v="0"/>
    <n v="0"/>
    <m/>
    <m/>
  </r>
  <r>
    <d v="2013-10-23T00:00:00"/>
    <n v="0"/>
    <n v="0"/>
    <x v="0"/>
    <x v="0"/>
    <s v="R2N1-RR-3"/>
    <s v="BG"/>
    <x v="1"/>
    <x v="12"/>
    <n v="1"/>
    <n v="0.05"/>
    <m/>
    <m/>
    <m/>
    <m/>
    <m/>
    <m/>
    <m/>
    <m/>
    <m/>
    <m/>
    <n v="5"/>
    <m/>
    <m/>
    <n v="0"/>
    <n v="0"/>
    <m/>
    <m/>
  </r>
  <r>
    <d v="2013-10-23T00:00:00"/>
    <n v="0"/>
    <n v="0"/>
    <x v="0"/>
    <x v="0"/>
    <s v="R2N1-RR-3"/>
    <s v="BG"/>
    <x v="1"/>
    <x v="12"/>
    <n v="1"/>
    <n v="0.05"/>
    <m/>
    <m/>
    <m/>
    <m/>
    <m/>
    <m/>
    <m/>
    <m/>
    <m/>
    <m/>
    <n v="8"/>
    <m/>
    <m/>
    <n v="1"/>
    <n v="1"/>
    <m/>
    <m/>
  </r>
  <r>
    <d v="2013-10-23T00:00:00"/>
    <n v="0"/>
    <n v="0"/>
    <x v="0"/>
    <x v="0"/>
    <s v="R2N1-RR-3"/>
    <s v="BG"/>
    <x v="1"/>
    <x v="17"/>
    <n v="1"/>
    <n v="0.05"/>
    <m/>
    <m/>
    <m/>
    <m/>
    <m/>
    <m/>
    <m/>
    <m/>
    <m/>
    <m/>
    <n v="5"/>
    <m/>
    <m/>
    <n v="0"/>
    <n v="0"/>
    <m/>
    <m/>
  </r>
  <r>
    <d v="2013-10-23T00:00:00"/>
    <n v="0"/>
    <n v="0"/>
    <x v="0"/>
    <x v="0"/>
    <s v="R2N1-RR-3"/>
    <s v="BG"/>
    <x v="1"/>
    <x v="17"/>
    <n v="1"/>
    <n v="0.05"/>
    <m/>
    <m/>
    <m/>
    <m/>
    <m/>
    <m/>
    <m/>
    <m/>
    <m/>
    <m/>
    <n v="6"/>
    <m/>
    <m/>
    <n v="0"/>
    <n v="0"/>
    <m/>
    <m/>
  </r>
  <r>
    <d v="2013-10-23T00:00:00"/>
    <n v="0"/>
    <n v="0"/>
    <x v="0"/>
    <x v="0"/>
    <s v="R2N1-RR-3"/>
    <s v="BG"/>
    <x v="1"/>
    <x v="11"/>
    <n v="1"/>
    <n v="0.05"/>
    <m/>
    <m/>
    <m/>
    <m/>
    <m/>
    <m/>
    <m/>
    <m/>
    <m/>
    <m/>
    <n v="4"/>
    <m/>
    <m/>
    <n v="0"/>
    <n v="0"/>
    <m/>
    <m/>
  </r>
  <r>
    <d v="2013-10-23T00:00:00"/>
    <n v="0"/>
    <n v="0"/>
    <x v="0"/>
    <x v="0"/>
    <s v="R2N1-RR-3"/>
    <s v="BG"/>
    <x v="1"/>
    <x v="13"/>
    <n v="1"/>
    <n v="0.05"/>
    <m/>
    <m/>
    <m/>
    <m/>
    <m/>
    <m/>
    <m/>
    <m/>
    <m/>
    <m/>
    <n v="8"/>
    <m/>
    <m/>
    <n v="0"/>
    <n v="0"/>
    <m/>
    <m/>
  </r>
  <r>
    <d v="2013-10-23T00:00:00"/>
    <n v="0"/>
    <n v="0"/>
    <x v="0"/>
    <x v="0"/>
    <s v="R2N1-RR-3"/>
    <s v="BG"/>
    <x v="1"/>
    <x v="15"/>
    <n v="1"/>
    <n v="0.05"/>
    <m/>
    <m/>
    <m/>
    <m/>
    <m/>
    <m/>
    <m/>
    <m/>
    <m/>
    <m/>
    <n v="4"/>
    <m/>
    <m/>
    <n v="0"/>
    <n v="0"/>
    <m/>
    <m/>
  </r>
  <r>
    <d v="2013-10-23T00:00:00"/>
    <n v="0"/>
    <n v="0"/>
    <x v="0"/>
    <x v="0"/>
    <s v="R2N1-RR-3"/>
    <s v="BG"/>
    <x v="1"/>
    <x v="15"/>
    <n v="1"/>
    <n v="0.05"/>
    <m/>
    <m/>
    <m/>
    <m/>
    <m/>
    <m/>
    <m/>
    <m/>
    <m/>
    <m/>
    <n v="12"/>
    <m/>
    <m/>
    <n v="0"/>
    <n v="0"/>
    <m/>
    <m/>
  </r>
  <r>
    <d v="2013-10-23T00:00:00"/>
    <n v="0"/>
    <n v="0"/>
    <x v="0"/>
    <x v="0"/>
    <s v="R2N1-RR-3"/>
    <s v="BG"/>
    <x v="1"/>
    <x v="15"/>
    <n v="1"/>
    <n v="0.05"/>
    <m/>
    <m/>
    <m/>
    <m/>
    <m/>
    <m/>
    <m/>
    <m/>
    <m/>
    <m/>
    <n v="8"/>
    <m/>
    <m/>
    <n v="0"/>
    <n v="0"/>
    <m/>
    <m/>
  </r>
  <r>
    <d v="2013-10-23T00:00:00"/>
    <n v="0"/>
    <n v="0"/>
    <x v="0"/>
    <x v="0"/>
    <s v="R2N1-RR-3"/>
    <s v="BG"/>
    <x v="1"/>
    <x v="15"/>
    <n v="1"/>
    <n v="0.05"/>
    <m/>
    <m/>
    <m/>
    <m/>
    <m/>
    <m/>
    <m/>
    <m/>
    <m/>
    <m/>
    <n v="7"/>
    <m/>
    <m/>
    <n v="0"/>
    <n v="0"/>
    <m/>
    <m/>
  </r>
  <r>
    <d v="2013-10-23T00:00:00"/>
    <n v="0"/>
    <n v="0"/>
    <x v="0"/>
    <x v="0"/>
    <s v="R2N1-RR-3"/>
    <s v="BG"/>
    <x v="1"/>
    <x v="15"/>
    <n v="1"/>
    <n v="0.05"/>
    <m/>
    <m/>
    <m/>
    <m/>
    <m/>
    <m/>
    <m/>
    <m/>
    <m/>
    <m/>
    <n v="5"/>
    <m/>
    <m/>
    <m/>
    <n v="0"/>
    <m/>
    <m/>
  </r>
  <r>
    <d v="2013-11-02T00:00:00"/>
    <n v="0"/>
    <n v="0"/>
    <x v="1"/>
    <x v="0"/>
    <s v="R2N1-RR-1"/>
    <s v="WFP"/>
    <x v="1"/>
    <x v="10"/>
    <n v="1"/>
    <n v="0.05"/>
    <m/>
    <m/>
    <m/>
    <m/>
    <m/>
    <m/>
    <s v="Y"/>
    <n v="1"/>
    <m/>
    <m/>
    <m/>
    <m/>
    <m/>
    <n v="0"/>
    <n v="0"/>
    <s v="SED"/>
    <s v="Blem w/ sed"/>
  </r>
  <r>
    <d v="2013-11-02T00:00:00"/>
    <n v="0"/>
    <n v="0"/>
    <x v="1"/>
    <x v="0"/>
    <s v="R2N1-RR-1"/>
    <s v="WFP"/>
    <x v="1"/>
    <x v="11"/>
    <n v="1"/>
    <n v="0.05"/>
    <m/>
    <m/>
    <m/>
    <m/>
    <m/>
    <m/>
    <s v="Y"/>
    <n v="2"/>
    <m/>
    <m/>
    <m/>
    <m/>
    <m/>
    <n v="0"/>
    <n v="0"/>
    <m/>
    <m/>
  </r>
  <r>
    <d v="2013-11-02T00:00:00"/>
    <n v="0"/>
    <n v="0"/>
    <x v="1"/>
    <x v="0"/>
    <s v="R2N1-RR-1"/>
    <s v="WFP"/>
    <x v="1"/>
    <x v="11"/>
    <n v="1"/>
    <n v="0.05"/>
    <m/>
    <m/>
    <m/>
    <m/>
    <m/>
    <m/>
    <s v="Y"/>
    <n v="3"/>
    <m/>
    <m/>
    <m/>
    <m/>
    <m/>
    <n v="1"/>
    <n v="1"/>
    <s v="FB"/>
    <s v="ridge mortality-fish bites"/>
  </r>
  <r>
    <d v="2013-11-02T00:00:00"/>
    <n v="0"/>
    <n v="0"/>
    <x v="1"/>
    <x v="0"/>
    <s v="R2N1-RR-1"/>
    <s v="WFP"/>
    <x v="1"/>
    <x v="12"/>
    <n v="1"/>
    <n v="0.05"/>
    <m/>
    <m/>
    <m/>
    <m/>
    <m/>
    <m/>
    <s v="Y"/>
    <n v="4"/>
    <m/>
    <m/>
    <m/>
    <m/>
    <m/>
    <n v="0"/>
    <n v="0"/>
    <m/>
    <s v="receeding margin- old mortality"/>
  </r>
  <r>
    <d v="2013-11-02T00:00:00"/>
    <n v="0"/>
    <n v="0"/>
    <x v="1"/>
    <x v="0"/>
    <s v="R2N1-RR-1"/>
    <s v="WFP"/>
    <x v="1"/>
    <x v="13"/>
    <n v="1"/>
    <n v="0.05"/>
    <m/>
    <m/>
    <m/>
    <m/>
    <m/>
    <m/>
    <s v="Y"/>
    <n v="5"/>
    <m/>
    <m/>
    <m/>
    <m/>
    <m/>
    <n v="0"/>
    <n v="0"/>
    <m/>
    <m/>
  </r>
  <r>
    <d v="2013-11-02T00:00:00"/>
    <n v="0"/>
    <n v="0"/>
    <x v="1"/>
    <x v="0"/>
    <s v="R2N1-RR-1"/>
    <s v="WFP"/>
    <x v="1"/>
    <x v="14"/>
    <n v="1"/>
    <n v="0.05"/>
    <m/>
    <m/>
    <m/>
    <m/>
    <m/>
    <m/>
    <s v="Y"/>
    <n v="6"/>
    <m/>
    <m/>
    <m/>
    <m/>
    <m/>
    <n v="1"/>
    <n v="1"/>
    <s v="PO"/>
    <s v="Palythoa overgrowth"/>
  </r>
  <r>
    <d v="2013-11-02T00:00:00"/>
    <n v="0"/>
    <n v="0"/>
    <x v="1"/>
    <x v="0"/>
    <s v="R2N1-RR-1"/>
    <s v="WFP"/>
    <x v="1"/>
    <x v="13"/>
    <n v="1"/>
    <n v="0.05"/>
    <m/>
    <m/>
    <m/>
    <m/>
    <m/>
    <m/>
    <s v="Y"/>
    <n v="7"/>
    <m/>
    <m/>
    <m/>
    <m/>
    <m/>
    <n v="0"/>
    <n v="0"/>
    <m/>
    <m/>
  </r>
  <r>
    <d v="2013-11-02T00:00:00"/>
    <n v="0"/>
    <n v="0"/>
    <x v="1"/>
    <x v="0"/>
    <s v="R2N1-RR-1"/>
    <s v="WFP"/>
    <x v="1"/>
    <x v="15"/>
    <n v="1"/>
    <n v="0.05"/>
    <m/>
    <m/>
    <m/>
    <m/>
    <m/>
    <m/>
    <s v="Y"/>
    <n v="8"/>
    <m/>
    <m/>
    <m/>
    <m/>
    <m/>
    <n v="0"/>
    <n v="0"/>
    <s v="SED"/>
    <s v="Blem w/ sed"/>
  </r>
  <r>
    <d v="2013-11-02T00:00:00"/>
    <n v="0"/>
    <n v="0"/>
    <x v="1"/>
    <x v="0"/>
    <s v="R2N1-RR-1"/>
    <s v="WFP"/>
    <x v="1"/>
    <x v="14"/>
    <n v="1"/>
    <n v="0.05"/>
    <m/>
    <m/>
    <m/>
    <m/>
    <m/>
    <m/>
    <s v="Y"/>
    <n v="9"/>
    <m/>
    <m/>
    <m/>
    <m/>
    <m/>
    <n v="0"/>
    <n v="0"/>
    <m/>
    <m/>
  </r>
  <r>
    <m/>
    <n v="0"/>
    <n v="0"/>
    <x v="1"/>
    <x v="0"/>
    <s v="R2N1-RR-1"/>
    <s v="WFP"/>
    <x v="1"/>
    <x v="16"/>
    <n v="1"/>
    <n v="0.05"/>
    <m/>
    <m/>
    <m/>
    <m/>
    <m/>
    <m/>
    <s v="Y"/>
    <n v="10"/>
    <m/>
    <m/>
    <m/>
    <m/>
    <m/>
    <m/>
    <m/>
    <m/>
    <m/>
  </r>
  <r>
    <d v="2013-11-02T00:00:00"/>
    <n v="0"/>
    <n v="0"/>
    <x v="1"/>
    <x v="0"/>
    <s v="R2N1-RR-1"/>
    <s v="WFP"/>
    <x v="1"/>
    <x v="12"/>
    <n v="1"/>
    <n v="0.05"/>
    <m/>
    <m/>
    <m/>
    <m/>
    <m/>
    <m/>
    <m/>
    <m/>
    <m/>
    <m/>
    <n v="5"/>
    <m/>
    <m/>
    <n v="0"/>
    <n v="0"/>
    <m/>
    <m/>
  </r>
  <r>
    <d v="2013-11-02T00:00:00"/>
    <n v="0"/>
    <n v="0"/>
    <x v="1"/>
    <x v="0"/>
    <s v="R2N1-RR-1"/>
    <s v="WFP"/>
    <x v="1"/>
    <x v="12"/>
    <n v="1"/>
    <n v="0.05"/>
    <m/>
    <m/>
    <m/>
    <m/>
    <m/>
    <m/>
    <m/>
    <m/>
    <m/>
    <m/>
    <n v="6"/>
    <m/>
    <m/>
    <n v="0"/>
    <n v="0"/>
    <m/>
    <m/>
  </r>
  <r>
    <d v="2013-11-02T00:00:00"/>
    <n v="0"/>
    <n v="0"/>
    <x v="1"/>
    <x v="0"/>
    <s v="R2N1-RR-1"/>
    <s v="WFP"/>
    <x v="1"/>
    <x v="20"/>
    <n v="1"/>
    <n v="0.05"/>
    <m/>
    <m/>
    <m/>
    <m/>
    <m/>
    <m/>
    <m/>
    <m/>
    <m/>
    <m/>
    <n v="5"/>
    <m/>
    <m/>
    <n v="0"/>
    <n v="0"/>
    <m/>
    <m/>
  </r>
  <r>
    <d v="2013-11-02T00:00:00"/>
    <n v="0"/>
    <n v="0"/>
    <x v="1"/>
    <x v="0"/>
    <s v="R2N1-RR-1"/>
    <s v="WFP"/>
    <x v="1"/>
    <x v="15"/>
    <n v="1"/>
    <n v="0.05"/>
    <m/>
    <m/>
    <m/>
    <m/>
    <m/>
    <m/>
    <m/>
    <m/>
    <m/>
    <m/>
    <n v="5"/>
    <m/>
    <m/>
    <n v="0"/>
    <n v="0"/>
    <m/>
    <m/>
  </r>
  <r>
    <d v="2013-11-02T00:00:00"/>
    <n v="0"/>
    <n v="0"/>
    <x v="1"/>
    <x v="0"/>
    <s v="R2N1-RR-1"/>
    <s v="WFP"/>
    <x v="1"/>
    <x v="10"/>
    <n v="1"/>
    <n v="0.05"/>
    <m/>
    <m/>
    <m/>
    <m/>
    <m/>
    <m/>
    <m/>
    <m/>
    <m/>
    <m/>
    <n v="6"/>
    <m/>
    <m/>
    <n v="1"/>
    <n v="1"/>
    <s v="SED"/>
    <s v="Blem w/ sed"/>
  </r>
  <r>
    <d v="2013-11-02T00:00:00"/>
    <n v="0"/>
    <n v="0"/>
    <x v="1"/>
    <x v="0"/>
    <s v="R2N1-RR-1"/>
    <s v="WFP"/>
    <x v="1"/>
    <x v="10"/>
    <n v="1"/>
    <n v="0.05"/>
    <m/>
    <m/>
    <m/>
    <m/>
    <m/>
    <m/>
    <m/>
    <m/>
    <m/>
    <m/>
    <n v="15"/>
    <m/>
    <m/>
    <n v="0"/>
    <n v="0"/>
    <m/>
    <m/>
  </r>
  <r>
    <d v="2013-11-02T00:00:00"/>
    <n v="0"/>
    <n v="0"/>
    <x v="1"/>
    <x v="0"/>
    <s v="R2N1-RR-1"/>
    <s v="WFP"/>
    <x v="1"/>
    <x v="10"/>
    <n v="1"/>
    <n v="0.05"/>
    <m/>
    <m/>
    <m/>
    <m/>
    <m/>
    <m/>
    <m/>
    <m/>
    <m/>
    <m/>
    <n v="4"/>
    <m/>
    <m/>
    <n v="0"/>
    <n v="0"/>
    <m/>
    <m/>
  </r>
  <r>
    <d v="2013-11-02T00:00:00"/>
    <n v="0"/>
    <n v="0"/>
    <x v="1"/>
    <x v="0"/>
    <s v="R2N1-RR-1"/>
    <s v="WFP"/>
    <x v="1"/>
    <x v="10"/>
    <n v="1"/>
    <n v="0.05"/>
    <m/>
    <m/>
    <m/>
    <m/>
    <m/>
    <m/>
    <m/>
    <m/>
    <m/>
    <m/>
    <n v="3"/>
    <m/>
    <m/>
    <n v="0"/>
    <n v="0"/>
    <m/>
    <m/>
  </r>
  <r>
    <d v="2013-11-02T00:00:00"/>
    <n v="0"/>
    <n v="0"/>
    <x v="1"/>
    <x v="0"/>
    <s v="R2N1-RR-1"/>
    <s v="WFP"/>
    <x v="1"/>
    <x v="14"/>
    <n v="1"/>
    <n v="0.05"/>
    <m/>
    <m/>
    <m/>
    <m/>
    <m/>
    <m/>
    <m/>
    <m/>
    <m/>
    <m/>
    <n v="14"/>
    <m/>
    <m/>
    <n v="0"/>
    <n v="0"/>
    <m/>
    <m/>
  </r>
  <r>
    <d v="2013-11-02T00:00:00"/>
    <n v="0"/>
    <n v="0"/>
    <x v="1"/>
    <x v="0"/>
    <s v="R2N1-RR-1"/>
    <s v="WFP"/>
    <x v="1"/>
    <x v="21"/>
    <n v="1"/>
    <n v="0.05"/>
    <m/>
    <m/>
    <m/>
    <m/>
    <m/>
    <m/>
    <m/>
    <m/>
    <m/>
    <m/>
    <n v="4"/>
    <m/>
    <m/>
    <n v="0"/>
    <n v="0"/>
    <m/>
    <m/>
  </r>
  <r>
    <d v="2013-11-02T00:00:00"/>
    <n v="0"/>
    <n v="0"/>
    <x v="1"/>
    <x v="0"/>
    <s v="R2N1-RR-1"/>
    <s v="WFP"/>
    <x v="1"/>
    <x v="18"/>
    <n v="1"/>
    <n v="0.05"/>
    <m/>
    <m/>
    <m/>
    <m/>
    <m/>
    <m/>
    <m/>
    <m/>
    <m/>
    <m/>
    <n v="4"/>
    <m/>
    <m/>
    <n v="0"/>
    <n v="0"/>
    <m/>
    <m/>
  </r>
  <r>
    <d v="2013-11-02T00:00:00"/>
    <n v="0"/>
    <n v="0"/>
    <x v="1"/>
    <x v="0"/>
    <s v="R2N1-RR-1"/>
    <s v="WFP"/>
    <x v="1"/>
    <x v="18"/>
    <n v="1"/>
    <n v="0.05"/>
    <m/>
    <m/>
    <m/>
    <m/>
    <m/>
    <m/>
    <m/>
    <m/>
    <m/>
    <m/>
    <n v="4"/>
    <m/>
    <m/>
    <n v="1"/>
    <n v="1"/>
    <s v="FB"/>
    <s v="fish bites"/>
  </r>
  <r>
    <d v="2013-11-02T00:00:00"/>
    <n v="0"/>
    <n v="0"/>
    <x v="1"/>
    <x v="0"/>
    <s v="R2N1-RR-2"/>
    <s v="WFP"/>
    <x v="1"/>
    <x v="13"/>
    <n v="1"/>
    <n v="0.05"/>
    <m/>
    <m/>
    <m/>
    <m/>
    <m/>
    <m/>
    <s v="Y"/>
    <n v="1"/>
    <m/>
    <m/>
    <m/>
    <m/>
    <m/>
    <n v="0"/>
    <n v="0"/>
    <m/>
    <m/>
  </r>
  <r>
    <d v="2013-11-02T00:00:00"/>
    <n v="0"/>
    <n v="0"/>
    <x v="1"/>
    <x v="0"/>
    <s v="R2N1-RR-2"/>
    <s v="WFP"/>
    <x v="1"/>
    <x v="15"/>
    <n v="1"/>
    <n v="0.05"/>
    <m/>
    <m/>
    <m/>
    <m/>
    <m/>
    <m/>
    <s v="Y"/>
    <n v="2"/>
    <m/>
    <m/>
    <m/>
    <m/>
    <m/>
    <n v="1"/>
    <n v="1"/>
    <s v="SED"/>
    <s v="Blem w/ sed"/>
  </r>
  <r>
    <d v="2013-11-02T00:00:00"/>
    <n v="0"/>
    <n v="0"/>
    <x v="1"/>
    <x v="0"/>
    <s v="R2N1-RR-2"/>
    <s v="WFP"/>
    <x v="1"/>
    <x v="13"/>
    <n v="1"/>
    <n v="0.05"/>
    <m/>
    <m/>
    <m/>
    <m/>
    <m/>
    <m/>
    <s v="Y"/>
    <n v="3"/>
    <m/>
    <m/>
    <m/>
    <m/>
    <m/>
    <n v="0"/>
    <n v="0"/>
    <m/>
    <m/>
  </r>
  <r>
    <d v="2013-11-02T00:00:00"/>
    <n v="0"/>
    <n v="0"/>
    <x v="1"/>
    <x v="0"/>
    <s v="R2N1-RR-2"/>
    <s v="WFP"/>
    <x v="1"/>
    <x v="16"/>
    <n v="1"/>
    <n v="0.05"/>
    <m/>
    <m/>
    <m/>
    <m/>
    <m/>
    <m/>
    <s v="Y"/>
    <n v="4"/>
    <m/>
    <m/>
    <m/>
    <m/>
    <m/>
    <n v="0"/>
    <n v="0"/>
    <m/>
    <m/>
  </r>
  <r>
    <d v="2013-11-02T00:00:00"/>
    <n v="0"/>
    <n v="0"/>
    <x v="1"/>
    <x v="0"/>
    <s v="R2N1-RR-2"/>
    <s v="WFP"/>
    <x v="1"/>
    <x v="13"/>
    <n v="1"/>
    <n v="0.05"/>
    <m/>
    <m/>
    <m/>
    <m/>
    <m/>
    <m/>
    <s v="Y"/>
    <n v="5"/>
    <m/>
    <m/>
    <m/>
    <m/>
    <m/>
    <n v="0"/>
    <n v="0"/>
    <m/>
    <m/>
  </r>
  <r>
    <d v="2013-11-02T00:00:00"/>
    <n v="0"/>
    <n v="0"/>
    <x v="1"/>
    <x v="0"/>
    <s v="R2N1-RR-2"/>
    <s v="WFP"/>
    <x v="1"/>
    <x v="13"/>
    <n v="1"/>
    <n v="0.05"/>
    <m/>
    <m/>
    <m/>
    <m/>
    <m/>
    <m/>
    <s v="Y"/>
    <n v="6"/>
    <m/>
    <m/>
    <m/>
    <m/>
    <m/>
    <n v="0"/>
    <n v="0"/>
    <m/>
    <m/>
  </r>
  <r>
    <d v="2013-11-02T00:00:00"/>
    <n v="0"/>
    <n v="0"/>
    <x v="1"/>
    <x v="0"/>
    <s v="R2N1-RR-2"/>
    <s v="WFP"/>
    <x v="1"/>
    <x v="10"/>
    <n v="1"/>
    <n v="0.05"/>
    <m/>
    <m/>
    <m/>
    <m/>
    <m/>
    <m/>
    <s v="Y"/>
    <n v="7"/>
    <m/>
    <m/>
    <m/>
    <m/>
    <m/>
    <n v="1"/>
    <n v="1"/>
    <s v="SED"/>
    <s v="Blem w/ sed"/>
  </r>
  <r>
    <d v="2013-11-02T00:00:00"/>
    <n v="0"/>
    <n v="0"/>
    <x v="1"/>
    <x v="0"/>
    <s v="R2N1-RR-2"/>
    <s v="WFP"/>
    <x v="1"/>
    <x v="11"/>
    <n v="1"/>
    <n v="0.05"/>
    <m/>
    <m/>
    <m/>
    <m/>
    <m/>
    <m/>
    <s v="Y"/>
    <n v="8"/>
    <m/>
    <m/>
    <m/>
    <m/>
    <m/>
    <n v="0"/>
    <n v="0"/>
    <m/>
    <m/>
  </r>
  <r>
    <d v="2013-11-02T00:00:00"/>
    <n v="0"/>
    <n v="0"/>
    <x v="1"/>
    <x v="0"/>
    <s v="R2N1-RR-2"/>
    <s v="WFP"/>
    <x v="1"/>
    <x v="13"/>
    <n v="1"/>
    <n v="0.05"/>
    <m/>
    <m/>
    <m/>
    <m/>
    <m/>
    <m/>
    <s v="Y"/>
    <n v="9"/>
    <m/>
    <m/>
    <m/>
    <m/>
    <m/>
    <n v="0"/>
    <n v="0"/>
    <m/>
    <m/>
  </r>
  <r>
    <d v="2013-11-02T00:00:00"/>
    <n v="0"/>
    <n v="0"/>
    <x v="1"/>
    <x v="0"/>
    <s v="R2N1-RR-2"/>
    <s v="WFP"/>
    <x v="1"/>
    <x v="16"/>
    <n v="1"/>
    <n v="0.05"/>
    <m/>
    <m/>
    <m/>
    <m/>
    <m/>
    <m/>
    <s v="Y"/>
    <n v="10"/>
    <m/>
    <m/>
    <m/>
    <m/>
    <m/>
    <n v="0"/>
    <n v="0"/>
    <m/>
    <m/>
  </r>
  <r>
    <d v="2013-11-02T00:00:00"/>
    <n v="0"/>
    <n v="0"/>
    <x v="1"/>
    <x v="0"/>
    <s v="R2N1-RR-2"/>
    <s v="WFP"/>
    <x v="1"/>
    <x v="12"/>
    <n v="1"/>
    <n v="0.05"/>
    <m/>
    <m/>
    <m/>
    <m/>
    <m/>
    <m/>
    <m/>
    <m/>
    <m/>
    <m/>
    <n v="4"/>
    <m/>
    <m/>
    <n v="0"/>
    <n v="0"/>
    <m/>
    <m/>
  </r>
  <r>
    <d v="2013-11-02T00:00:00"/>
    <n v="0"/>
    <n v="0"/>
    <x v="1"/>
    <x v="0"/>
    <s v="R2N1-RR-2"/>
    <s v="WFP"/>
    <x v="1"/>
    <x v="12"/>
    <n v="1"/>
    <n v="0.05"/>
    <m/>
    <m/>
    <m/>
    <m/>
    <m/>
    <m/>
    <m/>
    <m/>
    <m/>
    <m/>
    <n v="7"/>
    <m/>
    <m/>
    <n v="0"/>
    <n v="0"/>
    <m/>
    <m/>
  </r>
  <r>
    <d v="2013-11-02T00:00:00"/>
    <n v="0"/>
    <n v="0"/>
    <x v="1"/>
    <x v="0"/>
    <s v="R2N1-RR-2"/>
    <s v="WFP"/>
    <x v="1"/>
    <x v="15"/>
    <n v="1"/>
    <n v="0.05"/>
    <m/>
    <m/>
    <m/>
    <m/>
    <m/>
    <m/>
    <m/>
    <m/>
    <m/>
    <m/>
    <n v="5"/>
    <m/>
    <m/>
    <n v="0"/>
    <n v="0"/>
    <m/>
    <m/>
  </r>
  <r>
    <d v="2013-11-02T00:00:00"/>
    <n v="0"/>
    <n v="0"/>
    <x v="1"/>
    <x v="0"/>
    <s v="R2N1-RR-2"/>
    <s v="WFP"/>
    <x v="1"/>
    <x v="15"/>
    <n v="1"/>
    <n v="0.05"/>
    <m/>
    <m/>
    <m/>
    <m/>
    <m/>
    <m/>
    <m/>
    <m/>
    <m/>
    <m/>
    <n v="8"/>
    <m/>
    <m/>
    <n v="0"/>
    <n v="0"/>
    <m/>
    <m/>
  </r>
  <r>
    <d v="2013-11-02T00:00:00"/>
    <n v="0"/>
    <n v="0"/>
    <x v="1"/>
    <x v="0"/>
    <s v="R2N1-RR-2"/>
    <s v="WFP"/>
    <x v="1"/>
    <x v="15"/>
    <n v="1"/>
    <n v="0.05"/>
    <m/>
    <m/>
    <m/>
    <m/>
    <m/>
    <m/>
    <m/>
    <m/>
    <m/>
    <m/>
    <n v="6"/>
    <m/>
    <m/>
    <n v="0"/>
    <n v="0"/>
    <m/>
    <m/>
  </r>
  <r>
    <d v="2013-11-02T00:00:00"/>
    <n v="0"/>
    <n v="0"/>
    <x v="1"/>
    <x v="0"/>
    <s v="R2N1-RR-2"/>
    <s v="WFP"/>
    <x v="1"/>
    <x v="15"/>
    <n v="1"/>
    <n v="0.05"/>
    <m/>
    <m/>
    <m/>
    <m/>
    <m/>
    <m/>
    <m/>
    <m/>
    <m/>
    <m/>
    <n v="5"/>
    <m/>
    <m/>
    <n v="0"/>
    <n v="0"/>
    <m/>
    <m/>
  </r>
  <r>
    <d v="2013-11-02T00:00:00"/>
    <n v="0"/>
    <n v="0"/>
    <x v="1"/>
    <x v="0"/>
    <s v="R2N1-RR-2"/>
    <s v="WFP"/>
    <x v="1"/>
    <x v="15"/>
    <n v="1"/>
    <n v="0.05"/>
    <m/>
    <m/>
    <m/>
    <m/>
    <m/>
    <m/>
    <m/>
    <m/>
    <m/>
    <m/>
    <n v="4"/>
    <m/>
    <m/>
    <n v="0"/>
    <n v="0"/>
    <m/>
    <m/>
  </r>
  <r>
    <d v="2013-11-02T00:00:00"/>
    <n v="0"/>
    <n v="0"/>
    <x v="1"/>
    <x v="0"/>
    <s v="R2N1-RR-2"/>
    <s v="WFP"/>
    <x v="1"/>
    <x v="15"/>
    <n v="1"/>
    <n v="0.05"/>
    <m/>
    <m/>
    <m/>
    <m/>
    <m/>
    <m/>
    <m/>
    <m/>
    <m/>
    <m/>
    <n v="3"/>
    <m/>
    <m/>
    <n v="0"/>
    <n v="0"/>
    <m/>
    <m/>
  </r>
  <r>
    <d v="2013-11-02T00:00:00"/>
    <n v="0"/>
    <n v="0"/>
    <x v="1"/>
    <x v="0"/>
    <s v="R2N1-RR-2"/>
    <s v="WFP"/>
    <x v="1"/>
    <x v="15"/>
    <n v="1"/>
    <n v="0.05"/>
    <m/>
    <m/>
    <m/>
    <m/>
    <m/>
    <m/>
    <m/>
    <m/>
    <m/>
    <m/>
    <n v="10"/>
    <m/>
    <m/>
    <n v="0"/>
    <n v="0"/>
    <m/>
    <m/>
  </r>
  <r>
    <d v="2013-11-02T00:00:00"/>
    <n v="0"/>
    <n v="0"/>
    <x v="1"/>
    <x v="0"/>
    <s v="R2N1-RR-2"/>
    <s v="WFP"/>
    <x v="1"/>
    <x v="11"/>
    <n v="1"/>
    <n v="0.05"/>
    <m/>
    <m/>
    <m/>
    <m/>
    <m/>
    <m/>
    <m/>
    <m/>
    <m/>
    <m/>
    <n v="3"/>
    <m/>
    <m/>
    <n v="0"/>
    <n v="0"/>
    <m/>
    <m/>
  </r>
  <r>
    <d v="2013-11-02T00:00:00"/>
    <n v="0"/>
    <n v="0"/>
    <x v="1"/>
    <x v="0"/>
    <s v="R2N1-RR-2"/>
    <s v="WFP"/>
    <x v="1"/>
    <x v="10"/>
    <n v="1"/>
    <n v="0.05"/>
    <m/>
    <m/>
    <m/>
    <m/>
    <m/>
    <m/>
    <m/>
    <m/>
    <m/>
    <m/>
    <n v="5"/>
    <m/>
    <m/>
    <n v="1"/>
    <n v="1"/>
    <s v="SED"/>
    <s v="Blem w/ sed"/>
  </r>
  <r>
    <d v="2013-11-02T00:00:00"/>
    <n v="0"/>
    <n v="0"/>
    <x v="1"/>
    <x v="0"/>
    <s v="R2N1-RR-2"/>
    <s v="WFP"/>
    <x v="1"/>
    <x v="14"/>
    <n v="1"/>
    <n v="0.05"/>
    <m/>
    <m/>
    <m/>
    <m/>
    <m/>
    <m/>
    <m/>
    <m/>
    <m/>
    <m/>
    <n v="6"/>
    <m/>
    <m/>
    <n v="1"/>
    <n v="1"/>
    <s v="SED"/>
    <s v="receeding/ sed"/>
  </r>
  <r>
    <d v="2013-11-02T00:00:00"/>
    <n v="0"/>
    <n v="0"/>
    <x v="1"/>
    <x v="0"/>
    <s v="R2N1-RR-2"/>
    <s v="WFP"/>
    <x v="1"/>
    <x v="18"/>
    <n v="1"/>
    <n v="0.05"/>
    <m/>
    <m/>
    <m/>
    <m/>
    <m/>
    <m/>
    <m/>
    <m/>
    <m/>
    <m/>
    <n v="8"/>
    <m/>
    <m/>
    <n v="1"/>
    <n v="1"/>
    <s v="FB/SO/SED"/>
    <s v="fish bites/ Sponge overgrowth/ blem/sed"/>
  </r>
  <r>
    <d v="2013-11-02T00:00:00"/>
    <n v="0"/>
    <n v="0"/>
    <x v="1"/>
    <x v="0"/>
    <s v="R2N1-RR-2"/>
    <s v="WFP"/>
    <x v="1"/>
    <x v="18"/>
    <n v="1"/>
    <n v="0.05"/>
    <m/>
    <m/>
    <m/>
    <m/>
    <m/>
    <m/>
    <m/>
    <m/>
    <m/>
    <m/>
    <n v="7"/>
    <m/>
    <m/>
    <n v="1"/>
    <n v="1"/>
    <s v="FB"/>
    <s v="fish bites  "/>
  </r>
  <r>
    <d v="2013-11-02T00:00:00"/>
    <n v="0"/>
    <n v="0"/>
    <x v="1"/>
    <x v="0"/>
    <s v="R2N1-RR-2"/>
    <s v="WFP"/>
    <x v="1"/>
    <x v="18"/>
    <n v="1"/>
    <n v="0.05"/>
    <m/>
    <m/>
    <m/>
    <m/>
    <m/>
    <m/>
    <m/>
    <m/>
    <m/>
    <m/>
    <n v="4"/>
    <m/>
    <m/>
    <n v="0"/>
    <n v="0"/>
    <m/>
    <m/>
  </r>
  <r>
    <d v="2013-11-02T00:00:00"/>
    <n v="0"/>
    <n v="0"/>
    <x v="1"/>
    <x v="0"/>
    <s v="R2N1-RR-3"/>
    <s v="WFP"/>
    <x v="1"/>
    <x v="14"/>
    <n v="1"/>
    <n v="0.05"/>
    <m/>
    <m/>
    <m/>
    <m/>
    <m/>
    <m/>
    <s v="Y"/>
    <n v="1"/>
    <m/>
    <m/>
    <m/>
    <m/>
    <m/>
    <n v="0"/>
    <n v="0"/>
    <s v="SED"/>
    <s v="large blem w/ sed&amp; turf"/>
  </r>
  <r>
    <d v="2013-11-02T00:00:00"/>
    <n v="0"/>
    <n v="0"/>
    <x v="1"/>
    <x v="0"/>
    <s v="R2N1-RR-3"/>
    <s v="WFP"/>
    <x v="1"/>
    <x v="13"/>
    <n v="1"/>
    <n v="0.05"/>
    <m/>
    <m/>
    <m/>
    <m/>
    <m/>
    <m/>
    <s v="Y"/>
    <n v="2"/>
    <m/>
    <m/>
    <m/>
    <m/>
    <m/>
    <n v="0"/>
    <n v="0"/>
    <s v="SED"/>
    <s v="redeecing margin- TA&amp;sed over"/>
  </r>
  <r>
    <d v="2013-11-02T00:00:00"/>
    <n v="0"/>
    <n v="0"/>
    <x v="1"/>
    <x v="0"/>
    <s v="R2N1-RR-3"/>
    <s v="WFP"/>
    <x v="1"/>
    <x v="13"/>
    <n v="1"/>
    <n v="0.05"/>
    <m/>
    <m/>
    <m/>
    <m/>
    <m/>
    <m/>
    <s v="Y"/>
    <n v="3"/>
    <m/>
    <m/>
    <m/>
    <m/>
    <m/>
    <n v="0"/>
    <n v="0"/>
    <m/>
    <m/>
  </r>
  <r>
    <d v="2013-11-02T00:00:00"/>
    <n v="0"/>
    <n v="0"/>
    <x v="1"/>
    <x v="0"/>
    <s v="R2N1-RR-3"/>
    <s v="WFP"/>
    <x v="1"/>
    <x v="16"/>
    <n v="1"/>
    <n v="0.05"/>
    <m/>
    <m/>
    <m/>
    <m/>
    <m/>
    <m/>
    <s v="Y"/>
    <n v="4"/>
    <m/>
    <m/>
    <m/>
    <m/>
    <m/>
    <n v="0"/>
    <n v="0"/>
    <m/>
    <m/>
  </r>
  <r>
    <d v="2013-11-02T00:00:00"/>
    <n v="0"/>
    <n v="0"/>
    <x v="1"/>
    <x v="0"/>
    <s v="R2N1-RR-3"/>
    <s v="WFP"/>
    <x v="1"/>
    <x v="16"/>
    <n v="1"/>
    <n v="0.05"/>
    <m/>
    <m/>
    <m/>
    <m/>
    <m/>
    <m/>
    <s v="Y"/>
    <n v="5"/>
    <m/>
    <m/>
    <m/>
    <m/>
    <m/>
    <n v="0"/>
    <n v="0"/>
    <s v="FB"/>
    <s v="one small bite"/>
  </r>
  <r>
    <d v="2013-11-02T00:00:00"/>
    <n v="0"/>
    <n v="0"/>
    <x v="1"/>
    <x v="0"/>
    <s v="R2N1-RR-3"/>
    <s v="WFP"/>
    <x v="1"/>
    <x v="16"/>
    <n v="1"/>
    <n v="0.05"/>
    <m/>
    <m/>
    <m/>
    <m/>
    <m/>
    <m/>
    <s v="Y"/>
    <n v="6"/>
    <m/>
    <m/>
    <m/>
    <m/>
    <m/>
    <n v="0"/>
    <n v="0"/>
    <m/>
    <m/>
  </r>
  <r>
    <d v="2013-11-02T00:00:00"/>
    <n v="0"/>
    <n v="0"/>
    <x v="1"/>
    <x v="0"/>
    <s v="R2N1-RR-3"/>
    <s v="WFP"/>
    <x v="1"/>
    <x v="11"/>
    <n v="1"/>
    <n v="0.05"/>
    <m/>
    <m/>
    <m/>
    <m/>
    <m/>
    <m/>
    <s v="Y"/>
    <n v="7"/>
    <m/>
    <m/>
    <m/>
    <m/>
    <m/>
    <n v="0"/>
    <n v="0"/>
    <s v="SED"/>
    <s v="receeding margin- sed&amp; TA over"/>
  </r>
  <r>
    <d v="2013-11-02T00:00:00"/>
    <n v="0"/>
    <n v="0"/>
    <x v="1"/>
    <x v="0"/>
    <s v="R2N1-RR-3"/>
    <s v="WFP"/>
    <x v="1"/>
    <x v="19"/>
    <n v="1"/>
    <n v="0.05"/>
    <m/>
    <m/>
    <m/>
    <m/>
    <m/>
    <m/>
    <s v="Y"/>
    <n v="8"/>
    <m/>
    <m/>
    <m/>
    <m/>
    <m/>
    <n v="0"/>
    <n v="0"/>
    <m/>
    <m/>
  </r>
  <r>
    <d v="2013-11-02T00:00:00"/>
    <n v="0"/>
    <n v="0"/>
    <x v="1"/>
    <x v="0"/>
    <s v="R2N1-RR-3"/>
    <s v="WFP"/>
    <x v="1"/>
    <x v="14"/>
    <n v="1"/>
    <n v="0.05"/>
    <m/>
    <m/>
    <m/>
    <m/>
    <m/>
    <m/>
    <s v="Y"/>
    <n v="9"/>
    <m/>
    <m/>
    <m/>
    <m/>
    <m/>
    <n v="0"/>
    <n v="0"/>
    <m/>
    <m/>
  </r>
  <r>
    <d v="2013-11-02T00:00:00"/>
    <n v="0"/>
    <n v="0"/>
    <x v="1"/>
    <x v="0"/>
    <s v="R2N1-RR-3"/>
    <s v="WFP"/>
    <x v="1"/>
    <x v="15"/>
    <n v="1"/>
    <n v="0.05"/>
    <m/>
    <m/>
    <m/>
    <m/>
    <m/>
    <m/>
    <s v="Y"/>
    <n v="10"/>
    <m/>
    <m/>
    <m/>
    <m/>
    <m/>
    <n v="1"/>
    <n v="1"/>
    <s v="SED/SO"/>
    <s v="Blem w/ sed, Sponge overgrowth"/>
  </r>
  <r>
    <d v="2013-11-02T00:00:00"/>
    <n v="0"/>
    <n v="0"/>
    <x v="1"/>
    <x v="0"/>
    <s v="R2N1-RR-3"/>
    <s v="WFP"/>
    <x v="1"/>
    <x v="12"/>
    <n v="1"/>
    <n v="0.05"/>
    <m/>
    <m/>
    <m/>
    <m/>
    <m/>
    <m/>
    <m/>
    <m/>
    <m/>
    <m/>
    <n v="5"/>
    <m/>
    <m/>
    <n v="0"/>
    <n v="0"/>
    <m/>
    <m/>
  </r>
  <r>
    <d v="2013-11-02T00:00:00"/>
    <n v="0"/>
    <n v="0"/>
    <x v="1"/>
    <x v="0"/>
    <s v="R2N1-RR-3"/>
    <s v="WFP"/>
    <x v="1"/>
    <x v="12"/>
    <n v="1"/>
    <n v="0.05"/>
    <m/>
    <m/>
    <m/>
    <m/>
    <m/>
    <m/>
    <m/>
    <m/>
    <m/>
    <m/>
    <n v="5"/>
    <m/>
    <m/>
    <n v="0"/>
    <n v="0"/>
    <m/>
    <m/>
  </r>
  <r>
    <d v="2013-11-02T00:00:00"/>
    <n v="0"/>
    <n v="0"/>
    <x v="1"/>
    <x v="0"/>
    <s v="R2N1-RR-3"/>
    <s v="WFP"/>
    <x v="1"/>
    <x v="12"/>
    <n v="1"/>
    <n v="0.05"/>
    <m/>
    <m/>
    <m/>
    <m/>
    <m/>
    <m/>
    <m/>
    <m/>
    <m/>
    <m/>
    <n v="6"/>
    <m/>
    <m/>
    <n v="0"/>
    <n v="0"/>
    <m/>
    <m/>
  </r>
  <r>
    <d v="2013-11-02T00:00:00"/>
    <n v="0"/>
    <n v="0"/>
    <x v="1"/>
    <x v="0"/>
    <s v="R2N1-RR-3"/>
    <s v="WFP"/>
    <x v="1"/>
    <x v="12"/>
    <n v="1"/>
    <n v="0.05"/>
    <m/>
    <m/>
    <m/>
    <m/>
    <m/>
    <m/>
    <m/>
    <m/>
    <m/>
    <m/>
    <n v="4"/>
    <m/>
    <m/>
    <n v="0"/>
    <n v="0"/>
    <m/>
    <m/>
  </r>
  <r>
    <d v="2013-11-02T00:00:00"/>
    <n v="0"/>
    <n v="0"/>
    <x v="1"/>
    <x v="0"/>
    <s v="R2N1-RR-3"/>
    <s v="WFP"/>
    <x v="1"/>
    <x v="15"/>
    <n v="1"/>
    <n v="0.05"/>
    <m/>
    <m/>
    <m/>
    <m/>
    <m/>
    <m/>
    <m/>
    <m/>
    <m/>
    <m/>
    <n v="4"/>
    <m/>
    <m/>
    <n v="1"/>
    <n v="1"/>
    <s v="SED"/>
    <s v="Blem w/ sed"/>
  </r>
  <r>
    <d v="2013-11-02T00:00:00"/>
    <n v="0"/>
    <n v="0"/>
    <x v="1"/>
    <x v="0"/>
    <s v="R2N1-RR-3"/>
    <s v="WFP"/>
    <x v="1"/>
    <x v="15"/>
    <n v="1"/>
    <n v="0.05"/>
    <m/>
    <m/>
    <m/>
    <m/>
    <m/>
    <m/>
    <m/>
    <m/>
    <m/>
    <m/>
    <n v="6"/>
    <m/>
    <m/>
    <n v="0"/>
    <n v="0"/>
    <m/>
    <m/>
  </r>
  <r>
    <d v="2013-11-02T00:00:00"/>
    <n v="0"/>
    <n v="0"/>
    <x v="1"/>
    <x v="0"/>
    <s v="R2N1-RR-3"/>
    <s v="WFP"/>
    <x v="1"/>
    <x v="15"/>
    <n v="1"/>
    <n v="0.05"/>
    <m/>
    <m/>
    <m/>
    <m/>
    <m/>
    <m/>
    <m/>
    <m/>
    <m/>
    <m/>
    <n v="3"/>
    <m/>
    <m/>
    <n v="1"/>
    <n v="1"/>
    <s v="B"/>
    <s v="BL"/>
  </r>
  <r>
    <d v="2013-11-02T00:00:00"/>
    <n v="0"/>
    <n v="0"/>
    <x v="1"/>
    <x v="0"/>
    <s v="R2N1-RR-3"/>
    <s v="WFP"/>
    <x v="1"/>
    <x v="15"/>
    <n v="1"/>
    <n v="0.05"/>
    <m/>
    <m/>
    <m/>
    <m/>
    <m/>
    <m/>
    <m/>
    <m/>
    <m/>
    <m/>
    <n v="4"/>
    <m/>
    <m/>
    <n v="0"/>
    <n v="0"/>
    <m/>
    <m/>
  </r>
  <r>
    <d v="2013-11-02T00:00:00"/>
    <n v="0"/>
    <n v="0"/>
    <x v="1"/>
    <x v="0"/>
    <s v="R2N1-RR-3"/>
    <s v="WFP"/>
    <x v="1"/>
    <x v="15"/>
    <n v="1"/>
    <n v="0.05"/>
    <m/>
    <m/>
    <m/>
    <m/>
    <m/>
    <m/>
    <m/>
    <m/>
    <m/>
    <m/>
    <n v="7"/>
    <m/>
    <m/>
    <n v="1"/>
    <n v="1"/>
    <s v="SED"/>
    <s v="Blem w/ sed"/>
  </r>
  <r>
    <d v="2013-11-02T00:00:00"/>
    <n v="0"/>
    <n v="0"/>
    <x v="1"/>
    <x v="0"/>
    <s v="R2N1-RR-3"/>
    <s v="WFP"/>
    <x v="1"/>
    <x v="15"/>
    <n v="1"/>
    <n v="0.05"/>
    <m/>
    <m/>
    <m/>
    <m/>
    <m/>
    <m/>
    <m/>
    <m/>
    <m/>
    <m/>
    <n v="3"/>
    <m/>
    <m/>
    <n v="0"/>
    <n v="0"/>
    <m/>
    <m/>
  </r>
  <r>
    <d v="2013-11-02T00:00:00"/>
    <n v="0"/>
    <n v="0"/>
    <x v="1"/>
    <x v="0"/>
    <s v="R2N1-RR-3"/>
    <s v="WFP"/>
    <x v="1"/>
    <x v="15"/>
    <n v="1"/>
    <n v="0.05"/>
    <m/>
    <m/>
    <m/>
    <m/>
    <m/>
    <m/>
    <m/>
    <m/>
    <m/>
    <m/>
    <n v="3"/>
    <m/>
    <m/>
    <n v="0"/>
    <n v="0"/>
    <m/>
    <m/>
  </r>
  <r>
    <d v="2013-11-02T00:00:00"/>
    <n v="0"/>
    <n v="0"/>
    <x v="1"/>
    <x v="0"/>
    <s v="R2N1-RR-3"/>
    <s v="WFP"/>
    <x v="1"/>
    <x v="15"/>
    <n v="1"/>
    <n v="0.05"/>
    <m/>
    <m/>
    <m/>
    <m/>
    <m/>
    <m/>
    <m/>
    <m/>
    <m/>
    <m/>
    <n v="4"/>
    <m/>
    <m/>
    <n v="0"/>
    <n v="0"/>
    <m/>
    <m/>
  </r>
  <r>
    <d v="2013-11-02T00:00:00"/>
    <n v="0"/>
    <n v="0"/>
    <x v="1"/>
    <x v="0"/>
    <s v="R2N1-RR-3"/>
    <s v="WFP"/>
    <x v="1"/>
    <x v="15"/>
    <n v="1"/>
    <n v="0.05"/>
    <m/>
    <m/>
    <m/>
    <m/>
    <m/>
    <m/>
    <m/>
    <m/>
    <m/>
    <m/>
    <n v="6"/>
    <m/>
    <m/>
    <n v="1"/>
    <n v="1"/>
    <s v="SED"/>
    <s v="Blem w/ sed"/>
  </r>
  <r>
    <d v="2013-11-02T00:00:00"/>
    <n v="0"/>
    <n v="0"/>
    <x v="1"/>
    <x v="0"/>
    <s v="R2N1-RR-3"/>
    <s v="WFP"/>
    <x v="1"/>
    <x v="13"/>
    <n v="1"/>
    <n v="0.05"/>
    <m/>
    <m/>
    <m/>
    <m/>
    <m/>
    <m/>
    <m/>
    <m/>
    <m/>
    <m/>
    <n v="5"/>
    <m/>
    <m/>
    <n v="0"/>
    <n v="0"/>
    <m/>
    <m/>
  </r>
  <r>
    <d v="2013-11-02T00:00:00"/>
    <n v="0"/>
    <n v="0"/>
    <x v="1"/>
    <x v="0"/>
    <s v="R2N1-RR-3"/>
    <s v="WFP"/>
    <x v="1"/>
    <x v="13"/>
    <n v="1"/>
    <n v="0.05"/>
    <m/>
    <m/>
    <m/>
    <m/>
    <m/>
    <m/>
    <m/>
    <m/>
    <m/>
    <m/>
    <n v="6"/>
    <m/>
    <m/>
    <n v="0"/>
    <n v="0"/>
    <m/>
    <m/>
  </r>
  <r>
    <d v="2013-11-02T00:00:00"/>
    <n v="0"/>
    <n v="0"/>
    <x v="1"/>
    <x v="0"/>
    <s v="R2N1-RR-3"/>
    <s v="WFP"/>
    <x v="1"/>
    <x v="10"/>
    <n v="1"/>
    <n v="0.05"/>
    <m/>
    <m/>
    <m/>
    <m/>
    <m/>
    <m/>
    <m/>
    <m/>
    <m/>
    <m/>
    <n v="10"/>
    <m/>
    <m/>
    <n v="1"/>
    <n v="1"/>
    <s v="SED"/>
    <s v="Blem w/ sed"/>
  </r>
  <r>
    <d v="2013-11-02T00:00:00"/>
    <n v="0"/>
    <n v="0"/>
    <x v="1"/>
    <x v="0"/>
    <s v="R2N1-RR-3"/>
    <s v="WFP"/>
    <x v="1"/>
    <x v="17"/>
    <n v="1"/>
    <n v="0.05"/>
    <m/>
    <m/>
    <m/>
    <m/>
    <m/>
    <m/>
    <m/>
    <m/>
    <m/>
    <m/>
    <n v="4"/>
    <m/>
    <m/>
    <n v="0"/>
    <n v="0"/>
    <m/>
    <m/>
  </r>
  <r>
    <d v="2013-11-02T00:00:00"/>
    <n v="0"/>
    <n v="0"/>
    <x v="1"/>
    <x v="0"/>
    <s v="R2N1-RR-3"/>
    <s v="WFP"/>
    <x v="1"/>
    <x v="18"/>
    <n v="1"/>
    <n v="0.05"/>
    <m/>
    <m/>
    <m/>
    <m/>
    <m/>
    <m/>
    <m/>
    <m/>
    <m/>
    <m/>
    <n v="12"/>
    <m/>
    <m/>
    <n v="0"/>
    <n v="0"/>
    <m/>
    <m/>
  </r>
  <r>
    <d v="2013-11-02T00:00:00"/>
    <n v="0"/>
    <n v="0"/>
    <x v="1"/>
    <x v="0"/>
    <s v="R2N1-RR-3"/>
    <s v="WFP"/>
    <x v="1"/>
    <x v="22"/>
    <n v="1"/>
    <n v="0.05"/>
    <m/>
    <m/>
    <m/>
    <m/>
    <m/>
    <m/>
    <m/>
    <m/>
    <m/>
    <m/>
    <n v="5"/>
    <m/>
    <m/>
    <n v="0"/>
    <n v="0"/>
    <m/>
    <m/>
  </r>
  <r>
    <d v="2013-11-12T00:00:00"/>
    <n v="0"/>
    <n v="0"/>
    <x v="2"/>
    <x v="0"/>
    <s v="R2N1-RR-1"/>
    <s v="BG"/>
    <x v="1"/>
    <x v="10"/>
    <n v="1"/>
    <n v="0.05"/>
    <m/>
    <m/>
    <m/>
    <m/>
    <m/>
    <m/>
    <s v="Y"/>
    <n v="1"/>
    <m/>
    <m/>
    <m/>
    <m/>
    <m/>
    <n v="0"/>
    <n v="0"/>
    <s v="SED"/>
    <s v="sed/ turf"/>
  </r>
  <r>
    <d v="2013-11-12T00:00:00"/>
    <n v="0"/>
    <n v="0"/>
    <x v="2"/>
    <x v="0"/>
    <s v="R2N1-RR-1"/>
    <s v="BG"/>
    <x v="1"/>
    <x v="11"/>
    <n v="1"/>
    <n v="0.05"/>
    <m/>
    <m/>
    <m/>
    <m/>
    <m/>
    <m/>
    <s v="Y"/>
    <n v="2"/>
    <m/>
    <m/>
    <m/>
    <m/>
    <m/>
    <n v="0"/>
    <n v="0"/>
    <s v="SED"/>
    <s v="SED"/>
  </r>
  <r>
    <d v="2013-11-12T00:00:00"/>
    <n v="0"/>
    <n v="0"/>
    <x v="2"/>
    <x v="0"/>
    <s v="R2N1-RR-1"/>
    <s v="BG"/>
    <x v="1"/>
    <x v="11"/>
    <n v="1"/>
    <n v="0.05"/>
    <m/>
    <m/>
    <m/>
    <m/>
    <m/>
    <m/>
    <s v="Y"/>
    <n v="3"/>
    <m/>
    <m/>
    <m/>
    <m/>
    <m/>
    <n v="0"/>
    <n v="0"/>
    <s v="SED"/>
    <s v="sed/ turf"/>
  </r>
  <r>
    <d v="2013-11-12T00:00:00"/>
    <n v="0"/>
    <n v="0"/>
    <x v="2"/>
    <x v="0"/>
    <s v="R2N1-RR-1"/>
    <s v="BG"/>
    <x v="1"/>
    <x v="12"/>
    <n v="1"/>
    <n v="0.05"/>
    <m/>
    <m/>
    <m/>
    <m/>
    <m/>
    <m/>
    <s v="Y"/>
    <n v="4"/>
    <m/>
    <m/>
    <m/>
    <m/>
    <m/>
    <n v="1"/>
    <n v="1"/>
    <s v="UD"/>
    <s v="UNKNOWN DISEASE"/>
  </r>
  <r>
    <d v="2013-11-12T00:00:00"/>
    <n v="0"/>
    <n v="0"/>
    <x v="2"/>
    <x v="0"/>
    <s v="R2N1-RR-1"/>
    <s v="BG"/>
    <x v="1"/>
    <x v="13"/>
    <n v="1"/>
    <n v="0.05"/>
    <m/>
    <m/>
    <m/>
    <m/>
    <m/>
    <m/>
    <s v="Y"/>
    <n v="5"/>
    <m/>
    <m/>
    <m/>
    <m/>
    <m/>
    <n v="0"/>
    <n v="0"/>
    <s v="SED"/>
    <s v="sed/ discolor"/>
  </r>
  <r>
    <d v="2013-11-12T00:00:00"/>
    <n v="0"/>
    <n v="0"/>
    <x v="2"/>
    <x v="0"/>
    <s v="R2N1-RR-1"/>
    <s v="BG"/>
    <x v="1"/>
    <x v="14"/>
    <n v="1"/>
    <n v="0.05"/>
    <m/>
    <m/>
    <m/>
    <m/>
    <m/>
    <m/>
    <s v="Y"/>
    <n v="6"/>
    <m/>
    <m/>
    <m/>
    <m/>
    <m/>
    <n v="0"/>
    <n v="0"/>
    <s v="SED"/>
    <s v="SED"/>
  </r>
  <r>
    <d v="2013-11-12T00:00:00"/>
    <n v="0"/>
    <n v="0"/>
    <x v="2"/>
    <x v="0"/>
    <s v="R2N1-RR-1"/>
    <s v="BG"/>
    <x v="1"/>
    <x v="13"/>
    <n v="1"/>
    <n v="0.05"/>
    <m/>
    <m/>
    <m/>
    <m/>
    <m/>
    <m/>
    <s v="Y"/>
    <n v="7"/>
    <m/>
    <m/>
    <m/>
    <m/>
    <m/>
    <n v="0"/>
    <n v="0"/>
    <s v="SED"/>
    <s v="SED"/>
  </r>
  <r>
    <d v="2013-11-12T00:00:00"/>
    <n v="0"/>
    <n v="0"/>
    <x v="2"/>
    <x v="0"/>
    <s v="R2N1-RR-1"/>
    <s v="BG"/>
    <x v="1"/>
    <x v="15"/>
    <n v="1"/>
    <n v="0.05"/>
    <m/>
    <m/>
    <m/>
    <m/>
    <m/>
    <m/>
    <s v="Y"/>
    <n v="8"/>
    <m/>
    <m/>
    <m/>
    <m/>
    <m/>
    <n v="0"/>
    <n v="0"/>
    <s v="SED"/>
    <s v="SED"/>
  </r>
  <r>
    <d v="2013-11-12T00:00:00"/>
    <n v="0"/>
    <n v="0"/>
    <x v="2"/>
    <x v="0"/>
    <s v="R2N1-RR-1"/>
    <s v="BG"/>
    <x v="1"/>
    <x v="14"/>
    <n v="1"/>
    <n v="0.05"/>
    <m/>
    <m/>
    <m/>
    <m/>
    <m/>
    <m/>
    <s v="Y"/>
    <n v="9"/>
    <m/>
    <m/>
    <m/>
    <m/>
    <m/>
    <n v="0"/>
    <n v="0"/>
    <s v="SED"/>
    <s v="SED"/>
  </r>
  <r>
    <d v="2013-11-12T00:00:00"/>
    <n v="0"/>
    <n v="0"/>
    <x v="2"/>
    <x v="0"/>
    <s v="R2N1-RR-1"/>
    <s v="BG"/>
    <x v="1"/>
    <x v="16"/>
    <n v="1"/>
    <n v="0.05"/>
    <m/>
    <m/>
    <m/>
    <m/>
    <m/>
    <m/>
    <s v="Y"/>
    <n v="10"/>
    <m/>
    <m/>
    <m/>
    <m/>
    <m/>
    <n v="0"/>
    <n v="0"/>
    <s v="SED"/>
    <s v="SED"/>
  </r>
  <r>
    <d v="2013-11-12T00:00:00"/>
    <n v="0"/>
    <n v="0"/>
    <x v="2"/>
    <x v="0"/>
    <s v="R2N1-RR-1"/>
    <s v="BG"/>
    <x v="1"/>
    <x v="12"/>
    <n v="1"/>
    <n v="0.05"/>
    <m/>
    <m/>
    <m/>
    <m/>
    <m/>
    <m/>
    <m/>
    <m/>
    <m/>
    <m/>
    <m/>
    <m/>
    <m/>
    <n v="0"/>
    <n v="0"/>
    <m/>
    <m/>
  </r>
  <r>
    <d v="2013-11-12T00:00:00"/>
    <n v="0"/>
    <n v="0"/>
    <x v="2"/>
    <x v="0"/>
    <s v="R2N1-RR-1"/>
    <s v="BG"/>
    <x v="1"/>
    <x v="12"/>
    <n v="1"/>
    <n v="0.05"/>
    <m/>
    <m/>
    <m/>
    <m/>
    <m/>
    <m/>
    <m/>
    <m/>
    <m/>
    <m/>
    <m/>
    <m/>
    <m/>
    <n v="0"/>
    <n v="0"/>
    <m/>
    <m/>
  </r>
  <r>
    <d v="2013-11-12T00:00:00"/>
    <n v="0"/>
    <n v="0"/>
    <x v="2"/>
    <x v="0"/>
    <s v="R2N1-RR-1"/>
    <s v="BG"/>
    <x v="1"/>
    <x v="12"/>
    <n v="1"/>
    <n v="0.05"/>
    <m/>
    <m/>
    <m/>
    <m/>
    <m/>
    <m/>
    <m/>
    <m/>
    <m/>
    <m/>
    <m/>
    <m/>
    <m/>
    <n v="0"/>
    <n v="0"/>
    <m/>
    <m/>
  </r>
  <r>
    <d v="2013-11-12T00:00:00"/>
    <n v="0"/>
    <n v="0"/>
    <x v="2"/>
    <x v="0"/>
    <s v="R2N1-RR-1"/>
    <s v="BG"/>
    <x v="1"/>
    <x v="15"/>
    <n v="1"/>
    <n v="0.05"/>
    <m/>
    <m/>
    <m/>
    <m/>
    <m/>
    <m/>
    <m/>
    <m/>
    <m/>
    <m/>
    <m/>
    <m/>
    <m/>
    <n v="0"/>
    <n v="0"/>
    <m/>
    <m/>
  </r>
  <r>
    <d v="2013-11-12T00:00:00"/>
    <n v="0"/>
    <n v="0"/>
    <x v="2"/>
    <x v="0"/>
    <s v="R2N1-RR-1"/>
    <s v="BG"/>
    <x v="1"/>
    <x v="10"/>
    <n v="1"/>
    <n v="0.05"/>
    <m/>
    <m/>
    <m/>
    <m/>
    <m/>
    <m/>
    <m/>
    <m/>
    <m/>
    <m/>
    <m/>
    <m/>
    <m/>
    <n v="0"/>
    <n v="0"/>
    <m/>
    <m/>
  </r>
  <r>
    <d v="2013-11-12T00:00:00"/>
    <n v="0"/>
    <n v="0"/>
    <x v="2"/>
    <x v="0"/>
    <s v="R2N1-RR-1"/>
    <s v="BG"/>
    <x v="1"/>
    <x v="10"/>
    <n v="1"/>
    <n v="0.05"/>
    <m/>
    <m/>
    <m/>
    <m/>
    <m/>
    <m/>
    <m/>
    <m/>
    <m/>
    <m/>
    <m/>
    <m/>
    <m/>
    <n v="0"/>
    <n v="0"/>
    <m/>
    <m/>
  </r>
  <r>
    <d v="2013-11-12T00:00:00"/>
    <n v="0"/>
    <n v="0"/>
    <x v="2"/>
    <x v="0"/>
    <s v="R2N1-RR-1"/>
    <s v="BG"/>
    <x v="1"/>
    <x v="10"/>
    <n v="1"/>
    <n v="0.05"/>
    <m/>
    <m/>
    <m/>
    <m/>
    <m/>
    <m/>
    <m/>
    <m/>
    <m/>
    <m/>
    <m/>
    <m/>
    <m/>
    <n v="0"/>
    <n v="0"/>
    <m/>
    <m/>
  </r>
  <r>
    <d v="2013-11-12T00:00:00"/>
    <n v="0"/>
    <n v="0"/>
    <x v="2"/>
    <x v="0"/>
    <s v="R2N1-RR-1"/>
    <s v="BG"/>
    <x v="1"/>
    <x v="10"/>
    <n v="1"/>
    <n v="0.05"/>
    <m/>
    <m/>
    <m/>
    <m/>
    <m/>
    <m/>
    <m/>
    <m/>
    <m/>
    <m/>
    <m/>
    <m/>
    <m/>
    <n v="0"/>
    <n v="0"/>
    <m/>
    <m/>
  </r>
  <r>
    <d v="2013-11-12T00:00:00"/>
    <n v="0"/>
    <n v="0"/>
    <x v="2"/>
    <x v="0"/>
    <s v="R2N1-RR-1"/>
    <s v="BG"/>
    <x v="1"/>
    <x v="10"/>
    <n v="1"/>
    <n v="0.05"/>
    <m/>
    <m/>
    <m/>
    <m/>
    <m/>
    <m/>
    <m/>
    <m/>
    <m/>
    <m/>
    <m/>
    <m/>
    <m/>
    <n v="0"/>
    <n v="0"/>
    <m/>
    <m/>
  </r>
  <r>
    <d v="2013-11-12T00:00:00"/>
    <n v="0"/>
    <n v="0"/>
    <x v="2"/>
    <x v="0"/>
    <s v="R2N1-RR-1"/>
    <s v="BG"/>
    <x v="1"/>
    <x v="10"/>
    <n v="1"/>
    <n v="0.05"/>
    <m/>
    <m/>
    <m/>
    <m/>
    <m/>
    <m/>
    <m/>
    <m/>
    <m/>
    <m/>
    <m/>
    <m/>
    <m/>
    <n v="0"/>
    <n v="0"/>
    <m/>
    <m/>
  </r>
  <r>
    <d v="2013-11-12T00:00:00"/>
    <n v="0"/>
    <n v="0"/>
    <x v="2"/>
    <x v="0"/>
    <s v="R2N1-RR-1"/>
    <s v="BG"/>
    <x v="1"/>
    <x v="14"/>
    <n v="1"/>
    <n v="0.05"/>
    <m/>
    <m/>
    <m/>
    <m/>
    <m/>
    <m/>
    <m/>
    <m/>
    <m/>
    <m/>
    <m/>
    <m/>
    <m/>
    <n v="0"/>
    <n v="0"/>
    <m/>
    <m/>
  </r>
  <r>
    <d v="2013-11-12T00:00:00"/>
    <n v="0"/>
    <n v="0"/>
    <x v="2"/>
    <x v="0"/>
    <s v="R2N1-RR-1"/>
    <s v="BG"/>
    <x v="1"/>
    <x v="14"/>
    <n v="1"/>
    <n v="0.05"/>
    <m/>
    <m/>
    <m/>
    <m/>
    <m/>
    <m/>
    <m/>
    <m/>
    <m/>
    <m/>
    <m/>
    <m/>
    <m/>
    <n v="0"/>
    <n v="0"/>
    <m/>
    <m/>
  </r>
  <r>
    <d v="2013-11-12T00:00:00"/>
    <n v="0"/>
    <n v="0"/>
    <x v="2"/>
    <x v="0"/>
    <s v="R2N1-RR-1"/>
    <s v="BG"/>
    <x v="1"/>
    <x v="17"/>
    <n v="1"/>
    <n v="0.05"/>
    <m/>
    <m/>
    <m/>
    <m/>
    <m/>
    <m/>
    <m/>
    <m/>
    <m/>
    <m/>
    <m/>
    <m/>
    <m/>
    <n v="1"/>
    <n v="1"/>
    <s v="FB"/>
    <s v="BITES"/>
  </r>
  <r>
    <d v="2013-11-12T00:00:00"/>
    <n v="0"/>
    <n v="0"/>
    <x v="2"/>
    <x v="0"/>
    <s v="R2N1-RR-1"/>
    <s v="BG"/>
    <x v="1"/>
    <x v="18"/>
    <n v="1"/>
    <n v="0.05"/>
    <m/>
    <m/>
    <m/>
    <m/>
    <m/>
    <m/>
    <m/>
    <m/>
    <m/>
    <m/>
    <m/>
    <m/>
    <m/>
    <n v="0"/>
    <n v="0"/>
    <m/>
    <m/>
  </r>
  <r>
    <d v="2013-11-12T00:00:00"/>
    <n v="0"/>
    <n v="0"/>
    <x v="2"/>
    <x v="0"/>
    <s v="R2N1-RR-1"/>
    <s v="BG"/>
    <x v="1"/>
    <x v="18"/>
    <n v="1"/>
    <n v="0.05"/>
    <m/>
    <m/>
    <m/>
    <m/>
    <m/>
    <m/>
    <m/>
    <m/>
    <m/>
    <m/>
    <m/>
    <m/>
    <m/>
    <n v="1"/>
    <n v="1"/>
    <s v="PB"/>
    <s v="PB"/>
  </r>
  <r>
    <d v="2013-11-12T00:00:00"/>
    <n v="0"/>
    <n v="0"/>
    <x v="2"/>
    <x v="0"/>
    <s v="R2N1-RR-2"/>
    <s v="BG"/>
    <x v="1"/>
    <x v="13"/>
    <n v="1"/>
    <n v="0.05"/>
    <m/>
    <m/>
    <m/>
    <m/>
    <m/>
    <m/>
    <s v="Y"/>
    <n v="1"/>
    <m/>
    <m/>
    <m/>
    <m/>
    <m/>
    <n v="0"/>
    <n v="0"/>
    <s v="SED"/>
    <s v="SED"/>
  </r>
  <r>
    <d v="2013-11-12T00:00:00"/>
    <n v="0"/>
    <n v="0"/>
    <x v="2"/>
    <x v="0"/>
    <s v="R2N1-RR-2"/>
    <s v="BG"/>
    <x v="1"/>
    <x v="15"/>
    <n v="1"/>
    <n v="0.05"/>
    <m/>
    <m/>
    <m/>
    <m/>
    <m/>
    <m/>
    <s v="Y"/>
    <n v="2"/>
    <m/>
    <m/>
    <m/>
    <m/>
    <m/>
    <n v="0"/>
    <n v="0"/>
    <s v="SED"/>
    <s v="SED"/>
  </r>
  <r>
    <d v="2013-11-12T00:00:00"/>
    <n v="0"/>
    <n v="0"/>
    <x v="2"/>
    <x v="0"/>
    <s v="R2N1-RR-2"/>
    <s v="BG"/>
    <x v="1"/>
    <x v="13"/>
    <n v="1"/>
    <n v="0.05"/>
    <m/>
    <m/>
    <m/>
    <m/>
    <m/>
    <m/>
    <s v="Y"/>
    <n v="3"/>
    <m/>
    <m/>
    <m/>
    <m/>
    <m/>
    <n v="0"/>
    <n v="0"/>
    <s v="SED"/>
    <s v="SED"/>
  </r>
  <r>
    <d v="2013-11-12T00:00:00"/>
    <n v="0"/>
    <n v="0"/>
    <x v="2"/>
    <x v="0"/>
    <s v="R2N1-RR-2"/>
    <s v="BG"/>
    <x v="1"/>
    <x v="16"/>
    <n v="1"/>
    <n v="0.05"/>
    <m/>
    <m/>
    <m/>
    <m/>
    <m/>
    <m/>
    <s v="Y"/>
    <n v="4"/>
    <m/>
    <m/>
    <m/>
    <m/>
    <m/>
    <n v="0"/>
    <n v="0"/>
    <s v="SED"/>
    <s v="SED"/>
  </r>
  <r>
    <d v="2013-11-12T00:00:00"/>
    <n v="0"/>
    <n v="0"/>
    <x v="2"/>
    <x v="0"/>
    <s v="R2N1-RR-2"/>
    <s v="BG"/>
    <x v="1"/>
    <x v="13"/>
    <n v="1"/>
    <n v="0.05"/>
    <m/>
    <m/>
    <m/>
    <m/>
    <m/>
    <m/>
    <s v="Y"/>
    <n v="5"/>
    <m/>
    <m/>
    <m/>
    <m/>
    <m/>
    <n v="0"/>
    <n v="0"/>
    <s v="SED"/>
    <s v="SED"/>
  </r>
  <r>
    <d v="2013-11-12T00:00:00"/>
    <n v="0"/>
    <n v="0"/>
    <x v="2"/>
    <x v="0"/>
    <s v="R2N1-RR-2"/>
    <s v="BG"/>
    <x v="1"/>
    <x v="13"/>
    <n v="1"/>
    <n v="0.05"/>
    <m/>
    <m/>
    <m/>
    <m/>
    <m/>
    <m/>
    <s v="Y"/>
    <n v="6"/>
    <m/>
    <m/>
    <m/>
    <m/>
    <m/>
    <n v="0"/>
    <n v="0"/>
    <s v="SED"/>
    <s v="SED"/>
  </r>
  <r>
    <d v="2013-11-12T00:00:00"/>
    <n v="0"/>
    <n v="0"/>
    <x v="2"/>
    <x v="0"/>
    <s v="R2N1-RR-2"/>
    <s v="BG"/>
    <x v="1"/>
    <x v="10"/>
    <n v="1"/>
    <n v="0.05"/>
    <m/>
    <m/>
    <m/>
    <m/>
    <m/>
    <m/>
    <s v="Y"/>
    <n v="7"/>
    <m/>
    <m/>
    <m/>
    <m/>
    <m/>
    <n v="0"/>
    <n v="0"/>
    <s v="SED"/>
    <s v="sed/turf"/>
  </r>
  <r>
    <d v="2013-11-12T00:00:00"/>
    <n v="0"/>
    <n v="0"/>
    <x v="2"/>
    <x v="0"/>
    <s v="R2N1-RR-2"/>
    <s v="BG"/>
    <x v="1"/>
    <x v="19"/>
    <n v="1"/>
    <n v="0.05"/>
    <m/>
    <m/>
    <m/>
    <m/>
    <m/>
    <m/>
    <s v="Y"/>
    <n v="8"/>
    <m/>
    <m/>
    <m/>
    <m/>
    <m/>
    <n v="0"/>
    <n v="0"/>
    <s v="SED"/>
    <s v="SED"/>
  </r>
  <r>
    <d v="2013-11-12T00:00:00"/>
    <n v="0"/>
    <n v="0"/>
    <x v="2"/>
    <x v="0"/>
    <s v="R2N1-RR-2"/>
    <s v="BG"/>
    <x v="1"/>
    <x v="13"/>
    <n v="1"/>
    <n v="0.05"/>
    <m/>
    <m/>
    <m/>
    <m/>
    <m/>
    <m/>
    <s v="Y"/>
    <n v="9"/>
    <m/>
    <m/>
    <m/>
    <m/>
    <m/>
    <n v="0"/>
    <n v="0"/>
    <s v="SED"/>
    <s v="SED"/>
  </r>
  <r>
    <d v="2013-11-12T00:00:00"/>
    <n v="0"/>
    <n v="0"/>
    <x v="2"/>
    <x v="0"/>
    <s v="R2N1-RR-2"/>
    <s v="BG"/>
    <x v="1"/>
    <x v="16"/>
    <n v="1"/>
    <n v="0.05"/>
    <m/>
    <m/>
    <m/>
    <m/>
    <m/>
    <m/>
    <s v="Y"/>
    <n v="10"/>
    <m/>
    <m/>
    <m/>
    <m/>
    <m/>
    <n v="0"/>
    <n v="0"/>
    <s v="SED"/>
    <s v="SED"/>
  </r>
  <r>
    <d v="2013-11-12T00:00:00"/>
    <n v="0"/>
    <n v="0"/>
    <x v="2"/>
    <x v="0"/>
    <s v="R2N1-RR-2"/>
    <s v="BG"/>
    <x v="1"/>
    <x v="12"/>
    <n v="1"/>
    <n v="0.05"/>
    <m/>
    <m/>
    <m/>
    <m/>
    <m/>
    <m/>
    <m/>
    <m/>
    <m/>
    <m/>
    <m/>
    <m/>
    <m/>
    <n v="0"/>
    <n v="0"/>
    <m/>
    <m/>
  </r>
  <r>
    <d v="2013-11-12T00:00:00"/>
    <n v="0"/>
    <n v="0"/>
    <x v="2"/>
    <x v="0"/>
    <s v="R2N1-RR-2"/>
    <s v="BG"/>
    <x v="1"/>
    <x v="12"/>
    <n v="1"/>
    <n v="0.05"/>
    <m/>
    <m/>
    <m/>
    <m/>
    <m/>
    <m/>
    <m/>
    <m/>
    <m/>
    <m/>
    <m/>
    <m/>
    <m/>
    <n v="0"/>
    <n v="0"/>
    <m/>
    <m/>
  </r>
  <r>
    <d v="2013-11-12T00:00:00"/>
    <n v="0"/>
    <n v="0"/>
    <x v="2"/>
    <x v="0"/>
    <s v="R2N1-RR-2"/>
    <s v="BG"/>
    <x v="1"/>
    <x v="12"/>
    <n v="1"/>
    <n v="0.05"/>
    <m/>
    <m/>
    <m/>
    <m/>
    <m/>
    <m/>
    <m/>
    <m/>
    <m/>
    <m/>
    <m/>
    <m/>
    <m/>
    <n v="0"/>
    <n v="0"/>
    <m/>
    <m/>
  </r>
  <r>
    <d v="2013-11-12T00:00:00"/>
    <n v="0"/>
    <n v="0"/>
    <x v="2"/>
    <x v="0"/>
    <s v="R2N1-RR-2"/>
    <s v="BG"/>
    <x v="1"/>
    <x v="12"/>
    <n v="1"/>
    <n v="0.05"/>
    <m/>
    <m/>
    <m/>
    <m/>
    <m/>
    <m/>
    <m/>
    <m/>
    <m/>
    <m/>
    <m/>
    <m/>
    <m/>
    <n v="0"/>
    <n v="0"/>
    <m/>
    <m/>
  </r>
  <r>
    <d v="2013-11-12T00:00:00"/>
    <n v="0"/>
    <n v="0"/>
    <x v="2"/>
    <x v="0"/>
    <s v="R2N1-RR-2"/>
    <s v="BG"/>
    <x v="1"/>
    <x v="16"/>
    <n v="1"/>
    <n v="0.05"/>
    <m/>
    <m/>
    <m/>
    <m/>
    <m/>
    <m/>
    <m/>
    <m/>
    <m/>
    <m/>
    <m/>
    <m/>
    <m/>
    <n v="0"/>
    <n v="0"/>
    <m/>
    <m/>
  </r>
  <r>
    <d v="2013-11-12T00:00:00"/>
    <n v="0"/>
    <n v="0"/>
    <x v="2"/>
    <x v="0"/>
    <s v="R2N1-RR-2"/>
    <s v="BG"/>
    <x v="1"/>
    <x v="16"/>
    <n v="1"/>
    <n v="0.05"/>
    <m/>
    <m/>
    <m/>
    <m/>
    <m/>
    <m/>
    <m/>
    <m/>
    <m/>
    <m/>
    <m/>
    <m/>
    <m/>
    <n v="0"/>
    <n v="0"/>
    <m/>
    <m/>
  </r>
  <r>
    <d v="2013-11-12T00:00:00"/>
    <n v="0"/>
    <n v="0"/>
    <x v="2"/>
    <x v="0"/>
    <s v="R2N1-RR-2"/>
    <s v="BG"/>
    <x v="1"/>
    <x v="15"/>
    <n v="1"/>
    <n v="0.05"/>
    <m/>
    <m/>
    <m/>
    <m/>
    <m/>
    <m/>
    <m/>
    <m/>
    <m/>
    <m/>
    <m/>
    <m/>
    <m/>
    <n v="0"/>
    <n v="0"/>
    <m/>
    <m/>
  </r>
  <r>
    <d v="2013-11-12T00:00:00"/>
    <n v="0"/>
    <n v="0"/>
    <x v="2"/>
    <x v="0"/>
    <s v="R2N1-RR-2"/>
    <s v="BG"/>
    <x v="1"/>
    <x v="15"/>
    <n v="1"/>
    <n v="0.05"/>
    <m/>
    <m/>
    <m/>
    <m/>
    <m/>
    <m/>
    <m/>
    <m/>
    <m/>
    <m/>
    <m/>
    <m/>
    <m/>
    <n v="0"/>
    <n v="0"/>
    <m/>
    <m/>
  </r>
  <r>
    <d v="2013-11-12T00:00:00"/>
    <n v="0"/>
    <n v="0"/>
    <x v="2"/>
    <x v="0"/>
    <s v="R2N1-RR-2"/>
    <s v="BG"/>
    <x v="1"/>
    <x v="15"/>
    <n v="1"/>
    <n v="0.05"/>
    <m/>
    <m/>
    <m/>
    <m/>
    <m/>
    <m/>
    <m/>
    <m/>
    <m/>
    <m/>
    <m/>
    <m/>
    <m/>
    <n v="0"/>
    <n v="0"/>
    <m/>
    <m/>
  </r>
  <r>
    <d v="2013-11-12T00:00:00"/>
    <n v="0"/>
    <n v="0"/>
    <x v="2"/>
    <x v="0"/>
    <s v="R2N1-RR-2"/>
    <s v="BG"/>
    <x v="1"/>
    <x v="15"/>
    <n v="1"/>
    <n v="0.05"/>
    <m/>
    <m/>
    <m/>
    <m/>
    <m/>
    <m/>
    <m/>
    <m/>
    <m/>
    <m/>
    <m/>
    <m/>
    <m/>
    <n v="0"/>
    <n v="0"/>
    <m/>
    <m/>
  </r>
  <r>
    <d v="2013-11-12T00:00:00"/>
    <n v="0"/>
    <n v="0"/>
    <x v="2"/>
    <x v="0"/>
    <s v="R2N1-RR-2"/>
    <s v="BG"/>
    <x v="1"/>
    <x v="15"/>
    <n v="1"/>
    <n v="0.05"/>
    <m/>
    <m/>
    <m/>
    <m/>
    <m/>
    <m/>
    <m/>
    <m/>
    <m/>
    <m/>
    <m/>
    <m/>
    <m/>
    <n v="0"/>
    <n v="0"/>
    <m/>
    <m/>
  </r>
  <r>
    <d v="2013-11-12T00:00:00"/>
    <n v="0"/>
    <n v="0"/>
    <x v="2"/>
    <x v="0"/>
    <s v="R2N1-RR-2"/>
    <s v="BG"/>
    <x v="1"/>
    <x v="15"/>
    <n v="1"/>
    <n v="0.05"/>
    <m/>
    <m/>
    <m/>
    <m/>
    <m/>
    <m/>
    <m/>
    <m/>
    <m/>
    <m/>
    <m/>
    <m/>
    <m/>
    <n v="0"/>
    <n v="0"/>
    <m/>
    <m/>
  </r>
  <r>
    <d v="2013-11-12T00:00:00"/>
    <n v="0"/>
    <n v="0"/>
    <x v="2"/>
    <x v="0"/>
    <s v="R2N1-RR-2"/>
    <s v="BG"/>
    <x v="1"/>
    <x v="11"/>
    <n v="1"/>
    <n v="0.05"/>
    <m/>
    <m/>
    <m/>
    <m/>
    <m/>
    <m/>
    <m/>
    <m/>
    <m/>
    <m/>
    <m/>
    <m/>
    <m/>
    <n v="0"/>
    <n v="0"/>
    <m/>
    <m/>
  </r>
  <r>
    <d v="2013-11-12T00:00:00"/>
    <n v="0"/>
    <n v="0"/>
    <x v="2"/>
    <x v="0"/>
    <s v="R2N1-RR-2"/>
    <s v="BG"/>
    <x v="1"/>
    <x v="10"/>
    <n v="1"/>
    <n v="0.05"/>
    <m/>
    <m/>
    <m/>
    <m/>
    <m/>
    <m/>
    <m/>
    <m/>
    <m/>
    <m/>
    <m/>
    <m/>
    <m/>
    <n v="0"/>
    <n v="0"/>
    <m/>
    <m/>
  </r>
  <r>
    <d v="2013-11-12T00:00:00"/>
    <n v="0"/>
    <n v="0"/>
    <x v="2"/>
    <x v="0"/>
    <s v="R2N1-RR-2"/>
    <s v="BG"/>
    <x v="1"/>
    <x v="10"/>
    <n v="1"/>
    <n v="0.05"/>
    <m/>
    <m/>
    <m/>
    <m/>
    <m/>
    <m/>
    <m/>
    <m/>
    <m/>
    <m/>
    <m/>
    <m/>
    <m/>
    <n v="0"/>
    <n v="0"/>
    <m/>
    <m/>
  </r>
  <r>
    <d v="2013-11-12T00:00:00"/>
    <n v="0"/>
    <n v="0"/>
    <x v="2"/>
    <x v="0"/>
    <s v="R2N1-RR-2"/>
    <s v="BG"/>
    <x v="1"/>
    <x v="10"/>
    <n v="1"/>
    <n v="0.05"/>
    <m/>
    <m/>
    <m/>
    <m/>
    <m/>
    <m/>
    <m/>
    <m/>
    <m/>
    <m/>
    <m/>
    <m/>
    <m/>
    <n v="0"/>
    <n v="0"/>
    <m/>
    <m/>
  </r>
  <r>
    <d v="2013-11-12T00:00:00"/>
    <n v="0"/>
    <n v="0"/>
    <x v="2"/>
    <x v="0"/>
    <s v="R2N1-RR-2"/>
    <s v="BG"/>
    <x v="1"/>
    <x v="10"/>
    <n v="1"/>
    <n v="0.05"/>
    <m/>
    <m/>
    <m/>
    <m/>
    <m/>
    <m/>
    <m/>
    <m/>
    <m/>
    <m/>
    <m/>
    <m/>
    <m/>
    <n v="0"/>
    <n v="0"/>
    <m/>
    <m/>
  </r>
  <r>
    <d v="2013-11-12T00:00:00"/>
    <n v="0"/>
    <n v="0"/>
    <x v="2"/>
    <x v="0"/>
    <s v="R2N1-RR-2"/>
    <s v="BG"/>
    <x v="1"/>
    <x v="10"/>
    <n v="1"/>
    <n v="0.05"/>
    <m/>
    <m/>
    <m/>
    <m/>
    <m/>
    <m/>
    <m/>
    <m/>
    <m/>
    <m/>
    <m/>
    <m/>
    <m/>
    <n v="0"/>
    <n v="0"/>
    <m/>
    <m/>
  </r>
  <r>
    <d v="2013-11-12T00:00:00"/>
    <n v="0"/>
    <n v="0"/>
    <x v="2"/>
    <x v="0"/>
    <s v="R2N1-RR-2"/>
    <s v="BG"/>
    <x v="1"/>
    <x v="14"/>
    <n v="1"/>
    <n v="0.05"/>
    <m/>
    <m/>
    <m/>
    <m/>
    <m/>
    <m/>
    <m/>
    <m/>
    <m/>
    <m/>
    <m/>
    <m/>
    <m/>
    <n v="0"/>
    <n v="0"/>
    <m/>
    <m/>
  </r>
  <r>
    <d v="2013-11-12T00:00:00"/>
    <n v="0"/>
    <n v="0"/>
    <x v="2"/>
    <x v="0"/>
    <s v="R2N1-RR-2"/>
    <s v="BG"/>
    <x v="1"/>
    <x v="14"/>
    <n v="1"/>
    <n v="0.05"/>
    <m/>
    <m/>
    <m/>
    <m/>
    <m/>
    <m/>
    <m/>
    <m/>
    <m/>
    <m/>
    <m/>
    <m/>
    <m/>
    <n v="0"/>
    <n v="0"/>
    <m/>
    <m/>
  </r>
  <r>
    <d v="2013-11-12T00:00:00"/>
    <n v="0"/>
    <n v="0"/>
    <x v="2"/>
    <x v="0"/>
    <s v="R2N1-RR-2"/>
    <s v="BG"/>
    <x v="1"/>
    <x v="14"/>
    <n v="1"/>
    <n v="0.05"/>
    <m/>
    <m/>
    <m/>
    <m/>
    <m/>
    <m/>
    <m/>
    <m/>
    <m/>
    <m/>
    <m/>
    <m/>
    <m/>
    <n v="0"/>
    <n v="0"/>
    <m/>
    <m/>
  </r>
  <r>
    <d v="2013-11-12T00:00:00"/>
    <n v="0"/>
    <n v="0"/>
    <x v="2"/>
    <x v="0"/>
    <s v="R2N1-RR-2"/>
    <s v="BG"/>
    <x v="1"/>
    <x v="18"/>
    <n v="1"/>
    <n v="0.05"/>
    <m/>
    <m/>
    <m/>
    <m/>
    <m/>
    <m/>
    <m/>
    <m/>
    <m/>
    <m/>
    <m/>
    <m/>
    <m/>
    <n v="0"/>
    <n v="0"/>
    <m/>
    <m/>
  </r>
  <r>
    <d v="2013-11-12T00:00:00"/>
    <n v="0"/>
    <n v="0"/>
    <x v="2"/>
    <x v="0"/>
    <s v="R2N1-RR-2"/>
    <s v="BG"/>
    <x v="1"/>
    <x v="18"/>
    <n v="1"/>
    <n v="0.05"/>
    <m/>
    <m/>
    <m/>
    <m/>
    <m/>
    <m/>
    <m/>
    <m/>
    <m/>
    <m/>
    <m/>
    <m/>
    <m/>
    <n v="0"/>
    <n v="0"/>
    <m/>
    <m/>
  </r>
  <r>
    <d v="2013-11-12T00:00:00"/>
    <n v="0"/>
    <n v="0"/>
    <x v="2"/>
    <x v="0"/>
    <s v="R2N1-RR-2"/>
    <s v="BG"/>
    <x v="1"/>
    <x v="18"/>
    <n v="1"/>
    <n v="0.05"/>
    <m/>
    <m/>
    <m/>
    <m/>
    <m/>
    <m/>
    <m/>
    <m/>
    <m/>
    <m/>
    <m/>
    <m/>
    <m/>
    <n v="0"/>
    <n v="0"/>
    <m/>
    <m/>
  </r>
  <r>
    <d v="2013-11-12T00:00:00"/>
    <n v="0"/>
    <n v="0"/>
    <x v="2"/>
    <x v="0"/>
    <s v="R2N1-RR-2"/>
    <s v="BG"/>
    <x v="1"/>
    <x v="18"/>
    <n v="1"/>
    <n v="0.05"/>
    <m/>
    <m/>
    <m/>
    <m/>
    <m/>
    <m/>
    <m/>
    <m/>
    <m/>
    <m/>
    <m/>
    <m/>
    <m/>
    <n v="1"/>
    <n v="1"/>
    <s v="FB"/>
    <s v="BITES"/>
  </r>
  <r>
    <d v="2013-11-12T00:00:00"/>
    <n v="0"/>
    <n v="0"/>
    <x v="2"/>
    <x v="0"/>
    <s v="R2N1-RR-3"/>
    <s v="BG"/>
    <x v="1"/>
    <x v="14"/>
    <n v="1"/>
    <n v="0.05"/>
    <m/>
    <m/>
    <m/>
    <m/>
    <m/>
    <m/>
    <s v="Y"/>
    <n v="1"/>
    <m/>
    <m/>
    <m/>
    <m/>
    <m/>
    <n v="0"/>
    <n v="0"/>
    <s v="SED"/>
    <s v="Sed w/ turf"/>
  </r>
  <r>
    <d v="2013-11-12T00:00:00"/>
    <n v="0"/>
    <n v="0"/>
    <x v="2"/>
    <x v="0"/>
    <s v="R2N1-RR-3"/>
    <s v="BG"/>
    <x v="1"/>
    <x v="13"/>
    <n v="1"/>
    <n v="0.05"/>
    <m/>
    <m/>
    <m/>
    <m/>
    <m/>
    <m/>
    <s v="Y"/>
    <n v="2"/>
    <m/>
    <m/>
    <m/>
    <m/>
    <m/>
    <n v="0"/>
    <n v="0"/>
    <s v="SED"/>
    <s v="lots of sed"/>
  </r>
  <r>
    <d v="2013-11-12T00:00:00"/>
    <n v="0"/>
    <n v="0"/>
    <x v="2"/>
    <x v="0"/>
    <s v="R2N1-RR-3"/>
    <s v="BG"/>
    <x v="1"/>
    <x v="13"/>
    <n v="1"/>
    <n v="0.05"/>
    <m/>
    <m/>
    <m/>
    <m/>
    <m/>
    <m/>
    <s v="Y"/>
    <n v="3"/>
    <m/>
    <m/>
    <m/>
    <m/>
    <m/>
    <n v="0"/>
    <n v="0"/>
    <m/>
    <s v="slight discoloration"/>
  </r>
  <r>
    <d v="2013-11-12T00:00:00"/>
    <n v="0"/>
    <n v="0"/>
    <x v="2"/>
    <x v="0"/>
    <s v="R2N1-RR-3"/>
    <s v="BG"/>
    <x v="1"/>
    <x v="16"/>
    <n v="1"/>
    <n v="0.05"/>
    <m/>
    <m/>
    <m/>
    <m/>
    <m/>
    <m/>
    <s v="Y"/>
    <n v="4"/>
    <m/>
    <m/>
    <m/>
    <m/>
    <m/>
    <n v="0"/>
    <n v="0"/>
    <s v="SED"/>
    <s v="Sed w/ turf"/>
  </r>
  <r>
    <d v="2013-11-12T00:00:00"/>
    <n v="0"/>
    <n v="0"/>
    <x v="2"/>
    <x v="0"/>
    <s v="R2N1-RR-3"/>
    <s v="BG"/>
    <x v="1"/>
    <x v="16"/>
    <n v="1"/>
    <n v="0.05"/>
    <m/>
    <m/>
    <m/>
    <m/>
    <m/>
    <m/>
    <s v="Y"/>
    <n v="5"/>
    <m/>
    <m/>
    <m/>
    <m/>
    <m/>
    <n v="0"/>
    <n v="0"/>
    <s v="SED"/>
    <s v="Sed w/ turf"/>
  </r>
  <r>
    <d v="2013-11-12T00:00:00"/>
    <n v="0"/>
    <n v="0"/>
    <x v="2"/>
    <x v="0"/>
    <s v="R2N1-RR-3"/>
    <s v="BG"/>
    <x v="1"/>
    <x v="16"/>
    <n v="1"/>
    <n v="0.05"/>
    <m/>
    <m/>
    <m/>
    <m/>
    <m/>
    <m/>
    <s v="Y"/>
    <n v="6"/>
    <m/>
    <m/>
    <m/>
    <m/>
    <m/>
    <n v="0"/>
    <n v="0"/>
    <m/>
    <m/>
  </r>
  <r>
    <d v="2013-11-12T00:00:00"/>
    <n v="0"/>
    <n v="0"/>
    <x v="2"/>
    <x v="0"/>
    <s v="R2N1-RR-3"/>
    <s v="BG"/>
    <x v="1"/>
    <x v="19"/>
    <n v="1"/>
    <n v="0.05"/>
    <m/>
    <m/>
    <m/>
    <m/>
    <m/>
    <m/>
    <s v="Y"/>
    <n v="7"/>
    <m/>
    <m/>
    <m/>
    <m/>
    <m/>
    <n v="0"/>
    <n v="0"/>
    <s v="SED"/>
    <s v="sed/ turf"/>
  </r>
  <r>
    <d v="2013-11-12T00:00:00"/>
    <n v="0"/>
    <n v="0"/>
    <x v="2"/>
    <x v="0"/>
    <s v="R2N1-RR-3"/>
    <s v="BG"/>
    <x v="1"/>
    <x v="19"/>
    <n v="1"/>
    <n v="0.05"/>
    <m/>
    <m/>
    <m/>
    <m/>
    <m/>
    <m/>
    <s v="Y"/>
    <n v="8"/>
    <m/>
    <m/>
    <m/>
    <m/>
    <m/>
    <n v="0"/>
    <n v="0"/>
    <m/>
    <s v="discolor at edga"/>
  </r>
  <r>
    <d v="2013-11-12T00:00:00"/>
    <n v="0"/>
    <n v="0"/>
    <x v="2"/>
    <x v="0"/>
    <s v="R2N1-RR-3"/>
    <s v="BG"/>
    <x v="1"/>
    <x v="14"/>
    <n v="1"/>
    <n v="0.05"/>
    <m/>
    <m/>
    <m/>
    <m/>
    <m/>
    <m/>
    <s v="Y"/>
    <n v="9"/>
    <m/>
    <m/>
    <m/>
    <m/>
    <m/>
    <n v="0"/>
    <n v="0"/>
    <m/>
    <m/>
  </r>
  <r>
    <d v="2013-11-12T00:00:00"/>
    <n v="0"/>
    <n v="0"/>
    <x v="2"/>
    <x v="0"/>
    <s v="R2N1-RR-3"/>
    <s v="BG"/>
    <x v="1"/>
    <x v="15"/>
    <n v="1"/>
    <n v="0.05"/>
    <m/>
    <m/>
    <m/>
    <m/>
    <m/>
    <m/>
    <s v="Y"/>
    <n v="10"/>
    <m/>
    <m/>
    <m/>
    <m/>
    <m/>
    <n v="0"/>
    <n v="0"/>
    <s v="SED"/>
    <s v="sed/ turf"/>
  </r>
  <r>
    <d v="2013-11-12T00:00:00"/>
    <n v="0"/>
    <n v="0"/>
    <x v="2"/>
    <x v="0"/>
    <s v="R2N1-RR-3"/>
    <s v="BG"/>
    <x v="1"/>
    <x v="12"/>
    <n v="1"/>
    <n v="0.05"/>
    <m/>
    <m/>
    <m/>
    <m/>
    <m/>
    <m/>
    <m/>
    <m/>
    <m/>
    <m/>
    <m/>
    <m/>
    <m/>
    <n v="0"/>
    <n v="0"/>
    <m/>
    <m/>
  </r>
  <r>
    <d v="2013-11-12T00:00:00"/>
    <n v="0"/>
    <n v="0"/>
    <x v="2"/>
    <x v="0"/>
    <s v="R2N1-RR-3"/>
    <s v="BG"/>
    <x v="1"/>
    <x v="12"/>
    <n v="1"/>
    <n v="0.05"/>
    <m/>
    <m/>
    <m/>
    <m/>
    <m/>
    <m/>
    <m/>
    <m/>
    <m/>
    <m/>
    <m/>
    <m/>
    <m/>
    <n v="0"/>
    <n v="0"/>
    <m/>
    <m/>
  </r>
  <r>
    <d v="2013-11-12T00:00:00"/>
    <n v="0"/>
    <n v="0"/>
    <x v="2"/>
    <x v="0"/>
    <s v="R2N1-RR-3"/>
    <s v="BG"/>
    <x v="1"/>
    <x v="12"/>
    <n v="1"/>
    <n v="0.05"/>
    <m/>
    <m/>
    <m/>
    <m/>
    <m/>
    <m/>
    <m/>
    <m/>
    <m/>
    <m/>
    <m/>
    <m/>
    <m/>
    <n v="0"/>
    <n v="0"/>
    <m/>
    <m/>
  </r>
  <r>
    <d v="2013-11-12T00:00:00"/>
    <n v="0"/>
    <n v="0"/>
    <x v="2"/>
    <x v="0"/>
    <s v="R2N1-RR-3"/>
    <s v="BG"/>
    <x v="1"/>
    <x v="15"/>
    <n v="1"/>
    <n v="0.05"/>
    <m/>
    <m/>
    <m/>
    <m/>
    <m/>
    <m/>
    <m/>
    <m/>
    <m/>
    <m/>
    <m/>
    <m/>
    <m/>
    <n v="0"/>
    <n v="0"/>
    <m/>
    <m/>
  </r>
  <r>
    <d v="2013-11-12T00:00:00"/>
    <n v="0"/>
    <n v="0"/>
    <x v="2"/>
    <x v="0"/>
    <s v="R2N1-RR-3"/>
    <s v="BG"/>
    <x v="1"/>
    <x v="15"/>
    <n v="1"/>
    <n v="0.05"/>
    <m/>
    <m/>
    <m/>
    <m/>
    <m/>
    <m/>
    <m/>
    <m/>
    <m/>
    <m/>
    <m/>
    <m/>
    <m/>
    <n v="0"/>
    <n v="0"/>
    <m/>
    <m/>
  </r>
  <r>
    <d v="2013-11-12T00:00:00"/>
    <n v="0"/>
    <n v="0"/>
    <x v="2"/>
    <x v="0"/>
    <s v="R2N1-RR-3"/>
    <s v="BG"/>
    <x v="1"/>
    <x v="15"/>
    <n v="1"/>
    <n v="0.05"/>
    <m/>
    <m/>
    <m/>
    <m/>
    <m/>
    <m/>
    <m/>
    <m/>
    <m/>
    <m/>
    <m/>
    <m/>
    <m/>
    <n v="0"/>
    <n v="0"/>
    <m/>
    <m/>
  </r>
  <r>
    <d v="2013-11-12T00:00:00"/>
    <n v="0"/>
    <n v="0"/>
    <x v="2"/>
    <x v="0"/>
    <s v="R2N1-RR-3"/>
    <s v="BG"/>
    <x v="1"/>
    <x v="15"/>
    <n v="1"/>
    <n v="0.05"/>
    <m/>
    <m/>
    <m/>
    <m/>
    <m/>
    <m/>
    <m/>
    <m/>
    <m/>
    <m/>
    <m/>
    <m/>
    <m/>
    <n v="0"/>
    <n v="0"/>
    <m/>
    <m/>
  </r>
  <r>
    <d v="2013-11-12T00:00:00"/>
    <n v="0"/>
    <n v="0"/>
    <x v="2"/>
    <x v="0"/>
    <s v="R2N1-RR-3"/>
    <s v="BG"/>
    <x v="1"/>
    <x v="15"/>
    <n v="1"/>
    <n v="0.05"/>
    <m/>
    <m/>
    <m/>
    <m/>
    <m/>
    <m/>
    <m/>
    <m/>
    <m/>
    <m/>
    <m/>
    <m/>
    <m/>
    <n v="0"/>
    <n v="0"/>
    <m/>
    <m/>
  </r>
  <r>
    <d v="2013-11-12T00:00:00"/>
    <n v="0"/>
    <n v="0"/>
    <x v="2"/>
    <x v="0"/>
    <s v="R2N1-RR-3"/>
    <s v="BG"/>
    <x v="1"/>
    <x v="15"/>
    <n v="1"/>
    <n v="0.05"/>
    <m/>
    <m/>
    <m/>
    <m/>
    <m/>
    <m/>
    <m/>
    <m/>
    <m/>
    <m/>
    <m/>
    <m/>
    <m/>
    <n v="0"/>
    <n v="0"/>
    <m/>
    <m/>
  </r>
  <r>
    <d v="2013-11-12T00:00:00"/>
    <n v="0"/>
    <n v="0"/>
    <x v="2"/>
    <x v="0"/>
    <s v="R2N1-RR-3"/>
    <s v="BG"/>
    <x v="1"/>
    <x v="15"/>
    <n v="1"/>
    <n v="0.05"/>
    <m/>
    <m/>
    <m/>
    <m/>
    <m/>
    <m/>
    <m/>
    <m/>
    <m/>
    <m/>
    <m/>
    <m/>
    <m/>
    <n v="0"/>
    <n v="0"/>
    <m/>
    <m/>
  </r>
  <r>
    <d v="2013-11-12T00:00:00"/>
    <n v="0"/>
    <n v="0"/>
    <x v="2"/>
    <x v="0"/>
    <s v="R2N1-RR-3"/>
    <s v="BG"/>
    <x v="1"/>
    <x v="15"/>
    <n v="1"/>
    <n v="0.05"/>
    <m/>
    <m/>
    <m/>
    <m/>
    <m/>
    <m/>
    <m/>
    <m/>
    <m/>
    <m/>
    <m/>
    <m/>
    <m/>
    <n v="0"/>
    <n v="0"/>
    <m/>
    <m/>
  </r>
  <r>
    <d v="2013-11-12T00:00:00"/>
    <n v="0"/>
    <n v="0"/>
    <x v="2"/>
    <x v="0"/>
    <s v="R2N1-RR-3"/>
    <s v="BG"/>
    <x v="1"/>
    <x v="15"/>
    <n v="1"/>
    <n v="0.05"/>
    <m/>
    <m/>
    <m/>
    <m/>
    <m/>
    <m/>
    <m/>
    <m/>
    <m/>
    <m/>
    <m/>
    <m/>
    <m/>
    <n v="0"/>
    <n v="0"/>
    <m/>
    <m/>
  </r>
  <r>
    <d v="2013-11-12T00:00:00"/>
    <n v="0"/>
    <n v="0"/>
    <x v="2"/>
    <x v="0"/>
    <s v="R2N1-RR-3"/>
    <s v="BG"/>
    <x v="1"/>
    <x v="15"/>
    <n v="1"/>
    <n v="0.05"/>
    <m/>
    <m/>
    <m/>
    <m/>
    <m/>
    <m/>
    <m/>
    <m/>
    <m/>
    <m/>
    <m/>
    <m/>
    <m/>
    <n v="0"/>
    <n v="0"/>
    <m/>
    <m/>
  </r>
  <r>
    <d v="2013-11-12T00:00:00"/>
    <n v="0"/>
    <n v="0"/>
    <x v="2"/>
    <x v="0"/>
    <s v="R2N1-RR-3"/>
    <s v="BG"/>
    <x v="1"/>
    <x v="13"/>
    <n v="1"/>
    <n v="0.05"/>
    <m/>
    <m/>
    <m/>
    <m/>
    <m/>
    <m/>
    <m/>
    <m/>
    <m/>
    <m/>
    <m/>
    <m/>
    <m/>
    <n v="0"/>
    <n v="0"/>
    <m/>
    <m/>
  </r>
  <r>
    <d v="2013-11-12T00:00:00"/>
    <n v="0"/>
    <n v="0"/>
    <x v="2"/>
    <x v="0"/>
    <s v="R2N1-RR-3"/>
    <s v="BG"/>
    <x v="1"/>
    <x v="10"/>
    <n v="1"/>
    <n v="0.05"/>
    <m/>
    <m/>
    <m/>
    <m/>
    <m/>
    <m/>
    <m/>
    <m/>
    <m/>
    <m/>
    <m/>
    <m/>
    <m/>
    <n v="0"/>
    <n v="0"/>
    <m/>
    <m/>
  </r>
  <r>
    <d v="2013-11-12T00:00:00"/>
    <n v="0"/>
    <n v="0"/>
    <x v="2"/>
    <x v="0"/>
    <s v="R2N1-RR-3"/>
    <s v="BG"/>
    <x v="1"/>
    <x v="10"/>
    <n v="1"/>
    <n v="0.05"/>
    <m/>
    <m/>
    <m/>
    <m/>
    <m/>
    <m/>
    <m/>
    <m/>
    <m/>
    <m/>
    <m/>
    <m/>
    <m/>
    <n v="0"/>
    <n v="0"/>
    <m/>
    <m/>
  </r>
  <r>
    <d v="2013-11-12T00:00:00"/>
    <n v="0"/>
    <n v="0"/>
    <x v="2"/>
    <x v="0"/>
    <s v="R2N1-RR-3"/>
    <s v="BG"/>
    <x v="1"/>
    <x v="10"/>
    <n v="1"/>
    <n v="0.05"/>
    <m/>
    <m/>
    <m/>
    <m/>
    <m/>
    <m/>
    <m/>
    <m/>
    <m/>
    <m/>
    <m/>
    <m/>
    <m/>
    <n v="0"/>
    <n v="0"/>
    <m/>
    <m/>
  </r>
  <r>
    <d v="2013-11-12T00:00:00"/>
    <n v="0"/>
    <n v="0"/>
    <x v="2"/>
    <x v="0"/>
    <s v="R2N1-RR-3"/>
    <s v="BG"/>
    <x v="1"/>
    <x v="10"/>
    <n v="1"/>
    <n v="0.05"/>
    <m/>
    <m/>
    <m/>
    <m/>
    <m/>
    <m/>
    <m/>
    <m/>
    <m/>
    <m/>
    <m/>
    <m/>
    <m/>
    <n v="0"/>
    <n v="0"/>
    <m/>
    <m/>
  </r>
  <r>
    <d v="2013-11-12T00:00:00"/>
    <n v="0"/>
    <n v="0"/>
    <x v="2"/>
    <x v="0"/>
    <s v="R2N1-RR-3"/>
    <s v="BG"/>
    <x v="1"/>
    <x v="14"/>
    <n v="1"/>
    <n v="0.05"/>
    <m/>
    <m/>
    <m/>
    <m/>
    <m/>
    <m/>
    <m/>
    <m/>
    <m/>
    <m/>
    <m/>
    <m/>
    <m/>
    <n v="0"/>
    <n v="0"/>
    <m/>
    <m/>
  </r>
  <r>
    <d v="2013-11-12T00:00:00"/>
    <n v="0"/>
    <n v="0"/>
    <x v="2"/>
    <x v="0"/>
    <s v="R2N1-RR-3"/>
    <s v="BG"/>
    <x v="1"/>
    <x v="18"/>
    <n v="1"/>
    <n v="0.05"/>
    <m/>
    <m/>
    <m/>
    <m/>
    <m/>
    <m/>
    <m/>
    <m/>
    <m/>
    <m/>
    <m/>
    <m/>
    <m/>
    <n v="0"/>
    <n v="0"/>
    <m/>
    <m/>
  </r>
  <r>
    <d v="2013-11-12T00:00:00"/>
    <n v="0"/>
    <n v="0"/>
    <x v="2"/>
    <x v="0"/>
    <s v="R2N1-RR-3"/>
    <s v="BG"/>
    <x v="1"/>
    <x v="22"/>
    <n v="1"/>
    <n v="0.05"/>
    <m/>
    <m/>
    <m/>
    <m/>
    <m/>
    <m/>
    <m/>
    <m/>
    <m/>
    <m/>
    <m/>
    <m/>
    <m/>
    <n v="0"/>
    <n v="0"/>
    <m/>
    <m/>
  </r>
  <r>
    <d v="2013-11-19T00:00:00"/>
    <n v="0"/>
    <n v="0"/>
    <x v="3"/>
    <x v="0"/>
    <s v="R2N1-RR-1"/>
    <s v="BG"/>
    <x v="1"/>
    <x v="10"/>
    <n v="1"/>
    <n v="0.05"/>
    <m/>
    <m/>
    <m/>
    <m/>
    <m/>
    <m/>
    <s v="Y"/>
    <n v="1"/>
    <m/>
    <m/>
    <n v="10"/>
    <m/>
    <m/>
    <n v="0"/>
    <n v="0"/>
    <s v="SED"/>
    <s v="turf &amp; sed"/>
  </r>
  <r>
    <d v="2013-11-19T00:00:00"/>
    <n v="0"/>
    <n v="0"/>
    <x v="3"/>
    <x v="0"/>
    <s v="R2N1-RR-1"/>
    <s v="BG"/>
    <x v="1"/>
    <x v="11"/>
    <n v="1"/>
    <n v="0.05"/>
    <m/>
    <m/>
    <m/>
    <m/>
    <m/>
    <m/>
    <s v="Y"/>
    <n v="2"/>
    <m/>
    <m/>
    <n v="37"/>
    <m/>
    <m/>
    <n v="0"/>
    <n v="0"/>
    <s v="SED"/>
    <s v="sed"/>
  </r>
  <r>
    <d v="2013-11-19T00:00:00"/>
    <n v="0"/>
    <n v="0"/>
    <x v="3"/>
    <x v="0"/>
    <s v="R2N1-RR-1"/>
    <s v="BG"/>
    <x v="1"/>
    <x v="11"/>
    <n v="1"/>
    <n v="0.05"/>
    <m/>
    <m/>
    <m/>
    <m/>
    <m/>
    <m/>
    <s v="Y"/>
    <n v="3"/>
    <m/>
    <m/>
    <n v="35"/>
    <m/>
    <m/>
    <n v="0"/>
    <n v="0"/>
    <m/>
    <s v="recovering"/>
  </r>
  <r>
    <d v="2013-11-19T00:00:00"/>
    <n v="0"/>
    <n v="0"/>
    <x v="3"/>
    <x v="0"/>
    <s v="R2N1-RR-1"/>
    <s v="BG"/>
    <x v="1"/>
    <x v="14"/>
    <n v="1"/>
    <n v="0.05"/>
    <m/>
    <m/>
    <m/>
    <m/>
    <m/>
    <m/>
    <s v="Y"/>
    <n v="4"/>
    <m/>
    <m/>
    <n v="14"/>
    <m/>
    <m/>
    <n v="1"/>
    <n v="1"/>
    <s v="UD"/>
    <s v="unkown disease- check pic"/>
  </r>
  <r>
    <d v="2013-11-19T00:00:00"/>
    <n v="0"/>
    <n v="0"/>
    <x v="3"/>
    <x v="0"/>
    <s v="R2N1-RR-1"/>
    <s v="BG"/>
    <x v="1"/>
    <x v="13"/>
    <n v="1"/>
    <n v="0.05"/>
    <m/>
    <m/>
    <m/>
    <m/>
    <m/>
    <m/>
    <s v="Y"/>
    <n v="5"/>
    <m/>
    <m/>
    <n v="20"/>
    <m/>
    <m/>
    <n v="0"/>
    <n v="0"/>
    <m/>
    <m/>
  </r>
  <r>
    <d v="2013-11-19T00:00:00"/>
    <n v="0"/>
    <n v="0"/>
    <x v="3"/>
    <x v="0"/>
    <s v="R2N1-RR-1"/>
    <s v="BG"/>
    <x v="1"/>
    <x v="14"/>
    <n v="1"/>
    <n v="0.05"/>
    <m/>
    <m/>
    <m/>
    <m/>
    <m/>
    <m/>
    <s v="Y"/>
    <n v="6"/>
    <m/>
    <m/>
    <n v="15"/>
    <m/>
    <m/>
    <n v="0"/>
    <n v="0"/>
    <s v="SED"/>
    <s v="sed"/>
  </r>
  <r>
    <d v="2013-11-19T00:00:00"/>
    <n v="0"/>
    <n v="0"/>
    <x v="3"/>
    <x v="0"/>
    <s v="R2N1-RR-1"/>
    <s v="BG"/>
    <x v="1"/>
    <x v="13"/>
    <n v="1"/>
    <n v="0.05"/>
    <m/>
    <m/>
    <m/>
    <m/>
    <m/>
    <m/>
    <s v="Y"/>
    <n v="7"/>
    <m/>
    <m/>
    <n v="54"/>
    <m/>
    <m/>
    <n v="0"/>
    <n v="0"/>
    <s v="SED"/>
    <s v="some sed&amp; turf"/>
  </r>
  <r>
    <d v="2013-11-19T00:00:00"/>
    <n v="0"/>
    <n v="0"/>
    <x v="3"/>
    <x v="0"/>
    <s v="R2N1-RR-1"/>
    <s v="BG"/>
    <x v="1"/>
    <x v="15"/>
    <n v="1"/>
    <n v="0.05"/>
    <m/>
    <m/>
    <m/>
    <m/>
    <m/>
    <m/>
    <s v="Y"/>
    <n v="8"/>
    <m/>
    <m/>
    <n v="10"/>
    <m/>
    <m/>
    <n v="0"/>
    <n v="0"/>
    <s v="SED"/>
    <s v="sed"/>
  </r>
  <r>
    <d v="2013-11-19T00:00:00"/>
    <n v="0"/>
    <n v="0"/>
    <x v="3"/>
    <x v="0"/>
    <s v="R2N1-RR-1"/>
    <s v="BG"/>
    <x v="1"/>
    <x v="14"/>
    <n v="1"/>
    <n v="0.05"/>
    <m/>
    <m/>
    <m/>
    <m/>
    <m/>
    <m/>
    <s v="Y"/>
    <n v="9"/>
    <m/>
    <m/>
    <n v="15"/>
    <m/>
    <m/>
    <n v="0"/>
    <n v="0"/>
    <s v="SED"/>
    <s v="sed"/>
  </r>
  <r>
    <d v="2013-11-19T00:00:00"/>
    <n v="0"/>
    <n v="0"/>
    <x v="3"/>
    <x v="0"/>
    <s v="R2N1-RR-1"/>
    <s v="BG"/>
    <x v="1"/>
    <x v="16"/>
    <n v="1"/>
    <n v="0.05"/>
    <m/>
    <m/>
    <m/>
    <m/>
    <m/>
    <m/>
    <s v="Y"/>
    <n v="10"/>
    <m/>
    <m/>
    <n v="11"/>
    <m/>
    <m/>
    <n v="0"/>
    <n v="0"/>
    <s v="SED"/>
    <s v="sed"/>
  </r>
  <r>
    <d v="2013-11-19T00:00:00"/>
    <n v="0"/>
    <n v="0"/>
    <x v="3"/>
    <x v="0"/>
    <s v="R2N1-RR-1"/>
    <s v="BG"/>
    <x v="1"/>
    <x v="12"/>
    <n v="1"/>
    <n v="0.05"/>
    <m/>
    <m/>
    <m/>
    <m/>
    <m/>
    <m/>
    <m/>
    <m/>
    <m/>
    <m/>
    <n v="9"/>
    <m/>
    <m/>
    <n v="0"/>
    <n v="0"/>
    <m/>
    <m/>
  </r>
  <r>
    <d v="2013-11-19T00:00:00"/>
    <n v="0"/>
    <n v="0"/>
    <x v="3"/>
    <x v="0"/>
    <s v="R2N1-RR-1"/>
    <s v="BG"/>
    <x v="1"/>
    <x v="12"/>
    <n v="1"/>
    <n v="0.05"/>
    <m/>
    <m/>
    <m/>
    <m/>
    <m/>
    <m/>
    <m/>
    <m/>
    <m/>
    <m/>
    <n v="8"/>
    <m/>
    <m/>
    <n v="0"/>
    <n v="0"/>
    <m/>
    <m/>
  </r>
  <r>
    <d v="2013-11-19T00:00:00"/>
    <n v="0"/>
    <n v="0"/>
    <x v="3"/>
    <x v="0"/>
    <s v="R2N1-RR-1"/>
    <s v="BG"/>
    <x v="1"/>
    <x v="15"/>
    <n v="1"/>
    <n v="0.05"/>
    <m/>
    <m/>
    <m/>
    <m/>
    <m/>
    <m/>
    <m/>
    <m/>
    <m/>
    <m/>
    <n v="4"/>
    <m/>
    <m/>
    <n v="0"/>
    <n v="0"/>
    <m/>
    <m/>
  </r>
  <r>
    <d v="2013-11-19T00:00:00"/>
    <n v="0"/>
    <n v="0"/>
    <x v="3"/>
    <x v="0"/>
    <s v="R2N1-RR-1"/>
    <s v="BG"/>
    <x v="1"/>
    <x v="15"/>
    <n v="1"/>
    <n v="0.05"/>
    <m/>
    <m/>
    <m/>
    <m/>
    <m/>
    <m/>
    <m/>
    <m/>
    <m/>
    <m/>
    <n v="5"/>
    <m/>
    <m/>
    <n v="0"/>
    <n v="0"/>
    <m/>
    <m/>
  </r>
  <r>
    <d v="2013-11-19T00:00:00"/>
    <n v="0"/>
    <n v="0"/>
    <x v="3"/>
    <x v="0"/>
    <s v="R2N1-RR-1"/>
    <s v="BG"/>
    <x v="1"/>
    <x v="15"/>
    <n v="1"/>
    <n v="0.05"/>
    <m/>
    <m/>
    <m/>
    <m/>
    <m/>
    <m/>
    <m/>
    <m/>
    <m/>
    <m/>
    <n v="5"/>
    <m/>
    <m/>
    <n v="0"/>
    <n v="0"/>
    <m/>
    <m/>
  </r>
  <r>
    <d v="2013-11-19T00:00:00"/>
    <n v="0"/>
    <n v="0"/>
    <x v="3"/>
    <x v="0"/>
    <s v="R2N1-RR-1"/>
    <s v="BG"/>
    <x v="1"/>
    <x v="15"/>
    <n v="1"/>
    <n v="0.05"/>
    <m/>
    <m/>
    <m/>
    <m/>
    <m/>
    <m/>
    <m/>
    <m/>
    <m/>
    <m/>
    <n v="6"/>
    <m/>
    <m/>
    <n v="0"/>
    <n v="0"/>
    <m/>
    <m/>
  </r>
  <r>
    <d v="2013-11-19T00:00:00"/>
    <n v="0"/>
    <n v="0"/>
    <x v="3"/>
    <x v="0"/>
    <s v="R2N1-RR-1"/>
    <s v="BG"/>
    <x v="1"/>
    <x v="15"/>
    <n v="1"/>
    <n v="0.05"/>
    <m/>
    <m/>
    <m/>
    <m/>
    <m/>
    <m/>
    <m/>
    <m/>
    <m/>
    <m/>
    <n v="3"/>
    <m/>
    <m/>
    <n v="0"/>
    <n v="0"/>
    <m/>
    <m/>
  </r>
  <r>
    <d v="2013-11-19T00:00:00"/>
    <n v="0"/>
    <n v="0"/>
    <x v="3"/>
    <x v="0"/>
    <s v="R2N1-RR-1"/>
    <s v="BG"/>
    <x v="1"/>
    <x v="15"/>
    <n v="1"/>
    <n v="0.05"/>
    <m/>
    <m/>
    <m/>
    <m/>
    <m/>
    <m/>
    <m/>
    <m/>
    <m/>
    <m/>
    <n v="3"/>
    <m/>
    <m/>
    <n v="0"/>
    <n v="0"/>
    <m/>
    <m/>
  </r>
  <r>
    <d v="2013-11-19T00:00:00"/>
    <n v="0"/>
    <n v="0"/>
    <x v="3"/>
    <x v="0"/>
    <s v="R2N1-RR-1"/>
    <s v="BG"/>
    <x v="1"/>
    <x v="13"/>
    <n v="1"/>
    <n v="0.05"/>
    <m/>
    <m/>
    <m/>
    <m/>
    <m/>
    <m/>
    <m/>
    <m/>
    <m/>
    <m/>
    <n v="5"/>
    <m/>
    <m/>
    <n v="0"/>
    <n v="0"/>
    <m/>
    <m/>
  </r>
  <r>
    <d v="2013-11-19T00:00:00"/>
    <n v="0"/>
    <n v="0"/>
    <x v="3"/>
    <x v="0"/>
    <s v="R2N1-RR-1"/>
    <s v="BG"/>
    <x v="1"/>
    <x v="13"/>
    <n v="1"/>
    <n v="0.05"/>
    <m/>
    <m/>
    <m/>
    <m/>
    <m/>
    <m/>
    <m/>
    <m/>
    <m/>
    <m/>
    <n v="23"/>
    <m/>
    <m/>
    <n v="1"/>
    <n v="1"/>
    <m/>
    <m/>
  </r>
  <r>
    <d v="2013-11-19T00:00:00"/>
    <n v="0"/>
    <n v="0"/>
    <x v="3"/>
    <x v="0"/>
    <s v="R2N1-RR-1"/>
    <s v="BG"/>
    <x v="1"/>
    <x v="10"/>
    <n v="1"/>
    <n v="0.05"/>
    <m/>
    <m/>
    <m/>
    <m/>
    <m/>
    <m/>
    <m/>
    <m/>
    <m/>
    <m/>
    <n v="8"/>
    <m/>
    <m/>
    <n v="0"/>
    <n v="0"/>
    <m/>
    <m/>
  </r>
  <r>
    <d v="2013-11-19T00:00:00"/>
    <n v="0"/>
    <n v="0"/>
    <x v="3"/>
    <x v="0"/>
    <s v="R2N1-RR-1"/>
    <s v="BG"/>
    <x v="1"/>
    <x v="10"/>
    <n v="1"/>
    <n v="0.05"/>
    <m/>
    <m/>
    <m/>
    <m/>
    <m/>
    <m/>
    <m/>
    <m/>
    <m/>
    <m/>
    <n v="3"/>
    <m/>
    <m/>
    <n v="0"/>
    <n v="0"/>
    <m/>
    <m/>
  </r>
  <r>
    <d v="2013-11-19T00:00:00"/>
    <n v="0"/>
    <n v="0"/>
    <x v="3"/>
    <x v="0"/>
    <s v="R2N1-RR-1"/>
    <s v="BG"/>
    <x v="1"/>
    <x v="10"/>
    <n v="1"/>
    <n v="0.05"/>
    <m/>
    <m/>
    <m/>
    <m/>
    <m/>
    <m/>
    <m/>
    <m/>
    <m/>
    <m/>
    <n v="11"/>
    <m/>
    <m/>
    <n v="0"/>
    <n v="0"/>
    <m/>
    <m/>
  </r>
  <r>
    <d v="2013-11-19T00:00:00"/>
    <n v="0"/>
    <n v="0"/>
    <x v="3"/>
    <x v="0"/>
    <s v="R2N1-RR-1"/>
    <s v="BG"/>
    <x v="1"/>
    <x v="10"/>
    <n v="1"/>
    <n v="0.05"/>
    <m/>
    <m/>
    <m/>
    <m/>
    <m/>
    <m/>
    <m/>
    <m/>
    <m/>
    <m/>
    <n v="6"/>
    <m/>
    <m/>
    <n v="0"/>
    <n v="0"/>
    <m/>
    <m/>
  </r>
  <r>
    <d v="2013-11-19T00:00:00"/>
    <n v="0"/>
    <n v="0"/>
    <x v="3"/>
    <x v="0"/>
    <s v="R2N1-RR-1"/>
    <s v="BG"/>
    <x v="1"/>
    <x v="14"/>
    <n v="1"/>
    <n v="0.05"/>
    <m/>
    <m/>
    <m/>
    <m/>
    <m/>
    <m/>
    <m/>
    <m/>
    <m/>
    <m/>
    <n v="6"/>
    <m/>
    <m/>
    <n v="0"/>
    <n v="0"/>
    <m/>
    <m/>
  </r>
  <r>
    <d v="2013-11-19T00:00:00"/>
    <n v="0"/>
    <n v="0"/>
    <x v="3"/>
    <x v="0"/>
    <s v="R2N1-RR-1"/>
    <s v="BG"/>
    <x v="1"/>
    <x v="14"/>
    <n v="1"/>
    <n v="0.05"/>
    <m/>
    <m/>
    <m/>
    <m/>
    <m/>
    <m/>
    <m/>
    <m/>
    <m/>
    <m/>
    <n v="20"/>
    <m/>
    <m/>
    <n v="0"/>
    <n v="0"/>
    <m/>
    <m/>
  </r>
  <r>
    <d v="2013-11-19T00:00:00"/>
    <n v="0"/>
    <n v="0"/>
    <x v="3"/>
    <x v="0"/>
    <s v="R2N1-RR-1"/>
    <s v="BG"/>
    <x v="1"/>
    <x v="14"/>
    <n v="1"/>
    <n v="0.05"/>
    <m/>
    <m/>
    <m/>
    <m/>
    <m/>
    <m/>
    <m/>
    <m/>
    <m/>
    <m/>
    <n v="3"/>
    <m/>
    <m/>
    <n v="0"/>
    <n v="0"/>
    <m/>
    <m/>
  </r>
  <r>
    <d v="2013-11-19T00:00:00"/>
    <n v="0"/>
    <n v="0"/>
    <x v="3"/>
    <x v="0"/>
    <s v="R2N1-RR-1"/>
    <s v="BG"/>
    <x v="1"/>
    <x v="17"/>
    <n v="1"/>
    <n v="0.05"/>
    <m/>
    <m/>
    <m/>
    <m/>
    <m/>
    <m/>
    <m/>
    <m/>
    <m/>
    <m/>
    <n v="5"/>
    <m/>
    <m/>
    <n v="0"/>
    <n v="0"/>
    <m/>
    <m/>
  </r>
  <r>
    <d v="2013-11-19T00:00:00"/>
    <n v="0"/>
    <n v="0"/>
    <x v="3"/>
    <x v="0"/>
    <s v="R2N1-RR-1"/>
    <s v="BG"/>
    <x v="1"/>
    <x v="18"/>
    <n v="1"/>
    <n v="0.05"/>
    <m/>
    <m/>
    <m/>
    <m/>
    <m/>
    <m/>
    <m/>
    <m/>
    <m/>
    <m/>
    <n v="4"/>
    <m/>
    <m/>
    <n v="0"/>
    <n v="0"/>
    <m/>
    <m/>
  </r>
  <r>
    <d v="2013-11-19T00:00:00"/>
    <n v="0"/>
    <n v="0"/>
    <x v="3"/>
    <x v="0"/>
    <s v="R2N1-RR-2"/>
    <s v="BG"/>
    <x v="1"/>
    <x v="13"/>
    <n v="1"/>
    <n v="0.05"/>
    <m/>
    <m/>
    <m/>
    <m/>
    <m/>
    <m/>
    <s v="Y"/>
    <n v="1"/>
    <m/>
    <m/>
    <n v="20"/>
    <m/>
    <m/>
    <n v="0"/>
    <n v="0"/>
    <s v="SED"/>
    <s v="sed"/>
  </r>
  <r>
    <d v="2013-11-19T00:00:00"/>
    <n v="0"/>
    <n v="0"/>
    <x v="3"/>
    <x v="0"/>
    <s v="R2N1-RR-2"/>
    <s v="BG"/>
    <x v="1"/>
    <x v="15"/>
    <n v="1"/>
    <n v="0.05"/>
    <m/>
    <m/>
    <m/>
    <m/>
    <m/>
    <m/>
    <s v="Y"/>
    <n v="2"/>
    <m/>
    <m/>
    <n v="10"/>
    <m/>
    <m/>
    <n v="0"/>
    <n v="0"/>
    <s v="SED"/>
    <s v="sed"/>
  </r>
  <r>
    <d v="2013-11-19T00:00:00"/>
    <n v="0"/>
    <n v="0"/>
    <x v="3"/>
    <x v="0"/>
    <s v="R2N1-RR-2"/>
    <s v="BG"/>
    <x v="1"/>
    <x v="13"/>
    <n v="1"/>
    <n v="0.05"/>
    <m/>
    <m/>
    <m/>
    <m/>
    <m/>
    <m/>
    <s v="Y"/>
    <n v="3"/>
    <m/>
    <m/>
    <n v="14"/>
    <m/>
    <m/>
    <n v="0"/>
    <n v="0"/>
    <m/>
    <m/>
  </r>
  <r>
    <d v="2013-11-19T00:00:00"/>
    <n v="0"/>
    <n v="0"/>
    <x v="3"/>
    <x v="0"/>
    <s v="R2N1-RR-2"/>
    <s v="BG"/>
    <x v="1"/>
    <x v="16"/>
    <n v="1"/>
    <n v="0.05"/>
    <m/>
    <m/>
    <m/>
    <m/>
    <m/>
    <m/>
    <s v="Y"/>
    <n v="4"/>
    <m/>
    <m/>
    <n v="25"/>
    <m/>
    <m/>
    <n v="0"/>
    <n v="0"/>
    <s v="SED"/>
    <s v="sed"/>
  </r>
  <r>
    <d v="2013-11-19T00:00:00"/>
    <n v="0"/>
    <n v="0"/>
    <x v="3"/>
    <x v="0"/>
    <s v="R2N1-RR-2"/>
    <s v="BG"/>
    <x v="1"/>
    <x v="13"/>
    <n v="1"/>
    <n v="0.05"/>
    <m/>
    <m/>
    <m/>
    <m/>
    <m/>
    <m/>
    <s v="Y"/>
    <n v="5"/>
    <m/>
    <m/>
    <n v="21"/>
    <m/>
    <m/>
    <n v="0"/>
    <n v="0"/>
    <s v="SED"/>
    <s v="sed"/>
  </r>
  <r>
    <d v="2013-11-19T00:00:00"/>
    <n v="0"/>
    <n v="0"/>
    <x v="3"/>
    <x v="0"/>
    <s v="R2N1-RR-2"/>
    <s v="BG"/>
    <x v="1"/>
    <x v="13"/>
    <n v="1"/>
    <n v="0.05"/>
    <m/>
    <m/>
    <m/>
    <m/>
    <m/>
    <m/>
    <s v="Y"/>
    <n v="6"/>
    <m/>
    <m/>
    <n v="17"/>
    <m/>
    <m/>
    <n v="0"/>
    <n v="0"/>
    <m/>
    <s v="some discolor at bottom"/>
  </r>
  <r>
    <d v="2013-11-19T00:00:00"/>
    <n v="0"/>
    <n v="0"/>
    <x v="3"/>
    <x v="0"/>
    <s v="R2N1-RR-2"/>
    <s v="BG"/>
    <x v="1"/>
    <x v="10"/>
    <n v="1"/>
    <n v="0.05"/>
    <m/>
    <m/>
    <m/>
    <m/>
    <m/>
    <m/>
    <s v="Y"/>
    <n v="7"/>
    <m/>
    <m/>
    <n v="14"/>
    <m/>
    <m/>
    <n v="0"/>
    <n v="0"/>
    <s v="SED"/>
    <s v="sed &amp; turf"/>
  </r>
  <r>
    <d v="2013-11-19T00:00:00"/>
    <n v="0"/>
    <n v="0"/>
    <x v="3"/>
    <x v="0"/>
    <s v="R2N1-RR-2"/>
    <s v="BG"/>
    <x v="1"/>
    <x v="11"/>
    <n v="1"/>
    <n v="0.05"/>
    <m/>
    <m/>
    <m/>
    <m/>
    <m/>
    <m/>
    <s v="Y"/>
    <n v="8"/>
    <m/>
    <m/>
    <n v="40"/>
    <m/>
    <m/>
    <n v="0"/>
    <n v="0"/>
    <s v="SED"/>
    <s v="sed &amp; turf"/>
  </r>
  <r>
    <d v="2013-11-19T00:00:00"/>
    <n v="0"/>
    <n v="0"/>
    <x v="3"/>
    <x v="0"/>
    <s v="R2N1-RR-2"/>
    <s v="BG"/>
    <x v="1"/>
    <x v="13"/>
    <n v="1"/>
    <n v="0.05"/>
    <m/>
    <m/>
    <m/>
    <m/>
    <m/>
    <m/>
    <s v="Y"/>
    <n v="9"/>
    <m/>
    <m/>
    <n v="21"/>
    <m/>
    <m/>
    <n v="0"/>
    <n v="0"/>
    <m/>
    <s v="slight discolor at bottom"/>
  </r>
  <r>
    <d v="2013-11-19T00:00:00"/>
    <n v="0"/>
    <n v="0"/>
    <x v="3"/>
    <x v="0"/>
    <s v="R2N1-RR-2"/>
    <s v="BG"/>
    <x v="1"/>
    <x v="16"/>
    <n v="1"/>
    <n v="0.05"/>
    <m/>
    <m/>
    <m/>
    <m/>
    <m/>
    <m/>
    <s v="Y"/>
    <n v="10"/>
    <m/>
    <m/>
    <n v="9"/>
    <m/>
    <m/>
    <n v="0"/>
    <n v="0"/>
    <s v="SED"/>
    <s v="sed"/>
  </r>
  <r>
    <d v="2013-11-19T00:00:00"/>
    <n v="0"/>
    <n v="0"/>
    <x v="3"/>
    <x v="0"/>
    <s v="R2N1-RR-2"/>
    <s v="BG"/>
    <x v="1"/>
    <x v="11"/>
    <n v="1"/>
    <n v="0.05"/>
    <m/>
    <m/>
    <m/>
    <m/>
    <m/>
    <m/>
    <m/>
    <m/>
    <m/>
    <m/>
    <n v="5"/>
    <m/>
    <m/>
    <n v="0"/>
    <n v="0"/>
    <m/>
    <m/>
  </r>
  <r>
    <d v="2013-11-19T00:00:00"/>
    <n v="0"/>
    <n v="0"/>
    <x v="3"/>
    <x v="0"/>
    <s v="R2N1-RR-2"/>
    <s v="BG"/>
    <x v="1"/>
    <x v="11"/>
    <n v="1"/>
    <n v="0.05"/>
    <m/>
    <m/>
    <m/>
    <m/>
    <m/>
    <m/>
    <m/>
    <m/>
    <m/>
    <m/>
    <n v="8"/>
    <m/>
    <m/>
    <n v="0"/>
    <n v="0"/>
    <m/>
    <m/>
  </r>
  <r>
    <d v="2013-11-19T00:00:00"/>
    <n v="0"/>
    <n v="0"/>
    <x v="3"/>
    <x v="0"/>
    <s v="R2N1-RR-2"/>
    <s v="BG"/>
    <x v="1"/>
    <x v="11"/>
    <n v="1"/>
    <n v="0.05"/>
    <m/>
    <m/>
    <m/>
    <m/>
    <m/>
    <m/>
    <m/>
    <m/>
    <m/>
    <m/>
    <n v="9"/>
    <m/>
    <m/>
    <n v="0"/>
    <n v="0"/>
    <m/>
    <m/>
  </r>
  <r>
    <d v="2013-11-19T00:00:00"/>
    <n v="0"/>
    <n v="0"/>
    <x v="3"/>
    <x v="0"/>
    <s v="R2N1-RR-2"/>
    <s v="BG"/>
    <x v="1"/>
    <x v="16"/>
    <n v="1"/>
    <n v="0.05"/>
    <m/>
    <m/>
    <m/>
    <m/>
    <m/>
    <m/>
    <m/>
    <m/>
    <m/>
    <m/>
    <n v="4"/>
    <m/>
    <m/>
    <n v="0"/>
    <n v="0"/>
    <m/>
    <m/>
  </r>
  <r>
    <d v="2013-11-19T00:00:00"/>
    <n v="0"/>
    <n v="0"/>
    <x v="3"/>
    <x v="0"/>
    <s v="R2N1-RR-2"/>
    <s v="BG"/>
    <x v="1"/>
    <x v="16"/>
    <n v="1"/>
    <n v="0.05"/>
    <m/>
    <m/>
    <m/>
    <m/>
    <m/>
    <m/>
    <m/>
    <m/>
    <m/>
    <m/>
    <n v="7"/>
    <m/>
    <m/>
    <n v="0"/>
    <n v="0"/>
    <m/>
    <m/>
  </r>
  <r>
    <d v="2013-11-19T00:00:00"/>
    <n v="0"/>
    <n v="0"/>
    <x v="3"/>
    <x v="0"/>
    <s v="R2N1-RR-2"/>
    <s v="BG"/>
    <x v="1"/>
    <x v="20"/>
    <n v="1"/>
    <n v="0.05"/>
    <m/>
    <m/>
    <m/>
    <m/>
    <m/>
    <m/>
    <m/>
    <m/>
    <m/>
    <m/>
    <n v="3"/>
    <m/>
    <m/>
    <n v="0"/>
    <n v="0"/>
    <m/>
    <m/>
  </r>
  <r>
    <d v="2013-11-19T00:00:00"/>
    <n v="0"/>
    <n v="0"/>
    <x v="3"/>
    <x v="0"/>
    <s v="R2N1-RR-2"/>
    <s v="BG"/>
    <x v="1"/>
    <x v="15"/>
    <n v="1"/>
    <n v="0.05"/>
    <m/>
    <m/>
    <m/>
    <m/>
    <m/>
    <m/>
    <m/>
    <m/>
    <m/>
    <m/>
    <n v="12"/>
    <m/>
    <m/>
    <n v="0"/>
    <n v="0"/>
    <m/>
    <m/>
  </r>
  <r>
    <d v="2013-11-19T00:00:00"/>
    <n v="0"/>
    <n v="0"/>
    <x v="3"/>
    <x v="0"/>
    <s v="R2N1-RR-2"/>
    <s v="BG"/>
    <x v="1"/>
    <x v="15"/>
    <n v="1"/>
    <n v="0.05"/>
    <m/>
    <m/>
    <m/>
    <m/>
    <m/>
    <m/>
    <m/>
    <m/>
    <m/>
    <m/>
    <n v="5"/>
    <m/>
    <m/>
    <n v="0"/>
    <n v="0"/>
    <m/>
    <m/>
  </r>
  <r>
    <d v="2013-11-19T00:00:00"/>
    <n v="0"/>
    <n v="0"/>
    <x v="3"/>
    <x v="0"/>
    <s v="R2N1-RR-2"/>
    <s v="BG"/>
    <x v="1"/>
    <x v="15"/>
    <n v="1"/>
    <n v="0.05"/>
    <m/>
    <m/>
    <m/>
    <m/>
    <m/>
    <m/>
    <m/>
    <m/>
    <m/>
    <m/>
    <n v="8"/>
    <m/>
    <m/>
    <n v="0"/>
    <n v="0"/>
    <m/>
    <m/>
  </r>
  <r>
    <d v="2013-11-19T00:00:00"/>
    <n v="0"/>
    <n v="0"/>
    <x v="3"/>
    <x v="0"/>
    <s v="R2N1-RR-2"/>
    <s v="BG"/>
    <x v="1"/>
    <x v="15"/>
    <n v="1"/>
    <n v="0.05"/>
    <m/>
    <m/>
    <m/>
    <m/>
    <m/>
    <m/>
    <m/>
    <m/>
    <m/>
    <m/>
    <n v="10"/>
    <m/>
    <m/>
    <n v="0"/>
    <n v="0"/>
    <m/>
    <m/>
  </r>
  <r>
    <d v="2013-11-19T00:00:00"/>
    <n v="0"/>
    <n v="0"/>
    <x v="3"/>
    <x v="0"/>
    <s v="R2N1-RR-2"/>
    <s v="BG"/>
    <x v="1"/>
    <x v="15"/>
    <n v="1"/>
    <n v="0.05"/>
    <m/>
    <m/>
    <m/>
    <m/>
    <m/>
    <m/>
    <m/>
    <m/>
    <m/>
    <m/>
    <n v="9"/>
    <m/>
    <m/>
    <n v="0"/>
    <n v="0"/>
    <m/>
    <m/>
  </r>
  <r>
    <d v="2013-11-19T00:00:00"/>
    <n v="0"/>
    <n v="0"/>
    <x v="3"/>
    <x v="0"/>
    <s v="R2N1-RR-2"/>
    <s v="BG"/>
    <x v="1"/>
    <x v="15"/>
    <n v="1"/>
    <n v="0.05"/>
    <m/>
    <m/>
    <m/>
    <m/>
    <m/>
    <m/>
    <m/>
    <m/>
    <m/>
    <m/>
    <n v="3"/>
    <m/>
    <m/>
    <n v="0"/>
    <n v="0"/>
    <m/>
    <m/>
  </r>
  <r>
    <d v="2013-11-19T00:00:00"/>
    <n v="0"/>
    <n v="0"/>
    <x v="3"/>
    <x v="0"/>
    <s v="R2N1-RR-2"/>
    <s v="BG"/>
    <x v="1"/>
    <x v="15"/>
    <n v="1"/>
    <n v="0.05"/>
    <m/>
    <m/>
    <m/>
    <m/>
    <m/>
    <m/>
    <m/>
    <m/>
    <m/>
    <m/>
    <n v="6"/>
    <m/>
    <m/>
    <n v="0"/>
    <n v="0"/>
    <m/>
    <m/>
  </r>
  <r>
    <d v="2013-11-19T00:00:00"/>
    <n v="0"/>
    <n v="0"/>
    <x v="3"/>
    <x v="0"/>
    <s v="R2N1-RR-2"/>
    <s v="BG"/>
    <x v="1"/>
    <x v="15"/>
    <n v="1"/>
    <n v="0.05"/>
    <m/>
    <m/>
    <m/>
    <m/>
    <m/>
    <m/>
    <m/>
    <m/>
    <m/>
    <m/>
    <n v="9"/>
    <m/>
    <m/>
    <n v="0"/>
    <n v="0"/>
    <m/>
    <m/>
  </r>
  <r>
    <d v="2013-11-19T00:00:00"/>
    <n v="0"/>
    <n v="0"/>
    <x v="3"/>
    <x v="0"/>
    <s v="R2N1-RR-2"/>
    <s v="BG"/>
    <x v="1"/>
    <x v="15"/>
    <n v="1"/>
    <n v="0.05"/>
    <m/>
    <m/>
    <m/>
    <m/>
    <m/>
    <m/>
    <m/>
    <m/>
    <m/>
    <m/>
    <n v="6"/>
    <m/>
    <m/>
    <n v="0"/>
    <n v="0"/>
    <m/>
    <m/>
  </r>
  <r>
    <d v="2013-11-19T00:00:00"/>
    <n v="0"/>
    <n v="0"/>
    <x v="3"/>
    <x v="0"/>
    <s v="R2N1-RR-2"/>
    <s v="BG"/>
    <x v="1"/>
    <x v="10"/>
    <n v="1"/>
    <n v="0.05"/>
    <m/>
    <m/>
    <m/>
    <m/>
    <m/>
    <m/>
    <m/>
    <m/>
    <m/>
    <m/>
    <n v="7"/>
    <m/>
    <m/>
    <n v="0"/>
    <n v="0"/>
    <m/>
    <m/>
  </r>
  <r>
    <d v="2013-11-19T00:00:00"/>
    <n v="0"/>
    <n v="0"/>
    <x v="3"/>
    <x v="0"/>
    <s v="R2N1-RR-2"/>
    <s v="BG"/>
    <x v="1"/>
    <x v="10"/>
    <n v="1"/>
    <n v="0.05"/>
    <m/>
    <m/>
    <m/>
    <m/>
    <m/>
    <m/>
    <m/>
    <m/>
    <m/>
    <m/>
    <n v="5"/>
    <m/>
    <m/>
    <n v="0"/>
    <n v="0"/>
    <m/>
    <m/>
  </r>
  <r>
    <d v="2013-11-19T00:00:00"/>
    <n v="0"/>
    <n v="0"/>
    <x v="3"/>
    <x v="0"/>
    <s v="R2N1-RR-2"/>
    <s v="BG"/>
    <x v="1"/>
    <x v="10"/>
    <n v="1"/>
    <n v="0.05"/>
    <m/>
    <m/>
    <m/>
    <m/>
    <m/>
    <m/>
    <m/>
    <m/>
    <m/>
    <m/>
    <n v="6"/>
    <m/>
    <m/>
    <n v="0"/>
    <n v="0"/>
    <m/>
    <m/>
  </r>
  <r>
    <d v="2013-11-19T00:00:00"/>
    <n v="0"/>
    <n v="0"/>
    <x v="3"/>
    <x v="0"/>
    <s v="R2N1-RR-2"/>
    <s v="BG"/>
    <x v="1"/>
    <x v="14"/>
    <n v="1"/>
    <n v="0.05"/>
    <m/>
    <m/>
    <m/>
    <m/>
    <m/>
    <m/>
    <m/>
    <m/>
    <m/>
    <m/>
    <n v="8"/>
    <m/>
    <m/>
    <n v="1"/>
    <n v="1"/>
    <m/>
    <s v="tissue receeding- unkown cause"/>
  </r>
  <r>
    <d v="2013-11-19T00:00:00"/>
    <n v="0"/>
    <n v="0"/>
    <x v="3"/>
    <x v="0"/>
    <s v="R2N1-RR-2"/>
    <s v="BG"/>
    <x v="1"/>
    <x v="14"/>
    <n v="1"/>
    <n v="0.05"/>
    <m/>
    <m/>
    <m/>
    <m/>
    <m/>
    <m/>
    <m/>
    <m/>
    <m/>
    <m/>
    <n v="3"/>
    <m/>
    <m/>
    <n v="0"/>
    <n v="0"/>
    <m/>
    <m/>
  </r>
  <r>
    <d v="2013-11-19T00:00:00"/>
    <n v="0"/>
    <n v="0"/>
    <x v="3"/>
    <x v="0"/>
    <s v="R2N1-RR-2"/>
    <s v="BG"/>
    <x v="1"/>
    <x v="18"/>
    <n v="1"/>
    <n v="0.05"/>
    <m/>
    <m/>
    <m/>
    <m/>
    <m/>
    <m/>
    <m/>
    <m/>
    <m/>
    <m/>
    <n v="113"/>
    <m/>
    <m/>
    <n v="1"/>
    <n v="1"/>
    <m/>
    <m/>
  </r>
  <r>
    <d v="2013-11-19T00:00:00"/>
    <n v="0"/>
    <n v="0"/>
    <x v="3"/>
    <x v="0"/>
    <s v="R2N1-RR-2"/>
    <s v="BG"/>
    <x v="1"/>
    <x v="18"/>
    <n v="1"/>
    <n v="0.05"/>
    <m/>
    <m/>
    <m/>
    <m/>
    <m/>
    <m/>
    <m/>
    <m/>
    <m/>
    <m/>
    <n v="6"/>
    <m/>
    <m/>
    <n v="1"/>
    <n v="1"/>
    <m/>
    <m/>
  </r>
  <r>
    <d v="2013-11-19T00:00:00"/>
    <n v="0"/>
    <n v="0"/>
    <x v="3"/>
    <x v="0"/>
    <s v="R2N1-RR-2"/>
    <s v="BG"/>
    <x v="1"/>
    <x v="18"/>
    <n v="1"/>
    <n v="0.05"/>
    <m/>
    <m/>
    <m/>
    <m/>
    <m/>
    <m/>
    <m/>
    <m/>
    <m/>
    <m/>
    <n v="10"/>
    <m/>
    <m/>
    <n v="1"/>
    <n v="1"/>
    <m/>
    <m/>
  </r>
  <r>
    <d v="2013-11-19T00:00:00"/>
    <n v="0"/>
    <n v="0"/>
    <x v="3"/>
    <x v="0"/>
    <s v="R2N1-RR-2"/>
    <s v="BG"/>
    <x v="1"/>
    <x v="18"/>
    <n v="1"/>
    <n v="0.05"/>
    <m/>
    <m/>
    <m/>
    <m/>
    <m/>
    <m/>
    <m/>
    <m/>
    <m/>
    <m/>
    <n v="8"/>
    <m/>
    <m/>
    <n v="1"/>
    <n v="1"/>
    <m/>
    <m/>
  </r>
  <r>
    <d v="2013-11-19T00:00:00"/>
    <n v="0"/>
    <n v="0"/>
    <x v="3"/>
    <x v="0"/>
    <s v="R2N1-RR-3"/>
    <s v="BG"/>
    <x v="1"/>
    <x v="14"/>
    <n v="1"/>
    <n v="0.05"/>
    <m/>
    <m/>
    <m/>
    <m/>
    <m/>
    <m/>
    <s v="Y"/>
    <n v="1"/>
    <m/>
    <m/>
    <n v="50"/>
    <m/>
    <m/>
    <n v="1"/>
    <n v="1"/>
    <s v="SED"/>
    <s v="very small new mort- sed&amp; turf"/>
  </r>
  <r>
    <d v="2013-11-19T00:00:00"/>
    <n v="0"/>
    <n v="0"/>
    <x v="3"/>
    <x v="0"/>
    <s v="R2N1-RR-3"/>
    <s v="BG"/>
    <x v="1"/>
    <x v="13"/>
    <n v="1"/>
    <n v="0.05"/>
    <m/>
    <m/>
    <m/>
    <m/>
    <m/>
    <m/>
    <s v="Y"/>
    <n v="2"/>
    <m/>
    <m/>
    <n v="17"/>
    <m/>
    <m/>
    <n v="0"/>
    <n v="0"/>
    <s v="SED"/>
    <s v="sed"/>
  </r>
  <r>
    <d v="2013-11-19T00:00:00"/>
    <n v="0"/>
    <n v="0"/>
    <x v="3"/>
    <x v="0"/>
    <s v="R2N1-RR-3"/>
    <s v="BG"/>
    <x v="1"/>
    <x v="13"/>
    <n v="1"/>
    <n v="0.05"/>
    <m/>
    <m/>
    <m/>
    <m/>
    <m/>
    <m/>
    <s v="Y"/>
    <n v="3"/>
    <m/>
    <m/>
    <n v="21"/>
    <m/>
    <m/>
    <n v="0"/>
    <n v="0"/>
    <m/>
    <m/>
  </r>
  <r>
    <d v="2013-11-19T00:00:00"/>
    <n v="0"/>
    <n v="0"/>
    <x v="3"/>
    <x v="0"/>
    <s v="R2N1-RR-3"/>
    <s v="BG"/>
    <x v="1"/>
    <x v="16"/>
    <n v="1"/>
    <n v="0.05"/>
    <m/>
    <m/>
    <m/>
    <m/>
    <m/>
    <m/>
    <s v="Y"/>
    <n v="4"/>
    <m/>
    <m/>
    <n v="25"/>
    <m/>
    <m/>
    <n v="0"/>
    <n v="0"/>
    <s v="SED"/>
    <s v="sed"/>
  </r>
  <r>
    <d v="2013-11-19T00:00:00"/>
    <n v="0"/>
    <n v="0"/>
    <x v="3"/>
    <x v="0"/>
    <s v="R2N1-RR-3"/>
    <s v="BG"/>
    <x v="1"/>
    <x v="16"/>
    <n v="1"/>
    <n v="0.05"/>
    <m/>
    <m/>
    <m/>
    <m/>
    <m/>
    <m/>
    <s v="Y"/>
    <n v="5"/>
    <m/>
    <m/>
    <n v="35"/>
    <m/>
    <m/>
    <n v="0"/>
    <n v="0"/>
    <s v="SED"/>
    <s v="sed"/>
  </r>
  <r>
    <d v="2013-11-19T00:00:00"/>
    <n v="0"/>
    <n v="0"/>
    <x v="3"/>
    <x v="0"/>
    <s v="R2N1-RR-3"/>
    <s v="BG"/>
    <x v="1"/>
    <x v="16"/>
    <n v="1"/>
    <n v="0.05"/>
    <m/>
    <m/>
    <m/>
    <m/>
    <m/>
    <m/>
    <s v="Y"/>
    <n v="6"/>
    <m/>
    <m/>
    <n v="30"/>
    <m/>
    <m/>
    <n v="0"/>
    <n v="0"/>
    <s v="SED"/>
    <s v="sed"/>
  </r>
  <r>
    <d v="2013-11-19T00:00:00"/>
    <n v="0"/>
    <n v="0"/>
    <x v="3"/>
    <x v="0"/>
    <s v="R2N1-RR-3"/>
    <s v="BG"/>
    <x v="1"/>
    <x v="19"/>
    <n v="1"/>
    <n v="0.05"/>
    <m/>
    <m/>
    <m/>
    <m/>
    <m/>
    <m/>
    <s v="Y"/>
    <n v="7"/>
    <m/>
    <m/>
    <n v="12"/>
    <m/>
    <m/>
    <n v="0"/>
    <n v="0"/>
    <m/>
    <s v="sed encroaching"/>
  </r>
  <r>
    <d v="2013-11-19T00:00:00"/>
    <n v="0"/>
    <n v="0"/>
    <x v="3"/>
    <x v="0"/>
    <s v="R2N1-RR-3"/>
    <s v="BG"/>
    <x v="1"/>
    <x v="19"/>
    <n v="1"/>
    <n v="0.05"/>
    <m/>
    <m/>
    <m/>
    <m/>
    <m/>
    <m/>
    <s v="Y"/>
    <n v="8"/>
    <m/>
    <m/>
    <n v="15"/>
    <m/>
    <m/>
    <n v="0"/>
    <n v="0"/>
    <m/>
    <m/>
  </r>
  <r>
    <d v="2013-11-19T00:00:00"/>
    <n v="0"/>
    <n v="0"/>
    <x v="3"/>
    <x v="0"/>
    <s v="R2N1-RR-3"/>
    <s v="BG"/>
    <x v="1"/>
    <x v="14"/>
    <n v="1"/>
    <n v="0.05"/>
    <m/>
    <m/>
    <m/>
    <m/>
    <m/>
    <m/>
    <s v="Y"/>
    <n v="9"/>
    <m/>
    <m/>
    <n v="8"/>
    <m/>
    <m/>
    <n v="0"/>
    <n v="0"/>
    <m/>
    <m/>
  </r>
  <r>
    <d v="2013-11-19T00:00:00"/>
    <n v="0"/>
    <n v="0"/>
    <x v="3"/>
    <x v="0"/>
    <s v="R2N1-RR-3"/>
    <s v="BG"/>
    <x v="1"/>
    <x v="15"/>
    <n v="1"/>
    <n v="0.05"/>
    <m/>
    <m/>
    <m/>
    <m/>
    <m/>
    <m/>
    <s v="Y"/>
    <n v="10"/>
    <m/>
    <m/>
    <n v="14"/>
    <m/>
    <m/>
    <n v="0"/>
    <n v="0"/>
    <s v="SED"/>
    <s v="some sed"/>
  </r>
  <r>
    <d v="2013-11-19T00:00:00"/>
    <n v="0"/>
    <n v="0"/>
    <x v="3"/>
    <x v="0"/>
    <s v="R2N1-RR-3"/>
    <s v="BG"/>
    <x v="1"/>
    <x v="12"/>
    <n v="1"/>
    <n v="0.05"/>
    <m/>
    <m/>
    <m/>
    <m/>
    <m/>
    <m/>
    <m/>
    <m/>
    <m/>
    <m/>
    <n v="10"/>
    <m/>
    <m/>
    <n v="0"/>
    <n v="0"/>
    <m/>
    <m/>
  </r>
  <r>
    <d v="2013-11-19T00:00:00"/>
    <n v="0"/>
    <n v="0"/>
    <x v="3"/>
    <x v="0"/>
    <s v="R2N1-RR-3"/>
    <s v="BG"/>
    <x v="1"/>
    <x v="12"/>
    <n v="1"/>
    <n v="0.05"/>
    <m/>
    <m/>
    <m/>
    <m/>
    <m/>
    <m/>
    <m/>
    <m/>
    <m/>
    <m/>
    <n v="8"/>
    <m/>
    <m/>
    <n v="0"/>
    <n v="0"/>
    <m/>
    <m/>
  </r>
  <r>
    <d v="2013-11-19T00:00:00"/>
    <n v="0"/>
    <n v="0"/>
    <x v="3"/>
    <x v="0"/>
    <s v="R2N1-RR-3"/>
    <s v="BG"/>
    <x v="1"/>
    <x v="12"/>
    <n v="1"/>
    <n v="0.05"/>
    <m/>
    <m/>
    <m/>
    <m/>
    <m/>
    <m/>
    <m/>
    <m/>
    <m/>
    <m/>
    <n v="9"/>
    <m/>
    <m/>
    <n v="0"/>
    <n v="0"/>
    <m/>
    <m/>
  </r>
  <r>
    <d v="2013-11-19T00:00:00"/>
    <n v="0"/>
    <n v="0"/>
    <x v="3"/>
    <x v="0"/>
    <s v="R2N1-RR-3"/>
    <s v="BG"/>
    <x v="1"/>
    <x v="15"/>
    <n v="1"/>
    <n v="0.05"/>
    <m/>
    <m/>
    <m/>
    <m/>
    <m/>
    <m/>
    <m/>
    <m/>
    <m/>
    <m/>
    <n v="4"/>
    <m/>
    <m/>
    <n v="0"/>
    <n v="0"/>
    <m/>
    <m/>
  </r>
  <r>
    <d v="2013-11-19T00:00:00"/>
    <n v="0"/>
    <n v="0"/>
    <x v="3"/>
    <x v="0"/>
    <s v="R2N1-RR-3"/>
    <s v="BG"/>
    <x v="1"/>
    <x v="15"/>
    <n v="1"/>
    <n v="0.05"/>
    <m/>
    <m/>
    <m/>
    <m/>
    <m/>
    <m/>
    <m/>
    <m/>
    <m/>
    <m/>
    <n v="3"/>
    <m/>
    <m/>
    <n v="0"/>
    <n v="0"/>
    <m/>
    <m/>
  </r>
  <r>
    <d v="2013-11-19T00:00:00"/>
    <n v="0"/>
    <n v="0"/>
    <x v="3"/>
    <x v="0"/>
    <s v="R2N1-RR-3"/>
    <s v="BG"/>
    <x v="1"/>
    <x v="15"/>
    <n v="1"/>
    <n v="0.05"/>
    <m/>
    <m/>
    <m/>
    <m/>
    <m/>
    <m/>
    <m/>
    <m/>
    <m/>
    <m/>
    <n v="4"/>
    <m/>
    <m/>
    <n v="0"/>
    <n v="0"/>
    <m/>
    <m/>
  </r>
  <r>
    <d v="2013-11-19T00:00:00"/>
    <n v="0"/>
    <n v="0"/>
    <x v="3"/>
    <x v="0"/>
    <s v="R2N1-RR-3"/>
    <s v="BG"/>
    <x v="1"/>
    <x v="15"/>
    <n v="1"/>
    <n v="0.05"/>
    <m/>
    <m/>
    <m/>
    <m/>
    <m/>
    <m/>
    <m/>
    <m/>
    <m/>
    <m/>
    <n v="3"/>
    <m/>
    <m/>
    <n v="0"/>
    <n v="0"/>
    <m/>
    <m/>
  </r>
  <r>
    <d v="2013-11-19T00:00:00"/>
    <n v="0"/>
    <n v="0"/>
    <x v="3"/>
    <x v="0"/>
    <s v="R2N1-RR-3"/>
    <s v="BG"/>
    <x v="1"/>
    <x v="15"/>
    <n v="1"/>
    <n v="0.05"/>
    <m/>
    <m/>
    <m/>
    <m/>
    <m/>
    <m/>
    <m/>
    <m/>
    <m/>
    <m/>
    <n v="5"/>
    <m/>
    <m/>
    <n v="0"/>
    <n v="0"/>
    <m/>
    <m/>
  </r>
  <r>
    <d v="2013-11-19T00:00:00"/>
    <n v="0"/>
    <n v="0"/>
    <x v="3"/>
    <x v="0"/>
    <s v="R2N1-RR-3"/>
    <s v="BG"/>
    <x v="1"/>
    <x v="15"/>
    <n v="1"/>
    <n v="0.05"/>
    <m/>
    <m/>
    <m/>
    <m/>
    <m/>
    <m/>
    <m/>
    <m/>
    <m/>
    <m/>
    <n v="5"/>
    <m/>
    <m/>
    <n v="0"/>
    <n v="0"/>
    <m/>
    <m/>
  </r>
  <r>
    <d v="2013-11-19T00:00:00"/>
    <n v="0"/>
    <n v="0"/>
    <x v="3"/>
    <x v="0"/>
    <s v="R2N1-RR-3"/>
    <s v="BG"/>
    <x v="1"/>
    <x v="15"/>
    <n v="1"/>
    <n v="0.05"/>
    <m/>
    <m/>
    <m/>
    <m/>
    <m/>
    <m/>
    <m/>
    <m/>
    <m/>
    <m/>
    <n v="12"/>
    <m/>
    <m/>
    <n v="0"/>
    <n v="0"/>
    <m/>
    <m/>
  </r>
  <r>
    <d v="2013-11-19T00:00:00"/>
    <n v="0"/>
    <n v="0"/>
    <x v="3"/>
    <x v="0"/>
    <s v="R2N1-RR-3"/>
    <s v="BG"/>
    <x v="1"/>
    <x v="15"/>
    <n v="1"/>
    <n v="0.05"/>
    <m/>
    <m/>
    <m/>
    <m/>
    <m/>
    <m/>
    <m/>
    <m/>
    <m/>
    <m/>
    <n v="8"/>
    <m/>
    <m/>
    <n v="0"/>
    <n v="0"/>
    <m/>
    <m/>
  </r>
  <r>
    <d v="2013-11-19T00:00:00"/>
    <n v="0"/>
    <n v="0"/>
    <x v="3"/>
    <x v="0"/>
    <s v="R2N1-RR-3"/>
    <s v="BG"/>
    <x v="1"/>
    <x v="15"/>
    <n v="1"/>
    <n v="0.05"/>
    <m/>
    <m/>
    <m/>
    <m/>
    <m/>
    <m/>
    <m/>
    <m/>
    <m/>
    <m/>
    <n v="5"/>
    <m/>
    <m/>
    <n v="0"/>
    <n v="0"/>
    <m/>
    <m/>
  </r>
  <r>
    <d v="2013-11-19T00:00:00"/>
    <n v="0"/>
    <n v="0"/>
    <x v="3"/>
    <x v="0"/>
    <s v="R2N1-RR-3"/>
    <s v="BG"/>
    <x v="1"/>
    <x v="15"/>
    <n v="1"/>
    <n v="0.05"/>
    <m/>
    <m/>
    <m/>
    <m/>
    <m/>
    <m/>
    <m/>
    <m/>
    <m/>
    <m/>
    <n v="8"/>
    <m/>
    <m/>
    <n v="0"/>
    <n v="0"/>
    <m/>
    <m/>
  </r>
  <r>
    <d v="2013-11-19T00:00:00"/>
    <n v="0"/>
    <n v="0"/>
    <x v="3"/>
    <x v="0"/>
    <s v="R2N1-RR-3"/>
    <s v="BG"/>
    <x v="1"/>
    <x v="15"/>
    <n v="1"/>
    <n v="0.05"/>
    <m/>
    <m/>
    <m/>
    <m/>
    <m/>
    <m/>
    <m/>
    <m/>
    <m/>
    <m/>
    <n v="4"/>
    <m/>
    <m/>
    <n v="0"/>
    <n v="0"/>
    <m/>
    <m/>
  </r>
  <r>
    <d v="2013-11-19T00:00:00"/>
    <n v="0"/>
    <n v="0"/>
    <x v="3"/>
    <x v="0"/>
    <s v="R2N1-RR-3"/>
    <s v="BG"/>
    <x v="1"/>
    <x v="11"/>
    <n v="1"/>
    <n v="0.05"/>
    <m/>
    <m/>
    <m/>
    <m/>
    <m/>
    <m/>
    <m/>
    <m/>
    <m/>
    <m/>
    <n v="5"/>
    <m/>
    <m/>
    <n v="0"/>
    <n v="0"/>
    <m/>
    <m/>
  </r>
  <r>
    <d v="2013-11-19T00:00:00"/>
    <n v="0"/>
    <n v="0"/>
    <x v="3"/>
    <x v="0"/>
    <s v="R2N1-RR-3"/>
    <s v="BG"/>
    <x v="1"/>
    <x v="13"/>
    <n v="1"/>
    <n v="0.05"/>
    <m/>
    <m/>
    <m/>
    <m/>
    <m/>
    <m/>
    <m/>
    <m/>
    <m/>
    <m/>
    <n v="9"/>
    <m/>
    <m/>
    <n v="1"/>
    <n v="1"/>
    <s v="PB"/>
    <s v="PB from burial at bottom"/>
  </r>
  <r>
    <d v="2013-11-19T00:00:00"/>
    <n v="0"/>
    <n v="0"/>
    <x v="3"/>
    <x v="0"/>
    <s v="R2N1-RR-3"/>
    <s v="BG"/>
    <x v="1"/>
    <x v="10"/>
    <n v="1"/>
    <n v="0.05"/>
    <m/>
    <m/>
    <m/>
    <m/>
    <m/>
    <m/>
    <m/>
    <m/>
    <m/>
    <m/>
    <n v="5"/>
    <m/>
    <m/>
    <n v="0"/>
    <n v="0"/>
    <m/>
    <m/>
  </r>
  <r>
    <d v="2013-11-19T00:00:00"/>
    <n v="0"/>
    <n v="0"/>
    <x v="3"/>
    <x v="0"/>
    <s v="R2N1-RR-3"/>
    <s v="BG"/>
    <x v="1"/>
    <x v="10"/>
    <n v="1"/>
    <n v="0.05"/>
    <m/>
    <m/>
    <m/>
    <m/>
    <m/>
    <m/>
    <m/>
    <m/>
    <m/>
    <m/>
    <n v="6"/>
    <m/>
    <m/>
    <n v="0"/>
    <n v="0"/>
    <m/>
    <m/>
  </r>
  <r>
    <d v="2013-11-19T00:00:00"/>
    <n v="0"/>
    <n v="0"/>
    <x v="3"/>
    <x v="0"/>
    <s v="R2N1-RR-3"/>
    <s v="BG"/>
    <x v="1"/>
    <x v="14"/>
    <n v="1"/>
    <n v="0.05"/>
    <m/>
    <m/>
    <m/>
    <m/>
    <m/>
    <m/>
    <m/>
    <m/>
    <m/>
    <m/>
    <n v="3"/>
    <m/>
    <m/>
    <n v="0"/>
    <n v="0"/>
    <m/>
    <m/>
  </r>
  <r>
    <d v="2013-11-19T00:00:00"/>
    <n v="0"/>
    <n v="0"/>
    <x v="3"/>
    <x v="0"/>
    <s v="R2N1-RR-3"/>
    <s v="BG"/>
    <x v="1"/>
    <x v="17"/>
    <n v="1"/>
    <n v="0.05"/>
    <m/>
    <m/>
    <m/>
    <m/>
    <m/>
    <m/>
    <m/>
    <m/>
    <m/>
    <m/>
    <n v="10"/>
    <m/>
    <m/>
    <n v="1"/>
    <n v="1"/>
    <s v="M"/>
    <s v="mucuos "/>
  </r>
  <r>
    <d v="2013-11-19T00:00:00"/>
    <n v="0"/>
    <n v="0"/>
    <x v="3"/>
    <x v="0"/>
    <s v="R2N1-RR-3"/>
    <s v="BG"/>
    <x v="1"/>
    <x v="22"/>
    <n v="1"/>
    <n v="0.05"/>
    <m/>
    <m/>
    <m/>
    <m/>
    <m/>
    <m/>
    <m/>
    <m/>
    <m/>
    <m/>
    <n v="6"/>
    <m/>
    <m/>
    <n v="0"/>
    <n v="0"/>
    <m/>
    <m/>
  </r>
  <r>
    <d v="2013-11-20T00:00:00"/>
    <n v="1"/>
    <n v="1"/>
    <x v="0"/>
    <x v="1"/>
    <s v="R2N2-LR-1"/>
    <s v="BG"/>
    <x v="1"/>
    <x v="10"/>
    <n v="1"/>
    <n v="0.05"/>
    <n v="40"/>
    <m/>
    <m/>
    <m/>
    <m/>
    <m/>
    <s v="Y"/>
    <n v="1"/>
    <n v="0.6"/>
    <s v="R"/>
    <n v="12"/>
    <m/>
    <m/>
    <n v="0"/>
    <n v="0"/>
    <s v="SED"/>
    <s v="Sed &amp; turf"/>
  </r>
  <r>
    <d v="2013-11-20T00:00:00"/>
    <n v="1"/>
    <n v="1"/>
    <x v="0"/>
    <x v="1"/>
    <s v="R2N2-LR-1"/>
    <s v="BG"/>
    <x v="1"/>
    <x v="14"/>
    <n v="1"/>
    <n v="0.05"/>
    <n v="40"/>
    <m/>
    <m/>
    <m/>
    <m/>
    <m/>
    <s v="Y"/>
    <n v="2"/>
    <n v="1.4"/>
    <s v="R"/>
    <n v="29"/>
    <m/>
    <m/>
    <n v="0"/>
    <n v="0"/>
    <s v="SED"/>
    <s v="Sed"/>
  </r>
  <r>
    <d v="2013-11-20T00:00:00"/>
    <n v="1"/>
    <n v="1"/>
    <x v="0"/>
    <x v="1"/>
    <s v="R2N2-LR-1"/>
    <s v="BG"/>
    <x v="1"/>
    <x v="14"/>
    <n v="1"/>
    <n v="0.05"/>
    <n v="40"/>
    <m/>
    <m/>
    <m/>
    <m/>
    <m/>
    <s v="Y"/>
    <n v="3"/>
    <n v="4.3"/>
    <s v="L"/>
    <n v="30"/>
    <m/>
    <m/>
    <n v="0"/>
    <n v="0"/>
    <m/>
    <m/>
  </r>
  <r>
    <d v="2013-11-20T00:00:00"/>
    <n v="1"/>
    <n v="1"/>
    <x v="0"/>
    <x v="1"/>
    <s v="R2N2-LR-1"/>
    <s v="BG"/>
    <x v="1"/>
    <x v="15"/>
    <n v="1"/>
    <n v="0.05"/>
    <n v="40"/>
    <m/>
    <m/>
    <m/>
    <m/>
    <m/>
    <s v="Y"/>
    <n v="4"/>
    <n v="6.5"/>
    <s v="R"/>
    <n v="5"/>
    <m/>
    <m/>
    <n v="0"/>
    <n v="0"/>
    <m/>
    <m/>
  </r>
  <r>
    <d v="2013-11-20T00:00:00"/>
    <n v="1"/>
    <n v="1"/>
    <x v="0"/>
    <x v="1"/>
    <s v="R2N2-LR-1"/>
    <s v="BG"/>
    <x v="1"/>
    <x v="12"/>
    <n v="1"/>
    <n v="0.05"/>
    <n v="40"/>
    <m/>
    <m/>
    <m/>
    <m/>
    <m/>
    <s v="Y"/>
    <n v="5"/>
    <n v="8"/>
    <s v="R"/>
    <n v="10"/>
    <m/>
    <m/>
    <n v="0"/>
    <n v="0"/>
    <s v="SED"/>
    <s v="Sed &amp; turf"/>
  </r>
  <r>
    <d v="2013-11-20T00:00:00"/>
    <n v="1"/>
    <n v="1"/>
    <x v="0"/>
    <x v="1"/>
    <s v="R2N2-LR-1"/>
    <s v="BG"/>
    <x v="1"/>
    <x v="13"/>
    <n v="1"/>
    <n v="0.05"/>
    <n v="40"/>
    <m/>
    <m/>
    <m/>
    <m/>
    <m/>
    <s v="Y"/>
    <n v="6"/>
    <n v="11"/>
    <s v="R"/>
    <n v="17"/>
    <m/>
    <m/>
    <n v="1"/>
    <n v="1"/>
    <m/>
    <s v="Dark sp.ots on edge &amp; receding tissue"/>
  </r>
  <r>
    <d v="2013-11-20T00:00:00"/>
    <n v="1"/>
    <n v="1"/>
    <x v="0"/>
    <x v="1"/>
    <s v="R2N2-LR-1"/>
    <s v="BG"/>
    <x v="1"/>
    <x v="15"/>
    <n v="1"/>
    <n v="0.05"/>
    <n v="40"/>
    <m/>
    <m/>
    <m/>
    <m/>
    <m/>
    <s v="Y"/>
    <n v="7"/>
    <n v="11.8"/>
    <s v="L"/>
    <n v="8"/>
    <m/>
    <m/>
    <n v="0"/>
    <n v="0"/>
    <m/>
    <m/>
  </r>
  <r>
    <d v="2013-11-20T00:00:00"/>
    <n v="1"/>
    <n v="1"/>
    <x v="0"/>
    <x v="1"/>
    <s v="R2N2-LR-1"/>
    <s v="BG"/>
    <x v="1"/>
    <x v="13"/>
    <n v="1"/>
    <n v="0.05"/>
    <n v="40"/>
    <m/>
    <m/>
    <m/>
    <m/>
    <m/>
    <s v="Y"/>
    <n v="8"/>
    <n v="12.7"/>
    <s v="R"/>
    <n v="21"/>
    <m/>
    <m/>
    <n v="0"/>
    <n v="0"/>
    <m/>
    <m/>
  </r>
  <r>
    <d v="2013-11-20T00:00:00"/>
    <n v="1"/>
    <n v="1"/>
    <x v="0"/>
    <x v="1"/>
    <s v="R2N2-LR-1"/>
    <s v="BG"/>
    <x v="1"/>
    <x v="15"/>
    <n v="1"/>
    <n v="0.05"/>
    <n v="40"/>
    <m/>
    <m/>
    <m/>
    <m/>
    <m/>
    <s v="Y"/>
    <n v="9"/>
    <n v="12.7"/>
    <s v="L"/>
    <n v="18"/>
    <m/>
    <m/>
    <n v="0"/>
    <n v="0"/>
    <s v="SED"/>
    <s v="Sed &amp; turf"/>
  </r>
  <r>
    <d v="2013-11-20T00:00:00"/>
    <n v="1"/>
    <n v="1"/>
    <x v="0"/>
    <x v="1"/>
    <s v="R2N2-LR-1"/>
    <s v="BG"/>
    <x v="1"/>
    <x v="15"/>
    <n v="1"/>
    <n v="0.05"/>
    <n v="40"/>
    <m/>
    <m/>
    <m/>
    <m/>
    <m/>
    <s v="Y"/>
    <n v="10"/>
    <n v="15.3"/>
    <s v="R"/>
    <n v="8"/>
    <m/>
    <m/>
    <n v="0"/>
    <n v="0"/>
    <m/>
    <m/>
  </r>
  <r>
    <d v="2013-11-20T00:00:00"/>
    <n v="1"/>
    <n v="1"/>
    <x v="0"/>
    <x v="1"/>
    <s v="R2N2-LR-1"/>
    <s v="BG"/>
    <x v="1"/>
    <x v="12"/>
    <n v="1"/>
    <n v="0.05"/>
    <n v="40"/>
    <m/>
    <m/>
    <m/>
    <m/>
    <m/>
    <s v="N"/>
    <m/>
    <m/>
    <m/>
    <n v="5"/>
    <m/>
    <m/>
    <n v="0"/>
    <n v="0"/>
    <m/>
    <m/>
  </r>
  <r>
    <d v="2013-11-20T00:00:00"/>
    <n v="1"/>
    <n v="1"/>
    <x v="0"/>
    <x v="1"/>
    <s v="R2N2-LR-1"/>
    <s v="BG"/>
    <x v="1"/>
    <x v="12"/>
    <n v="1"/>
    <n v="0.05"/>
    <n v="40"/>
    <m/>
    <m/>
    <m/>
    <m/>
    <m/>
    <s v="N"/>
    <m/>
    <m/>
    <m/>
    <n v="6"/>
    <m/>
    <m/>
    <n v="0"/>
    <n v="0"/>
    <m/>
    <m/>
  </r>
  <r>
    <d v="2013-11-20T00:00:00"/>
    <n v="1"/>
    <n v="1"/>
    <x v="0"/>
    <x v="1"/>
    <s v="R2N2-LR-1"/>
    <s v="BG"/>
    <x v="1"/>
    <x v="15"/>
    <n v="3"/>
    <n v="0.15"/>
    <n v="40"/>
    <m/>
    <m/>
    <m/>
    <m/>
    <m/>
    <s v="N"/>
    <m/>
    <m/>
    <m/>
    <n v="5"/>
    <m/>
    <m/>
    <n v="0"/>
    <n v="0"/>
    <m/>
    <m/>
  </r>
  <r>
    <d v="2013-11-20T00:00:00"/>
    <n v="1"/>
    <n v="1"/>
    <x v="0"/>
    <x v="1"/>
    <s v="R2N2-LR-1"/>
    <s v="BG"/>
    <x v="1"/>
    <x v="15"/>
    <n v="1"/>
    <n v="0.05"/>
    <n v="40"/>
    <m/>
    <m/>
    <m/>
    <m/>
    <m/>
    <s v="N"/>
    <m/>
    <m/>
    <m/>
    <n v="10"/>
    <m/>
    <m/>
    <n v="0"/>
    <n v="0"/>
    <m/>
    <m/>
  </r>
  <r>
    <d v="2013-11-20T00:00:00"/>
    <n v="1"/>
    <n v="1"/>
    <x v="0"/>
    <x v="1"/>
    <s v="R2N2-LR-1"/>
    <s v="BG"/>
    <x v="1"/>
    <x v="15"/>
    <n v="1"/>
    <n v="0.05"/>
    <n v="40"/>
    <m/>
    <m/>
    <m/>
    <m/>
    <m/>
    <s v="N"/>
    <m/>
    <m/>
    <m/>
    <n v="8"/>
    <m/>
    <m/>
    <n v="0"/>
    <n v="0"/>
    <m/>
    <m/>
  </r>
  <r>
    <d v="2013-11-20T00:00:00"/>
    <n v="1"/>
    <n v="1"/>
    <x v="0"/>
    <x v="1"/>
    <s v="R2N2-LR-1"/>
    <s v="BG"/>
    <x v="1"/>
    <x v="15"/>
    <n v="1"/>
    <n v="0.05"/>
    <n v="40"/>
    <m/>
    <m/>
    <m/>
    <m/>
    <m/>
    <s v="N"/>
    <m/>
    <m/>
    <m/>
    <n v="6"/>
    <m/>
    <m/>
    <n v="0"/>
    <n v="0"/>
    <m/>
    <m/>
  </r>
  <r>
    <d v="2013-11-20T00:00:00"/>
    <n v="1"/>
    <n v="1"/>
    <x v="0"/>
    <x v="1"/>
    <s v="R2N2-LR-1"/>
    <s v="BG"/>
    <x v="1"/>
    <x v="23"/>
    <n v="1"/>
    <n v="0.05"/>
    <n v="40"/>
    <m/>
    <m/>
    <m/>
    <m/>
    <m/>
    <s v="N"/>
    <m/>
    <m/>
    <m/>
    <n v="10"/>
    <m/>
    <m/>
    <n v="0"/>
    <n v="0"/>
    <m/>
    <m/>
  </r>
  <r>
    <d v="2013-11-20T00:00:00"/>
    <n v="1"/>
    <n v="1"/>
    <x v="0"/>
    <x v="1"/>
    <s v="R2N2-LR-1"/>
    <s v="BG"/>
    <x v="1"/>
    <x v="23"/>
    <n v="1"/>
    <n v="0.05"/>
    <n v="40"/>
    <m/>
    <m/>
    <m/>
    <m/>
    <m/>
    <s v="N"/>
    <m/>
    <m/>
    <m/>
    <n v="5"/>
    <m/>
    <m/>
    <n v="0"/>
    <n v="0"/>
    <m/>
    <m/>
  </r>
  <r>
    <d v="2013-11-20T00:00:00"/>
    <n v="1"/>
    <n v="1"/>
    <x v="0"/>
    <x v="1"/>
    <s v="R2N2-LR-1"/>
    <s v="BG"/>
    <x v="1"/>
    <x v="10"/>
    <n v="2"/>
    <n v="0.1"/>
    <n v="40"/>
    <m/>
    <m/>
    <m/>
    <m/>
    <m/>
    <s v="N"/>
    <m/>
    <m/>
    <m/>
    <n v="10"/>
    <m/>
    <m/>
    <n v="0"/>
    <n v="0"/>
    <m/>
    <m/>
  </r>
  <r>
    <d v="2013-11-20T00:00:00"/>
    <n v="1"/>
    <n v="1"/>
    <x v="0"/>
    <x v="1"/>
    <s v="R2N2-LR-1"/>
    <s v="BG"/>
    <x v="1"/>
    <x v="10"/>
    <n v="1"/>
    <n v="0.05"/>
    <n v="40"/>
    <m/>
    <m/>
    <m/>
    <m/>
    <m/>
    <s v="N"/>
    <m/>
    <m/>
    <m/>
    <n v="12"/>
    <m/>
    <m/>
    <n v="0"/>
    <n v="0"/>
    <m/>
    <m/>
  </r>
  <r>
    <d v="2013-11-20T00:00:00"/>
    <n v="1"/>
    <n v="1"/>
    <x v="0"/>
    <x v="1"/>
    <s v="R2N2-LR-1"/>
    <s v="BG"/>
    <x v="1"/>
    <x v="10"/>
    <n v="2"/>
    <n v="0.1"/>
    <n v="40"/>
    <m/>
    <m/>
    <m/>
    <m/>
    <m/>
    <s v="N"/>
    <m/>
    <m/>
    <m/>
    <n v="9"/>
    <m/>
    <m/>
    <n v="0"/>
    <n v="0"/>
    <m/>
    <m/>
  </r>
  <r>
    <d v="2013-11-20T00:00:00"/>
    <n v="1"/>
    <n v="1"/>
    <x v="0"/>
    <x v="1"/>
    <s v="R2N2-LR-1"/>
    <s v="BG"/>
    <x v="1"/>
    <x v="10"/>
    <n v="1"/>
    <n v="0.05"/>
    <n v="40"/>
    <m/>
    <m/>
    <m/>
    <m/>
    <m/>
    <s v="N"/>
    <m/>
    <m/>
    <m/>
    <n v="3"/>
    <m/>
    <m/>
    <n v="0"/>
    <n v="0"/>
    <m/>
    <m/>
  </r>
  <r>
    <d v="2013-11-20T00:00:00"/>
    <n v="1"/>
    <n v="1"/>
    <x v="0"/>
    <x v="1"/>
    <s v="R2N2-LR-1"/>
    <s v="BG"/>
    <x v="1"/>
    <x v="10"/>
    <n v="1"/>
    <n v="0.05"/>
    <n v="40"/>
    <m/>
    <m/>
    <m/>
    <m/>
    <m/>
    <s v="N"/>
    <m/>
    <m/>
    <m/>
    <n v="5"/>
    <m/>
    <m/>
    <n v="0"/>
    <n v="0"/>
    <m/>
    <m/>
  </r>
  <r>
    <d v="2013-11-20T00:00:00"/>
    <n v="1"/>
    <n v="1"/>
    <x v="0"/>
    <x v="1"/>
    <s v="R2N2-LR-1"/>
    <s v="BG"/>
    <x v="1"/>
    <x v="10"/>
    <n v="3"/>
    <n v="0.15"/>
    <n v="40"/>
    <m/>
    <m/>
    <m/>
    <m/>
    <m/>
    <s v="N"/>
    <m/>
    <m/>
    <m/>
    <n v="4"/>
    <m/>
    <m/>
    <n v="0"/>
    <n v="0"/>
    <m/>
    <m/>
  </r>
  <r>
    <d v="2013-11-20T00:00:00"/>
    <n v="1"/>
    <n v="1"/>
    <x v="0"/>
    <x v="1"/>
    <s v="R2N2-LR-1"/>
    <s v="BG"/>
    <x v="1"/>
    <x v="10"/>
    <n v="1"/>
    <n v="0.05"/>
    <n v="40"/>
    <m/>
    <m/>
    <m/>
    <m/>
    <m/>
    <s v="N"/>
    <m/>
    <m/>
    <m/>
    <n v="8"/>
    <m/>
    <m/>
    <n v="0"/>
    <n v="0"/>
    <m/>
    <m/>
  </r>
  <r>
    <d v="2013-11-20T00:00:00"/>
    <n v="1"/>
    <n v="1"/>
    <x v="0"/>
    <x v="1"/>
    <s v="R2N2-LR-1"/>
    <s v="BG"/>
    <x v="1"/>
    <x v="10"/>
    <n v="1"/>
    <n v="0.05"/>
    <n v="40"/>
    <m/>
    <m/>
    <m/>
    <m/>
    <m/>
    <s v="N"/>
    <m/>
    <m/>
    <m/>
    <n v="7"/>
    <m/>
    <m/>
    <n v="0"/>
    <n v="0"/>
    <m/>
    <m/>
  </r>
  <r>
    <d v="2013-11-20T00:00:00"/>
    <n v="1"/>
    <n v="1"/>
    <x v="0"/>
    <x v="1"/>
    <s v="R2N2-LR-1"/>
    <s v="BG"/>
    <x v="1"/>
    <x v="14"/>
    <n v="1"/>
    <n v="0.05"/>
    <n v="40"/>
    <m/>
    <m/>
    <m/>
    <m/>
    <m/>
    <s v="N"/>
    <m/>
    <m/>
    <m/>
    <n v="7"/>
    <m/>
    <m/>
    <n v="0"/>
    <n v="0"/>
    <m/>
    <m/>
  </r>
  <r>
    <d v="2013-11-20T00:00:00"/>
    <n v="1"/>
    <n v="1"/>
    <x v="0"/>
    <x v="1"/>
    <s v="R2N2-LR-1"/>
    <s v="BG"/>
    <x v="1"/>
    <x v="17"/>
    <n v="1"/>
    <n v="0.05"/>
    <n v="40"/>
    <m/>
    <m/>
    <m/>
    <m/>
    <m/>
    <s v="N"/>
    <m/>
    <m/>
    <m/>
    <n v="8"/>
    <m/>
    <m/>
    <n v="0"/>
    <n v="0"/>
    <m/>
    <m/>
  </r>
  <r>
    <d v="2013-11-20T00:00:00"/>
    <n v="1"/>
    <n v="1"/>
    <x v="0"/>
    <x v="1"/>
    <s v="R2N2-LR-1"/>
    <s v="BG"/>
    <x v="1"/>
    <x v="18"/>
    <n v="1"/>
    <n v="0.05"/>
    <n v="40"/>
    <m/>
    <m/>
    <m/>
    <m/>
    <m/>
    <s v="N"/>
    <m/>
    <m/>
    <m/>
    <n v="3"/>
    <m/>
    <m/>
    <n v="0"/>
    <n v="0"/>
    <m/>
    <m/>
  </r>
  <r>
    <d v="2013-11-20T00:00:00"/>
    <n v="1"/>
    <n v="1"/>
    <x v="0"/>
    <x v="1"/>
    <s v="R2N2-LR-1"/>
    <s v="BG"/>
    <x v="1"/>
    <x v="24"/>
    <n v="1"/>
    <n v="0.05"/>
    <n v="40"/>
    <m/>
    <m/>
    <m/>
    <m/>
    <m/>
    <s v="N"/>
    <m/>
    <m/>
    <m/>
    <n v="3"/>
    <m/>
    <m/>
    <n v="0"/>
    <n v="0"/>
    <m/>
    <m/>
  </r>
  <r>
    <d v="2013-11-20T00:00:00"/>
    <n v="1"/>
    <n v="1"/>
    <x v="0"/>
    <x v="1"/>
    <s v="R2N2-LR-2"/>
    <s v="BG"/>
    <x v="1"/>
    <x v="10"/>
    <n v="1"/>
    <n v="0.05"/>
    <n v="40"/>
    <m/>
    <m/>
    <m/>
    <m/>
    <m/>
    <s v="Y"/>
    <n v="1"/>
    <n v="0.6"/>
    <s v="L"/>
    <n v="7"/>
    <m/>
    <m/>
    <n v="0"/>
    <n v="0"/>
    <m/>
    <m/>
  </r>
  <r>
    <d v="2013-11-20T00:00:00"/>
    <n v="1"/>
    <n v="1"/>
    <x v="0"/>
    <x v="1"/>
    <s v="R2N2-LR-2"/>
    <s v="BG"/>
    <x v="1"/>
    <x v="14"/>
    <n v="1"/>
    <n v="0.05"/>
    <n v="40"/>
    <m/>
    <m/>
    <m/>
    <m/>
    <m/>
    <s v="Y"/>
    <n v="2"/>
    <n v="0.8"/>
    <s v="C"/>
    <n v="20"/>
    <m/>
    <m/>
    <n v="0"/>
    <n v="0"/>
    <s v="SED"/>
    <s v="Sed"/>
  </r>
  <r>
    <d v="2013-11-20T00:00:00"/>
    <n v="1"/>
    <n v="1"/>
    <x v="0"/>
    <x v="1"/>
    <s v="R2N2-LR-2"/>
    <s v="BG"/>
    <x v="1"/>
    <x v="14"/>
    <n v="1"/>
    <n v="0.05"/>
    <n v="40"/>
    <m/>
    <m/>
    <m/>
    <m/>
    <m/>
    <s v="Y"/>
    <n v="3"/>
    <n v="2.6"/>
    <s v="R"/>
    <n v="17"/>
    <m/>
    <m/>
    <n v="0"/>
    <n v="0"/>
    <s v="SED"/>
    <s v="Sed"/>
  </r>
  <r>
    <d v="2013-11-20T00:00:00"/>
    <n v="1"/>
    <n v="1"/>
    <x v="0"/>
    <x v="1"/>
    <s v="R2N2-LR-2"/>
    <s v="BG"/>
    <x v="1"/>
    <x v="14"/>
    <n v="1"/>
    <n v="0.05"/>
    <n v="40"/>
    <m/>
    <m/>
    <m/>
    <m/>
    <m/>
    <s v="Y"/>
    <n v="4"/>
    <n v="5.7"/>
    <s v="L"/>
    <n v="25"/>
    <m/>
    <m/>
    <n v="1"/>
    <n v="1"/>
    <s v="SED"/>
    <s v="Sed &amp; turf &amp; receding tissue"/>
  </r>
  <r>
    <d v="2013-11-20T00:00:00"/>
    <n v="1"/>
    <n v="1"/>
    <x v="0"/>
    <x v="1"/>
    <s v="R2N2-LR-2"/>
    <s v="BG"/>
    <x v="1"/>
    <x v="13"/>
    <n v="1"/>
    <n v="0.05"/>
    <n v="40"/>
    <m/>
    <m/>
    <m/>
    <m/>
    <m/>
    <s v="Y"/>
    <n v="5"/>
    <n v="10.7"/>
    <s v="L"/>
    <n v="20"/>
    <m/>
    <m/>
    <n v="0"/>
    <n v="0"/>
    <s v="SED"/>
    <s v="Sed"/>
  </r>
  <r>
    <d v="2013-11-20T00:00:00"/>
    <n v="1"/>
    <n v="1"/>
    <x v="0"/>
    <x v="1"/>
    <s v="R2N2-LR-2"/>
    <s v="BG"/>
    <x v="1"/>
    <x v="25"/>
    <n v="1"/>
    <n v="0.05"/>
    <n v="40"/>
    <m/>
    <m/>
    <m/>
    <m/>
    <m/>
    <s v="Y"/>
    <n v="6"/>
    <n v="18"/>
    <s v="L"/>
    <n v="11"/>
    <m/>
    <m/>
    <n v="0"/>
    <n v="0"/>
    <m/>
    <m/>
  </r>
  <r>
    <d v="2013-11-20T00:00:00"/>
    <n v="1"/>
    <n v="1"/>
    <x v="0"/>
    <x v="1"/>
    <s v="R2N2-LR-2"/>
    <s v="BG"/>
    <x v="1"/>
    <x v="12"/>
    <n v="1"/>
    <n v="0.05"/>
    <n v="40"/>
    <m/>
    <m/>
    <m/>
    <m/>
    <m/>
    <s v="N"/>
    <m/>
    <m/>
    <m/>
    <n v="4"/>
    <m/>
    <m/>
    <n v="0"/>
    <n v="0"/>
    <m/>
    <m/>
  </r>
  <r>
    <d v="2013-11-20T00:00:00"/>
    <n v="1"/>
    <n v="1"/>
    <x v="0"/>
    <x v="1"/>
    <s v="R2N2-LR-2"/>
    <s v="BG"/>
    <x v="1"/>
    <x v="12"/>
    <n v="1"/>
    <n v="0.05"/>
    <n v="40"/>
    <m/>
    <m/>
    <m/>
    <m/>
    <m/>
    <s v="N"/>
    <m/>
    <m/>
    <m/>
    <n v="5"/>
    <m/>
    <m/>
    <n v="0"/>
    <n v="0"/>
    <m/>
    <m/>
  </r>
  <r>
    <d v="2013-11-20T00:00:00"/>
    <n v="1"/>
    <n v="1"/>
    <x v="0"/>
    <x v="1"/>
    <s v="R2N2-LR-2"/>
    <s v="BG"/>
    <x v="1"/>
    <x v="12"/>
    <n v="1"/>
    <n v="0.05"/>
    <n v="40"/>
    <m/>
    <m/>
    <m/>
    <m/>
    <m/>
    <s v="N"/>
    <m/>
    <m/>
    <m/>
    <n v="7"/>
    <m/>
    <m/>
    <n v="0"/>
    <n v="0"/>
    <m/>
    <m/>
  </r>
  <r>
    <d v="2013-11-20T00:00:00"/>
    <n v="1"/>
    <n v="1"/>
    <x v="0"/>
    <x v="1"/>
    <s v="R2N2-LR-2"/>
    <s v="BG"/>
    <x v="1"/>
    <x v="15"/>
    <n v="1"/>
    <n v="0.05"/>
    <n v="40"/>
    <m/>
    <m/>
    <m/>
    <m/>
    <m/>
    <s v="N"/>
    <m/>
    <m/>
    <m/>
    <n v="5"/>
    <m/>
    <m/>
    <n v="0"/>
    <n v="0"/>
    <m/>
    <m/>
  </r>
  <r>
    <d v="2013-11-20T00:00:00"/>
    <n v="1"/>
    <n v="1"/>
    <x v="0"/>
    <x v="1"/>
    <s v="R2N2-LR-2"/>
    <s v="BG"/>
    <x v="1"/>
    <x v="15"/>
    <n v="1"/>
    <n v="0.05"/>
    <n v="40"/>
    <m/>
    <m/>
    <m/>
    <m/>
    <m/>
    <s v="N"/>
    <m/>
    <m/>
    <m/>
    <n v="6"/>
    <m/>
    <m/>
    <n v="0"/>
    <n v="0"/>
    <m/>
    <m/>
  </r>
  <r>
    <d v="2013-11-20T00:00:00"/>
    <n v="1"/>
    <n v="1"/>
    <x v="0"/>
    <x v="1"/>
    <s v="R2N2-LR-2"/>
    <s v="BG"/>
    <x v="1"/>
    <x v="15"/>
    <n v="1"/>
    <n v="0.05"/>
    <n v="40"/>
    <m/>
    <m/>
    <m/>
    <m/>
    <m/>
    <s v="N"/>
    <m/>
    <m/>
    <m/>
    <n v="3"/>
    <m/>
    <m/>
    <n v="0"/>
    <n v="0"/>
    <m/>
    <m/>
  </r>
  <r>
    <d v="2013-11-20T00:00:00"/>
    <n v="1"/>
    <n v="1"/>
    <x v="0"/>
    <x v="1"/>
    <s v="R2N2-LR-2"/>
    <s v="BG"/>
    <x v="1"/>
    <x v="15"/>
    <n v="1"/>
    <n v="0.05"/>
    <n v="40"/>
    <m/>
    <m/>
    <m/>
    <m/>
    <m/>
    <s v="N"/>
    <m/>
    <m/>
    <m/>
    <n v="4"/>
    <m/>
    <m/>
    <n v="0"/>
    <n v="0"/>
    <m/>
    <m/>
  </r>
  <r>
    <d v="2013-11-20T00:00:00"/>
    <n v="1"/>
    <n v="1"/>
    <x v="0"/>
    <x v="1"/>
    <s v="R2N2-LR-2"/>
    <s v="BG"/>
    <x v="1"/>
    <x v="10"/>
    <n v="1"/>
    <n v="0.05"/>
    <n v="40"/>
    <m/>
    <m/>
    <m/>
    <m/>
    <m/>
    <s v="N"/>
    <m/>
    <m/>
    <m/>
    <n v="5"/>
    <m/>
    <m/>
    <n v="0"/>
    <n v="0"/>
    <m/>
    <m/>
  </r>
  <r>
    <d v="2013-11-20T00:00:00"/>
    <n v="1"/>
    <n v="1"/>
    <x v="0"/>
    <x v="1"/>
    <s v="R2N2-LR-2"/>
    <s v="BG"/>
    <x v="1"/>
    <x v="10"/>
    <n v="1"/>
    <n v="0.05"/>
    <n v="40"/>
    <m/>
    <m/>
    <m/>
    <m/>
    <m/>
    <s v="N"/>
    <m/>
    <m/>
    <m/>
    <n v="7"/>
    <m/>
    <m/>
    <n v="0"/>
    <n v="0"/>
    <m/>
    <m/>
  </r>
  <r>
    <d v="2013-11-20T00:00:00"/>
    <n v="1"/>
    <n v="1"/>
    <x v="0"/>
    <x v="1"/>
    <s v="R2N2-LR-2"/>
    <s v="BG"/>
    <x v="1"/>
    <x v="10"/>
    <n v="1"/>
    <n v="0.05"/>
    <n v="40"/>
    <m/>
    <m/>
    <m/>
    <m/>
    <m/>
    <s v="N"/>
    <m/>
    <m/>
    <m/>
    <n v="6"/>
    <m/>
    <m/>
    <n v="0"/>
    <n v="0"/>
    <m/>
    <m/>
  </r>
  <r>
    <d v="2013-11-20T00:00:00"/>
    <n v="1"/>
    <n v="1"/>
    <x v="0"/>
    <x v="1"/>
    <s v="R2N2-LR-2"/>
    <s v="BG"/>
    <x v="1"/>
    <x v="10"/>
    <n v="1"/>
    <n v="0.05"/>
    <n v="40"/>
    <m/>
    <m/>
    <m/>
    <m/>
    <m/>
    <s v="N"/>
    <m/>
    <m/>
    <m/>
    <n v="8"/>
    <m/>
    <m/>
    <n v="1"/>
    <n v="1"/>
    <s v="PB"/>
    <s v="Partially bleached"/>
  </r>
  <r>
    <d v="2013-11-20T00:00:00"/>
    <n v="1"/>
    <n v="1"/>
    <x v="0"/>
    <x v="1"/>
    <s v="R2N2-LR-2"/>
    <s v="BG"/>
    <x v="1"/>
    <x v="14"/>
    <n v="1"/>
    <n v="0.05"/>
    <n v="40"/>
    <m/>
    <m/>
    <m/>
    <m/>
    <m/>
    <s v="N"/>
    <m/>
    <m/>
    <m/>
    <n v="5"/>
    <m/>
    <m/>
    <n v="0"/>
    <n v="0"/>
    <m/>
    <m/>
  </r>
  <r>
    <d v="2013-11-20T00:00:00"/>
    <n v="1"/>
    <n v="1"/>
    <x v="0"/>
    <x v="1"/>
    <s v="R2N2-LR-2"/>
    <s v="BG"/>
    <x v="1"/>
    <x v="18"/>
    <n v="1"/>
    <n v="0.05"/>
    <n v="40"/>
    <m/>
    <m/>
    <m/>
    <m/>
    <m/>
    <s v="N"/>
    <m/>
    <m/>
    <m/>
    <n v="4"/>
    <m/>
    <m/>
    <n v="0"/>
    <n v="0"/>
    <m/>
    <m/>
  </r>
  <r>
    <d v="2013-11-20T00:00:00"/>
    <n v="1"/>
    <n v="1"/>
    <x v="0"/>
    <x v="1"/>
    <s v="R2N2-LR-2"/>
    <s v="BG"/>
    <x v="1"/>
    <x v="26"/>
    <n v="1"/>
    <n v="0.05"/>
    <n v="40"/>
    <m/>
    <m/>
    <m/>
    <m/>
    <m/>
    <s v="N"/>
    <m/>
    <m/>
    <m/>
    <n v="15"/>
    <m/>
    <m/>
    <n v="0"/>
    <n v="0"/>
    <m/>
    <m/>
  </r>
  <r>
    <d v="2013-11-20T00:00:00"/>
    <n v="1"/>
    <n v="1"/>
    <x v="0"/>
    <x v="1"/>
    <s v="R2N2-LR-2"/>
    <s v="BG"/>
    <x v="1"/>
    <x v="24"/>
    <n v="1"/>
    <n v="0.05"/>
    <n v="40"/>
    <m/>
    <m/>
    <m/>
    <m/>
    <m/>
    <s v="N"/>
    <m/>
    <m/>
    <m/>
    <n v="4"/>
    <m/>
    <m/>
    <n v="0"/>
    <n v="0"/>
    <m/>
    <m/>
  </r>
  <r>
    <d v="2013-11-20T00:00:00"/>
    <n v="1"/>
    <n v="1"/>
    <x v="0"/>
    <x v="1"/>
    <s v="R2N2-LR-3"/>
    <s v="BG"/>
    <x v="1"/>
    <x v="27"/>
    <n v="1"/>
    <n v="0.05"/>
    <n v="40"/>
    <m/>
    <m/>
    <m/>
    <m/>
    <m/>
    <s v="Y"/>
    <n v="1"/>
    <n v="3.9"/>
    <s v="R"/>
    <n v="17"/>
    <m/>
    <m/>
    <n v="0"/>
    <n v="0"/>
    <s v="SED"/>
    <s v="Sed &amp; turf"/>
  </r>
  <r>
    <d v="2013-11-20T00:00:00"/>
    <n v="1"/>
    <n v="1"/>
    <x v="0"/>
    <x v="1"/>
    <s v="R2N2-LR-3"/>
    <s v="BG"/>
    <x v="1"/>
    <x v="14"/>
    <n v="1"/>
    <n v="0.05"/>
    <n v="40"/>
    <m/>
    <m/>
    <m/>
    <m/>
    <m/>
    <s v="Y"/>
    <n v="2"/>
    <n v="5.5"/>
    <s v="L"/>
    <n v="12"/>
    <m/>
    <m/>
    <n v="0"/>
    <n v="0"/>
    <m/>
    <m/>
  </r>
  <r>
    <d v="2013-11-20T00:00:00"/>
    <n v="1"/>
    <n v="1"/>
    <x v="0"/>
    <x v="1"/>
    <s v="R2N2-LR-3"/>
    <s v="BG"/>
    <x v="1"/>
    <x v="13"/>
    <n v="1"/>
    <n v="0.05"/>
    <n v="40"/>
    <m/>
    <m/>
    <m/>
    <m/>
    <m/>
    <s v="Y"/>
    <n v="3"/>
    <n v="5.6"/>
    <s v="R"/>
    <n v="16"/>
    <m/>
    <m/>
    <n v="0"/>
    <n v="0"/>
    <m/>
    <m/>
  </r>
  <r>
    <d v="2013-11-20T00:00:00"/>
    <n v="1"/>
    <n v="1"/>
    <x v="0"/>
    <x v="1"/>
    <s v="R2N2-LR-3"/>
    <s v="BG"/>
    <x v="1"/>
    <x v="14"/>
    <n v="1"/>
    <n v="0.05"/>
    <n v="40"/>
    <m/>
    <m/>
    <m/>
    <m/>
    <m/>
    <s v="Y"/>
    <n v="4"/>
    <n v="6.8"/>
    <s v="R"/>
    <n v="18"/>
    <m/>
    <m/>
    <n v="0"/>
    <n v="0"/>
    <s v="SED"/>
    <s v="Sed &amp; turf"/>
  </r>
  <r>
    <d v="2013-11-20T00:00:00"/>
    <n v="1"/>
    <n v="1"/>
    <x v="0"/>
    <x v="1"/>
    <s v="R2N2-LR-3"/>
    <s v="BG"/>
    <x v="1"/>
    <x v="14"/>
    <n v="1"/>
    <n v="0.05"/>
    <n v="40"/>
    <m/>
    <m/>
    <m/>
    <m/>
    <m/>
    <s v="Y"/>
    <n v="5"/>
    <n v="13.4"/>
    <s v="R"/>
    <n v="28"/>
    <m/>
    <m/>
    <n v="0"/>
    <n v="0"/>
    <m/>
    <m/>
  </r>
  <r>
    <d v="2013-11-20T00:00:00"/>
    <n v="1"/>
    <n v="1"/>
    <x v="0"/>
    <x v="1"/>
    <s v="R2N2-LR-3"/>
    <s v="BG"/>
    <x v="1"/>
    <x v="15"/>
    <n v="1"/>
    <n v="0.05"/>
    <n v="40"/>
    <m/>
    <m/>
    <m/>
    <m/>
    <m/>
    <s v="Y"/>
    <n v="6"/>
    <n v="15.3"/>
    <s v="L"/>
    <n v="10"/>
    <m/>
    <m/>
    <n v="1"/>
    <n v="1"/>
    <s v="M"/>
    <s v="Mucus"/>
  </r>
  <r>
    <d v="2013-11-20T00:00:00"/>
    <n v="1"/>
    <n v="1"/>
    <x v="0"/>
    <x v="1"/>
    <s v="R2N2-LR-3"/>
    <s v="BG"/>
    <x v="1"/>
    <x v="10"/>
    <n v="1"/>
    <n v="0.05"/>
    <n v="40"/>
    <m/>
    <m/>
    <m/>
    <m/>
    <m/>
    <s v="Y"/>
    <n v="7"/>
    <n v="16.5"/>
    <s v="R"/>
    <n v="7"/>
    <m/>
    <m/>
    <n v="0"/>
    <n v="0"/>
    <m/>
    <m/>
  </r>
  <r>
    <d v="2013-11-20T00:00:00"/>
    <n v="1"/>
    <n v="1"/>
    <x v="0"/>
    <x v="1"/>
    <s v="R2N2-LR-3"/>
    <s v="BG"/>
    <x v="1"/>
    <x v="14"/>
    <n v="1"/>
    <n v="0.05"/>
    <n v="40"/>
    <m/>
    <m/>
    <m/>
    <m/>
    <m/>
    <s v="Y"/>
    <n v="8"/>
    <n v="17.8"/>
    <s v="R"/>
    <n v="20"/>
    <m/>
    <m/>
    <n v="0"/>
    <n v="0"/>
    <s v="SED"/>
    <s v="Sed"/>
  </r>
  <r>
    <d v="2013-11-20T00:00:00"/>
    <n v="1"/>
    <n v="1"/>
    <x v="0"/>
    <x v="1"/>
    <s v="R2N2-LR-3"/>
    <s v="BG"/>
    <x v="1"/>
    <x v="12"/>
    <n v="1"/>
    <n v="0.05"/>
    <n v="40"/>
    <m/>
    <m/>
    <m/>
    <m/>
    <m/>
    <s v="Y"/>
    <n v="9"/>
    <n v="19.100000000000001"/>
    <s v="R"/>
    <n v="8"/>
    <m/>
    <m/>
    <n v="0"/>
    <n v="0"/>
    <s v="SED"/>
    <s v="Sed"/>
  </r>
  <r>
    <d v="2013-11-20T00:00:00"/>
    <n v="1"/>
    <n v="1"/>
    <x v="0"/>
    <x v="1"/>
    <s v="R2N2-LR-3"/>
    <s v="BG"/>
    <x v="1"/>
    <x v="12"/>
    <n v="1"/>
    <n v="0.05"/>
    <n v="40"/>
    <m/>
    <m/>
    <m/>
    <m/>
    <m/>
    <s v="N"/>
    <m/>
    <m/>
    <m/>
    <n v="6"/>
    <m/>
    <m/>
    <n v="0"/>
    <n v="0"/>
    <m/>
    <m/>
  </r>
  <r>
    <d v="2013-11-20T00:00:00"/>
    <n v="1"/>
    <n v="1"/>
    <x v="0"/>
    <x v="1"/>
    <s v="R2N2-LR-3"/>
    <s v="BG"/>
    <x v="1"/>
    <x v="12"/>
    <n v="1"/>
    <n v="0.05"/>
    <n v="40"/>
    <m/>
    <m/>
    <m/>
    <m/>
    <m/>
    <s v="N"/>
    <m/>
    <m/>
    <m/>
    <n v="3"/>
    <m/>
    <m/>
    <n v="0"/>
    <n v="0"/>
    <m/>
    <m/>
  </r>
  <r>
    <d v="2013-11-20T00:00:00"/>
    <n v="1"/>
    <n v="1"/>
    <x v="0"/>
    <x v="1"/>
    <s v="R2N2-LR-3"/>
    <s v="BG"/>
    <x v="1"/>
    <x v="16"/>
    <n v="1"/>
    <n v="0.05"/>
    <n v="40"/>
    <m/>
    <m/>
    <m/>
    <m/>
    <m/>
    <s v="N"/>
    <m/>
    <m/>
    <m/>
    <n v="3"/>
    <m/>
    <m/>
    <n v="0"/>
    <n v="0"/>
    <m/>
    <m/>
  </r>
  <r>
    <d v="2013-11-20T00:00:00"/>
    <n v="1"/>
    <n v="1"/>
    <x v="0"/>
    <x v="1"/>
    <s v="R2N2-LR-3"/>
    <s v="BG"/>
    <x v="1"/>
    <x v="15"/>
    <n v="3"/>
    <n v="0.15"/>
    <n v="40"/>
    <m/>
    <m/>
    <m/>
    <m/>
    <m/>
    <s v="N"/>
    <m/>
    <m/>
    <m/>
    <n v="3"/>
    <m/>
    <m/>
    <n v="0"/>
    <n v="0"/>
    <m/>
    <m/>
  </r>
  <r>
    <d v="2013-11-20T00:00:00"/>
    <n v="1"/>
    <n v="1"/>
    <x v="0"/>
    <x v="1"/>
    <s v="R2N2-LR-3"/>
    <s v="BG"/>
    <x v="1"/>
    <x v="15"/>
    <n v="1"/>
    <n v="0.05"/>
    <n v="40"/>
    <m/>
    <m/>
    <m/>
    <m/>
    <m/>
    <s v="N"/>
    <m/>
    <m/>
    <m/>
    <n v="4"/>
    <m/>
    <m/>
    <n v="0"/>
    <n v="0"/>
    <m/>
    <m/>
  </r>
  <r>
    <d v="2013-11-20T00:00:00"/>
    <n v="1"/>
    <n v="1"/>
    <x v="0"/>
    <x v="1"/>
    <s v="R2N2-LR-3"/>
    <s v="BG"/>
    <x v="1"/>
    <x v="15"/>
    <n v="1"/>
    <n v="0.05"/>
    <n v="40"/>
    <m/>
    <m/>
    <m/>
    <m/>
    <m/>
    <s v="N"/>
    <m/>
    <m/>
    <m/>
    <n v="3"/>
    <m/>
    <m/>
    <n v="1"/>
    <n v="1"/>
    <s v="P"/>
    <s v="Pale"/>
  </r>
  <r>
    <d v="2013-11-20T00:00:00"/>
    <n v="1"/>
    <n v="1"/>
    <x v="0"/>
    <x v="1"/>
    <s v="R2N2-LR-3"/>
    <s v="BG"/>
    <x v="1"/>
    <x v="10"/>
    <n v="1"/>
    <n v="0.05"/>
    <n v="40"/>
    <m/>
    <m/>
    <m/>
    <m/>
    <m/>
    <s v="N"/>
    <m/>
    <m/>
    <m/>
    <n v="9"/>
    <m/>
    <m/>
    <n v="0"/>
    <n v="0"/>
    <m/>
    <m/>
  </r>
  <r>
    <d v="2013-11-20T00:00:00"/>
    <n v="1"/>
    <n v="1"/>
    <x v="0"/>
    <x v="1"/>
    <s v="R2N2-LR-3"/>
    <s v="BG"/>
    <x v="1"/>
    <x v="10"/>
    <n v="1"/>
    <n v="0.05"/>
    <n v="40"/>
    <m/>
    <m/>
    <m/>
    <m/>
    <m/>
    <s v="N"/>
    <m/>
    <m/>
    <m/>
    <n v="8"/>
    <m/>
    <m/>
    <n v="0"/>
    <n v="0"/>
    <m/>
    <m/>
  </r>
  <r>
    <d v="2013-11-20T00:00:00"/>
    <n v="1"/>
    <n v="1"/>
    <x v="0"/>
    <x v="1"/>
    <s v="R2N2-LR-3"/>
    <s v="BG"/>
    <x v="1"/>
    <x v="10"/>
    <n v="1"/>
    <n v="0.05"/>
    <n v="40"/>
    <m/>
    <m/>
    <m/>
    <m/>
    <m/>
    <s v="N"/>
    <m/>
    <m/>
    <m/>
    <n v="7"/>
    <m/>
    <m/>
    <n v="0"/>
    <n v="0"/>
    <m/>
    <m/>
  </r>
  <r>
    <d v="2013-11-20T00:00:00"/>
    <n v="1"/>
    <n v="1"/>
    <x v="0"/>
    <x v="1"/>
    <s v="R2N2-LR-3"/>
    <s v="BG"/>
    <x v="1"/>
    <x v="10"/>
    <n v="1"/>
    <n v="0.05"/>
    <n v="40"/>
    <m/>
    <m/>
    <m/>
    <m/>
    <m/>
    <s v="N"/>
    <m/>
    <m/>
    <m/>
    <n v="4"/>
    <m/>
    <m/>
    <n v="0"/>
    <n v="0"/>
    <m/>
    <m/>
  </r>
  <r>
    <d v="2013-11-20T00:00:00"/>
    <n v="1"/>
    <n v="1"/>
    <x v="0"/>
    <x v="1"/>
    <s v="R2N2-LR-3"/>
    <s v="BG"/>
    <x v="1"/>
    <x v="14"/>
    <n v="1"/>
    <n v="0.05"/>
    <n v="40"/>
    <m/>
    <m/>
    <m/>
    <m/>
    <m/>
    <s v="N"/>
    <m/>
    <m/>
    <m/>
    <n v="26"/>
    <m/>
    <m/>
    <n v="0"/>
    <n v="0"/>
    <m/>
    <m/>
  </r>
  <r>
    <d v="2013-11-20T00:00:00"/>
    <n v="1"/>
    <n v="1"/>
    <x v="0"/>
    <x v="1"/>
    <s v="R2N2-LR-3"/>
    <s v="BG"/>
    <x v="1"/>
    <x v="26"/>
    <n v="1"/>
    <n v="0.05"/>
    <n v="40"/>
    <m/>
    <m/>
    <m/>
    <m/>
    <m/>
    <s v="N"/>
    <m/>
    <m/>
    <m/>
    <n v="15"/>
    <m/>
    <m/>
    <n v="0"/>
    <n v="0"/>
    <m/>
    <m/>
  </r>
  <r>
    <d v="2013-11-20T00:00:00"/>
    <n v="1"/>
    <n v="1"/>
    <x v="0"/>
    <x v="1"/>
    <s v="R2N2-LR-3"/>
    <s v="BG"/>
    <x v="1"/>
    <x v="27"/>
    <n v="1"/>
    <n v="0.05"/>
    <n v="40"/>
    <m/>
    <m/>
    <m/>
    <m/>
    <m/>
    <s v="N"/>
    <m/>
    <m/>
    <m/>
    <n v="45"/>
    <m/>
    <m/>
    <n v="0"/>
    <n v="0"/>
    <m/>
    <m/>
  </r>
  <r>
    <d v="2013-11-24T00:00:00"/>
    <n v="1"/>
    <n v="4"/>
    <x v="1"/>
    <x v="1"/>
    <s v="R2N2-LR-1"/>
    <s v="MLR"/>
    <x v="1"/>
    <x v="10"/>
    <n v="1"/>
    <n v="0.05"/>
    <n v="40"/>
    <m/>
    <m/>
    <m/>
    <m/>
    <m/>
    <s v="Y"/>
    <n v="1"/>
    <m/>
    <m/>
    <m/>
    <m/>
    <m/>
    <n v="0"/>
    <n v="0"/>
    <m/>
    <m/>
  </r>
  <r>
    <d v="2013-11-24T00:00:00"/>
    <n v="1"/>
    <n v="4"/>
    <x v="1"/>
    <x v="1"/>
    <s v="R2N2-LR-1"/>
    <s v="MLR"/>
    <x v="1"/>
    <x v="14"/>
    <n v="1"/>
    <n v="0.05"/>
    <n v="40"/>
    <m/>
    <m/>
    <m/>
    <m/>
    <m/>
    <s v="Y"/>
    <n v="2"/>
    <m/>
    <m/>
    <m/>
    <m/>
    <m/>
    <n v="0"/>
    <n v="0"/>
    <s v="SED"/>
    <s v="Sed"/>
  </r>
  <r>
    <d v="2013-11-24T00:00:00"/>
    <n v="1"/>
    <n v="4"/>
    <x v="1"/>
    <x v="1"/>
    <s v="R2N2-LR-1"/>
    <s v="MLR"/>
    <x v="1"/>
    <x v="14"/>
    <n v="1"/>
    <n v="0.05"/>
    <n v="40"/>
    <m/>
    <m/>
    <m/>
    <m/>
    <m/>
    <s v="Y"/>
    <n v="3"/>
    <m/>
    <m/>
    <m/>
    <m/>
    <m/>
    <n v="0"/>
    <n v="0"/>
    <m/>
    <m/>
  </r>
  <r>
    <d v="2013-11-24T00:00:00"/>
    <n v="1"/>
    <n v="4"/>
    <x v="1"/>
    <x v="1"/>
    <s v="R2N2-LR-1"/>
    <s v="MLR"/>
    <x v="1"/>
    <x v="15"/>
    <n v="1"/>
    <n v="0.05"/>
    <n v="40"/>
    <m/>
    <m/>
    <m/>
    <m/>
    <m/>
    <s v="Y"/>
    <n v="4"/>
    <m/>
    <m/>
    <m/>
    <m/>
    <m/>
    <n v="0"/>
    <n v="0"/>
    <m/>
    <m/>
  </r>
  <r>
    <d v="2013-11-24T00:00:00"/>
    <n v="1"/>
    <n v="4"/>
    <x v="1"/>
    <x v="1"/>
    <s v="R2N2-LR-1"/>
    <s v="MLR"/>
    <x v="1"/>
    <x v="12"/>
    <n v="1"/>
    <n v="0.05"/>
    <n v="40"/>
    <m/>
    <m/>
    <m/>
    <m/>
    <m/>
    <s v="Y"/>
    <n v="5"/>
    <m/>
    <m/>
    <m/>
    <m/>
    <m/>
    <n v="0"/>
    <n v="0"/>
    <s v="SED"/>
    <s v="Sed/sed&amp; turf"/>
  </r>
  <r>
    <d v="2013-11-24T00:00:00"/>
    <n v="1"/>
    <n v="4"/>
    <x v="1"/>
    <x v="1"/>
    <s v="R2N2-LR-1"/>
    <s v="MLR"/>
    <x v="1"/>
    <x v="13"/>
    <n v="1"/>
    <n v="0.05"/>
    <n v="40"/>
    <m/>
    <m/>
    <m/>
    <m/>
    <m/>
    <s v="Y"/>
    <n v="6"/>
    <m/>
    <m/>
    <m/>
    <m/>
    <m/>
    <n v="1"/>
    <n v="1"/>
    <s v="PE"/>
    <s v="Polyps extended"/>
  </r>
  <r>
    <d v="2013-11-24T00:00:00"/>
    <n v="1"/>
    <n v="4"/>
    <x v="1"/>
    <x v="1"/>
    <s v="R2N2-LR-1"/>
    <s v="MLR"/>
    <x v="1"/>
    <x v="15"/>
    <n v="1"/>
    <n v="0.05"/>
    <n v="40"/>
    <m/>
    <m/>
    <m/>
    <m/>
    <m/>
    <s v="Y"/>
    <n v="7"/>
    <m/>
    <m/>
    <m/>
    <m/>
    <m/>
    <n v="0"/>
    <n v="0"/>
    <m/>
    <m/>
  </r>
  <r>
    <d v="2013-11-24T00:00:00"/>
    <n v="1"/>
    <n v="4"/>
    <x v="1"/>
    <x v="1"/>
    <s v="R2N2-LR-1"/>
    <s v="MLR"/>
    <x v="1"/>
    <x v="13"/>
    <n v="1"/>
    <n v="0.05"/>
    <n v="40"/>
    <m/>
    <m/>
    <m/>
    <m/>
    <m/>
    <s v="Y"/>
    <n v="8"/>
    <m/>
    <m/>
    <m/>
    <m/>
    <m/>
    <n v="1"/>
    <n v="1"/>
    <s v="PE"/>
    <s v="Polyps extended"/>
  </r>
  <r>
    <d v="2013-11-24T00:00:00"/>
    <n v="1"/>
    <n v="4"/>
    <x v="1"/>
    <x v="1"/>
    <s v="R2N2-LR-1"/>
    <s v="MLR"/>
    <x v="1"/>
    <x v="15"/>
    <n v="1"/>
    <n v="0.05"/>
    <n v="40"/>
    <m/>
    <m/>
    <m/>
    <m/>
    <m/>
    <s v="Y"/>
    <n v="9"/>
    <m/>
    <m/>
    <m/>
    <m/>
    <m/>
    <n v="0"/>
    <n v="0"/>
    <m/>
    <m/>
  </r>
  <r>
    <d v="2013-11-24T00:00:00"/>
    <n v="1"/>
    <n v="4"/>
    <x v="1"/>
    <x v="1"/>
    <s v="R2N2-LR-1"/>
    <s v="MLR"/>
    <x v="1"/>
    <x v="15"/>
    <n v="1"/>
    <n v="0.05"/>
    <n v="40"/>
    <m/>
    <m/>
    <m/>
    <m/>
    <m/>
    <s v="Y"/>
    <n v="10"/>
    <m/>
    <m/>
    <m/>
    <m/>
    <m/>
    <n v="0"/>
    <n v="0"/>
    <m/>
    <m/>
  </r>
  <r>
    <d v="2013-11-24T00:00:00"/>
    <n v="1"/>
    <n v="4"/>
    <x v="1"/>
    <x v="1"/>
    <s v="R2N2-LR-1"/>
    <s v="MLR"/>
    <x v="1"/>
    <x v="12"/>
    <n v="1"/>
    <n v="0.05"/>
    <n v="40"/>
    <m/>
    <m/>
    <m/>
    <m/>
    <m/>
    <s v="N"/>
    <m/>
    <m/>
    <m/>
    <m/>
    <m/>
    <m/>
    <m/>
    <n v="0"/>
    <m/>
    <m/>
  </r>
  <r>
    <d v="2013-11-24T00:00:00"/>
    <n v="1"/>
    <n v="4"/>
    <x v="1"/>
    <x v="1"/>
    <s v="R2N2-LR-1"/>
    <s v="MLR"/>
    <x v="1"/>
    <x v="15"/>
    <n v="4"/>
    <n v="0.2"/>
    <n v="40"/>
    <m/>
    <m/>
    <m/>
    <m/>
    <m/>
    <s v="N"/>
    <m/>
    <m/>
    <m/>
    <m/>
    <m/>
    <m/>
    <m/>
    <n v="0"/>
    <m/>
    <m/>
  </r>
  <r>
    <d v="2013-11-24T00:00:00"/>
    <n v="1"/>
    <n v="4"/>
    <x v="1"/>
    <x v="1"/>
    <s v="R2N2-LR-1"/>
    <s v="MLR"/>
    <x v="1"/>
    <x v="10"/>
    <n v="5"/>
    <n v="0.25"/>
    <n v="40"/>
    <m/>
    <m/>
    <m/>
    <m/>
    <m/>
    <s v="N"/>
    <m/>
    <m/>
    <m/>
    <m/>
    <m/>
    <m/>
    <m/>
    <n v="0"/>
    <m/>
    <m/>
  </r>
  <r>
    <d v="2013-11-24T00:00:00"/>
    <n v="1"/>
    <n v="4"/>
    <x v="1"/>
    <x v="1"/>
    <s v="R2N2-LR-1"/>
    <s v="MLR"/>
    <x v="1"/>
    <x v="14"/>
    <n v="1"/>
    <n v="0.05"/>
    <n v="40"/>
    <m/>
    <m/>
    <m/>
    <m/>
    <m/>
    <s v="N"/>
    <m/>
    <m/>
    <m/>
    <m/>
    <m/>
    <m/>
    <m/>
    <n v="0"/>
    <m/>
    <m/>
  </r>
  <r>
    <d v="2013-11-24T00:00:00"/>
    <n v="1"/>
    <n v="4"/>
    <x v="1"/>
    <x v="1"/>
    <s v="R2N2-LR-1"/>
    <s v="MLR"/>
    <x v="1"/>
    <x v="17"/>
    <n v="1"/>
    <n v="0.05"/>
    <n v="40"/>
    <m/>
    <m/>
    <m/>
    <m/>
    <m/>
    <s v="N"/>
    <m/>
    <m/>
    <m/>
    <m/>
    <m/>
    <m/>
    <m/>
    <n v="0"/>
    <m/>
    <m/>
  </r>
  <r>
    <d v="2013-11-24T00:00:00"/>
    <n v="1"/>
    <n v="4"/>
    <x v="1"/>
    <x v="1"/>
    <s v="R2N2-LR-1"/>
    <s v="MLR"/>
    <x v="1"/>
    <x v="28"/>
    <n v="1"/>
    <n v="0.05"/>
    <n v="40"/>
    <m/>
    <m/>
    <m/>
    <m/>
    <m/>
    <s v="N"/>
    <m/>
    <m/>
    <m/>
    <m/>
    <m/>
    <m/>
    <m/>
    <n v="0"/>
    <m/>
    <m/>
  </r>
  <r>
    <d v="2013-11-24T00:00:00"/>
    <n v="1"/>
    <n v="4"/>
    <x v="1"/>
    <x v="1"/>
    <s v="R2N2-LR-2"/>
    <s v="MLR"/>
    <x v="1"/>
    <x v="10"/>
    <n v="1"/>
    <n v="0.05"/>
    <n v="40"/>
    <m/>
    <m/>
    <m/>
    <m/>
    <m/>
    <s v="Y"/>
    <n v="1"/>
    <m/>
    <m/>
    <m/>
    <m/>
    <m/>
    <n v="1"/>
    <n v="1"/>
    <s v="SED/PE"/>
    <s v="Polyps extended/sed &amp; turf"/>
  </r>
  <r>
    <d v="2013-11-24T00:00:00"/>
    <n v="1"/>
    <n v="4"/>
    <x v="1"/>
    <x v="1"/>
    <s v="R2N2-LR-2"/>
    <s v="MLR"/>
    <x v="1"/>
    <x v="14"/>
    <n v="1"/>
    <n v="0.05"/>
    <n v="40"/>
    <m/>
    <m/>
    <m/>
    <m/>
    <m/>
    <s v="Y"/>
    <n v="2"/>
    <m/>
    <m/>
    <m/>
    <m/>
    <m/>
    <n v="0"/>
    <n v="0"/>
    <m/>
    <m/>
  </r>
  <r>
    <d v="2013-11-24T00:00:00"/>
    <n v="1"/>
    <n v="4"/>
    <x v="1"/>
    <x v="1"/>
    <s v="R2N2-LR-2"/>
    <s v="MLR"/>
    <x v="1"/>
    <x v="14"/>
    <n v="1"/>
    <n v="0.05"/>
    <n v="40"/>
    <m/>
    <m/>
    <m/>
    <m/>
    <m/>
    <s v="Y"/>
    <n v="3"/>
    <m/>
    <m/>
    <m/>
    <m/>
    <m/>
    <n v="0"/>
    <n v="0"/>
    <m/>
    <m/>
  </r>
  <r>
    <d v="2013-11-24T00:00:00"/>
    <n v="1"/>
    <n v="4"/>
    <x v="1"/>
    <x v="1"/>
    <s v="R2N2-LR-2"/>
    <s v="MLR"/>
    <x v="1"/>
    <x v="14"/>
    <n v="1"/>
    <n v="0.05"/>
    <n v="40"/>
    <m/>
    <m/>
    <m/>
    <m/>
    <m/>
    <s v="Y"/>
    <n v="4"/>
    <m/>
    <m/>
    <m/>
    <m/>
    <m/>
    <n v="0"/>
    <n v="0"/>
    <s v="SED"/>
    <s v="Sed/turf - margin"/>
  </r>
  <r>
    <d v="2013-11-24T00:00:00"/>
    <n v="1"/>
    <n v="4"/>
    <x v="1"/>
    <x v="1"/>
    <s v="R2N2-LR-2"/>
    <s v="MLR"/>
    <x v="1"/>
    <x v="13"/>
    <n v="1"/>
    <n v="0.05"/>
    <n v="40"/>
    <m/>
    <m/>
    <m/>
    <m/>
    <m/>
    <s v="Y"/>
    <n v="5"/>
    <m/>
    <m/>
    <m/>
    <m/>
    <m/>
    <n v="0"/>
    <n v="0"/>
    <s v="SED"/>
    <s v="Sed"/>
  </r>
  <r>
    <d v="2013-11-24T00:00:00"/>
    <n v="1"/>
    <n v="4"/>
    <x v="1"/>
    <x v="1"/>
    <s v="R2N2-LR-2"/>
    <s v="MLR"/>
    <x v="1"/>
    <x v="25"/>
    <n v="1"/>
    <n v="0.05"/>
    <n v="40"/>
    <m/>
    <m/>
    <m/>
    <m/>
    <m/>
    <s v="Y"/>
    <n v="6"/>
    <m/>
    <m/>
    <m/>
    <m/>
    <m/>
    <n v="0"/>
    <n v="0"/>
    <m/>
    <m/>
  </r>
  <r>
    <d v="2013-11-24T00:00:00"/>
    <n v="1"/>
    <n v="4"/>
    <x v="1"/>
    <x v="1"/>
    <s v="R2N2-LR-2"/>
    <s v="MLR"/>
    <x v="1"/>
    <x v="12"/>
    <n v="1"/>
    <n v="0.05"/>
    <n v="40"/>
    <m/>
    <m/>
    <m/>
    <m/>
    <m/>
    <s v="N"/>
    <m/>
    <m/>
    <m/>
    <m/>
    <m/>
    <m/>
    <m/>
    <n v="0"/>
    <m/>
    <m/>
  </r>
  <r>
    <d v="2013-11-24T00:00:00"/>
    <n v="1"/>
    <n v="4"/>
    <x v="1"/>
    <x v="1"/>
    <s v="R2N2-LR-2"/>
    <s v="MLR"/>
    <x v="1"/>
    <x v="15"/>
    <n v="4"/>
    <n v="0.2"/>
    <n v="40"/>
    <m/>
    <m/>
    <m/>
    <m/>
    <m/>
    <s v="N"/>
    <m/>
    <m/>
    <m/>
    <m/>
    <m/>
    <m/>
    <m/>
    <n v="0"/>
    <m/>
    <m/>
  </r>
  <r>
    <d v="2013-11-24T00:00:00"/>
    <n v="1"/>
    <n v="4"/>
    <x v="1"/>
    <x v="1"/>
    <s v="R2N2-LR-2"/>
    <s v="MLR"/>
    <x v="1"/>
    <x v="11"/>
    <n v="1"/>
    <n v="0.05"/>
    <n v="40"/>
    <m/>
    <m/>
    <m/>
    <m/>
    <m/>
    <s v="N"/>
    <m/>
    <m/>
    <m/>
    <m/>
    <m/>
    <m/>
    <m/>
    <n v="0"/>
    <m/>
    <m/>
  </r>
  <r>
    <d v="2013-11-24T00:00:00"/>
    <n v="1"/>
    <n v="4"/>
    <x v="1"/>
    <x v="1"/>
    <s v="R2N2-LR-2"/>
    <s v="MLR"/>
    <x v="1"/>
    <x v="13"/>
    <n v="1"/>
    <n v="0.05"/>
    <n v="40"/>
    <m/>
    <m/>
    <m/>
    <m/>
    <m/>
    <s v="N"/>
    <m/>
    <m/>
    <m/>
    <m/>
    <m/>
    <m/>
    <m/>
    <n v="0"/>
    <m/>
    <m/>
  </r>
  <r>
    <d v="2013-11-24T00:00:00"/>
    <n v="1"/>
    <n v="4"/>
    <x v="1"/>
    <x v="1"/>
    <s v="R2N2-LR-2"/>
    <s v="MLR"/>
    <x v="1"/>
    <x v="10"/>
    <n v="4"/>
    <n v="0.2"/>
    <n v="40"/>
    <m/>
    <m/>
    <m/>
    <m/>
    <m/>
    <s v="N"/>
    <m/>
    <m/>
    <m/>
    <m/>
    <m/>
    <m/>
    <m/>
    <n v="0"/>
    <m/>
    <m/>
  </r>
  <r>
    <d v="2013-11-24T00:00:00"/>
    <n v="1"/>
    <n v="4"/>
    <x v="1"/>
    <x v="1"/>
    <s v="R2N2-LR-3"/>
    <s v="MLR"/>
    <x v="1"/>
    <x v="26"/>
    <n v="1"/>
    <n v="0.05"/>
    <n v="40"/>
    <m/>
    <m/>
    <m/>
    <m/>
    <m/>
    <s v="Y"/>
    <n v="1"/>
    <m/>
    <m/>
    <m/>
    <m/>
    <m/>
    <n v="0"/>
    <n v="0"/>
    <m/>
    <m/>
  </r>
  <r>
    <d v="2013-11-24T00:00:00"/>
    <n v="1"/>
    <n v="4"/>
    <x v="1"/>
    <x v="1"/>
    <s v="R2N2-LR-3"/>
    <s v="MLR"/>
    <x v="1"/>
    <x v="14"/>
    <n v="1"/>
    <n v="0.05"/>
    <n v="40"/>
    <m/>
    <m/>
    <m/>
    <m/>
    <m/>
    <s v="Y"/>
    <n v="2"/>
    <m/>
    <m/>
    <m/>
    <m/>
    <m/>
    <n v="0"/>
    <n v="0"/>
    <m/>
    <m/>
  </r>
  <r>
    <d v="2013-11-24T00:00:00"/>
    <n v="1"/>
    <n v="4"/>
    <x v="1"/>
    <x v="1"/>
    <s v="R2N2-LR-3"/>
    <s v="MLR"/>
    <x v="1"/>
    <x v="13"/>
    <n v="1"/>
    <n v="0.05"/>
    <n v="40"/>
    <m/>
    <m/>
    <m/>
    <m/>
    <m/>
    <s v="Y"/>
    <n v="3"/>
    <m/>
    <m/>
    <m/>
    <m/>
    <m/>
    <n v="0"/>
    <n v="0"/>
    <m/>
    <m/>
  </r>
  <r>
    <d v="2013-11-24T00:00:00"/>
    <n v="1"/>
    <n v="4"/>
    <x v="1"/>
    <x v="1"/>
    <s v="R2N2-LR-3"/>
    <s v="MLR"/>
    <x v="1"/>
    <x v="14"/>
    <n v="1"/>
    <n v="0.05"/>
    <n v="40"/>
    <m/>
    <m/>
    <m/>
    <m/>
    <m/>
    <s v="Y"/>
    <n v="4"/>
    <m/>
    <m/>
    <m/>
    <m/>
    <m/>
    <n v="0"/>
    <n v="0"/>
    <m/>
    <m/>
  </r>
  <r>
    <d v="2013-11-24T00:00:00"/>
    <n v="1"/>
    <n v="4"/>
    <x v="1"/>
    <x v="1"/>
    <s v="R2N2-LR-3"/>
    <s v="MLR"/>
    <x v="1"/>
    <x v="14"/>
    <n v="1"/>
    <n v="0.05"/>
    <n v="40"/>
    <m/>
    <m/>
    <m/>
    <m/>
    <m/>
    <s v="Y"/>
    <n v="5"/>
    <m/>
    <m/>
    <m/>
    <m/>
    <m/>
    <n v="0"/>
    <n v="0"/>
    <s v="SED"/>
    <s v="Sed"/>
  </r>
  <r>
    <d v="2013-11-24T00:00:00"/>
    <n v="1"/>
    <n v="4"/>
    <x v="1"/>
    <x v="1"/>
    <s v="R2N2-LR-3"/>
    <s v="MLR"/>
    <x v="1"/>
    <x v="15"/>
    <n v="1"/>
    <n v="0.05"/>
    <n v="40"/>
    <m/>
    <m/>
    <m/>
    <m/>
    <m/>
    <s v="Y"/>
    <n v="6"/>
    <m/>
    <m/>
    <m/>
    <m/>
    <m/>
    <n v="0"/>
    <n v="0"/>
    <s v="SED"/>
    <s v="Sed"/>
  </r>
  <r>
    <d v="2013-11-24T00:00:00"/>
    <n v="1"/>
    <n v="4"/>
    <x v="1"/>
    <x v="1"/>
    <s v="R2N2-LR-3"/>
    <s v="MLR"/>
    <x v="1"/>
    <x v="10"/>
    <n v="1"/>
    <n v="0.05"/>
    <n v="40"/>
    <m/>
    <m/>
    <m/>
    <m/>
    <m/>
    <s v="Y"/>
    <n v="7"/>
    <m/>
    <m/>
    <m/>
    <m/>
    <m/>
    <n v="0"/>
    <n v="0"/>
    <s v="SED"/>
    <s v="Sed/turf"/>
  </r>
  <r>
    <d v="2013-11-24T00:00:00"/>
    <n v="1"/>
    <n v="4"/>
    <x v="1"/>
    <x v="1"/>
    <s v="R2N2-LR-3"/>
    <s v="MLR"/>
    <x v="1"/>
    <x v="14"/>
    <n v="1"/>
    <n v="0.05"/>
    <n v="40"/>
    <m/>
    <m/>
    <m/>
    <m/>
    <m/>
    <s v="Y"/>
    <n v="8"/>
    <m/>
    <m/>
    <m/>
    <m/>
    <m/>
    <n v="0"/>
    <n v="0"/>
    <s v="SED"/>
    <s v="Sed"/>
  </r>
  <r>
    <d v="2013-11-24T00:00:00"/>
    <n v="1"/>
    <n v="4"/>
    <x v="1"/>
    <x v="1"/>
    <s v="R2N2-LR-3"/>
    <s v="MLR"/>
    <x v="1"/>
    <x v="12"/>
    <n v="1"/>
    <n v="0.05"/>
    <n v="40"/>
    <m/>
    <m/>
    <m/>
    <m/>
    <m/>
    <s v="Y"/>
    <n v="9"/>
    <m/>
    <m/>
    <m/>
    <m/>
    <m/>
    <n v="0"/>
    <n v="0"/>
    <m/>
    <m/>
  </r>
  <r>
    <d v="2013-11-24T00:00:00"/>
    <n v="1"/>
    <n v="4"/>
    <x v="1"/>
    <x v="1"/>
    <s v="R2N2-LR-3"/>
    <s v="MLR"/>
    <x v="1"/>
    <x v="12"/>
    <n v="2"/>
    <n v="0.1"/>
    <n v="40"/>
    <m/>
    <m/>
    <m/>
    <m/>
    <m/>
    <s v="N"/>
    <m/>
    <m/>
    <m/>
    <m/>
    <m/>
    <m/>
    <m/>
    <n v="0"/>
    <m/>
    <m/>
  </r>
  <r>
    <d v="2013-11-24T00:00:00"/>
    <n v="1"/>
    <n v="4"/>
    <x v="1"/>
    <x v="1"/>
    <s v="R2N2-LR-3"/>
    <s v="MLR"/>
    <x v="1"/>
    <x v="29"/>
    <n v="1"/>
    <n v="0.05"/>
    <n v="40"/>
    <m/>
    <m/>
    <m/>
    <m/>
    <m/>
    <s v="N"/>
    <m/>
    <m/>
    <m/>
    <m/>
    <m/>
    <m/>
    <m/>
    <n v="0"/>
    <m/>
    <m/>
  </r>
  <r>
    <d v="2013-11-24T00:00:00"/>
    <n v="1"/>
    <n v="4"/>
    <x v="1"/>
    <x v="1"/>
    <s v="R2N2-LR-3"/>
    <s v="MLR"/>
    <x v="1"/>
    <x v="10"/>
    <n v="1"/>
    <n v="0.05"/>
    <n v="40"/>
    <m/>
    <m/>
    <m/>
    <m/>
    <m/>
    <s v="N"/>
    <m/>
    <m/>
    <m/>
    <m/>
    <m/>
    <m/>
    <m/>
    <n v="0"/>
    <m/>
    <m/>
  </r>
  <r>
    <d v="2013-11-24T00:00:00"/>
    <n v="1"/>
    <n v="4"/>
    <x v="1"/>
    <x v="1"/>
    <s v="R2N2-LR-3"/>
    <s v="MLR"/>
    <x v="1"/>
    <x v="26"/>
    <n v="1"/>
    <n v="0.05"/>
    <n v="40"/>
    <m/>
    <m/>
    <m/>
    <m/>
    <m/>
    <s v="N"/>
    <m/>
    <m/>
    <m/>
    <m/>
    <m/>
    <m/>
    <m/>
    <n v="0"/>
    <m/>
    <m/>
  </r>
  <r>
    <d v="2013-12-02T00:00:00"/>
    <n v="1"/>
    <n v="12"/>
    <x v="2"/>
    <x v="1"/>
    <s v="R2N2-LR-1"/>
    <s v="BG"/>
    <x v="1"/>
    <x v="10"/>
    <n v="1"/>
    <n v="0.05"/>
    <n v="40"/>
    <m/>
    <m/>
    <m/>
    <m/>
    <m/>
    <s v="Y"/>
    <n v="1"/>
    <m/>
    <m/>
    <m/>
    <m/>
    <m/>
    <n v="0"/>
    <n v="0"/>
    <s v="SED"/>
    <s v="Dusting of sed"/>
  </r>
  <r>
    <d v="2013-12-02T00:00:00"/>
    <n v="1"/>
    <n v="12"/>
    <x v="2"/>
    <x v="1"/>
    <s v="R2N2-LR-1"/>
    <s v="BG"/>
    <x v="1"/>
    <x v="14"/>
    <n v="1"/>
    <n v="0.05"/>
    <n v="40"/>
    <m/>
    <m/>
    <m/>
    <m/>
    <m/>
    <s v="Y"/>
    <n v="2"/>
    <m/>
    <m/>
    <m/>
    <m/>
    <m/>
    <n v="1"/>
    <n v="1"/>
    <s v="SA"/>
    <s v="Sediment accumulation"/>
  </r>
  <r>
    <d v="2013-12-02T00:00:00"/>
    <n v="1"/>
    <n v="12"/>
    <x v="2"/>
    <x v="1"/>
    <s v="R2N2-LR-1"/>
    <s v="BG"/>
    <x v="1"/>
    <x v="14"/>
    <n v="1"/>
    <n v="0.05"/>
    <n v="40"/>
    <m/>
    <m/>
    <m/>
    <m/>
    <m/>
    <s v="Y"/>
    <n v="3"/>
    <m/>
    <m/>
    <m/>
    <m/>
    <m/>
    <n v="0"/>
    <n v="0"/>
    <s v="SED"/>
    <s v="Dusting of sed"/>
  </r>
  <r>
    <d v="2013-12-02T00:00:00"/>
    <n v="1"/>
    <n v="12"/>
    <x v="2"/>
    <x v="1"/>
    <s v="R2N2-LR-1"/>
    <s v="BG"/>
    <x v="1"/>
    <x v="15"/>
    <n v="1"/>
    <n v="0.05"/>
    <n v="40"/>
    <m/>
    <m/>
    <m/>
    <m/>
    <m/>
    <s v="Y"/>
    <n v="4"/>
    <m/>
    <m/>
    <m/>
    <m/>
    <m/>
    <n v="0"/>
    <n v="0"/>
    <s v="SED"/>
    <s v="Dusting of sed"/>
  </r>
  <r>
    <d v="2013-12-02T00:00:00"/>
    <n v="1"/>
    <n v="12"/>
    <x v="2"/>
    <x v="1"/>
    <s v="R2N2-LR-1"/>
    <s v="BG"/>
    <x v="1"/>
    <x v="12"/>
    <n v="1"/>
    <n v="0.05"/>
    <n v="40"/>
    <m/>
    <m/>
    <m/>
    <m/>
    <m/>
    <s v="Y"/>
    <n v="5"/>
    <m/>
    <m/>
    <m/>
    <m/>
    <m/>
    <n v="0"/>
    <n v="0"/>
    <s v="SED"/>
    <s v="Dusting of sed"/>
  </r>
  <r>
    <d v="2013-12-02T00:00:00"/>
    <n v="1"/>
    <n v="12"/>
    <x v="2"/>
    <x v="1"/>
    <s v="R2N2-LR-1"/>
    <s v="BG"/>
    <x v="1"/>
    <x v="13"/>
    <n v="1"/>
    <n v="0.05"/>
    <n v="40"/>
    <m/>
    <m/>
    <m/>
    <m/>
    <m/>
    <s v="Y"/>
    <n v="6"/>
    <m/>
    <m/>
    <m/>
    <m/>
    <m/>
    <n v="0"/>
    <n v="0"/>
    <s v="SED"/>
    <s v="Dusting of sed"/>
  </r>
  <r>
    <d v="2013-12-02T00:00:00"/>
    <n v="1"/>
    <n v="12"/>
    <x v="2"/>
    <x v="1"/>
    <s v="R2N2-LR-1"/>
    <s v="BG"/>
    <x v="1"/>
    <x v="15"/>
    <n v="1"/>
    <n v="0.05"/>
    <n v="40"/>
    <m/>
    <m/>
    <m/>
    <m/>
    <m/>
    <s v="Y"/>
    <n v="7"/>
    <m/>
    <m/>
    <m/>
    <m/>
    <m/>
    <n v="0"/>
    <n v="0"/>
    <s v="SED"/>
    <s v="Dusting of sed"/>
  </r>
  <r>
    <d v="2013-12-02T00:00:00"/>
    <n v="1"/>
    <n v="12"/>
    <x v="2"/>
    <x v="1"/>
    <s v="R2N2-LR-1"/>
    <s v="BG"/>
    <x v="1"/>
    <x v="13"/>
    <n v="1"/>
    <n v="0.05"/>
    <n v="40"/>
    <m/>
    <m/>
    <m/>
    <m/>
    <m/>
    <s v="Y"/>
    <n v="8"/>
    <m/>
    <m/>
    <m/>
    <m/>
    <m/>
    <n v="1"/>
    <n v="1"/>
    <s v="SA"/>
    <s v="Sediment accumulation"/>
  </r>
  <r>
    <d v="2013-12-02T00:00:00"/>
    <n v="1"/>
    <n v="12"/>
    <x v="2"/>
    <x v="1"/>
    <s v="R2N2-LR-1"/>
    <s v="BG"/>
    <x v="1"/>
    <x v="15"/>
    <n v="1"/>
    <n v="0.05"/>
    <n v="40"/>
    <m/>
    <m/>
    <m/>
    <m/>
    <m/>
    <s v="Y"/>
    <n v="9"/>
    <m/>
    <m/>
    <m/>
    <m/>
    <m/>
    <n v="0"/>
    <n v="0"/>
    <m/>
    <m/>
  </r>
  <r>
    <d v="2013-12-02T00:00:00"/>
    <n v="1"/>
    <n v="12"/>
    <x v="2"/>
    <x v="1"/>
    <s v="R2N2-LR-1"/>
    <s v="BG"/>
    <x v="1"/>
    <x v="15"/>
    <n v="1"/>
    <n v="0.05"/>
    <n v="40"/>
    <m/>
    <m/>
    <m/>
    <m/>
    <m/>
    <s v="Y"/>
    <n v="10"/>
    <m/>
    <m/>
    <m/>
    <m/>
    <m/>
    <n v="0"/>
    <n v="0"/>
    <s v="SED"/>
    <s v="Dusting of sed"/>
  </r>
  <r>
    <d v="2013-12-02T00:00:00"/>
    <n v="1"/>
    <n v="12"/>
    <x v="2"/>
    <x v="1"/>
    <s v="R2N2-LR-1"/>
    <s v="BG"/>
    <x v="1"/>
    <x v="12"/>
    <n v="1"/>
    <n v="0.05"/>
    <n v="40"/>
    <m/>
    <m/>
    <m/>
    <m/>
    <m/>
    <s v="N"/>
    <m/>
    <m/>
    <m/>
    <m/>
    <m/>
    <m/>
    <m/>
    <n v="0"/>
    <m/>
    <m/>
  </r>
  <r>
    <d v="2013-12-02T00:00:00"/>
    <n v="1"/>
    <n v="12"/>
    <x v="2"/>
    <x v="1"/>
    <s v="R2N2-LR-1"/>
    <s v="BG"/>
    <x v="1"/>
    <x v="20"/>
    <n v="1"/>
    <n v="0.05"/>
    <n v="40"/>
    <m/>
    <m/>
    <m/>
    <m/>
    <m/>
    <s v="N"/>
    <m/>
    <m/>
    <m/>
    <m/>
    <m/>
    <m/>
    <m/>
    <n v="0"/>
    <m/>
    <m/>
  </r>
  <r>
    <d v="2013-12-02T00:00:00"/>
    <n v="1"/>
    <n v="12"/>
    <x v="2"/>
    <x v="1"/>
    <s v="R2N2-LR-1"/>
    <s v="BG"/>
    <x v="1"/>
    <x v="15"/>
    <n v="5"/>
    <n v="0.25"/>
    <n v="40"/>
    <m/>
    <m/>
    <m/>
    <m/>
    <m/>
    <s v="N"/>
    <m/>
    <m/>
    <m/>
    <m/>
    <m/>
    <m/>
    <m/>
    <n v="0"/>
    <m/>
    <m/>
  </r>
  <r>
    <d v="2013-12-02T00:00:00"/>
    <n v="1"/>
    <n v="12"/>
    <x v="2"/>
    <x v="1"/>
    <s v="R2N2-LR-1"/>
    <s v="BG"/>
    <x v="1"/>
    <x v="23"/>
    <n v="2"/>
    <n v="0.1"/>
    <n v="40"/>
    <m/>
    <m/>
    <m/>
    <m/>
    <m/>
    <s v="N"/>
    <m/>
    <m/>
    <m/>
    <m/>
    <m/>
    <m/>
    <m/>
    <n v="0"/>
    <m/>
    <m/>
  </r>
  <r>
    <d v="2013-12-02T00:00:00"/>
    <n v="1"/>
    <n v="12"/>
    <x v="2"/>
    <x v="1"/>
    <s v="R2N2-LR-1"/>
    <s v="BG"/>
    <x v="1"/>
    <x v="10"/>
    <n v="7"/>
    <n v="0.35"/>
    <n v="40"/>
    <m/>
    <m/>
    <m/>
    <m/>
    <m/>
    <s v="N"/>
    <m/>
    <m/>
    <m/>
    <m/>
    <m/>
    <m/>
    <m/>
    <n v="0"/>
    <m/>
    <m/>
  </r>
  <r>
    <d v="2013-12-02T00:00:00"/>
    <n v="1"/>
    <n v="12"/>
    <x v="2"/>
    <x v="1"/>
    <s v="R2N2-LR-1"/>
    <s v="BG"/>
    <x v="1"/>
    <x v="14"/>
    <n v="1"/>
    <n v="0.05"/>
    <n v="40"/>
    <m/>
    <m/>
    <m/>
    <m/>
    <m/>
    <s v="N"/>
    <m/>
    <m/>
    <m/>
    <m/>
    <m/>
    <m/>
    <m/>
    <n v="0"/>
    <m/>
    <m/>
  </r>
  <r>
    <d v="2013-12-02T00:00:00"/>
    <n v="1"/>
    <n v="12"/>
    <x v="2"/>
    <x v="1"/>
    <s v="R2N2-LR-2"/>
    <s v="BG"/>
    <x v="1"/>
    <x v="10"/>
    <n v="1"/>
    <n v="0.05"/>
    <n v="40"/>
    <m/>
    <m/>
    <m/>
    <m/>
    <m/>
    <s v="Y"/>
    <n v="1"/>
    <m/>
    <m/>
    <m/>
    <m/>
    <m/>
    <n v="0"/>
    <n v="0"/>
    <m/>
    <m/>
  </r>
  <r>
    <d v="2013-12-02T00:00:00"/>
    <n v="1"/>
    <n v="12"/>
    <x v="2"/>
    <x v="1"/>
    <s v="R2N2-LR-2"/>
    <s v="BG"/>
    <x v="1"/>
    <x v="14"/>
    <n v="1"/>
    <n v="0.05"/>
    <n v="40"/>
    <m/>
    <m/>
    <m/>
    <m/>
    <m/>
    <s v="Y"/>
    <n v="2"/>
    <m/>
    <m/>
    <m/>
    <m/>
    <m/>
    <n v="0"/>
    <n v="0"/>
    <s v="SED"/>
    <s v="Dusting of sed"/>
  </r>
  <r>
    <d v="2013-12-02T00:00:00"/>
    <n v="1"/>
    <n v="12"/>
    <x v="2"/>
    <x v="1"/>
    <s v="R2N2-LR-2"/>
    <s v="BG"/>
    <x v="1"/>
    <x v="14"/>
    <n v="1"/>
    <n v="0.05"/>
    <n v="40"/>
    <m/>
    <m/>
    <m/>
    <m/>
    <m/>
    <s v="Y"/>
    <n v="3"/>
    <m/>
    <m/>
    <m/>
    <m/>
    <m/>
    <n v="1"/>
    <n v="1"/>
    <s v="SA"/>
    <s v="Sediment accumulation"/>
  </r>
  <r>
    <d v="2013-12-02T00:00:00"/>
    <n v="1"/>
    <n v="12"/>
    <x v="2"/>
    <x v="1"/>
    <s v="R2N2-LR-2"/>
    <s v="BG"/>
    <x v="1"/>
    <x v="14"/>
    <n v="1"/>
    <n v="0.05"/>
    <n v="40"/>
    <m/>
    <m/>
    <m/>
    <m/>
    <m/>
    <s v="Y"/>
    <n v="4"/>
    <m/>
    <m/>
    <m/>
    <m/>
    <m/>
    <n v="0"/>
    <n v="0"/>
    <s v="SED"/>
    <s v="Recent mort (check pics) &amp; sed dust"/>
  </r>
  <r>
    <d v="2013-12-02T00:00:00"/>
    <n v="1"/>
    <n v="12"/>
    <x v="2"/>
    <x v="1"/>
    <s v="R2N2-LR-2"/>
    <s v="BG"/>
    <x v="1"/>
    <x v="13"/>
    <n v="1"/>
    <n v="0.05"/>
    <n v="40"/>
    <m/>
    <m/>
    <m/>
    <m/>
    <m/>
    <s v="Y"/>
    <n v="5"/>
    <m/>
    <m/>
    <m/>
    <m/>
    <m/>
    <n v="1"/>
    <n v="1"/>
    <s v="SA"/>
    <s v="Sediment accumulation"/>
  </r>
  <r>
    <d v="2013-12-02T00:00:00"/>
    <n v="1"/>
    <n v="12"/>
    <x v="2"/>
    <x v="1"/>
    <s v="R2N2-LR-2"/>
    <s v="BG"/>
    <x v="1"/>
    <x v="25"/>
    <n v="1"/>
    <n v="0.05"/>
    <n v="40"/>
    <m/>
    <m/>
    <m/>
    <m/>
    <m/>
    <s v="Y"/>
    <n v="6"/>
    <m/>
    <m/>
    <m/>
    <m/>
    <m/>
    <n v="0"/>
    <n v="0"/>
    <m/>
    <m/>
  </r>
  <r>
    <d v="2013-12-02T00:00:00"/>
    <n v="1"/>
    <n v="12"/>
    <x v="2"/>
    <x v="1"/>
    <s v="R2N2-LR-2"/>
    <s v="BG"/>
    <x v="1"/>
    <x v="12"/>
    <n v="2"/>
    <n v="0.1"/>
    <n v="40"/>
    <m/>
    <m/>
    <m/>
    <m/>
    <m/>
    <s v="N"/>
    <m/>
    <m/>
    <m/>
    <m/>
    <m/>
    <m/>
    <m/>
    <n v="0"/>
    <m/>
    <m/>
  </r>
  <r>
    <d v="2013-12-02T00:00:00"/>
    <n v="1"/>
    <n v="12"/>
    <x v="2"/>
    <x v="1"/>
    <s v="R2N2-LR-2"/>
    <s v="BG"/>
    <x v="1"/>
    <x v="20"/>
    <n v="1"/>
    <n v="0.05"/>
    <n v="40"/>
    <m/>
    <m/>
    <m/>
    <m/>
    <m/>
    <s v="N"/>
    <m/>
    <m/>
    <m/>
    <m/>
    <m/>
    <m/>
    <m/>
    <n v="0"/>
    <m/>
    <m/>
  </r>
  <r>
    <d v="2013-12-02T00:00:00"/>
    <n v="1"/>
    <n v="12"/>
    <x v="2"/>
    <x v="1"/>
    <s v="R2N2-LR-2"/>
    <s v="BG"/>
    <x v="1"/>
    <x v="15"/>
    <n v="4"/>
    <n v="0.2"/>
    <n v="40"/>
    <m/>
    <m/>
    <m/>
    <m/>
    <m/>
    <s v="N"/>
    <m/>
    <m/>
    <m/>
    <m/>
    <m/>
    <m/>
    <m/>
    <n v="0"/>
    <m/>
    <m/>
  </r>
  <r>
    <d v="2013-12-02T00:00:00"/>
    <n v="1"/>
    <n v="12"/>
    <x v="2"/>
    <x v="1"/>
    <s v="R2N2-LR-2"/>
    <s v="BG"/>
    <x v="1"/>
    <x v="10"/>
    <n v="6"/>
    <n v="0.3"/>
    <n v="40"/>
    <m/>
    <m/>
    <m/>
    <m/>
    <m/>
    <s v="N"/>
    <m/>
    <m/>
    <m/>
    <m/>
    <m/>
    <m/>
    <m/>
    <n v="0"/>
    <m/>
    <m/>
  </r>
  <r>
    <d v="2013-12-02T00:00:00"/>
    <n v="1"/>
    <n v="12"/>
    <x v="2"/>
    <x v="1"/>
    <s v="R2N2-LR-2"/>
    <s v="BG"/>
    <x v="1"/>
    <x v="14"/>
    <n v="1"/>
    <n v="0.05"/>
    <n v="40"/>
    <m/>
    <m/>
    <m/>
    <m/>
    <m/>
    <s v="N"/>
    <m/>
    <m/>
    <m/>
    <m/>
    <m/>
    <m/>
    <m/>
    <n v="0"/>
    <m/>
    <m/>
  </r>
  <r>
    <d v="2013-12-02T00:00:00"/>
    <n v="1"/>
    <n v="12"/>
    <x v="2"/>
    <x v="1"/>
    <s v="R2N2-LR-2"/>
    <s v="BG"/>
    <x v="1"/>
    <x v="24"/>
    <n v="1"/>
    <n v="0.05"/>
    <n v="40"/>
    <m/>
    <m/>
    <m/>
    <m/>
    <m/>
    <s v="N"/>
    <m/>
    <m/>
    <m/>
    <m/>
    <m/>
    <m/>
    <m/>
    <n v="0"/>
    <m/>
    <m/>
  </r>
  <r>
    <d v="2013-12-02T00:00:00"/>
    <n v="1"/>
    <n v="12"/>
    <x v="2"/>
    <x v="1"/>
    <s v="R2N2-LR-3"/>
    <s v="BG"/>
    <x v="1"/>
    <x v="27"/>
    <n v="1"/>
    <n v="0.05"/>
    <n v="40"/>
    <m/>
    <m/>
    <m/>
    <m/>
    <m/>
    <s v="Y"/>
    <n v="1"/>
    <m/>
    <m/>
    <m/>
    <m/>
    <m/>
    <n v="0"/>
    <n v="0"/>
    <s v="SED"/>
    <s v="Sed &amp; turf"/>
  </r>
  <r>
    <d v="2013-12-02T00:00:00"/>
    <n v="1"/>
    <n v="12"/>
    <x v="2"/>
    <x v="1"/>
    <s v="R2N2-LR-3"/>
    <s v="BG"/>
    <x v="1"/>
    <x v="14"/>
    <n v="1"/>
    <n v="0.05"/>
    <n v="40"/>
    <m/>
    <m/>
    <m/>
    <m/>
    <m/>
    <s v="Y"/>
    <n v="2"/>
    <m/>
    <m/>
    <m/>
    <m/>
    <m/>
    <n v="0"/>
    <n v="0"/>
    <s v="SED"/>
    <s v="Dusting of sed"/>
  </r>
  <r>
    <d v="2013-12-02T00:00:00"/>
    <n v="1"/>
    <n v="12"/>
    <x v="2"/>
    <x v="1"/>
    <s v="R2N2-LR-3"/>
    <s v="BG"/>
    <x v="1"/>
    <x v="13"/>
    <n v="1"/>
    <n v="0.05"/>
    <n v="40"/>
    <m/>
    <m/>
    <m/>
    <m/>
    <m/>
    <s v="Y"/>
    <n v="3"/>
    <m/>
    <m/>
    <m/>
    <m/>
    <m/>
    <n v="0"/>
    <n v="0"/>
    <s v="SED"/>
    <s v="Dusting of sed"/>
  </r>
  <r>
    <d v="2013-12-02T00:00:00"/>
    <n v="1"/>
    <n v="12"/>
    <x v="2"/>
    <x v="1"/>
    <s v="R2N2-LR-3"/>
    <s v="BG"/>
    <x v="1"/>
    <x v="14"/>
    <n v="1"/>
    <n v="0.05"/>
    <n v="40"/>
    <m/>
    <m/>
    <m/>
    <m/>
    <m/>
    <s v="Y"/>
    <n v="4"/>
    <m/>
    <m/>
    <m/>
    <m/>
    <m/>
    <n v="0"/>
    <n v="0"/>
    <s v="SED/M"/>
    <s v="Some sed &amp; muc"/>
  </r>
  <r>
    <d v="2013-12-02T00:00:00"/>
    <n v="1"/>
    <n v="12"/>
    <x v="2"/>
    <x v="1"/>
    <s v="R2N2-LR-3"/>
    <s v="BG"/>
    <x v="1"/>
    <x v="14"/>
    <n v="1"/>
    <n v="0.05"/>
    <n v="40"/>
    <m/>
    <m/>
    <m/>
    <m/>
    <m/>
    <s v="Y"/>
    <n v="5"/>
    <m/>
    <m/>
    <m/>
    <m/>
    <m/>
    <n v="0"/>
    <n v="0"/>
    <m/>
    <m/>
  </r>
  <r>
    <d v="2013-12-02T00:00:00"/>
    <n v="1"/>
    <n v="12"/>
    <x v="2"/>
    <x v="1"/>
    <s v="R2N2-LR-3"/>
    <s v="BG"/>
    <x v="1"/>
    <x v="15"/>
    <n v="1"/>
    <n v="0.05"/>
    <n v="40"/>
    <m/>
    <m/>
    <m/>
    <m/>
    <m/>
    <s v="Y"/>
    <n v="6"/>
    <m/>
    <m/>
    <m/>
    <m/>
    <m/>
    <n v="1"/>
    <n v="1"/>
    <s v="SED/M"/>
    <s v="Muc &amp; sed"/>
  </r>
  <r>
    <d v="2013-12-02T00:00:00"/>
    <n v="1"/>
    <n v="12"/>
    <x v="2"/>
    <x v="1"/>
    <s v="R2N2-LR-3"/>
    <s v="BG"/>
    <x v="1"/>
    <x v="10"/>
    <n v="1"/>
    <n v="0.05"/>
    <n v="40"/>
    <m/>
    <m/>
    <m/>
    <m/>
    <m/>
    <s v="Y"/>
    <n v="7"/>
    <m/>
    <m/>
    <m/>
    <m/>
    <m/>
    <n v="0"/>
    <n v="0"/>
    <s v="SED"/>
    <s v="Sed &amp; turf"/>
  </r>
  <r>
    <d v="2013-12-02T00:00:00"/>
    <n v="1"/>
    <n v="12"/>
    <x v="2"/>
    <x v="1"/>
    <s v="R2N2-LR-3"/>
    <s v="BG"/>
    <x v="1"/>
    <x v="14"/>
    <n v="1"/>
    <n v="0.05"/>
    <n v="40"/>
    <m/>
    <m/>
    <m/>
    <m/>
    <m/>
    <s v="Y"/>
    <n v="8"/>
    <m/>
    <m/>
    <m/>
    <m/>
    <m/>
    <n v="1"/>
    <n v="1"/>
    <s v="SA"/>
    <s v="Sediment accumulation"/>
  </r>
  <r>
    <d v="2013-12-02T00:00:00"/>
    <n v="1"/>
    <n v="12"/>
    <x v="2"/>
    <x v="1"/>
    <s v="R2N2-LR-3"/>
    <s v="BG"/>
    <x v="1"/>
    <x v="12"/>
    <n v="1"/>
    <n v="0.05"/>
    <n v="40"/>
    <m/>
    <m/>
    <m/>
    <m/>
    <m/>
    <s v="Y"/>
    <n v="9"/>
    <m/>
    <m/>
    <m/>
    <m/>
    <m/>
    <n v="0"/>
    <n v="0"/>
    <s v="SED"/>
    <s v="Slight sed"/>
  </r>
  <r>
    <d v="2013-12-02T00:00:00"/>
    <n v="1"/>
    <n v="12"/>
    <x v="2"/>
    <x v="1"/>
    <s v="R2N2-LR-3"/>
    <s v="BG"/>
    <x v="1"/>
    <x v="12"/>
    <n v="2"/>
    <n v="0.1"/>
    <n v="40"/>
    <m/>
    <m/>
    <m/>
    <m/>
    <m/>
    <s v="N"/>
    <m/>
    <m/>
    <m/>
    <m/>
    <m/>
    <m/>
    <m/>
    <n v="0"/>
    <m/>
    <m/>
  </r>
  <r>
    <d v="2013-12-02T00:00:00"/>
    <n v="1"/>
    <n v="12"/>
    <x v="2"/>
    <x v="1"/>
    <s v="R2N2-LR-3"/>
    <s v="BG"/>
    <x v="1"/>
    <x v="15"/>
    <n v="3"/>
    <n v="0.15"/>
    <n v="40"/>
    <m/>
    <m/>
    <m/>
    <m/>
    <m/>
    <s v="N"/>
    <m/>
    <m/>
    <m/>
    <m/>
    <m/>
    <m/>
    <m/>
    <n v="0"/>
    <m/>
    <m/>
  </r>
  <r>
    <d v="2013-12-02T00:00:00"/>
    <n v="1"/>
    <n v="12"/>
    <x v="2"/>
    <x v="1"/>
    <s v="R2N2-LR-3"/>
    <s v="BG"/>
    <x v="1"/>
    <x v="10"/>
    <n v="2"/>
    <n v="0.1"/>
    <n v="40"/>
    <m/>
    <m/>
    <m/>
    <m/>
    <m/>
    <s v="N"/>
    <m/>
    <m/>
    <m/>
    <m/>
    <m/>
    <m/>
    <m/>
    <n v="0"/>
    <m/>
    <m/>
  </r>
  <r>
    <d v="2013-12-02T00:00:00"/>
    <n v="1"/>
    <n v="12"/>
    <x v="2"/>
    <x v="1"/>
    <s v="R2N2-LR-3"/>
    <s v="BG"/>
    <x v="1"/>
    <x v="27"/>
    <n v="2"/>
    <n v="0.1"/>
    <n v="40"/>
    <m/>
    <m/>
    <m/>
    <m/>
    <m/>
    <s v="N"/>
    <m/>
    <m/>
    <m/>
    <m/>
    <m/>
    <m/>
    <m/>
    <n v="0"/>
    <m/>
    <m/>
  </r>
  <r>
    <d v="2013-12-15T00:00:00"/>
    <n v="1"/>
    <n v="25"/>
    <x v="3"/>
    <x v="1"/>
    <s v="R2N2-LR-1"/>
    <s v="WFP"/>
    <x v="1"/>
    <x v="10"/>
    <n v="1"/>
    <n v="0.05"/>
    <n v="40"/>
    <m/>
    <m/>
    <m/>
    <m/>
    <m/>
    <s v="Y"/>
    <n v="1"/>
    <m/>
    <m/>
    <m/>
    <m/>
    <m/>
    <n v="0"/>
    <n v="0"/>
    <s v="SED"/>
    <s v="Lt. dusting of sed"/>
  </r>
  <r>
    <d v="2013-12-15T00:00:00"/>
    <n v="1"/>
    <n v="25"/>
    <x v="3"/>
    <x v="1"/>
    <s v="R2N2-LR-1"/>
    <s v="WFP"/>
    <x v="1"/>
    <x v="14"/>
    <n v="1"/>
    <n v="0.05"/>
    <n v="40"/>
    <m/>
    <m/>
    <m/>
    <m/>
    <m/>
    <s v="Y"/>
    <n v="2"/>
    <m/>
    <m/>
    <m/>
    <m/>
    <m/>
    <n v="0"/>
    <n v="0"/>
    <s v="SED"/>
    <s v="Covered sed"/>
  </r>
  <r>
    <d v="2013-12-15T00:00:00"/>
    <n v="1"/>
    <n v="25"/>
    <x v="3"/>
    <x v="1"/>
    <s v="R2N2-LR-1"/>
    <s v="WFP"/>
    <x v="1"/>
    <x v="14"/>
    <n v="1"/>
    <n v="0.05"/>
    <n v="40"/>
    <m/>
    <m/>
    <m/>
    <m/>
    <m/>
    <s v="Y"/>
    <n v="3"/>
    <m/>
    <m/>
    <m/>
    <m/>
    <m/>
    <n v="0"/>
    <n v="0"/>
    <s v="SED"/>
    <s v="Lt. dusting of sed"/>
  </r>
  <r>
    <d v="2013-12-15T00:00:00"/>
    <n v="1"/>
    <n v="25"/>
    <x v="3"/>
    <x v="1"/>
    <s v="R2N2-LR-1"/>
    <s v="WFP"/>
    <x v="1"/>
    <x v="15"/>
    <n v="1"/>
    <n v="0.05"/>
    <n v="40"/>
    <m/>
    <m/>
    <m/>
    <m/>
    <m/>
    <s v="Y"/>
    <n v="4"/>
    <m/>
    <m/>
    <m/>
    <m/>
    <m/>
    <n v="1"/>
    <n v="1"/>
    <s v="SED/M"/>
    <s v="Mucus / Lt. dusting of sed"/>
  </r>
  <r>
    <d v="2013-12-15T00:00:00"/>
    <n v="1"/>
    <n v="25"/>
    <x v="3"/>
    <x v="1"/>
    <s v="R2N2-LR-1"/>
    <s v="WFP"/>
    <x v="1"/>
    <x v="12"/>
    <n v="1"/>
    <n v="0.05"/>
    <n v="40"/>
    <m/>
    <m/>
    <m/>
    <m/>
    <m/>
    <s v="Y"/>
    <n v="5"/>
    <m/>
    <m/>
    <m/>
    <m/>
    <m/>
    <n v="0"/>
    <n v="0"/>
    <s v="SED"/>
    <s v="Lt. dusting of sed"/>
  </r>
  <r>
    <d v="2013-12-15T00:00:00"/>
    <n v="1"/>
    <n v="25"/>
    <x v="3"/>
    <x v="1"/>
    <s v="R2N2-LR-1"/>
    <s v="WFP"/>
    <x v="1"/>
    <x v="13"/>
    <n v="1"/>
    <n v="0.05"/>
    <n v="40"/>
    <m/>
    <m/>
    <m/>
    <m/>
    <m/>
    <s v="Y"/>
    <n v="6"/>
    <m/>
    <m/>
    <m/>
    <m/>
    <m/>
    <n v="1"/>
    <n v="1"/>
    <s v="SED/M"/>
    <s v="Mucus/sed dust - dead base"/>
  </r>
  <r>
    <d v="2013-12-15T00:00:00"/>
    <n v="1"/>
    <n v="25"/>
    <x v="3"/>
    <x v="1"/>
    <s v="R2N2-LR-1"/>
    <s v="WFP"/>
    <x v="1"/>
    <x v="15"/>
    <n v="1"/>
    <n v="0.05"/>
    <n v="40"/>
    <m/>
    <m/>
    <m/>
    <m/>
    <m/>
    <s v="Y"/>
    <n v="7"/>
    <m/>
    <m/>
    <m/>
    <m/>
    <m/>
    <n v="1"/>
    <n v="1"/>
    <s v="SED/M"/>
    <s v="Mucus/sed dust"/>
  </r>
  <r>
    <d v="2013-12-15T00:00:00"/>
    <n v="1"/>
    <n v="25"/>
    <x v="3"/>
    <x v="1"/>
    <s v="R2N2-LR-1"/>
    <s v="WFP"/>
    <x v="1"/>
    <x v="13"/>
    <n v="1"/>
    <n v="0.05"/>
    <n v="40"/>
    <m/>
    <m/>
    <m/>
    <m/>
    <m/>
    <s v="Y"/>
    <n v="8"/>
    <m/>
    <m/>
    <m/>
    <m/>
    <m/>
    <n v="0"/>
    <n v="0"/>
    <s v="SED"/>
    <s v="Sed dust"/>
  </r>
  <r>
    <d v="2013-12-15T00:00:00"/>
    <n v="1"/>
    <n v="25"/>
    <x v="3"/>
    <x v="1"/>
    <s v="R2N2-LR-1"/>
    <s v="WFP"/>
    <x v="1"/>
    <x v="15"/>
    <n v="1"/>
    <n v="0.05"/>
    <n v="40"/>
    <m/>
    <m/>
    <m/>
    <m/>
    <m/>
    <s v="Y"/>
    <n v="9"/>
    <m/>
    <m/>
    <m/>
    <m/>
    <m/>
    <n v="0"/>
    <n v="0"/>
    <m/>
    <m/>
  </r>
  <r>
    <d v="2013-12-15T00:00:00"/>
    <n v="1"/>
    <n v="25"/>
    <x v="3"/>
    <x v="1"/>
    <s v="R2N2-LR-1"/>
    <s v="WFP"/>
    <x v="1"/>
    <x v="15"/>
    <n v="1"/>
    <n v="0.05"/>
    <n v="40"/>
    <m/>
    <m/>
    <m/>
    <m/>
    <m/>
    <s v="Y"/>
    <n v="10"/>
    <m/>
    <m/>
    <m/>
    <m/>
    <m/>
    <n v="0"/>
    <n v="0"/>
    <s v="SED"/>
    <s v="Sed dust"/>
  </r>
  <r>
    <d v="2013-12-15T00:00:00"/>
    <n v="1"/>
    <n v="25"/>
    <x v="3"/>
    <x v="1"/>
    <s v="R2N2-LR-1"/>
    <s v="WFP"/>
    <x v="1"/>
    <x v="12"/>
    <n v="1"/>
    <n v="0.05"/>
    <n v="40"/>
    <m/>
    <m/>
    <m/>
    <m/>
    <m/>
    <s v="N"/>
    <m/>
    <m/>
    <m/>
    <m/>
    <m/>
    <m/>
    <m/>
    <n v="0"/>
    <m/>
    <m/>
  </r>
  <r>
    <d v="2013-12-15T00:00:00"/>
    <n v="1"/>
    <n v="25"/>
    <x v="3"/>
    <x v="1"/>
    <s v="R2N2-LR-1"/>
    <s v="WFP"/>
    <x v="1"/>
    <x v="15"/>
    <n v="3"/>
    <n v="0.15"/>
    <n v="40"/>
    <m/>
    <m/>
    <m/>
    <m/>
    <m/>
    <s v="N"/>
    <m/>
    <m/>
    <m/>
    <m/>
    <m/>
    <m/>
    <m/>
    <n v="0"/>
    <m/>
    <m/>
  </r>
  <r>
    <d v="2013-12-15T00:00:00"/>
    <n v="1"/>
    <n v="25"/>
    <x v="3"/>
    <x v="1"/>
    <s v="R2N2-LR-1"/>
    <s v="WFP"/>
    <x v="1"/>
    <x v="10"/>
    <n v="3"/>
    <n v="0.15"/>
    <n v="40"/>
    <m/>
    <m/>
    <m/>
    <m/>
    <m/>
    <s v="N"/>
    <m/>
    <m/>
    <m/>
    <m/>
    <m/>
    <m/>
    <m/>
    <n v="0"/>
    <m/>
    <m/>
  </r>
  <r>
    <d v="2013-12-15T00:00:00"/>
    <n v="1"/>
    <n v="25"/>
    <x v="3"/>
    <x v="1"/>
    <s v="R2N2-LR-1"/>
    <s v="WFP"/>
    <x v="1"/>
    <x v="18"/>
    <n v="1"/>
    <n v="0.05"/>
    <n v="40"/>
    <m/>
    <m/>
    <m/>
    <m/>
    <m/>
    <s v="N"/>
    <m/>
    <m/>
    <m/>
    <m/>
    <m/>
    <m/>
    <m/>
    <n v="0"/>
    <m/>
    <m/>
  </r>
  <r>
    <d v="2013-12-15T00:00:00"/>
    <n v="1"/>
    <n v="25"/>
    <x v="3"/>
    <x v="1"/>
    <s v="R2N2-LR-2"/>
    <s v="WFP"/>
    <x v="1"/>
    <x v="10"/>
    <n v="1"/>
    <n v="0.05"/>
    <n v="40"/>
    <m/>
    <m/>
    <m/>
    <m/>
    <m/>
    <s v="Y"/>
    <n v="1"/>
    <m/>
    <m/>
    <m/>
    <m/>
    <m/>
    <n v="0"/>
    <n v="0"/>
    <m/>
    <m/>
  </r>
  <r>
    <d v="2013-12-15T00:00:00"/>
    <n v="1"/>
    <n v="25"/>
    <x v="3"/>
    <x v="1"/>
    <s v="R2N2-LR-2"/>
    <s v="WFP"/>
    <x v="1"/>
    <x v="14"/>
    <n v="1"/>
    <n v="0.05"/>
    <n v="40"/>
    <m/>
    <m/>
    <m/>
    <m/>
    <m/>
    <s v="Y"/>
    <n v="2"/>
    <m/>
    <m/>
    <m/>
    <m/>
    <m/>
    <n v="1"/>
    <n v="1"/>
    <s v="P"/>
    <s v="Paling-Lt. blue"/>
  </r>
  <r>
    <d v="2013-12-15T00:00:00"/>
    <n v="1"/>
    <n v="25"/>
    <x v="3"/>
    <x v="1"/>
    <s v="R2N2-LR-2"/>
    <s v="WFP"/>
    <x v="1"/>
    <x v="14"/>
    <n v="1"/>
    <n v="0.05"/>
    <n v="40"/>
    <m/>
    <m/>
    <m/>
    <m/>
    <m/>
    <s v="Y"/>
    <n v="3"/>
    <m/>
    <m/>
    <m/>
    <m/>
    <m/>
    <n v="0"/>
    <n v="0"/>
    <s v="SED"/>
    <s v="Sed dust"/>
  </r>
  <r>
    <d v="2013-12-15T00:00:00"/>
    <n v="1"/>
    <n v="25"/>
    <x v="3"/>
    <x v="1"/>
    <s v="R2N2-LR-2"/>
    <s v="WFP"/>
    <x v="1"/>
    <x v="14"/>
    <n v="1"/>
    <n v="0.05"/>
    <n v="40"/>
    <m/>
    <m/>
    <m/>
    <m/>
    <m/>
    <s v="Y"/>
    <n v="4"/>
    <m/>
    <m/>
    <m/>
    <m/>
    <m/>
    <n v="0"/>
    <n v="0"/>
    <m/>
    <s v="Dead patches"/>
  </r>
  <r>
    <d v="2013-12-15T00:00:00"/>
    <n v="1"/>
    <n v="25"/>
    <x v="3"/>
    <x v="1"/>
    <s v="R2N2-LR-2"/>
    <s v="WFP"/>
    <x v="1"/>
    <x v="13"/>
    <n v="1"/>
    <n v="0.05"/>
    <n v="40"/>
    <m/>
    <m/>
    <m/>
    <m/>
    <m/>
    <s v="Y"/>
    <n v="5"/>
    <m/>
    <m/>
    <m/>
    <m/>
    <m/>
    <n v="1"/>
    <n v="1"/>
    <s v="SED/M"/>
    <s v="Mucus/sed"/>
  </r>
  <r>
    <d v="2013-12-15T00:00:00"/>
    <n v="1"/>
    <n v="25"/>
    <x v="3"/>
    <x v="1"/>
    <s v="R2N2-LR-2"/>
    <s v="WFP"/>
    <x v="1"/>
    <x v="25"/>
    <n v="1"/>
    <n v="0.05"/>
    <n v="40"/>
    <m/>
    <m/>
    <m/>
    <m/>
    <m/>
    <s v="Y"/>
    <n v="6"/>
    <m/>
    <m/>
    <m/>
    <m/>
    <m/>
    <n v="0"/>
    <n v="0"/>
    <s v="SED"/>
    <s v="Sed covering part"/>
  </r>
  <r>
    <d v="2013-12-15T00:00:00"/>
    <n v="1"/>
    <n v="25"/>
    <x v="3"/>
    <x v="1"/>
    <s v="R2N2-LR-2"/>
    <s v="WFP"/>
    <x v="1"/>
    <x v="12"/>
    <n v="2"/>
    <n v="0.1"/>
    <n v="40"/>
    <m/>
    <m/>
    <m/>
    <m/>
    <m/>
    <s v="N"/>
    <m/>
    <m/>
    <m/>
    <m/>
    <m/>
    <m/>
    <m/>
    <n v="0"/>
    <m/>
    <m/>
  </r>
  <r>
    <d v="2013-12-15T00:00:00"/>
    <n v="1"/>
    <n v="25"/>
    <x v="3"/>
    <x v="1"/>
    <s v="R2N2-LR-2"/>
    <s v="WFP"/>
    <x v="1"/>
    <x v="15"/>
    <n v="5"/>
    <n v="0.25"/>
    <n v="40"/>
    <m/>
    <m/>
    <m/>
    <m/>
    <m/>
    <s v="N"/>
    <m/>
    <m/>
    <m/>
    <m/>
    <m/>
    <m/>
    <m/>
    <n v="0"/>
    <m/>
    <m/>
  </r>
  <r>
    <d v="2013-12-15T00:00:00"/>
    <n v="1"/>
    <n v="25"/>
    <x v="3"/>
    <x v="1"/>
    <s v="R2N2-LR-2"/>
    <s v="WFP"/>
    <x v="1"/>
    <x v="10"/>
    <n v="3"/>
    <n v="0.15"/>
    <n v="40"/>
    <m/>
    <m/>
    <m/>
    <m/>
    <m/>
    <s v="N"/>
    <m/>
    <m/>
    <m/>
    <m/>
    <m/>
    <m/>
    <m/>
    <n v="0"/>
    <m/>
    <m/>
  </r>
  <r>
    <d v="2013-12-15T00:00:00"/>
    <n v="1"/>
    <n v="25"/>
    <x v="3"/>
    <x v="1"/>
    <s v="R2N2-LR-2"/>
    <s v="WFP"/>
    <x v="1"/>
    <x v="14"/>
    <n v="1"/>
    <n v="0.05"/>
    <n v="40"/>
    <m/>
    <m/>
    <m/>
    <m/>
    <m/>
    <s v="N"/>
    <m/>
    <m/>
    <m/>
    <m/>
    <m/>
    <m/>
    <m/>
    <n v="0"/>
    <m/>
    <m/>
  </r>
  <r>
    <d v="2013-12-15T00:00:00"/>
    <n v="1"/>
    <n v="25"/>
    <x v="3"/>
    <x v="1"/>
    <s v="R2N2-LR-2"/>
    <s v="WFP"/>
    <x v="1"/>
    <x v="26"/>
    <n v="1"/>
    <n v="0.05"/>
    <n v="40"/>
    <m/>
    <m/>
    <m/>
    <m/>
    <m/>
    <s v="N"/>
    <m/>
    <m/>
    <m/>
    <m/>
    <m/>
    <m/>
    <m/>
    <n v="0"/>
    <m/>
    <m/>
  </r>
  <r>
    <d v="2013-12-15T00:00:00"/>
    <n v="1"/>
    <n v="25"/>
    <x v="3"/>
    <x v="1"/>
    <s v="R2N2-LR-3"/>
    <s v="WFP"/>
    <x v="1"/>
    <x v="26"/>
    <n v="1"/>
    <n v="0.05"/>
    <n v="40"/>
    <m/>
    <m/>
    <m/>
    <m/>
    <m/>
    <s v="Y"/>
    <n v="1"/>
    <m/>
    <m/>
    <m/>
    <m/>
    <m/>
    <n v="0"/>
    <n v="0"/>
    <m/>
    <m/>
  </r>
  <r>
    <d v="2013-12-15T00:00:00"/>
    <n v="1"/>
    <n v="25"/>
    <x v="3"/>
    <x v="1"/>
    <s v="R2N2-LR-3"/>
    <s v="WFP"/>
    <x v="1"/>
    <x v="14"/>
    <n v="1"/>
    <n v="0.05"/>
    <n v="40"/>
    <m/>
    <m/>
    <m/>
    <m/>
    <m/>
    <s v="Y"/>
    <n v="2"/>
    <m/>
    <m/>
    <m/>
    <m/>
    <m/>
    <n v="1"/>
    <n v="1"/>
    <s v="P"/>
    <s v="Paling-Lt. blue"/>
  </r>
  <r>
    <d v="2013-12-15T00:00:00"/>
    <n v="1"/>
    <n v="25"/>
    <x v="3"/>
    <x v="1"/>
    <s v="R2N2-LR-3"/>
    <s v="WFP"/>
    <x v="1"/>
    <x v="13"/>
    <n v="1"/>
    <n v="0.05"/>
    <n v="40"/>
    <m/>
    <m/>
    <m/>
    <m/>
    <m/>
    <s v="Y"/>
    <n v="3"/>
    <m/>
    <m/>
    <m/>
    <m/>
    <m/>
    <n v="1"/>
    <n v="1"/>
    <s v="PE/M"/>
    <s v="Polyps extended - mucus"/>
  </r>
  <r>
    <d v="2013-12-15T00:00:00"/>
    <n v="1"/>
    <n v="25"/>
    <x v="3"/>
    <x v="1"/>
    <s v="R2N2-LR-3"/>
    <s v="WFP"/>
    <x v="1"/>
    <x v="14"/>
    <n v="1"/>
    <n v="0.05"/>
    <n v="40"/>
    <m/>
    <m/>
    <m/>
    <m/>
    <m/>
    <s v="Y"/>
    <n v="4"/>
    <m/>
    <m/>
    <m/>
    <m/>
    <m/>
    <n v="0"/>
    <n v="0"/>
    <m/>
    <s v="North side dead"/>
  </r>
  <r>
    <d v="2013-12-15T00:00:00"/>
    <n v="1"/>
    <n v="25"/>
    <x v="3"/>
    <x v="1"/>
    <s v="R2N2-LR-3"/>
    <s v="WFP"/>
    <x v="1"/>
    <x v="14"/>
    <n v="1"/>
    <n v="0.05"/>
    <n v="40"/>
    <m/>
    <m/>
    <m/>
    <m/>
    <m/>
    <s v="Y"/>
    <n v="5"/>
    <m/>
    <m/>
    <m/>
    <m/>
    <m/>
    <n v="0"/>
    <n v="0"/>
    <s v="SED"/>
    <s v="Sed dust"/>
  </r>
  <r>
    <d v="2013-12-15T00:00:00"/>
    <n v="1"/>
    <n v="25"/>
    <x v="3"/>
    <x v="1"/>
    <s v="R2N2-LR-3"/>
    <s v="WFP"/>
    <x v="1"/>
    <x v="15"/>
    <n v="1"/>
    <n v="0.05"/>
    <n v="40"/>
    <m/>
    <m/>
    <m/>
    <m/>
    <m/>
    <s v="Y"/>
    <n v="6"/>
    <m/>
    <m/>
    <m/>
    <m/>
    <m/>
    <n v="1"/>
    <n v="1"/>
    <s v="SED/M"/>
    <s v="Sed - mucus"/>
  </r>
  <r>
    <d v="2013-12-15T00:00:00"/>
    <n v="1"/>
    <n v="25"/>
    <x v="3"/>
    <x v="1"/>
    <s v="R2N2-LR-3"/>
    <s v="WFP"/>
    <x v="1"/>
    <x v="10"/>
    <n v="1"/>
    <n v="0.05"/>
    <n v="40"/>
    <m/>
    <m/>
    <m/>
    <m/>
    <m/>
    <s v="Y"/>
    <n v="7"/>
    <m/>
    <m/>
    <m/>
    <m/>
    <m/>
    <n v="1"/>
    <n v="1"/>
    <s v="PE"/>
    <s v="Polyps Extended"/>
  </r>
  <r>
    <d v="2013-12-15T00:00:00"/>
    <n v="1"/>
    <n v="25"/>
    <x v="3"/>
    <x v="1"/>
    <s v="R2N2-LR-3"/>
    <s v="WFP"/>
    <x v="1"/>
    <x v="14"/>
    <n v="1"/>
    <n v="0.05"/>
    <n v="40"/>
    <m/>
    <m/>
    <m/>
    <m/>
    <m/>
    <s v="Y"/>
    <n v="8"/>
    <m/>
    <m/>
    <m/>
    <m/>
    <m/>
    <n v="0"/>
    <n v="0"/>
    <s v="SED"/>
    <s v="Sed dust"/>
  </r>
  <r>
    <d v="2013-12-15T00:00:00"/>
    <n v="1"/>
    <n v="25"/>
    <x v="3"/>
    <x v="1"/>
    <s v="R2N2-LR-3"/>
    <s v="WFP"/>
    <x v="1"/>
    <x v="12"/>
    <n v="1"/>
    <n v="0.05"/>
    <n v="40"/>
    <m/>
    <m/>
    <m/>
    <m/>
    <m/>
    <s v="Y"/>
    <n v="9"/>
    <m/>
    <m/>
    <m/>
    <m/>
    <m/>
    <n v="1"/>
    <n v="1"/>
    <s v="SED/PE"/>
    <s v="Sed dust &amp; Polyps ext"/>
  </r>
  <r>
    <d v="2013-12-15T00:00:00"/>
    <n v="1"/>
    <n v="25"/>
    <x v="3"/>
    <x v="1"/>
    <s v="R2N2-LR-3"/>
    <s v="WFP"/>
    <x v="1"/>
    <x v="12"/>
    <n v="2"/>
    <n v="0.1"/>
    <n v="40"/>
    <m/>
    <m/>
    <m/>
    <m/>
    <m/>
    <s v="N"/>
    <m/>
    <m/>
    <m/>
    <m/>
    <m/>
    <m/>
    <m/>
    <n v="0"/>
    <m/>
    <m/>
  </r>
  <r>
    <d v="2013-12-15T00:00:00"/>
    <n v="1"/>
    <n v="25"/>
    <x v="3"/>
    <x v="1"/>
    <s v="R2N2-LR-3"/>
    <s v="WFP"/>
    <x v="1"/>
    <x v="15"/>
    <n v="3"/>
    <n v="0.15"/>
    <n v="40"/>
    <m/>
    <m/>
    <m/>
    <m/>
    <m/>
    <s v="N"/>
    <m/>
    <m/>
    <m/>
    <m/>
    <m/>
    <m/>
    <m/>
    <n v="0"/>
    <m/>
    <m/>
  </r>
  <r>
    <d v="2013-12-15T00:00:00"/>
    <n v="1"/>
    <n v="25"/>
    <x v="3"/>
    <x v="1"/>
    <s v="R2N2-LR-3"/>
    <s v="WFP"/>
    <x v="1"/>
    <x v="10"/>
    <n v="4"/>
    <n v="0.2"/>
    <n v="40"/>
    <m/>
    <m/>
    <m/>
    <m/>
    <m/>
    <s v="N"/>
    <m/>
    <m/>
    <m/>
    <m/>
    <m/>
    <m/>
    <m/>
    <n v="0"/>
    <m/>
    <m/>
  </r>
  <r>
    <d v="2013-12-15T00:00:00"/>
    <n v="1"/>
    <n v="25"/>
    <x v="3"/>
    <x v="1"/>
    <s v="R2N2-LR-3"/>
    <s v="WFP"/>
    <x v="1"/>
    <x v="18"/>
    <n v="7"/>
    <n v="0.35"/>
    <n v="40"/>
    <m/>
    <m/>
    <m/>
    <m/>
    <m/>
    <s v="N"/>
    <m/>
    <m/>
    <m/>
    <m/>
    <m/>
    <m/>
    <m/>
    <n v="0"/>
    <m/>
    <m/>
  </r>
  <r>
    <d v="2013-11-02T00:00:00"/>
    <n v="0"/>
    <n v="0"/>
    <x v="0"/>
    <x v="2"/>
    <s v="R2NC1-LR-1"/>
    <s v="WFP"/>
    <x v="1"/>
    <x v="18"/>
    <n v="1"/>
    <n v="0.05"/>
    <m/>
    <m/>
    <m/>
    <m/>
    <m/>
    <m/>
    <s v="Y"/>
    <n v="1"/>
    <n v="1.4"/>
    <s v="R"/>
    <n v="14"/>
    <m/>
    <m/>
    <n v="1"/>
    <n v="1"/>
    <s v="SED"/>
    <s v="Hard- Pale sediment unknown"/>
  </r>
  <r>
    <d v="2013-11-02T00:00:00"/>
    <n v="0"/>
    <n v="0"/>
    <x v="0"/>
    <x v="2"/>
    <s v="R2NC1-LR-1"/>
    <s v="WFP"/>
    <x v="1"/>
    <x v="12"/>
    <n v="1"/>
    <n v="0.05"/>
    <m/>
    <m/>
    <m/>
    <m/>
    <m/>
    <m/>
    <s v="Y"/>
    <n v="2"/>
    <n v="1.7"/>
    <s v="L"/>
    <n v="10"/>
    <m/>
    <m/>
    <n v="0"/>
    <n v="0"/>
    <m/>
    <m/>
  </r>
  <r>
    <d v="2013-11-02T00:00:00"/>
    <n v="0"/>
    <n v="0"/>
    <x v="0"/>
    <x v="2"/>
    <s v="R2NC1-LR-1"/>
    <s v="WFP"/>
    <x v="1"/>
    <x v="15"/>
    <n v="1"/>
    <n v="0.05"/>
    <m/>
    <m/>
    <m/>
    <m/>
    <m/>
    <m/>
    <s v="Y"/>
    <n v="3"/>
    <n v="3.1"/>
    <s v="R"/>
    <n v="20"/>
    <m/>
    <m/>
    <n v="0"/>
    <n v="0"/>
    <m/>
    <s v="encrusting gorg at base"/>
  </r>
  <r>
    <d v="2013-11-02T00:00:00"/>
    <n v="0"/>
    <n v="0"/>
    <x v="0"/>
    <x v="2"/>
    <s v="R2NC1-LR-1"/>
    <s v="WFP"/>
    <x v="1"/>
    <x v="16"/>
    <n v="1"/>
    <n v="0.05"/>
    <m/>
    <m/>
    <m/>
    <m/>
    <m/>
    <m/>
    <s v="Y"/>
    <n v="4"/>
    <n v="9.8000000000000007"/>
    <s v="L"/>
    <n v="14"/>
    <m/>
    <m/>
    <n v="0"/>
    <n v="0"/>
    <m/>
    <m/>
  </r>
  <r>
    <d v="2013-11-02T00:00:00"/>
    <n v="0"/>
    <n v="0"/>
    <x v="0"/>
    <x v="2"/>
    <s v="R2NC1-LR-1"/>
    <s v="WFP"/>
    <x v="1"/>
    <x v="18"/>
    <n v="1"/>
    <n v="0.05"/>
    <m/>
    <m/>
    <m/>
    <m/>
    <m/>
    <m/>
    <s v="Y"/>
    <n v="5"/>
    <n v="10.7"/>
    <s v="L"/>
    <n v="27"/>
    <m/>
    <m/>
    <n v="1"/>
    <n v="1"/>
    <s v="FB"/>
    <s v="fish bites"/>
  </r>
  <r>
    <d v="2013-11-02T00:00:00"/>
    <n v="0"/>
    <n v="0"/>
    <x v="0"/>
    <x v="2"/>
    <s v="R2NC1-LR-1"/>
    <s v="WFP"/>
    <x v="1"/>
    <x v="18"/>
    <n v="1"/>
    <n v="0.05"/>
    <m/>
    <m/>
    <m/>
    <m/>
    <m/>
    <m/>
    <s v="Y"/>
    <n v="6"/>
    <n v="14.5"/>
    <s v="L"/>
    <n v="20"/>
    <m/>
    <m/>
    <n v="0"/>
    <n v="0"/>
    <m/>
    <m/>
  </r>
  <r>
    <d v="2013-11-02T00:00:00"/>
    <n v="0"/>
    <n v="0"/>
    <x v="0"/>
    <x v="2"/>
    <s v="R2NC1-LR-1"/>
    <s v="WFP"/>
    <x v="1"/>
    <x v="15"/>
    <n v="1"/>
    <n v="0.05"/>
    <m/>
    <m/>
    <m/>
    <m/>
    <m/>
    <m/>
    <s v="Y"/>
    <n v="7"/>
    <n v="18.399999999999999"/>
    <s v="L"/>
    <n v="19"/>
    <m/>
    <m/>
    <n v="0"/>
    <n v="0"/>
    <m/>
    <s v="bluer tinge"/>
  </r>
  <r>
    <d v="2013-11-02T00:00:00"/>
    <n v="0"/>
    <n v="0"/>
    <x v="0"/>
    <x v="2"/>
    <s v="R2NC1-LR-1"/>
    <s v="WFP"/>
    <x v="1"/>
    <x v="18"/>
    <n v="1"/>
    <n v="0.05"/>
    <m/>
    <m/>
    <m/>
    <m/>
    <m/>
    <m/>
    <s v="Y"/>
    <n v="8"/>
    <n v="18.899999999999999"/>
    <s v="L"/>
    <n v="13"/>
    <m/>
    <m/>
    <n v="0"/>
    <n v="0"/>
    <m/>
    <m/>
  </r>
  <r>
    <d v="2013-11-02T00:00:00"/>
    <n v="0"/>
    <n v="0"/>
    <x v="0"/>
    <x v="2"/>
    <s v="R2NC1-LR-1"/>
    <s v="WFP"/>
    <x v="1"/>
    <x v="18"/>
    <n v="1"/>
    <n v="0.05"/>
    <m/>
    <m/>
    <m/>
    <m/>
    <m/>
    <m/>
    <s v="Y"/>
    <n v="9"/>
    <n v="19.5"/>
    <s v="L"/>
    <n v="12"/>
    <m/>
    <m/>
    <n v="0"/>
    <n v="0"/>
    <s v="SED"/>
    <s v="sed"/>
  </r>
  <r>
    <d v="2013-11-02T00:00:00"/>
    <n v="0"/>
    <n v="0"/>
    <x v="0"/>
    <x v="2"/>
    <s v="R2NC1-LR-1"/>
    <s v="WFP"/>
    <x v="1"/>
    <x v="15"/>
    <n v="1"/>
    <n v="0.05"/>
    <m/>
    <m/>
    <m/>
    <m/>
    <m/>
    <m/>
    <s v="Y"/>
    <n v="10"/>
    <n v="19.899999999999999"/>
    <s v="L"/>
    <n v="21"/>
    <m/>
    <m/>
    <n v="0"/>
    <n v="0"/>
    <m/>
    <m/>
  </r>
  <r>
    <d v="2013-11-02T00:00:00"/>
    <n v="0"/>
    <n v="0"/>
    <x v="0"/>
    <x v="2"/>
    <s v="R2NC1-LR-1"/>
    <s v="WFP"/>
    <x v="1"/>
    <x v="12"/>
    <n v="1"/>
    <n v="0.05"/>
    <m/>
    <m/>
    <m/>
    <m/>
    <m/>
    <m/>
    <m/>
    <m/>
    <m/>
    <m/>
    <n v="11"/>
    <m/>
    <m/>
    <n v="0"/>
    <n v="0"/>
    <m/>
    <m/>
  </r>
  <r>
    <d v="2013-11-02T00:00:00"/>
    <n v="0"/>
    <n v="0"/>
    <x v="0"/>
    <x v="2"/>
    <s v="R2NC1-LR-1"/>
    <s v="WFP"/>
    <x v="1"/>
    <x v="10"/>
    <n v="1"/>
    <n v="0.05"/>
    <m/>
    <m/>
    <m/>
    <m/>
    <m/>
    <m/>
    <m/>
    <m/>
    <m/>
    <m/>
    <n v="5"/>
    <m/>
    <m/>
    <n v="0"/>
    <n v="0"/>
    <m/>
    <m/>
  </r>
  <r>
    <d v="2013-11-02T00:00:00"/>
    <n v="0"/>
    <n v="0"/>
    <x v="0"/>
    <x v="2"/>
    <s v="R2NC1-LR-1"/>
    <s v="WFP"/>
    <x v="1"/>
    <x v="10"/>
    <n v="1"/>
    <n v="0.05"/>
    <m/>
    <m/>
    <m/>
    <m/>
    <m/>
    <m/>
    <m/>
    <m/>
    <m/>
    <m/>
    <n v="5"/>
    <m/>
    <m/>
    <n v="1"/>
    <n v="1"/>
    <s v="SED"/>
    <s v="sed"/>
  </r>
  <r>
    <d v="2013-11-02T00:00:00"/>
    <n v="0"/>
    <n v="0"/>
    <x v="0"/>
    <x v="2"/>
    <s v="R2NC1-LR-1"/>
    <s v="WFP"/>
    <x v="1"/>
    <x v="10"/>
    <n v="1"/>
    <n v="0.05"/>
    <m/>
    <m/>
    <m/>
    <m/>
    <m/>
    <m/>
    <m/>
    <m/>
    <m/>
    <m/>
    <n v="6"/>
    <m/>
    <m/>
    <n v="1"/>
    <n v="1"/>
    <s v="SED"/>
    <s v="sed"/>
  </r>
  <r>
    <d v="2013-11-02T00:00:00"/>
    <n v="0"/>
    <n v="0"/>
    <x v="0"/>
    <x v="2"/>
    <s v="R2NC1-LR-1"/>
    <s v="WFP"/>
    <x v="1"/>
    <x v="18"/>
    <n v="1"/>
    <n v="0.05"/>
    <m/>
    <m/>
    <m/>
    <m/>
    <m/>
    <m/>
    <m/>
    <m/>
    <m/>
    <m/>
    <n v="4"/>
    <m/>
    <m/>
    <n v="0"/>
    <n v="0"/>
    <m/>
    <m/>
  </r>
  <r>
    <d v="2013-11-02T00:00:00"/>
    <n v="0"/>
    <n v="0"/>
    <x v="0"/>
    <x v="2"/>
    <s v="R2NC1-LR-1"/>
    <s v="WFP"/>
    <x v="1"/>
    <x v="18"/>
    <n v="1"/>
    <n v="0.05"/>
    <m/>
    <m/>
    <m/>
    <m/>
    <m/>
    <m/>
    <m/>
    <m/>
    <m/>
    <m/>
    <n v="12"/>
    <m/>
    <m/>
    <n v="0"/>
    <n v="0"/>
    <m/>
    <m/>
  </r>
  <r>
    <d v="2013-11-02T00:00:00"/>
    <n v="0"/>
    <n v="0"/>
    <x v="0"/>
    <x v="2"/>
    <s v="R2NC1-LR-1"/>
    <s v="WFP"/>
    <x v="1"/>
    <x v="18"/>
    <n v="1"/>
    <n v="0.05"/>
    <m/>
    <m/>
    <m/>
    <m/>
    <m/>
    <m/>
    <m/>
    <m/>
    <m/>
    <m/>
    <n v="10"/>
    <m/>
    <m/>
    <n v="0"/>
    <n v="0"/>
    <m/>
    <m/>
  </r>
  <r>
    <d v="2013-11-02T00:00:00"/>
    <n v="0"/>
    <n v="0"/>
    <x v="0"/>
    <x v="2"/>
    <s v="R2NC1-LR-1"/>
    <s v="WFP"/>
    <x v="1"/>
    <x v="18"/>
    <n v="1"/>
    <n v="0.05"/>
    <m/>
    <m/>
    <m/>
    <m/>
    <m/>
    <m/>
    <m/>
    <m/>
    <m/>
    <m/>
    <n v="10"/>
    <m/>
    <m/>
    <n v="1"/>
    <n v="1"/>
    <s v="SO"/>
    <s v="Sponge over"/>
  </r>
  <r>
    <d v="2013-11-02T00:00:00"/>
    <n v="0"/>
    <n v="0"/>
    <x v="0"/>
    <x v="2"/>
    <s v="R2NC1-LR-1"/>
    <s v="WFP"/>
    <x v="1"/>
    <x v="18"/>
    <n v="1"/>
    <n v="0.05"/>
    <m/>
    <m/>
    <m/>
    <m/>
    <m/>
    <m/>
    <m/>
    <m/>
    <m/>
    <m/>
    <n v="5"/>
    <m/>
    <m/>
    <n v="1"/>
    <n v="1"/>
    <m/>
    <m/>
  </r>
  <r>
    <d v="2013-11-02T00:00:00"/>
    <n v="0"/>
    <n v="0"/>
    <x v="0"/>
    <x v="2"/>
    <s v="R2NC1-LR-1"/>
    <s v="WFP"/>
    <x v="1"/>
    <x v="18"/>
    <n v="1"/>
    <n v="0.05"/>
    <m/>
    <m/>
    <m/>
    <m/>
    <m/>
    <m/>
    <m/>
    <m/>
    <m/>
    <m/>
    <n v="5"/>
    <m/>
    <m/>
    <n v="0"/>
    <n v="0"/>
    <m/>
    <m/>
  </r>
  <r>
    <d v="2013-11-02T00:00:00"/>
    <n v="0"/>
    <n v="0"/>
    <x v="0"/>
    <x v="2"/>
    <s v="R2NC1-LR-1"/>
    <s v="WFP"/>
    <x v="1"/>
    <x v="18"/>
    <n v="1"/>
    <n v="0.05"/>
    <m/>
    <m/>
    <m/>
    <m/>
    <m/>
    <m/>
    <m/>
    <m/>
    <m/>
    <m/>
    <n v="8"/>
    <m/>
    <m/>
    <n v="0"/>
    <n v="0"/>
    <m/>
    <m/>
  </r>
  <r>
    <d v="2013-11-02T00:00:00"/>
    <n v="0"/>
    <n v="0"/>
    <x v="0"/>
    <x v="2"/>
    <s v="R2NC1-LR-1"/>
    <s v="WFP"/>
    <x v="1"/>
    <x v="18"/>
    <n v="1"/>
    <n v="0.05"/>
    <m/>
    <m/>
    <m/>
    <m/>
    <m/>
    <m/>
    <m/>
    <m/>
    <m/>
    <m/>
    <n v="11"/>
    <m/>
    <m/>
    <n v="0"/>
    <n v="0"/>
    <m/>
    <m/>
  </r>
  <r>
    <d v="2013-11-02T00:00:00"/>
    <n v="0"/>
    <n v="0"/>
    <x v="0"/>
    <x v="2"/>
    <s v="R2NC1-LR-1"/>
    <s v="WFP"/>
    <x v="1"/>
    <x v="18"/>
    <n v="1"/>
    <n v="0.05"/>
    <m/>
    <m/>
    <m/>
    <m/>
    <m/>
    <m/>
    <m/>
    <m/>
    <m/>
    <m/>
    <n v="10"/>
    <m/>
    <m/>
    <n v="0"/>
    <n v="0"/>
    <m/>
    <m/>
  </r>
  <r>
    <d v="2013-11-02T00:00:00"/>
    <n v="0"/>
    <n v="0"/>
    <x v="0"/>
    <x v="2"/>
    <s v="R2NC1-LR-1"/>
    <s v="WFP"/>
    <x v="1"/>
    <x v="13"/>
    <n v="1"/>
    <n v="0.05"/>
    <m/>
    <m/>
    <m/>
    <m/>
    <m/>
    <m/>
    <m/>
    <m/>
    <m/>
    <m/>
    <n v="9"/>
    <m/>
    <m/>
    <n v="0"/>
    <n v="0"/>
    <m/>
    <m/>
  </r>
  <r>
    <d v="2013-11-02T00:00:00"/>
    <n v="0"/>
    <n v="0"/>
    <x v="0"/>
    <x v="2"/>
    <s v="R2NC1-LR-1"/>
    <s v="WFP"/>
    <x v="1"/>
    <x v="15"/>
    <n v="1"/>
    <n v="0.05"/>
    <m/>
    <m/>
    <m/>
    <m/>
    <m/>
    <m/>
    <m/>
    <m/>
    <m/>
    <m/>
    <n v="6"/>
    <m/>
    <m/>
    <n v="0"/>
    <n v="0"/>
    <m/>
    <m/>
  </r>
  <r>
    <d v="2013-11-02T00:00:00"/>
    <n v="0"/>
    <n v="0"/>
    <x v="0"/>
    <x v="2"/>
    <s v="R2NC1-LR-1"/>
    <s v="WFP"/>
    <x v="1"/>
    <x v="15"/>
    <n v="1"/>
    <n v="0.05"/>
    <m/>
    <m/>
    <m/>
    <m/>
    <m/>
    <m/>
    <m/>
    <m/>
    <m/>
    <m/>
    <n v="18"/>
    <m/>
    <m/>
    <n v="1"/>
    <n v="1"/>
    <m/>
    <m/>
  </r>
  <r>
    <d v="2013-11-02T00:00:00"/>
    <n v="0"/>
    <n v="0"/>
    <x v="0"/>
    <x v="2"/>
    <s v="R2NC1-LR-1"/>
    <s v="WFP"/>
    <x v="1"/>
    <x v="15"/>
    <n v="1"/>
    <n v="0.05"/>
    <m/>
    <m/>
    <m/>
    <m/>
    <m/>
    <m/>
    <m/>
    <m/>
    <m/>
    <m/>
    <n v="8"/>
    <m/>
    <m/>
    <n v="0"/>
    <n v="0"/>
    <m/>
    <m/>
  </r>
  <r>
    <d v="2013-11-02T00:00:00"/>
    <n v="0"/>
    <n v="0"/>
    <x v="0"/>
    <x v="2"/>
    <s v="R2NC1-LR-1"/>
    <s v="WFP"/>
    <x v="1"/>
    <x v="15"/>
    <n v="1"/>
    <n v="0.05"/>
    <m/>
    <m/>
    <m/>
    <m/>
    <m/>
    <m/>
    <m/>
    <m/>
    <m/>
    <m/>
    <n v="5"/>
    <m/>
    <m/>
    <n v="1"/>
    <n v="1"/>
    <s v="SED"/>
    <s v="partially burried"/>
  </r>
  <r>
    <d v="2013-11-02T00:00:00"/>
    <n v="0"/>
    <n v="0"/>
    <x v="0"/>
    <x v="2"/>
    <s v="R2NC1-LR-1"/>
    <s v="WFP"/>
    <x v="1"/>
    <x v="15"/>
    <n v="1"/>
    <n v="0.05"/>
    <m/>
    <m/>
    <m/>
    <m/>
    <m/>
    <m/>
    <m/>
    <m/>
    <m/>
    <m/>
    <n v="6"/>
    <m/>
    <m/>
    <n v="0"/>
    <n v="0"/>
    <m/>
    <m/>
  </r>
  <r>
    <d v="2013-11-02T00:00:00"/>
    <n v="0"/>
    <n v="0"/>
    <x v="0"/>
    <x v="2"/>
    <s v="R2NC1-LR-1"/>
    <s v="WFP"/>
    <x v="1"/>
    <x v="14"/>
    <n v="1"/>
    <n v="0.05"/>
    <m/>
    <m/>
    <m/>
    <m/>
    <m/>
    <m/>
    <m/>
    <m/>
    <m/>
    <m/>
    <n v="5"/>
    <m/>
    <m/>
    <n v="0"/>
    <n v="0"/>
    <m/>
    <m/>
  </r>
  <r>
    <d v="2013-11-02T00:00:00"/>
    <n v="0"/>
    <n v="0"/>
    <x v="0"/>
    <x v="2"/>
    <s v="R2NC1-LR-1"/>
    <s v="WFP"/>
    <x v="1"/>
    <x v="14"/>
    <n v="1"/>
    <n v="0.05"/>
    <m/>
    <m/>
    <m/>
    <m/>
    <m/>
    <m/>
    <m/>
    <m/>
    <m/>
    <m/>
    <n v="18"/>
    <m/>
    <m/>
    <n v="1"/>
    <n v="1"/>
    <s v="B"/>
    <s v="loose, BL"/>
  </r>
  <r>
    <d v="2013-11-02T00:00:00"/>
    <n v="0"/>
    <n v="0"/>
    <x v="0"/>
    <x v="2"/>
    <s v="R2NC1-LR-1"/>
    <s v="WFP"/>
    <x v="1"/>
    <x v="14"/>
    <n v="1"/>
    <n v="0.05"/>
    <m/>
    <m/>
    <m/>
    <m/>
    <m/>
    <m/>
    <m/>
    <m/>
    <m/>
    <m/>
    <n v="35"/>
    <m/>
    <m/>
    <n v="1"/>
    <n v="1"/>
    <m/>
    <s v="loose- overturned"/>
  </r>
  <r>
    <d v="2013-11-02T00:00:00"/>
    <n v="0"/>
    <n v="0"/>
    <x v="0"/>
    <x v="2"/>
    <s v="R2NC1-LR-2"/>
    <s v="WFP"/>
    <x v="1"/>
    <x v="14"/>
    <n v="1"/>
    <n v="0.05"/>
    <n v="20"/>
    <m/>
    <m/>
    <m/>
    <m/>
    <m/>
    <s v="Y"/>
    <n v="1"/>
    <n v="0.3"/>
    <s v="L"/>
    <n v="28"/>
    <m/>
    <m/>
    <n v="1"/>
    <n v="1"/>
    <s v="GO"/>
    <s v="octocoral w/ millepora overgrowth"/>
  </r>
  <r>
    <d v="2013-11-02T00:00:00"/>
    <n v="0"/>
    <n v="0"/>
    <x v="0"/>
    <x v="2"/>
    <s v="R2NC1-LR-2"/>
    <s v="WFP"/>
    <x v="1"/>
    <x v="18"/>
    <n v="1"/>
    <n v="0.05"/>
    <n v="20"/>
    <m/>
    <m/>
    <m/>
    <m/>
    <m/>
    <s v="Y"/>
    <n v="2"/>
    <n v="2.6"/>
    <s v="R"/>
    <n v="18"/>
    <m/>
    <m/>
    <n v="0"/>
    <n v="0"/>
    <m/>
    <m/>
  </r>
  <r>
    <d v="2013-11-02T00:00:00"/>
    <n v="0"/>
    <n v="0"/>
    <x v="0"/>
    <x v="2"/>
    <s v="R2NC1-LR-2"/>
    <s v="WFP"/>
    <x v="1"/>
    <x v="13"/>
    <n v="1"/>
    <n v="0.05"/>
    <n v="20"/>
    <m/>
    <m/>
    <m/>
    <m/>
    <m/>
    <s v="Y"/>
    <n v="3"/>
    <n v="5.3"/>
    <s v="L"/>
    <n v="9"/>
    <m/>
    <m/>
    <n v="0"/>
    <n v="0"/>
    <m/>
    <m/>
  </r>
  <r>
    <d v="2013-11-02T00:00:00"/>
    <n v="0"/>
    <n v="0"/>
    <x v="0"/>
    <x v="2"/>
    <s v="R2NC1-LR-2"/>
    <s v="WFP"/>
    <x v="1"/>
    <x v="18"/>
    <n v="1"/>
    <n v="0.05"/>
    <n v="20"/>
    <m/>
    <m/>
    <m/>
    <m/>
    <m/>
    <s v="Y"/>
    <n v="4"/>
    <n v="7.8"/>
    <s v="R"/>
    <n v="18"/>
    <m/>
    <m/>
    <n v="0"/>
    <n v="0"/>
    <m/>
    <m/>
  </r>
  <r>
    <d v="2013-11-02T00:00:00"/>
    <n v="0"/>
    <n v="0"/>
    <x v="0"/>
    <x v="2"/>
    <s v="R2NC1-LR-2"/>
    <s v="WFP"/>
    <x v="1"/>
    <x v="18"/>
    <n v="1"/>
    <n v="0.05"/>
    <n v="20"/>
    <m/>
    <m/>
    <m/>
    <m/>
    <m/>
    <s v="Y"/>
    <n v="5"/>
    <n v="8.8000000000000007"/>
    <s v="R"/>
    <n v="22"/>
    <m/>
    <m/>
    <n v="0"/>
    <n v="0"/>
    <m/>
    <m/>
  </r>
  <r>
    <d v="2013-11-02T00:00:00"/>
    <n v="0"/>
    <n v="0"/>
    <x v="0"/>
    <x v="2"/>
    <s v="R2NC1-LR-2"/>
    <s v="WFP"/>
    <x v="1"/>
    <x v="18"/>
    <n v="1"/>
    <n v="0.05"/>
    <n v="20"/>
    <m/>
    <m/>
    <m/>
    <m/>
    <m/>
    <s v="Y"/>
    <n v="6"/>
    <n v="11.6"/>
    <s v="R"/>
    <n v="17"/>
    <m/>
    <m/>
    <n v="0"/>
    <n v="0"/>
    <m/>
    <s v="riddled w/ worm holes"/>
  </r>
  <r>
    <d v="2013-11-02T00:00:00"/>
    <n v="0"/>
    <n v="0"/>
    <x v="0"/>
    <x v="2"/>
    <s v="R2NC1-LR-2"/>
    <s v="WFP"/>
    <x v="1"/>
    <x v="18"/>
    <n v="1"/>
    <n v="0.05"/>
    <n v="20"/>
    <m/>
    <m/>
    <m/>
    <m/>
    <m/>
    <s v="Y"/>
    <n v="7"/>
    <n v="12.9"/>
    <s v="L"/>
    <n v="12"/>
    <m/>
    <m/>
    <n v="0"/>
    <n v="0"/>
    <m/>
    <s v="riddled w/ worm holes"/>
  </r>
  <r>
    <d v="2013-11-02T00:00:00"/>
    <n v="0"/>
    <n v="0"/>
    <x v="0"/>
    <x v="2"/>
    <s v="R2NC1-LR-2"/>
    <s v="WFP"/>
    <x v="1"/>
    <x v="15"/>
    <n v="1"/>
    <n v="0.05"/>
    <n v="20"/>
    <m/>
    <m/>
    <m/>
    <m/>
    <m/>
    <s v="Y"/>
    <n v="8"/>
    <n v="17.2"/>
    <s v="R"/>
    <n v="26"/>
    <m/>
    <m/>
    <n v="1"/>
    <n v="1"/>
    <s v="SO/GO"/>
    <s v="Sponge, octo, MA overgrowth"/>
  </r>
  <r>
    <d v="2013-11-02T00:00:00"/>
    <n v="0"/>
    <n v="0"/>
    <x v="0"/>
    <x v="2"/>
    <s v="R2NC1-LR-2"/>
    <s v="WFP"/>
    <x v="1"/>
    <x v="14"/>
    <n v="1"/>
    <n v="0.05"/>
    <n v="20"/>
    <m/>
    <m/>
    <m/>
    <m/>
    <m/>
    <s v="Y"/>
    <n v="9"/>
    <n v="19.399999999999999"/>
    <s v="L"/>
    <n v="17"/>
    <m/>
    <m/>
    <n v="1"/>
    <n v="1"/>
    <m/>
    <s v="Missing Tag"/>
  </r>
  <r>
    <d v="2013-11-02T00:00:00"/>
    <n v="0"/>
    <n v="0"/>
    <x v="0"/>
    <x v="2"/>
    <s v="R2NC1-LR-2"/>
    <s v="WFP"/>
    <x v="1"/>
    <x v="18"/>
    <n v="1"/>
    <n v="0.05"/>
    <n v="20"/>
    <m/>
    <m/>
    <m/>
    <m/>
    <m/>
    <s v="Y"/>
    <n v="10"/>
    <n v="19.399999999999999"/>
    <s v="R"/>
    <n v="32"/>
    <m/>
    <m/>
    <n v="0"/>
    <n v="0"/>
    <s v="SED"/>
    <s v="blem/ sed, worm holes"/>
  </r>
  <r>
    <d v="2013-11-02T00:00:00"/>
    <n v="0"/>
    <n v="0"/>
    <x v="0"/>
    <x v="2"/>
    <s v="R2NC1-LR-2"/>
    <s v="WFP"/>
    <x v="1"/>
    <x v="12"/>
    <n v="1"/>
    <n v="0.05"/>
    <n v="20"/>
    <m/>
    <m/>
    <m/>
    <m/>
    <m/>
    <m/>
    <m/>
    <m/>
    <m/>
    <n v="5"/>
    <m/>
    <m/>
    <n v="1"/>
    <n v="1"/>
    <m/>
    <m/>
  </r>
  <r>
    <d v="2013-11-02T00:00:00"/>
    <n v="0"/>
    <n v="0"/>
    <x v="0"/>
    <x v="2"/>
    <s v="R2NC1-LR-2"/>
    <s v="WFP"/>
    <x v="1"/>
    <x v="12"/>
    <n v="1"/>
    <n v="0.05"/>
    <n v="20"/>
    <m/>
    <m/>
    <m/>
    <m/>
    <m/>
    <m/>
    <m/>
    <m/>
    <m/>
    <n v="5"/>
    <m/>
    <m/>
    <n v="0"/>
    <n v="0"/>
    <m/>
    <m/>
  </r>
  <r>
    <d v="2013-11-02T00:00:00"/>
    <n v="0"/>
    <n v="0"/>
    <x v="0"/>
    <x v="2"/>
    <s v="R2NC1-LR-2"/>
    <s v="WFP"/>
    <x v="1"/>
    <x v="20"/>
    <n v="1"/>
    <n v="0.05"/>
    <m/>
    <m/>
    <m/>
    <m/>
    <m/>
    <m/>
    <m/>
    <m/>
    <m/>
    <m/>
    <n v="5"/>
    <m/>
    <m/>
    <n v="0"/>
    <n v="0"/>
    <m/>
    <m/>
  </r>
  <r>
    <d v="2013-11-02T00:00:00"/>
    <n v="0"/>
    <n v="0"/>
    <x v="0"/>
    <x v="2"/>
    <s v="R2NC1-LR-2"/>
    <s v="WFP"/>
    <x v="1"/>
    <x v="20"/>
    <n v="1"/>
    <n v="0.05"/>
    <m/>
    <m/>
    <m/>
    <m/>
    <m/>
    <m/>
    <m/>
    <m/>
    <m/>
    <m/>
    <n v="5"/>
    <m/>
    <m/>
    <n v="0"/>
    <n v="0"/>
    <m/>
    <m/>
  </r>
  <r>
    <d v="2013-11-02T00:00:00"/>
    <n v="0"/>
    <n v="0"/>
    <x v="0"/>
    <x v="2"/>
    <s v="R2NC1-LR-2"/>
    <s v="WFP"/>
    <x v="1"/>
    <x v="10"/>
    <n v="1"/>
    <n v="0.05"/>
    <m/>
    <m/>
    <m/>
    <m/>
    <m/>
    <m/>
    <m/>
    <m/>
    <m/>
    <m/>
    <n v="9"/>
    <m/>
    <m/>
    <n v="1"/>
    <n v="1"/>
    <s v="SED"/>
    <s v="Blem w/ sed"/>
  </r>
  <r>
    <d v="2013-11-02T00:00:00"/>
    <n v="0"/>
    <n v="0"/>
    <x v="0"/>
    <x v="2"/>
    <s v="R2NC1-LR-2"/>
    <s v="WFP"/>
    <x v="1"/>
    <x v="10"/>
    <n v="1"/>
    <n v="0.05"/>
    <m/>
    <m/>
    <m/>
    <m/>
    <m/>
    <m/>
    <m/>
    <m/>
    <m/>
    <m/>
    <n v="12"/>
    <m/>
    <m/>
    <n v="0"/>
    <n v="0"/>
    <m/>
    <m/>
  </r>
  <r>
    <d v="2013-11-02T00:00:00"/>
    <n v="0"/>
    <n v="0"/>
    <x v="0"/>
    <x v="2"/>
    <s v="R2NC1-LR-2"/>
    <s v="WFP"/>
    <x v="1"/>
    <x v="10"/>
    <n v="1"/>
    <n v="0.05"/>
    <m/>
    <m/>
    <m/>
    <m/>
    <m/>
    <m/>
    <m/>
    <m/>
    <m/>
    <m/>
    <n v="13"/>
    <m/>
    <m/>
    <n v="0"/>
    <n v="0"/>
    <m/>
    <m/>
  </r>
  <r>
    <d v="2013-11-02T00:00:00"/>
    <n v="0"/>
    <n v="0"/>
    <x v="0"/>
    <x v="2"/>
    <s v="R2NC1-LR-2"/>
    <s v="WFP"/>
    <x v="1"/>
    <x v="10"/>
    <n v="1"/>
    <n v="0.05"/>
    <m/>
    <m/>
    <m/>
    <m/>
    <m/>
    <m/>
    <m/>
    <m/>
    <m/>
    <m/>
    <n v="6"/>
    <m/>
    <m/>
    <n v="0"/>
    <n v="0"/>
    <m/>
    <m/>
  </r>
  <r>
    <d v="2013-11-02T00:00:00"/>
    <n v="0"/>
    <n v="0"/>
    <x v="0"/>
    <x v="2"/>
    <s v="R2NC1-LR-2"/>
    <s v="WFP"/>
    <x v="1"/>
    <x v="10"/>
    <n v="1"/>
    <n v="0.05"/>
    <m/>
    <m/>
    <m/>
    <m/>
    <m/>
    <m/>
    <m/>
    <m/>
    <m/>
    <m/>
    <n v="5"/>
    <m/>
    <m/>
    <n v="1"/>
    <n v="1"/>
    <s v="SED"/>
    <s v="sed"/>
  </r>
  <r>
    <d v="2013-11-02T00:00:00"/>
    <n v="0"/>
    <n v="0"/>
    <x v="0"/>
    <x v="2"/>
    <s v="R2NC1-LR-2"/>
    <s v="WFP"/>
    <x v="1"/>
    <x v="18"/>
    <n v="1"/>
    <n v="0.05"/>
    <m/>
    <m/>
    <m/>
    <m/>
    <m/>
    <m/>
    <m/>
    <m/>
    <m/>
    <m/>
    <n v="6"/>
    <m/>
    <m/>
    <n v="1"/>
    <n v="1"/>
    <s v="SED"/>
    <s v="sed"/>
  </r>
  <r>
    <d v="2013-11-02T00:00:00"/>
    <n v="0"/>
    <n v="0"/>
    <x v="0"/>
    <x v="2"/>
    <s v="R2NC1-LR-2"/>
    <s v="WFP"/>
    <x v="1"/>
    <x v="18"/>
    <n v="1"/>
    <n v="0.05"/>
    <m/>
    <m/>
    <m/>
    <m/>
    <m/>
    <m/>
    <m/>
    <m/>
    <m/>
    <m/>
    <n v="12"/>
    <m/>
    <m/>
    <n v="1"/>
    <n v="1"/>
    <s v="SED"/>
    <s v="sed"/>
  </r>
  <r>
    <d v="2013-11-02T00:00:00"/>
    <n v="0"/>
    <n v="0"/>
    <x v="0"/>
    <x v="2"/>
    <s v="R2NC1-LR-2"/>
    <s v="WFP"/>
    <x v="1"/>
    <x v="18"/>
    <n v="1"/>
    <n v="0.05"/>
    <m/>
    <m/>
    <m/>
    <m/>
    <m/>
    <m/>
    <m/>
    <m/>
    <m/>
    <m/>
    <n v="15"/>
    <m/>
    <m/>
    <n v="0"/>
    <n v="0"/>
    <m/>
    <m/>
  </r>
  <r>
    <d v="2013-11-02T00:00:00"/>
    <n v="0"/>
    <n v="0"/>
    <x v="0"/>
    <x v="2"/>
    <s v="R2NC1-LR-2"/>
    <s v="WFP"/>
    <x v="1"/>
    <x v="18"/>
    <n v="1"/>
    <n v="0.05"/>
    <m/>
    <m/>
    <m/>
    <m/>
    <m/>
    <m/>
    <m/>
    <m/>
    <m/>
    <m/>
    <n v="9"/>
    <m/>
    <m/>
    <n v="0"/>
    <n v="0"/>
    <m/>
    <m/>
  </r>
  <r>
    <d v="2013-11-02T00:00:00"/>
    <n v="0"/>
    <n v="0"/>
    <x v="0"/>
    <x v="2"/>
    <s v="R2NC1-LR-2"/>
    <s v="WFP"/>
    <x v="1"/>
    <x v="18"/>
    <n v="1"/>
    <n v="0.05"/>
    <m/>
    <m/>
    <m/>
    <m/>
    <m/>
    <m/>
    <m/>
    <m/>
    <m/>
    <m/>
    <n v="5"/>
    <m/>
    <m/>
    <n v="0"/>
    <n v="0"/>
    <m/>
    <m/>
  </r>
  <r>
    <d v="2013-11-02T00:00:00"/>
    <n v="0"/>
    <n v="0"/>
    <x v="0"/>
    <x v="2"/>
    <s v="R2NC1-LR-2"/>
    <s v="WFP"/>
    <x v="1"/>
    <x v="18"/>
    <n v="1"/>
    <n v="0.05"/>
    <m/>
    <m/>
    <m/>
    <m/>
    <m/>
    <m/>
    <m/>
    <m/>
    <m/>
    <m/>
    <n v="14"/>
    <m/>
    <m/>
    <n v="0"/>
    <n v="0"/>
    <m/>
    <m/>
  </r>
  <r>
    <d v="2013-11-02T00:00:00"/>
    <n v="0"/>
    <n v="0"/>
    <x v="0"/>
    <x v="2"/>
    <s v="R2NC1-LR-2"/>
    <s v="WFP"/>
    <x v="1"/>
    <x v="18"/>
    <n v="1"/>
    <n v="0.05"/>
    <m/>
    <m/>
    <m/>
    <m/>
    <m/>
    <m/>
    <m/>
    <m/>
    <m/>
    <m/>
    <n v="20"/>
    <m/>
    <m/>
    <n v="1"/>
    <n v="1"/>
    <s v="UD"/>
    <s v="UK"/>
  </r>
  <r>
    <d v="2013-11-02T00:00:00"/>
    <n v="0"/>
    <n v="0"/>
    <x v="0"/>
    <x v="2"/>
    <s v="R2NC1-LR-2"/>
    <s v="WFP"/>
    <x v="1"/>
    <x v="18"/>
    <n v="1"/>
    <n v="0.05"/>
    <m/>
    <m/>
    <m/>
    <m/>
    <m/>
    <m/>
    <m/>
    <m/>
    <m/>
    <m/>
    <n v="5"/>
    <m/>
    <m/>
    <n v="0"/>
    <n v="0"/>
    <m/>
    <m/>
  </r>
  <r>
    <d v="2013-11-02T00:00:00"/>
    <n v="0"/>
    <n v="0"/>
    <x v="0"/>
    <x v="2"/>
    <s v="R2NC1-LR-2"/>
    <s v="WFP"/>
    <x v="1"/>
    <x v="15"/>
    <n v="1"/>
    <n v="0.05"/>
    <m/>
    <m/>
    <m/>
    <m/>
    <m/>
    <m/>
    <m/>
    <m/>
    <m/>
    <m/>
    <n v="22"/>
    <m/>
    <m/>
    <n v="1"/>
    <n v="1"/>
    <s v="SED"/>
    <s v="blem w/ sed/blue"/>
  </r>
  <r>
    <d v="2013-11-02T00:00:00"/>
    <n v="0"/>
    <n v="0"/>
    <x v="0"/>
    <x v="2"/>
    <s v="R2NC1-LR-2"/>
    <s v="WFP"/>
    <x v="1"/>
    <x v="15"/>
    <n v="1"/>
    <n v="0.05"/>
    <m/>
    <m/>
    <m/>
    <m/>
    <m/>
    <m/>
    <m/>
    <m/>
    <m/>
    <m/>
    <n v="5"/>
    <m/>
    <m/>
    <n v="0"/>
    <n v="0"/>
    <m/>
    <m/>
  </r>
  <r>
    <d v="2013-11-02T00:00:00"/>
    <n v="0"/>
    <n v="0"/>
    <x v="0"/>
    <x v="2"/>
    <s v="R2NC1-LR-2"/>
    <s v="WFP"/>
    <x v="1"/>
    <x v="15"/>
    <n v="1"/>
    <n v="0.05"/>
    <m/>
    <m/>
    <m/>
    <m/>
    <m/>
    <m/>
    <m/>
    <m/>
    <m/>
    <m/>
    <n v="5"/>
    <m/>
    <m/>
    <n v="0"/>
    <n v="0"/>
    <m/>
    <m/>
  </r>
  <r>
    <d v="2013-11-02T00:00:00"/>
    <n v="0"/>
    <n v="0"/>
    <x v="0"/>
    <x v="2"/>
    <s v="R2NC1-LR-2"/>
    <s v="WFP"/>
    <x v="1"/>
    <x v="15"/>
    <n v="1"/>
    <n v="0.05"/>
    <m/>
    <m/>
    <m/>
    <m/>
    <m/>
    <m/>
    <m/>
    <m/>
    <m/>
    <m/>
    <n v="5"/>
    <m/>
    <m/>
    <n v="1"/>
    <n v="1"/>
    <s v="SED"/>
    <s v="sed"/>
  </r>
  <r>
    <d v="2013-11-02T00:00:00"/>
    <n v="0"/>
    <n v="0"/>
    <x v="0"/>
    <x v="2"/>
    <s v="R2NC1-LR-2"/>
    <s v="WFP"/>
    <x v="1"/>
    <x v="17"/>
    <n v="1"/>
    <n v="0.05"/>
    <m/>
    <m/>
    <m/>
    <m/>
    <m/>
    <m/>
    <m/>
    <m/>
    <m/>
    <m/>
    <n v="5"/>
    <m/>
    <m/>
    <n v="0"/>
    <n v="0"/>
    <m/>
    <m/>
  </r>
  <r>
    <d v="2013-11-02T00:00:00"/>
    <n v="0"/>
    <n v="0"/>
    <x v="0"/>
    <x v="2"/>
    <s v="R2NC1-LR-2"/>
    <s v="WFP"/>
    <x v="1"/>
    <x v="17"/>
    <n v="1"/>
    <n v="0.05"/>
    <m/>
    <m/>
    <m/>
    <m/>
    <m/>
    <m/>
    <m/>
    <m/>
    <m/>
    <m/>
    <n v="10"/>
    <m/>
    <m/>
    <n v="0"/>
    <n v="0"/>
    <m/>
    <m/>
  </r>
  <r>
    <d v="2013-11-02T00:00:00"/>
    <n v="0"/>
    <n v="0"/>
    <x v="0"/>
    <x v="2"/>
    <s v="R2NC1-LR-3"/>
    <s v="WFP"/>
    <x v="1"/>
    <x v="16"/>
    <n v="1"/>
    <n v="0.05"/>
    <m/>
    <m/>
    <m/>
    <m/>
    <m/>
    <m/>
    <s v="Y"/>
    <n v="1"/>
    <n v="1"/>
    <s v="L"/>
    <n v="21"/>
    <m/>
    <m/>
    <n v="0"/>
    <n v="0"/>
    <m/>
    <m/>
  </r>
  <r>
    <d v="2013-11-02T00:00:00"/>
    <n v="0"/>
    <n v="0"/>
    <x v="0"/>
    <x v="2"/>
    <s v="R2NC1-LR-3"/>
    <s v="WFP"/>
    <x v="1"/>
    <x v="10"/>
    <n v="1"/>
    <n v="0.05"/>
    <m/>
    <m/>
    <m/>
    <m/>
    <m/>
    <m/>
    <s v="Y"/>
    <n v="2"/>
    <n v="1.2"/>
    <s v="L"/>
    <n v="13"/>
    <m/>
    <m/>
    <n v="0"/>
    <n v="0"/>
    <m/>
    <m/>
  </r>
  <r>
    <d v="2013-11-02T00:00:00"/>
    <n v="0"/>
    <n v="0"/>
    <x v="0"/>
    <x v="2"/>
    <s v="R2NC1-LR-3"/>
    <s v="WFP"/>
    <x v="1"/>
    <x v="14"/>
    <n v="1"/>
    <n v="0.05"/>
    <m/>
    <m/>
    <m/>
    <m/>
    <m/>
    <m/>
    <s v="Y"/>
    <n v="3"/>
    <n v="1.6"/>
    <s v="L"/>
    <n v="45"/>
    <m/>
    <m/>
    <n v="1"/>
    <n v="1"/>
    <s v="CD"/>
    <s v="boring Sponge- cliona"/>
  </r>
  <r>
    <d v="2013-11-02T00:00:00"/>
    <n v="0"/>
    <n v="0"/>
    <x v="0"/>
    <x v="2"/>
    <s v="R2NC1-LR-3"/>
    <s v="WFP"/>
    <x v="1"/>
    <x v="18"/>
    <n v="1"/>
    <n v="0.05"/>
    <m/>
    <m/>
    <m/>
    <m/>
    <m/>
    <m/>
    <s v="Y"/>
    <n v="4"/>
    <n v="2.2000000000000002"/>
    <s v="L"/>
    <n v="18"/>
    <m/>
    <m/>
    <n v="0"/>
    <n v="0"/>
    <m/>
    <m/>
  </r>
  <r>
    <d v="2013-11-02T00:00:00"/>
    <n v="0"/>
    <n v="0"/>
    <x v="0"/>
    <x v="2"/>
    <s v="R2NC1-LR-3"/>
    <s v="WFP"/>
    <x v="1"/>
    <x v="19"/>
    <n v="1"/>
    <n v="0.05"/>
    <m/>
    <m/>
    <m/>
    <m/>
    <m/>
    <m/>
    <s v="Y"/>
    <n v="5"/>
    <n v="10.7"/>
    <s v="L"/>
    <n v="19"/>
    <m/>
    <m/>
    <n v="0"/>
    <n v="0"/>
    <m/>
    <m/>
  </r>
  <r>
    <d v="2013-11-02T00:00:00"/>
    <n v="0"/>
    <n v="0"/>
    <x v="0"/>
    <x v="2"/>
    <s v="R2NC1-LR-3"/>
    <s v="WFP"/>
    <x v="1"/>
    <x v="14"/>
    <n v="1"/>
    <n v="0.05"/>
    <m/>
    <m/>
    <m/>
    <m/>
    <m/>
    <m/>
    <s v="Y"/>
    <n v="6"/>
    <n v="14.7"/>
    <s v="R"/>
    <n v="15"/>
    <m/>
    <m/>
    <n v="0"/>
    <n v="0"/>
    <m/>
    <m/>
  </r>
  <r>
    <d v="2013-11-02T00:00:00"/>
    <n v="0"/>
    <n v="0"/>
    <x v="0"/>
    <x v="2"/>
    <s v="R2NC1-LR-3"/>
    <s v="WFP"/>
    <x v="1"/>
    <x v="18"/>
    <n v="1"/>
    <n v="0.05"/>
    <m/>
    <m/>
    <m/>
    <m/>
    <m/>
    <m/>
    <s v="Y"/>
    <n v="7"/>
    <n v="15"/>
    <s v="R"/>
    <n v="19"/>
    <m/>
    <m/>
    <n v="0"/>
    <n v="0"/>
    <m/>
    <s v="holes (UK) MA"/>
  </r>
  <r>
    <d v="2013-11-02T00:00:00"/>
    <n v="0"/>
    <n v="0"/>
    <x v="0"/>
    <x v="2"/>
    <s v="R2NC1-LR-3"/>
    <s v="WFP"/>
    <x v="1"/>
    <x v="12"/>
    <n v="1"/>
    <n v="0.05"/>
    <m/>
    <m/>
    <m/>
    <m/>
    <m/>
    <m/>
    <s v="Y"/>
    <n v="8"/>
    <n v="15.8"/>
    <s v="L"/>
    <n v="12"/>
    <m/>
    <m/>
    <n v="0"/>
    <n v="0"/>
    <m/>
    <m/>
  </r>
  <r>
    <d v="2013-11-02T00:00:00"/>
    <n v="0"/>
    <n v="0"/>
    <x v="0"/>
    <x v="2"/>
    <s v="R2NC1-LR-3"/>
    <s v="WFP"/>
    <x v="1"/>
    <x v="18"/>
    <n v="1"/>
    <n v="0.05"/>
    <m/>
    <m/>
    <m/>
    <m/>
    <m/>
    <m/>
    <s v="Y"/>
    <n v="9"/>
    <n v="17.7"/>
    <s v="L"/>
    <n v="19"/>
    <m/>
    <m/>
    <n v="0"/>
    <n v="0"/>
    <m/>
    <s v="riddled w/ worm holes"/>
  </r>
  <r>
    <d v="2013-11-02T00:00:00"/>
    <n v="0"/>
    <n v="0"/>
    <x v="0"/>
    <x v="2"/>
    <s v="R2NC1-LR-3"/>
    <s v="WFP"/>
    <x v="1"/>
    <x v="18"/>
    <n v="1"/>
    <n v="0.05"/>
    <m/>
    <m/>
    <m/>
    <m/>
    <m/>
    <m/>
    <s v="Y"/>
    <n v="10"/>
    <n v="18.600000000000001"/>
    <s v="L"/>
    <n v="19"/>
    <m/>
    <m/>
    <n v="0"/>
    <n v="0"/>
    <m/>
    <m/>
  </r>
  <r>
    <d v="2013-11-02T00:00:00"/>
    <n v="0"/>
    <n v="0"/>
    <x v="0"/>
    <x v="2"/>
    <s v="R2NC1-LR-3"/>
    <s v="WFP"/>
    <x v="1"/>
    <x v="12"/>
    <n v="1"/>
    <n v="0.05"/>
    <m/>
    <m/>
    <m/>
    <m/>
    <m/>
    <m/>
    <m/>
    <m/>
    <m/>
    <m/>
    <n v="5"/>
    <m/>
    <m/>
    <n v="0"/>
    <n v="0"/>
    <m/>
    <m/>
  </r>
  <r>
    <d v="2013-11-02T00:00:00"/>
    <n v="0"/>
    <n v="0"/>
    <x v="0"/>
    <x v="2"/>
    <s v="R2NC1-LR-3"/>
    <s v="WFP"/>
    <x v="1"/>
    <x v="20"/>
    <n v="1"/>
    <n v="0.05"/>
    <m/>
    <m/>
    <m/>
    <m/>
    <m/>
    <m/>
    <m/>
    <m/>
    <m/>
    <m/>
    <n v="5"/>
    <m/>
    <m/>
    <n v="0"/>
    <n v="0"/>
    <m/>
    <m/>
  </r>
  <r>
    <d v="2013-11-02T00:00:00"/>
    <n v="0"/>
    <n v="0"/>
    <x v="0"/>
    <x v="2"/>
    <s v="R2NC1-LR-3"/>
    <s v="WFP"/>
    <x v="1"/>
    <x v="20"/>
    <n v="1"/>
    <n v="0.05"/>
    <m/>
    <m/>
    <m/>
    <m/>
    <m/>
    <m/>
    <m/>
    <m/>
    <m/>
    <m/>
    <n v="5"/>
    <m/>
    <m/>
    <n v="0"/>
    <n v="0"/>
    <m/>
    <m/>
  </r>
  <r>
    <d v="2013-11-02T00:00:00"/>
    <n v="0"/>
    <n v="0"/>
    <x v="0"/>
    <x v="2"/>
    <s v="R2NC1-LR-3"/>
    <s v="WFP"/>
    <x v="1"/>
    <x v="20"/>
    <n v="1"/>
    <n v="0.05"/>
    <m/>
    <m/>
    <m/>
    <m/>
    <m/>
    <m/>
    <m/>
    <m/>
    <m/>
    <m/>
    <n v="4"/>
    <m/>
    <m/>
    <n v="0"/>
    <n v="0"/>
    <m/>
    <m/>
  </r>
  <r>
    <d v="2013-11-02T00:00:00"/>
    <n v="0"/>
    <n v="0"/>
    <x v="0"/>
    <x v="2"/>
    <s v="R2NC1-LR-3"/>
    <s v="WFP"/>
    <x v="1"/>
    <x v="20"/>
    <n v="1"/>
    <n v="0.05"/>
    <m/>
    <m/>
    <m/>
    <m/>
    <m/>
    <m/>
    <m/>
    <m/>
    <m/>
    <m/>
    <n v="3"/>
    <m/>
    <m/>
    <n v="1"/>
    <n v="1"/>
    <s v="SED"/>
    <s v="sed"/>
  </r>
  <r>
    <d v="2013-11-02T00:00:00"/>
    <n v="0"/>
    <n v="0"/>
    <x v="0"/>
    <x v="2"/>
    <s v="R2NC1-LR-3"/>
    <s v="WFP"/>
    <x v="1"/>
    <x v="10"/>
    <n v="1"/>
    <n v="0.05"/>
    <m/>
    <m/>
    <m/>
    <m/>
    <m/>
    <m/>
    <m/>
    <m/>
    <m/>
    <m/>
    <n v="5"/>
    <m/>
    <m/>
    <n v="0"/>
    <n v="0"/>
    <m/>
    <m/>
  </r>
  <r>
    <d v="2013-11-02T00:00:00"/>
    <n v="0"/>
    <n v="0"/>
    <x v="0"/>
    <x v="2"/>
    <s v="R2NC1-LR-3"/>
    <s v="WFP"/>
    <x v="1"/>
    <x v="18"/>
    <n v="1"/>
    <n v="0.05"/>
    <m/>
    <m/>
    <m/>
    <m/>
    <m/>
    <m/>
    <m/>
    <m/>
    <m/>
    <m/>
    <n v="10"/>
    <m/>
    <m/>
    <n v="1"/>
    <n v="1"/>
    <s v="SED"/>
    <s v="sed"/>
  </r>
  <r>
    <d v="2013-11-02T00:00:00"/>
    <n v="0"/>
    <n v="0"/>
    <x v="0"/>
    <x v="2"/>
    <s v="R2NC1-LR-3"/>
    <s v="WFP"/>
    <x v="1"/>
    <x v="18"/>
    <n v="1"/>
    <n v="0.05"/>
    <m/>
    <m/>
    <m/>
    <m/>
    <m/>
    <m/>
    <m/>
    <m/>
    <m/>
    <m/>
    <n v="6"/>
    <m/>
    <m/>
    <n v="0"/>
    <n v="0"/>
    <m/>
    <m/>
  </r>
  <r>
    <d v="2013-11-02T00:00:00"/>
    <n v="0"/>
    <n v="0"/>
    <x v="0"/>
    <x v="2"/>
    <s v="R2NC1-LR-3"/>
    <s v="WFP"/>
    <x v="1"/>
    <x v="18"/>
    <n v="1"/>
    <n v="0.05"/>
    <m/>
    <m/>
    <m/>
    <m/>
    <m/>
    <m/>
    <m/>
    <m/>
    <m/>
    <m/>
    <n v="11"/>
    <m/>
    <m/>
    <n v="0"/>
    <n v="0"/>
    <m/>
    <m/>
  </r>
  <r>
    <d v="2013-11-02T00:00:00"/>
    <n v="0"/>
    <n v="0"/>
    <x v="0"/>
    <x v="2"/>
    <s v="R2NC1-LR-3"/>
    <s v="WFP"/>
    <x v="1"/>
    <x v="18"/>
    <n v="1"/>
    <n v="0.05"/>
    <m/>
    <m/>
    <m/>
    <m/>
    <m/>
    <m/>
    <m/>
    <m/>
    <m/>
    <m/>
    <n v="10"/>
    <m/>
    <m/>
    <n v="1"/>
    <n v="1"/>
    <s v="FB"/>
    <s v="fish bites"/>
  </r>
  <r>
    <d v="2013-11-02T00:00:00"/>
    <n v="0"/>
    <n v="0"/>
    <x v="0"/>
    <x v="2"/>
    <s v="R2NC1-LR-3"/>
    <s v="WFP"/>
    <x v="1"/>
    <x v="18"/>
    <n v="1"/>
    <n v="0.05"/>
    <m/>
    <m/>
    <m/>
    <m/>
    <m/>
    <m/>
    <m/>
    <m/>
    <m/>
    <m/>
    <n v="5"/>
    <m/>
    <m/>
    <n v="0"/>
    <n v="0"/>
    <m/>
    <m/>
  </r>
  <r>
    <d v="2013-11-02T00:00:00"/>
    <n v="0"/>
    <n v="0"/>
    <x v="0"/>
    <x v="2"/>
    <s v="R2NC1-LR-3"/>
    <s v="WFP"/>
    <x v="1"/>
    <x v="18"/>
    <n v="1"/>
    <n v="0.05"/>
    <m/>
    <m/>
    <m/>
    <m/>
    <m/>
    <m/>
    <m/>
    <m/>
    <m/>
    <m/>
    <n v="12"/>
    <m/>
    <m/>
    <n v="0"/>
    <n v="0"/>
    <m/>
    <m/>
  </r>
  <r>
    <d v="2013-11-02T00:00:00"/>
    <n v="0"/>
    <n v="0"/>
    <x v="0"/>
    <x v="2"/>
    <s v="R2NC1-LR-3"/>
    <s v="WFP"/>
    <x v="1"/>
    <x v="18"/>
    <n v="1"/>
    <n v="0.05"/>
    <m/>
    <m/>
    <m/>
    <m/>
    <m/>
    <m/>
    <m/>
    <m/>
    <m/>
    <m/>
    <n v="5"/>
    <m/>
    <m/>
    <n v="0"/>
    <n v="0"/>
    <m/>
    <m/>
  </r>
  <r>
    <d v="2013-11-02T00:00:00"/>
    <n v="0"/>
    <n v="0"/>
    <x v="0"/>
    <x v="2"/>
    <s v="R2NC1-LR-3"/>
    <s v="WFP"/>
    <x v="1"/>
    <x v="18"/>
    <n v="1"/>
    <n v="0.05"/>
    <m/>
    <m/>
    <m/>
    <m/>
    <m/>
    <m/>
    <m/>
    <m/>
    <m/>
    <m/>
    <n v="5"/>
    <m/>
    <m/>
    <n v="0"/>
    <n v="0"/>
    <m/>
    <m/>
  </r>
  <r>
    <d v="2013-11-02T00:00:00"/>
    <n v="0"/>
    <n v="0"/>
    <x v="0"/>
    <x v="2"/>
    <s v="R2NC1-LR-3"/>
    <s v="WFP"/>
    <x v="1"/>
    <x v="18"/>
    <n v="1"/>
    <n v="0.05"/>
    <m/>
    <m/>
    <m/>
    <m/>
    <m/>
    <m/>
    <m/>
    <m/>
    <m/>
    <m/>
    <n v="6"/>
    <m/>
    <m/>
    <n v="0"/>
    <n v="0"/>
    <m/>
    <m/>
  </r>
  <r>
    <d v="2013-11-02T00:00:00"/>
    <n v="0"/>
    <n v="0"/>
    <x v="0"/>
    <x v="2"/>
    <s v="R2NC1-LR-3"/>
    <s v="WFP"/>
    <x v="1"/>
    <x v="18"/>
    <n v="1"/>
    <n v="0.05"/>
    <m/>
    <m/>
    <m/>
    <m/>
    <m/>
    <m/>
    <m/>
    <m/>
    <m/>
    <m/>
    <n v="5"/>
    <m/>
    <m/>
    <n v="0"/>
    <n v="0"/>
    <m/>
    <m/>
  </r>
  <r>
    <d v="2013-11-02T00:00:00"/>
    <n v="0"/>
    <n v="0"/>
    <x v="0"/>
    <x v="2"/>
    <s v="R2NC1-LR-3"/>
    <s v="WFP"/>
    <x v="1"/>
    <x v="30"/>
    <n v="1"/>
    <n v="0.05"/>
    <m/>
    <m/>
    <m/>
    <m/>
    <m/>
    <m/>
    <m/>
    <m/>
    <m/>
    <m/>
    <n v="5"/>
    <m/>
    <m/>
    <n v="0"/>
    <n v="0"/>
    <m/>
    <m/>
  </r>
  <r>
    <d v="2013-11-02T00:00:00"/>
    <n v="0"/>
    <n v="0"/>
    <x v="0"/>
    <x v="2"/>
    <s v="R2NC1-LR-3"/>
    <s v="WFP"/>
    <x v="1"/>
    <x v="13"/>
    <n v="1"/>
    <n v="0.05"/>
    <m/>
    <m/>
    <m/>
    <m/>
    <m/>
    <m/>
    <m/>
    <m/>
    <m/>
    <m/>
    <n v="6"/>
    <m/>
    <m/>
    <n v="0"/>
    <n v="0"/>
    <m/>
    <m/>
  </r>
  <r>
    <d v="2013-11-02T00:00:00"/>
    <n v="0"/>
    <n v="0"/>
    <x v="0"/>
    <x v="2"/>
    <s v="R2NC1-LR-3"/>
    <s v="WFP"/>
    <x v="1"/>
    <x v="15"/>
    <n v="1"/>
    <n v="0.05"/>
    <m/>
    <m/>
    <m/>
    <m/>
    <m/>
    <m/>
    <m/>
    <m/>
    <m/>
    <m/>
    <n v="6"/>
    <m/>
    <m/>
    <n v="0"/>
    <n v="0"/>
    <m/>
    <m/>
  </r>
  <r>
    <d v="2013-11-02T00:00:00"/>
    <n v="0"/>
    <n v="0"/>
    <x v="0"/>
    <x v="2"/>
    <s v="R2NC1-LR-3"/>
    <s v="WFP"/>
    <x v="1"/>
    <x v="15"/>
    <n v="1"/>
    <n v="0.05"/>
    <m/>
    <m/>
    <m/>
    <m/>
    <m/>
    <m/>
    <m/>
    <m/>
    <m/>
    <m/>
    <n v="8"/>
    <m/>
    <m/>
    <n v="1"/>
    <n v="1"/>
    <s v="SED"/>
    <s v="partially buried w/ sand"/>
  </r>
  <r>
    <d v="2013-11-02T00:00:00"/>
    <n v="0"/>
    <n v="0"/>
    <x v="0"/>
    <x v="2"/>
    <s v="R2NC1-LR-3"/>
    <s v="WFP"/>
    <x v="1"/>
    <x v="15"/>
    <n v="1"/>
    <n v="0.05"/>
    <m/>
    <m/>
    <m/>
    <m/>
    <m/>
    <m/>
    <m/>
    <m/>
    <m/>
    <m/>
    <n v="7"/>
    <m/>
    <m/>
    <n v="0"/>
    <n v="0"/>
    <s v="SED"/>
    <s v="blem w/ sed"/>
  </r>
  <r>
    <d v="2013-11-02T00:00:00"/>
    <n v="0"/>
    <n v="0"/>
    <x v="0"/>
    <x v="2"/>
    <s v="R2NC1-LR-3"/>
    <s v="WFP"/>
    <x v="1"/>
    <x v="15"/>
    <n v="1"/>
    <n v="0.05"/>
    <m/>
    <m/>
    <m/>
    <m/>
    <m/>
    <m/>
    <m/>
    <m/>
    <m/>
    <m/>
    <n v="5"/>
    <m/>
    <m/>
    <n v="0"/>
    <n v="0"/>
    <m/>
    <m/>
  </r>
  <r>
    <d v="2013-11-02T00:00:00"/>
    <n v="0"/>
    <n v="0"/>
    <x v="0"/>
    <x v="2"/>
    <s v="R2NC1-LR-3"/>
    <s v="WFP"/>
    <x v="1"/>
    <x v="15"/>
    <n v="1"/>
    <n v="0.05"/>
    <m/>
    <m/>
    <m/>
    <m/>
    <m/>
    <m/>
    <m/>
    <m/>
    <m/>
    <m/>
    <n v="4"/>
    <m/>
    <m/>
    <n v="0"/>
    <n v="0"/>
    <m/>
    <m/>
  </r>
  <r>
    <d v="2013-11-02T00:00:00"/>
    <n v="0"/>
    <n v="0"/>
    <x v="0"/>
    <x v="2"/>
    <s v="R2NC1-LR-3"/>
    <s v="WFP"/>
    <x v="1"/>
    <x v="15"/>
    <n v="1"/>
    <n v="0.05"/>
    <m/>
    <m/>
    <m/>
    <m/>
    <m/>
    <m/>
    <m/>
    <m/>
    <m/>
    <m/>
    <n v="6"/>
    <m/>
    <m/>
    <n v="0"/>
    <n v="0"/>
    <m/>
    <m/>
  </r>
  <r>
    <d v="2013-11-02T00:00:00"/>
    <n v="0"/>
    <n v="0"/>
    <x v="0"/>
    <x v="2"/>
    <s v="R2NC1-LR-3"/>
    <s v="WFP"/>
    <x v="1"/>
    <x v="15"/>
    <n v="1"/>
    <n v="0.05"/>
    <m/>
    <m/>
    <m/>
    <m/>
    <m/>
    <m/>
    <m/>
    <m/>
    <m/>
    <m/>
    <n v="5"/>
    <m/>
    <m/>
    <n v="1"/>
    <n v="1"/>
    <s v="B"/>
    <s v="BL"/>
  </r>
  <r>
    <d v="2013-11-02T00:00:00"/>
    <n v="0"/>
    <n v="0"/>
    <x v="0"/>
    <x v="2"/>
    <s v="R2NC1-LR-3"/>
    <s v="WFP"/>
    <x v="1"/>
    <x v="15"/>
    <n v="1"/>
    <n v="0.05"/>
    <m/>
    <m/>
    <m/>
    <m/>
    <m/>
    <m/>
    <m/>
    <m/>
    <m/>
    <m/>
    <n v="8"/>
    <m/>
    <m/>
    <n v="1"/>
    <n v="1"/>
    <m/>
    <m/>
  </r>
  <r>
    <d v="2013-11-02T00:00:00"/>
    <n v="0"/>
    <n v="0"/>
    <x v="0"/>
    <x v="2"/>
    <s v="R2NC1-LR-3"/>
    <s v="WFP"/>
    <x v="1"/>
    <x v="15"/>
    <n v="1"/>
    <n v="0.05"/>
    <m/>
    <m/>
    <m/>
    <m/>
    <m/>
    <m/>
    <m/>
    <m/>
    <m/>
    <m/>
    <n v="7"/>
    <m/>
    <m/>
    <n v="0"/>
    <n v="0"/>
    <m/>
    <m/>
  </r>
  <r>
    <d v="2013-11-02T00:00:00"/>
    <n v="0"/>
    <n v="0"/>
    <x v="0"/>
    <x v="2"/>
    <s v="R2NC1-LR-3"/>
    <s v="WFP"/>
    <x v="1"/>
    <x v="15"/>
    <n v="1"/>
    <n v="0.05"/>
    <m/>
    <m/>
    <m/>
    <m/>
    <m/>
    <m/>
    <m/>
    <m/>
    <m/>
    <m/>
    <n v="5"/>
    <m/>
    <m/>
    <n v="0"/>
    <n v="0"/>
    <m/>
    <m/>
  </r>
  <r>
    <d v="2013-11-02T00:00:00"/>
    <n v="0"/>
    <n v="0"/>
    <x v="0"/>
    <x v="2"/>
    <s v="R2NC1-LR-3"/>
    <s v="WFP"/>
    <x v="1"/>
    <x v="15"/>
    <n v="1"/>
    <n v="0.05"/>
    <m/>
    <m/>
    <m/>
    <m/>
    <m/>
    <m/>
    <m/>
    <m/>
    <m/>
    <m/>
    <n v="5"/>
    <m/>
    <m/>
    <n v="0"/>
    <n v="0"/>
    <m/>
    <m/>
  </r>
  <r>
    <d v="2013-11-02T00:00:00"/>
    <n v="0"/>
    <n v="0"/>
    <x v="0"/>
    <x v="2"/>
    <s v="R2NC1-LR-3"/>
    <s v="WFP"/>
    <x v="1"/>
    <x v="14"/>
    <n v="1"/>
    <n v="0.05"/>
    <m/>
    <m/>
    <m/>
    <m/>
    <m/>
    <m/>
    <m/>
    <m/>
    <m/>
    <m/>
    <n v="12"/>
    <m/>
    <m/>
    <n v="0"/>
    <n v="0"/>
    <m/>
    <m/>
  </r>
  <r>
    <d v="2013-11-02T00:00:00"/>
    <n v="0"/>
    <n v="0"/>
    <x v="0"/>
    <x v="2"/>
    <s v="R2NC1-LR-3"/>
    <s v="WFP"/>
    <x v="1"/>
    <x v="17"/>
    <n v="1"/>
    <n v="0.05"/>
    <m/>
    <m/>
    <m/>
    <m/>
    <m/>
    <m/>
    <m/>
    <m/>
    <m/>
    <m/>
    <n v="5"/>
    <m/>
    <m/>
    <n v="0"/>
    <n v="0"/>
    <m/>
    <m/>
  </r>
  <r>
    <d v="2013-11-02T00:00:00"/>
    <n v="0"/>
    <n v="0"/>
    <x v="0"/>
    <x v="2"/>
    <s v="R2NC1-LR-3"/>
    <s v="WFP"/>
    <x v="1"/>
    <x v="17"/>
    <n v="1"/>
    <n v="0.05"/>
    <m/>
    <m/>
    <m/>
    <m/>
    <m/>
    <m/>
    <m/>
    <m/>
    <m/>
    <m/>
    <n v="8"/>
    <m/>
    <m/>
    <n v="1"/>
    <n v="1"/>
    <s v="FB"/>
    <s v="fish bites"/>
  </r>
  <r>
    <d v="2013-11-02T00:00:00"/>
    <n v="0"/>
    <n v="0"/>
    <x v="0"/>
    <x v="2"/>
    <s v="R2NC1-LR-3"/>
    <s v="WFP"/>
    <x v="1"/>
    <x v="17"/>
    <n v="1"/>
    <n v="0.05"/>
    <m/>
    <m/>
    <m/>
    <m/>
    <m/>
    <m/>
    <m/>
    <m/>
    <m/>
    <m/>
    <n v="3"/>
    <m/>
    <m/>
    <n v="0"/>
    <n v="0"/>
    <m/>
    <m/>
  </r>
  <r>
    <d v="2013-11-02T00:00:00"/>
    <n v="0"/>
    <n v="0"/>
    <x v="0"/>
    <x v="2"/>
    <s v="R2NC1-LR-3"/>
    <s v="WFP"/>
    <x v="1"/>
    <x v="17"/>
    <n v="1"/>
    <n v="0.05"/>
    <m/>
    <m/>
    <m/>
    <m/>
    <m/>
    <m/>
    <m/>
    <m/>
    <m/>
    <m/>
    <n v="3"/>
    <m/>
    <m/>
    <n v="1"/>
    <n v="1"/>
    <s v="FB"/>
    <s v="fish bites"/>
  </r>
  <r>
    <d v="2013-11-02T00:00:00"/>
    <n v="0"/>
    <n v="0"/>
    <x v="0"/>
    <x v="2"/>
    <s v="R2NC1-LR-3"/>
    <s v="WFP"/>
    <x v="1"/>
    <x v="17"/>
    <n v="1"/>
    <n v="0.05"/>
    <m/>
    <m/>
    <m/>
    <m/>
    <m/>
    <m/>
    <m/>
    <m/>
    <m/>
    <m/>
    <n v="4"/>
    <m/>
    <m/>
    <n v="0"/>
    <n v="0"/>
    <m/>
    <m/>
  </r>
  <r>
    <d v="2013-11-02T00:00:00"/>
    <n v="0"/>
    <n v="0"/>
    <x v="0"/>
    <x v="2"/>
    <s v="R2NC1-LR-3"/>
    <s v="WFP"/>
    <x v="1"/>
    <x v="17"/>
    <n v="1"/>
    <n v="0.05"/>
    <m/>
    <m/>
    <m/>
    <m/>
    <m/>
    <m/>
    <m/>
    <m/>
    <m/>
    <m/>
    <n v="5"/>
    <m/>
    <m/>
    <n v="0"/>
    <n v="0"/>
    <m/>
    <m/>
  </r>
  <r>
    <d v="2013-11-12T00:00:00"/>
    <n v="0"/>
    <n v="0"/>
    <x v="1"/>
    <x v="2"/>
    <s v="R2NC1-LR-1"/>
    <s v="BG"/>
    <x v="1"/>
    <x v="18"/>
    <n v="1"/>
    <n v="0.05"/>
    <m/>
    <m/>
    <m/>
    <m/>
    <m/>
    <m/>
    <s v="Y"/>
    <n v="1"/>
    <m/>
    <m/>
    <m/>
    <m/>
    <m/>
    <n v="0"/>
    <n v="0"/>
    <s v="SO"/>
    <s v="sp. Comp"/>
  </r>
  <r>
    <d v="2013-11-12T00:00:00"/>
    <n v="0"/>
    <n v="0"/>
    <x v="1"/>
    <x v="2"/>
    <s v="R2NC1-LR-1"/>
    <s v="BG"/>
    <x v="1"/>
    <x v="12"/>
    <n v="1"/>
    <n v="0.05"/>
    <m/>
    <m/>
    <m/>
    <m/>
    <m/>
    <m/>
    <s v="Y"/>
    <n v="2"/>
    <m/>
    <m/>
    <m/>
    <m/>
    <m/>
    <n v="0"/>
    <n v="0"/>
    <m/>
    <m/>
  </r>
  <r>
    <d v="2013-11-12T00:00:00"/>
    <n v="0"/>
    <n v="0"/>
    <x v="1"/>
    <x v="2"/>
    <s v="R2NC1-LR-1"/>
    <s v="BG"/>
    <x v="1"/>
    <x v="15"/>
    <n v="1"/>
    <n v="0.05"/>
    <m/>
    <m/>
    <m/>
    <m/>
    <m/>
    <m/>
    <s v="Y"/>
    <n v="3"/>
    <m/>
    <m/>
    <m/>
    <m/>
    <m/>
    <n v="0"/>
    <n v="0"/>
    <s v="SED"/>
    <s v="sed"/>
  </r>
  <r>
    <d v="2013-11-12T00:00:00"/>
    <n v="0"/>
    <n v="0"/>
    <x v="1"/>
    <x v="2"/>
    <s v="R2NC1-LR-1"/>
    <s v="BG"/>
    <x v="1"/>
    <x v="14"/>
    <n v="1"/>
    <n v="0.05"/>
    <m/>
    <m/>
    <m/>
    <m/>
    <m/>
    <m/>
    <s v="Y"/>
    <n v="4"/>
    <m/>
    <m/>
    <m/>
    <m/>
    <m/>
    <n v="0"/>
    <n v="0"/>
    <m/>
    <m/>
  </r>
  <r>
    <d v="2013-11-12T00:00:00"/>
    <n v="0"/>
    <n v="0"/>
    <x v="1"/>
    <x v="2"/>
    <s v="R2NC1-LR-1"/>
    <s v="BG"/>
    <x v="1"/>
    <x v="18"/>
    <n v="1"/>
    <n v="0.05"/>
    <m/>
    <m/>
    <m/>
    <m/>
    <m/>
    <m/>
    <s v="Y"/>
    <n v="5"/>
    <m/>
    <m/>
    <m/>
    <m/>
    <m/>
    <n v="0"/>
    <n v="0"/>
    <m/>
    <m/>
  </r>
  <r>
    <d v="2013-11-12T00:00:00"/>
    <n v="0"/>
    <n v="0"/>
    <x v="1"/>
    <x v="2"/>
    <s v="R2NC1-LR-1"/>
    <s v="BG"/>
    <x v="1"/>
    <x v="18"/>
    <n v="1"/>
    <n v="0.05"/>
    <m/>
    <m/>
    <m/>
    <m/>
    <m/>
    <m/>
    <s v="Y"/>
    <n v="6"/>
    <m/>
    <m/>
    <m/>
    <m/>
    <m/>
    <n v="0"/>
    <n v="0"/>
    <m/>
    <m/>
  </r>
  <r>
    <d v="2013-11-12T00:00:00"/>
    <n v="0"/>
    <n v="0"/>
    <x v="1"/>
    <x v="2"/>
    <s v="R2NC1-LR-1"/>
    <s v="BG"/>
    <x v="1"/>
    <x v="15"/>
    <n v="1"/>
    <n v="0.05"/>
    <m/>
    <m/>
    <m/>
    <m/>
    <m/>
    <m/>
    <s v="Y"/>
    <n v="7"/>
    <m/>
    <m/>
    <m/>
    <m/>
    <m/>
    <n v="1"/>
    <n v="1"/>
    <s v="P"/>
    <s v="minor paling"/>
  </r>
  <r>
    <d v="2013-11-12T00:00:00"/>
    <n v="0"/>
    <n v="0"/>
    <x v="1"/>
    <x v="2"/>
    <s v="R2NC1-LR-1"/>
    <s v="BG"/>
    <x v="1"/>
    <x v="18"/>
    <n v="1"/>
    <n v="0.05"/>
    <m/>
    <m/>
    <m/>
    <m/>
    <m/>
    <m/>
    <s v="Y"/>
    <n v="8"/>
    <m/>
    <m/>
    <m/>
    <m/>
    <m/>
    <n v="0"/>
    <n v="0"/>
    <m/>
    <m/>
  </r>
  <r>
    <d v="2013-11-12T00:00:00"/>
    <n v="0"/>
    <n v="0"/>
    <x v="1"/>
    <x v="2"/>
    <s v="R2NC1-LR-1"/>
    <s v="BG"/>
    <x v="1"/>
    <x v="18"/>
    <n v="1"/>
    <n v="0.05"/>
    <m/>
    <m/>
    <m/>
    <m/>
    <m/>
    <m/>
    <s v="Y"/>
    <n v="9"/>
    <m/>
    <m/>
    <m/>
    <m/>
    <m/>
    <n v="0"/>
    <n v="0"/>
    <m/>
    <m/>
  </r>
  <r>
    <d v="2013-11-12T00:00:00"/>
    <n v="0"/>
    <n v="0"/>
    <x v="1"/>
    <x v="2"/>
    <s v="R2NC1-LR-1"/>
    <s v="BG"/>
    <x v="1"/>
    <x v="15"/>
    <n v="1"/>
    <n v="0.05"/>
    <m/>
    <m/>
    <m/>
    <m/>
    <m/>
    <m/>
    <s v="Y"/>
    <n v="10"/>
    <m/>
    <m/>
    <m/>
    <m/>
    <m/>
    <n v="0"/>
    <n v="0"/>
    <s v="SED"/>
    <s v="sed"/>
  </r>
  <r>
    <d v="2013-11-12T00:00:00"/>
    <n v="0"/>
    <n v="0"/>
    <x v="1"/>
    <x v="2"/>
    <s v="R2NC1-LR-1"/>
    <s v="BG"/>
    <x v="1"/>
    <x v="12"/>
    <n v="1"/>
    <n v="0.05"/>
    <m/>
    <m/>
    <m/>
    <m/>
    <m/>
    <m/>
    <m/>
    <m/>
    <m/>
    <m/>
    <m/>
    <m/>
    <m/>
    <n v="0"/>
    <n v="0"/>
    <m/>
    <m/>
  </r>
  <r>
    <d v="2013-11-12T00:00:00"/>
    <n v="0"/>
    <n v="0"/>
    <x v="1"/>
    <x v="2"/>
    <s v="R2NC1-LR-1"/>
    <s v="BG"/>
    <x v="1"/>
    <x v="12"/>
    <n v="1"/>
    <n v="0.05"/>
    <m/>
    <m/>
    <m/>
    <m/>
    <m/>
    <m/>
    <m/>
    <m/>
    <m/>
    <m/>
    <m/>
    <m/>
    <m/>
    <n v="0"/>
    <n v="0"/>
    <m/>
    <m/>
  </r>
  <r>
    <d v="2013-11-12T00:00:00"/>
    <n v="0"/>
    <n v="0"/>
    <x v="1"/>
    <x v="2"/>
    <s v="R2NC1-LR-1"/>
    <s v="BG"/>
    <x v="1"/>
    <x v="20"/>
    <n v="1"/>
    <n v="0.05"/>
    <m/>
    <m/>
    <m/>
    <m/>
    <m/>
    <m/>
    <m/>
    <m/>
    <m/>
    <m/>
    <m/>
    <m/>
    <m/>
    <n v="1"/>
    <n v="1"/>
    <s v="P"/>
    <s v="P"/>
  </r>
  <r>
    <d v="2013-11-12T00:00:00"/>
    <n v="0"/>
    <n v="0"/>
    <x v="1"/>
    <x v="2"/>
    <s v="R2NC1-LR-1"/>
    <s v="BG"/>
    <x v="1"/>
    <x v="20"/>
    <n v="1"/>
    <n v="0.05"/>
    <m/>
    <m/>
    <m/>
    <m/>
    <m/>
    <m/>
    <m/>
    <m/>
    <m/>
    <m/>
    <m/>
    <m/>
    <m/>
    <n v="1"/>
    <n v="1"/>
    <s v="P"/>
    <s v="P"/>
  </r>
  <r>
    <d v="2013-11-12T00:00:00"/>
    <n v="0"/>
    <n v="0"/>
    <x v="1"/>
    <x v="2"/>
    <s v="R2NC1-LR-1"/>
    <s v="BG"/>
    <x v="1"/>
    <x v="20"/>
    <n v="1"/>
    <n v="0.05"/>
    <m/>
    <m/>
    <m/>
    <m/>
    <m/>
    <m/>
    <m/>
    <m/>
    <m/>
    <m/>
    <m/>
    <m/>
    <m/>
    <n v="0"/>
    <n v="0"/>
    <m/>
    <m/>
  </r>
  <r>
    <d v="2013-11-12T00:00:00"/>
    <n v="0"/>
    <n v="0"/>
    <x v="1"/>
    <x v="2"/>
    <s v="R2NC1-LR-1"/>
    <s v="BG"/>
    <x v="1"/>
    <x v="20"/>
    <n v="1"/>
    <n v="0.05"/>
    <m/>
    <m/>
    <m/>
    <m/>
    <m/>
    <m/>
    <m/>
    <m/>
    <m/>
    <m/>
    <m/>
    <m/>
    <m/>
    <n v="0"/>
    <n v="0"/>
    <m/>
    <m/>
  </r>
  <r>
    <d v="2013-11-12T00:00:00"/>
    <n v="0"/>
    <n v="0"/>
    <x v="1"/>
    <x v="2"/>
    <s v="R2NC1-LR-1"/>
    <s v="BG"/>
    <x v="1"/>
    <x v="20"/>
    <n v="1"/>
    <n v="0.05"/>
    <m/>
    <m/>
    <m/>
    <m/>
    <m/>
    <m/>
    <m/>
    <m/>
    <m/>
    <m/>
    <m/>
    <m/>
    <m/>
    <n v="0"/>
    <n v="0"/>
    <m/>
    <m/>
  </r>
  <r>
    <d v="2013-11-12T00:00:00"/>
    <n v="0"/>
    <n v="0"/>
    <x v="1"/>
    <x v="2"/>
    <s v="R2NC1-LR-1"/>
    <s v="BG"/>
    <x v="1"/>
    <x v="20"/>
    <n v="1"/>
    <n v="0.05"/>
    <m/>
    <m/>
    <m/>
    <m/>
    <m/>
    <m/>
    <m/>
    <m/>
    <m/>
    <m/>
    <m/>
    <m/>
    <m/>
    <n v="0"/>
    <n v="0"/>
    <m/>
    <m/>
  </r>
  <r>
    <d v="2013-11-12T00:00:00"/>
    <n v="0"/>
    <n v="0"/>
    <x v="1"/>
    <x v="2"/>
    <s v="R2NC1-LR-1"/>
    <s v="BG"/>
    <x v="1"/>
    <x v="20"/>
    <n v="1"/>
    <n v="0.05"/>
    <m/>
    <m/>
    <m/>
    <m/>
    <m/>
    <m/>
    <m/>
    <m/>
    <m/>
    <m/>
    <m/>
    <m/>
    <m/>
    <n v="0"/>
    <n v="0"/>
    <m/>
    <m/>
  </r>
  <r>
    <d v="2013-11-12T00:00:00"/>
    <n v="0"/>
    <n v="0"/>
    <x v="1"/>
    <x v="2"/>
    <s v="R2NC1-LR-1"/>
    <s v="BG"/>
    <x v="1"/>
    <x v="15"/>
    <n v="1"/>
    <n v="0.05"/>
    <m/>
    <m/>
    <m/>
    <m/>
    <m/>
    <m/>
    <m/>
    <m/>
    <m/>
    <m/>
    <m/>
    <m/>
    <m/>
    <n v="0"/>
    <n v="0"/>
    <m/>
    <m/>
  </r>
  <r>
    <d v="2013-11-12T00:00:00"/>
    <n v="0"/>
    <n v="0"/>
    <x v="1"/>
    <x v="2"/>
    <s v="R2NC1-LR-1"/>
    <s v="BG"/>
    <x v="1"/>
    <x v="15"/>
    <n v="1"/>
    <n v="0.05"/>
    <m/>
    <m/>
    <m/>
    <m/>
    <m/>
    <m/>
    <m/>
    <m/>
    <m/>
    <m/>
    <m/>
    <m/>
    <m/>
    <n v="1"/>
    <n v="1"/>
    <s v="CD"/>
    <s v="Cliona"/>
  </r>
  <r>
    <d v="2013-11-12T00:00:00"/>
    <n v="0"/>
    <n v="0"/>
    <x v="1"/>
    <x v="2"/>
    <s v="R2NC1-LR-1"/>
    <s v="BG"/>
    <x v="1"/>
    <x v="15"/>
    <n v="1"/>
    <n v="0.05"/>
    <m/>
    <m/>
    <m/>
    <m/>
    <m/>
    <m/>
    <m/>
    <m/>
    <m/>
    <m/>
    <m/>
    <m/>
    <m/>
    <n v="0"/>
    <n v="0"/>
    <m/>
    <m/>
  </r>
  <r>
    <d v="2013-11-12T00:00:00"/>
    <n v="0"/>
    <n v="0"/>
    <x v="1"/>
    <x v="2"/>
    <s v="R2NC1-LR-1"/>
    <s v="BG"/>
    <x v="1"/>
    <x v="15"/>
    <n v="1"/>
    <n v="0.05"/>
    <m/>
    <m/>
    <m/>
    <m/>
    <m/>
    <m/>
    <m/>
    <m/>
    <m/>
    <m/>
    <m/>
    <m/>
    <m/>
    <n v="0"/>
    <n v="0"/>
    <m/>
    <m/>
  </r>
  <r>
    <d v="2013-11-12T00:00:00"/>
    <n v="0"/>
    <n v="0"/>
    <x v="1"/>
    <x v="2"/>
    <s v="R2NC1-LR-1"/>
    <s v="BG"/>
    <x v="1"/>
    <x v="15"/>
    <n v="1"/>
    <n v="0.05"/>
    <m/>
    <m/>
    <m/>
    <m/>
    <m/>
    <m/>
    <m/>
    <m/>
    <m/>
    <m/>
    <m/>
    <m/>
    <m/>
    <n v="1"/>
    <n v="1"/>
    <m/>
    <s v="DK sp.ots around bivalve holes"/>
  </r>
  <r>
    <d v="2013-11-12T00:00:00"/>
    <n v="0"/>
    <n v="0"/>
    <x v="1"/>
    <x v="2"/>
    <s v="R2NC1-LR-1"/>
    <s v="BG"/>
    <x v="1"/>
    <x v="15"/>
    <n v="1"/>
    <n v="0.05"/>
    <m/>
    <m/>
    <m/>
    <m/>
    <m/>
    <m/>
    <m/>
    <m/>
    <m/>
    <m/>
    <m/>
    <m/>
    <m/>
    <n v="0"/>
    <n v="0"/>
    <m/>
    <m/>
  </r>
  <r>
    <d v="2013-11-12T00:00:00"/>
    <n v="0"/>
    <n v="0"/>
    <x v="1"/>
    <x v="2"/>
    <s v="R2NC1-LR-1"/>
    <s v="BG"/>
    <x v="1"/>
    <x v="23"/>
    <n v="1"/>
    <n v="0.05"/>
    <m/>
    <m/>
    <m/>
    <m/>
    <m/>
    <m/>
    <m/>
    <m/>
    <m/>
    <m/>
    <m/>
    <m/>
    <m/>
    <n v="0"/>
    <n v="0"/>
    <m/>
    <m/>
  </r>
  <r>
    <d v="2013-11-12T00:00:00"/>
    <n v="0"/>
    <n v="0"/>
    <x v="1"/>
    <x v="2"/>
    <s v="R2NC1-LR-1"/>
    <s v="BG"/>
    <x v="1"/>
    <x v="23"/>
    <n v="1"/>
    <n v="0.05"/>
    <m/>
    <m/>
    <m/>
    <m/>
    <m/>
    <m/>
    <m/>
    <m/>
    <m/>
    <m/>
    <m/>
    <m/>
    <m/>
    <n v="0"/>
    <n v="0"/>
    <m/>
    <m/>
  </r>
  <r>
    <d v="2013-11-12T00:00:00"/>
    <n v="0"/>
    <n v="0"/>
    <x v="1"/>
    <x v="2"/>
    <s v="R2NC1-LR-1"/>
    <s v="BG"/>
    <x v="1"/>
    <x v="13"/>
    <n v="1"/>
    <n v="0.05"/>
    <m/>
    <m/>
    <m/>
    <m/>
    <m/>
    <m/>
    <m/>
    <m/>
    <m/>
    <m/>
    <m/>
    <m/>
    <m/>
    <n v="0"/>
    <n v="0"/>
    <m/>
    <m/>
  </r>
  <r>
    <d v="2013-11-12T00:00:00"/>
    <n v="0"/>
    <n v="0"/>
    <x v="1"/>
    <x v="2"/>
    <s v="R2NC1-LR-1"/>
    <s v="BG"/>
    <x v="1"/>
    <x v="10"/>
    <n v="1"/>
    <n v="0.05"/>
    <m/>
    <m/>
    <m/>
    <m/>
    <m/>
    <m/>
    <m/>
    <m/>
    <m/>
    <m/>
    <m/>
    <m/>
    <m/>
    <n v="0"/>
    <n v="0"/>
    <m/>
    <m/>
  </r>
  <r>
    <d v="2013-11-12T00:00:00"/>
    <n v="0"/>
    <n v="0"/>
    <x v="1"/>
    <x v="2"/>
    <s v="R2NC1-LR-1"/>
    <s v="BG"/>
    <x v="1"/>
    <x v="10"/>
    <n v="1"/>
    <n v="0.05"/>
    <m/>
    <m/>
    <m/>
    <m/>
    <m/>
    <m/>
    <m/>
    <m/>
    <m/>
    <m/>
    <m/>
    <m/>
    <m/>
    <n v="0"/>
    <n v="0"/>
    <m/>
    <m/>
  </r>
  <r>
    <d v="2013-11-12T00:00:00"/>
    <n v="0"/>
    <n v="0"/>
    <x v="1"/>
    <x v="2"/>
    <s v="R2NC1-LR-1"/>
    <s v="BG"/>
    <x v="1"/>
    <x v="14"/>
    <n v="1"/>
    <n v="0.05"/>
    <m/>
    <m/>
    <m/>
    <m/>
    <m/>
    <m/>
    <m/>
    <m/>
    <m/>
    <m/>
    <m/>
    <m/>
    <m/>
    <n v="1"/>
    <n v="1"/>
    <s v="PB"/>
    <s v="PB- fell over"/>
  </r>
  <r>
    <d v="2013-11-12T00:00:00"/>
    <n v="0"/>
    <n v="0"/>
    <x v="1"/>
    <x v="2"/>
    <s v="R2NC1-LR-1"/>
    <s v="BG"/>
    <x v="1"/>
    <x v="14"/>
    <n v="1"/>
    <n v="0.05"/>
    <m/>
    <m/>
    <m/>
    <m/>
    <m/>
    <m/>
    <m/>
    <m/>
    <m/>
    <m/>
    <m/>
    <m/>
    <m/>
    <n v="0"/>
    <n v="0"/>
    <m/>
    <m/>
  </r>
  <r>
    <d v="2013-11-12T00:00:00"/>
    <n v="0"/>
    <n v="0"/>
    <x v="1"/>
    <x v="2"/>
    <s v="R2NC1-LR-1"/>
    <s v="BG"/>
    <x v="1"/>
    <x v="14"/>
    <n v="1"/>
    <n v="0.05"/>
    <m/>
    <m/>
    <m/>
    <m/>
    <m/>
    <m/>
    <m/>
    <m/>
    <m/>
    <m/>
    <m/>
    <m/>
    <m/>
    <n v="0"/>
    <n v="0"/>
    <m/>
    <m/>
  </r>
  <r>
    <d v="2013-11-12T00:00:00"/>
    <n v="0"/>
    <n v="0"/>
    <x v="1"/>
    <x v="2"/>
    <s v="R2NC1-LR-1"/>
    <s v="BG"/>
    <x v="1"/>
    <x v="17"/>
    <n v="1"/>
    <n v="0.05"/>
    <m/>
    <m/>
    <m/>
    <m/>
    <m/>
    <m/>
    <m/>
    <m/>
    <m/>
    <m/>
    <m/>
    <m/>
    <m/>
    <n v="1"/>
    <n v="1"/>
    <s v="FB"/>
    <s v="Bites"/>
  </r>
  <r>
    <d v="2013-11-12T00:00:00"/>
    <n v="0"/>
    <n v="0"/>
    <x v="1"/>
    <x v="2"/>
    <s v="R2NC1-LR-1"/>
    <s v="BG"/>
    <x v="1"/>
    <x v="17"/>
    <n v="1"/>
    <n v="0.05"/>
    <m/>
    <m/>
    <m/>
    <m/>
    <m/>
    <m/>
    <m/>
    <m/>
    <m/>
    <m/>
    <m/>
    <m/>
    <m/>
    <n v="0"/>
    <n v="0"/>
    <m/>
    <m/>
  </r>
  <r>
    <d v="2013-11-12T00:00:00"/>
    <n v="0"/>
    <n v="0"/>
    <x v="1"/>
    <x v="2"/>
    <s v="R2NC1-LR-1"/>
    <s v="BG"/>
    <x v="1"/>
    <x v="18"/>
    <n v="1"/>
    <n v="0.05"/>
    <m/>
    <m/>
    <m/>
    <m/>
    <m/>
    <m/>
    <m/>
    <m/>
    <m/>
    <m/>
    <m/>
    <m/>
    <m/>
    <n v="0"/>
    <n v="0"/>
    <m/>
    <m/>
  </r>
  <r>
    <d v="2013-11-12T00:00:00"/>
    <n v="0"/>
    <n v="0"/>
    <x v="1"/>
    <x v="2"/>
    <s v="R2NC1-LR-1"/>
    <s v="BG"/>
    <x v="1"/>
    <x v="18"/>
    <n v="1"/>
    <n v="0.05"/>
    <m/>
    <m/>
    <m/>
    <m/>
    <m/>
    <m/>
    <m/>
    <m/>
    <m/>
    <m/>
    <m/>
    <m/>
    <m/>
    <n v="0"/>
    <n v="0"/>
    <m/>
    <m/>
  </r>
  <r>
    <d v="2013-11-12T00:00:00"/>
    <n v="0"/>
    <n v="0"/>
    <x v="1"/>
    <x v="2"/>
    <s v="R2NC1-LR-1"/>
    <s v="BG"/>
    <x v="1"/>
    <x v="18"/>
    <n v="1"/>
    <n v="0.05"/>
    <m/>
    <m/>
    <m/>
    <m/>
    <m/>
    <m/>
    <m/>
    <m/>
    <m/>
    <m/>
    <m/>
    <m/>
    <m/>
    <n v="0"/>
    <n v="0"/>
    <m/>
    <m/>
  </r>
  <r>
    <d v="2013-11-12T00:00:00"/>
    <n v="0"/>
    <n v="0"/>
    <x v="1"/>
    <x v="2"/>
    <s v="R2NC1-LR-1"/>
    <s v="BG"/>
    <x v="1"/>
    <x v="18"/>
    <n v="1"/>
    <n v="0.05"/>
    <m/>
    <m/>
    <m/>
    <m/>
    <m/>
    <m/>
    <m/>
    <m/>
    <m/>
    <m/>
    <m/>
    <m/>
    <m/>
    <n v="0"/>
    <n v="0"/>
    <m/>
    <m/>
  </r>
  <r>
    <d v="2013-11-12T00:00:00"/>
    <n v="0"/>
    <n v="0"/>
    <x v="1"/>
    <x v="2"/>
    <s v="R2NC1-LR-1"/>
    <s v="BG"/>
    <x v="1"/>
    <x v="18"/>
    <n v="1"/>
    <n v="0.05"/>
    <m/>
    <m/>
    <m/>
    <m/>
    <m/>
    <m/>
    <m/>
    <m/>
    <m/>
    <m/>
    <m/>
    <m/>
    <m/>
    <n v="0"/>
    <n v="0"/>
    <m/>
    <m/>
  </r>
  <r>
    <d v="2013-11-12T00:00:00"/>
    <n v="0"/>
    <n v="0"/>
    <x v="1"/>
    <x v="2"/>
    <s v="R2NC1-LR-1"/>
    <s v="BG"/>
    <x v="1"/>
    <x v="18"/>
    <n v="1"/>
    <n v="0.05"/>
    <m/>
    <m/>
    <m/>
    <m/>
    <m/>
    <m/>
    <m/>
    <m/>
    <m/>
    <m/>
    <m/>
    <m/>
    <m/>
    <n v="0"/>
    <n v="0"/>
    <m/>
    <m/>
  </r>
  <r>
    <d v="2013-11-12T00:00:00"/>
    <n v="0"/>
    <n v="0"/>
    <x v="1"/>
    <x v="2"/>
    <s v="R2NC1-LR-1"/>
    <s v="BG"/>
    <x v="1"/>
    <x v="18"/>
    <n v="1"/>
    <n v="0.05"/>
    <m/>
    <m/>
    <m/>
    <m/>
    <m/>
    <m/>
    <m/>
    <m/>
    <m/>
    <m/>
    <m/>
    <m/>
    <m/>
    <n v="0"/>
    <n v="0"/>
    <m/>
    <m/>
  </r>
  <r>
    <d v="2013-11-12T00:00:00"/>
    <n v="0"/>
    <n v="0"/>
    <x v="1"/>
    <x v="2"/>
    <s v="R2NC1-LR-2"/>
    <s v="BG"/>
    <x v="1"/>
    <x v="14"/>
    <n v="1"/>
    <n v="0.05"/>
    <m/>
    <m/>
    <m/>
    <m/>
    <m/>
    <m/>
    <s v="Y"/>
    <n v="1"/>
    <m/>
    <m/>
    <m/>
    <m/>
    <m/>
    <n v="0"/>
    <n v="0"/>
    <m/>
    <m/>
  </r>
  <r>
    <d v="2013-11-12T00:00:00"/>
    <n v="0"/>
    <n v="0"/>
    <x v="1"/>
    <x v="2"/>
    <s v="R2NC1-LR-2"/>
    <s v="BG"/>
    <x v="1"/>
    <x v="18"/>
    <n v="1"/>
    <n v="0.05"/>
    <m/>
    <m/>
    <m/>
    <m/>
    <m/>
    <m/>
    <s v="Y"/>
    <n v="2"/>
    <m/>
    <m/>
    <m/>
    <m/>
    <m/>
    <n v="0"/>
    <n v="0"/>
    <m/>
    <m/>
  </r>
  <r>
    <d v="2013-11-12T00:00:00"/>
    <n v="0"/>
    <n v="0"/>
    <x v="1"/>
    <x v="2"/>
    <s v="R2NC1-LR-2"/>
    <s v="BG"/>
    <x v="1"/>
    <x v="13"/>
    <n v="1"/>
    <n v="0.05"/>
    <m/>
    <m/>
    <m/>
    <m/>
    <m/>
    <m/>
    <s v="Y"/>
    <n v="3"/>
    <m/>
    <m/>
    <m/>
    <m/>
    <m/>
    <n v="0"/>
    <n v="0"/>
    <m/>
    <m/>
  </r>
  <r>
    <d v="2013-11-12T00:00:00"/>
    <n v="0"/>
    <n v="0"/>
    <x v="1"/>
    <x v="2"/>
    <s v="R2NC1-LR-2"/>
    <s v="BG"/>
    <x v="1"/>
    <x v="18"/>
    <n v="1"/>
    <n v="0.05"/>
    <m/>
    <m/>
    <m/>
    <m/>
    <m/>
    <m/>
    <s v="Y"/>
    <n v="4"/>
    <m/>
    <m/>
    <m/>
    <m/>
    <m/>
    <n v="0"/>
    <n v="0"/>
    <m/>
    <m/>
  </r>
  <r>
    <d v="2013-11-12T00:00:00"/>
    <n v="0"/>
    <n v="0"/>
    <x v="1"/>
    <x v="2"/>
    <s v="R2NC1-LR-2"/>
    <s v="BG"/>
    <x v="1"/>
    <x v="18"/>
    <n v="1"/>
    <n v="0.05"/>
    <m/>
    <m/>
    <m/>
    <m/>
    <m/>
    <m/>
    <s v="Y"/>
    <n v="5"/>
    <m/>
    <m/>
    <m/>
    <m/>
    <m/>
    <n v="1"/>
    <n v="1"/>
    <s v="FB"/>
    <s v="a few bites"/>
  </r>
  <r>
    <d v="2013-11-12T00:00:00"/>
    <n v="0"/>
    <n v="0"/>
    <x v="1"/>
    <x v="2"/>
    <s v="R2NC1-LR-2"/>
    <s v="BG"/>
    <x v="1"/>
    <x v="18"/>
    <n v="1"/>
    <n v="0.05"/>
    <m/>
    <m/>
    <m/>
    <m/>
    <m/>
    <m/>
    <s v="Y"/>
    <n v="6"/>
    <m/>
    <m/>
    <m/>
    <m/>
    <m/>
    <n v="1"/>
    <n v="1"/>
    <s v="FB"/>
    <s v="bites"/>
  </r>
  <r>
    <d v="2013-11-12T00:00:00"/>
    <n v="0"/>
    <n v="0"/>
    <x v="1"/>
    <x v="2"/>
    <s v="R2NC1-LR-2"/>
    <s v="BG"/>
    <x v="1"/>
    <x v="18"/>
    <n v="1"/>
    <n v="0.05"/>
    <m/>
    <m/>
    <m/>
    <m/>
    <m/>
    <m/>
    <s v="Y"/>
    <n v="7"/>
    <m/>
    <m/>
    <m/>
    <m/>
    <m/>
    <n v="0"/>
    <n v="0"/>
    <m/>
    <m/>
  </r>
  <r>
    <d v="2013-11-12T00:00:00"/>
    <n v="0"/>
    <n v="0"/>
    <x v="1"/>
    <x v="2"/>
    <s v="R2NC1-LR-2"/>
    <s v="BG"/>
    <x v="1"/>
    <x v="15"/>
    <n v="1"/>
    <n v="0.05"/>
    <m/>
    <m/>
    <m/>
    <m/>
    <m/>
    <m/>
    <s v="Y"/>
    <n v="8"/>
    <m/>
    <m/>
    <m/>
    <m/>
    <m/>
    <n v="0"/>
    <n v="0"/>
    <s v="SED"/>
    <s v="turf &amp; sed"/>
  </r>
  <r>
    <d v="2013-11-12T00:00:00"/>
    <n v="0"/>
    <n v="0"/>
    <x v="1"/>
    <x v="2"/>
    <s v="R2NC1-LR-2"/>
    <s v="BG"/>
    <x v="1"/>
    <x v="31"/>
    <m/>
    <m/>
    <m/>
    <m/>
    <m/>
    <m/>
    <m/>
    <m/>
    <s v="Y"/>
    <n v="9"/>
    <m/>
    <m/>
    <m/>
    <m/>
    <m/>
    <m/>
    <m/>
    <m/>
    <s v="Cant find tag, no data collected"/>
  </r>
  <r>
    <d v="2013-11-12T00:00:00"/>
    <n v="0"/>
    <n v="0"/>
    <x v="1"/>
    <x v="2"/>
    <s v="R2NC1-LR-2"/>
    <s v="BG"/>
    <x v="1"/>
    <x v="18"/>
    <n v="1"/>
    <n v="0.05"/>
    <m/>
    <m/>
    <m/>
    <m/>
    <m/>
    <m/>
    <s v="Y"/>
    <n v="10"/>
    <m/>
    <m/>
    <m/>
    <m/>
    <m/>
    <n v="0"/>
    <n v="0"/>
    <s v="SED"/>
    <s v="turf &amp; sed"/>
  </r>
  <r>
    <d v="2013-11-12T00:00:00"/>
    <n v="0"/>
    <n v="0"/>
    <x v="1"/>
    <x v="2"/>
    <s v="R2NC1-LR-2"/>
    <s v="BG"/>
    <x v="1"/>
    <x v="12"/>
    <n v="1"/>
    <n v="0.05"/>
    <m/>
    <m/>
    <m/>
    <m/>
    <m/>
    <m/>
    <m/>
    <m/>
    <m/>
    <m/>
    <m/>
    <m/>
    <m/>
    <n v="0"/>
    <n v="0"/>
    <m/>
    <m/>
  </r>
  <r>
    <d v="2013-11-12T00:00:00"/>
    <n v="0"/>
    <n v="0"/>
    <x v="1"/>
    <x v="2"/>
    <s v="R2NC1-LR-2"/>
    <s v="BG"/>
    <x v="1"/>
    <x v="12"/>
    <n v="1"/>
    <n v="0.05"/>
    <m/>
    <m/>
    <m/>
    <m/>
    <m/>
    <m/>
    <m/>
    <m/>
    <m/>
    <m/>
    <m/>
    <m/>
    <m/>
    <n v="0"/>
    <n v="0"/>
    <m/>
    <m/>
  </r>
  <r>
    <d v="2013-11-12T00:00:00"/>
    <n v="0"/>
    <n v="0"/>
    <x v="1"/>
    <x v="2"/>
    <s v="R2NC1-LR-2"/>
    <s v="BG"/>
    <x v="1"/>
    <x v="20"/>
    <n v="1"/>
    <n v="0.05"/>
    <m/>
    <m/>
    <m/>
    <m/>
    <m/>
    <m/>
    <m/>
    <m/>
    <m/>
    <m/>
    <m/>
    <m/>
    <m/>
    <n v="0"/>
    <n v="0"/>
    <m/>
    <m/>
  </r>
  <r>
    <d v="2013-11-12T00:00:00"/>
    <n v="0"/>
    <n v="0"/>
    <x v="1"/>
    <x v="2"/>
    <s v="R2NC1-LR-2"/>
    <s v="BG"/>
    <x v="1"/>
    <x v="10"/>
    <n v="1"/>
    <n v="0.05"/>
    <m/>
    <m/>
    <m/>
    <m/>
    <m/>
    <m/>
    <m/>
    <m/>
    <m/>
    <m/>
    <m/>
    <m/>
    <m/>
    <n v="0"/>
    <n v="0"/>
    <m/>
    <m/>
  </r>
  <r>
    <d v="2013-11-12T00:00:00"/>
    <n v="0"/>
    <n v="0"/>
    <x v="1"/>
    <x v="2"/>
    <s v="R2NC1-LR-2"/>
    <s v="BG"/>
    <x v="1"/>
    <x v="10"/>
    <n v="1"/>
    <n v="0.05"/>
    <m/>
    <m/>
    <m/>
    <m/>
    <m/>
    <m/>
    <m/>
    <m/>
    <m/>
    <m/>
    <m/>
    <m/>
    <m/>
    <n v="0"/>
    <n v="0"/>
    <m/>
    <m/>
  </r>
  <r>
    <d v="2013-11-12T00:00:00"/>
    <n v="0"/>
    <n v="0"/>
    <x v="1"/>
    <x v="2"/>
    <s v="R2NC1-LR-2"/>
    <s v="BG"/>
    <x v="1"/>
    <x v="10"/>
    <n v="1"/>
    <n v="0.05"/>
    <m/>
    <m/>
    <m/>
    <m/>
    <m/>
    <m/>
    <m/>
    <m/>
    <m/>
    <m/>
    <m/>
    <m/>
    <m/>
    <n v="0"/>
    <n v="0"/>
    <m/>
    <m/>
  </r>
  <r>
    <d v="2013-11-12T00:00:00"/>
    <n v="0"/>
    <n v="0"/>
    <x v="1"/>
    <x v="2"/>
    <s v="R2NC1-LR-2"/>
    <s v="BG"/>
    <x v="1"/>
    <x v="18"/>
    <n v="1"/>
    <n v="0.05"/>
    <m/>
    <m/>
    <m/>
    <m/>
    <m/>
    <m/>
    <m/>
    <m/>
    <m/>
    <m/>
    <m/>
    <m/>
    <m/>
    <n v="0"/>
    <n v="0"/>
    <m/>
    <m/>
  </r>
  <r>
    <d v="2013-11-12T00:00:00"/>
    <n v="0"/>
    <n v="0"/>
    <x v="1"/>
    <x v="2"/>
    <s v="R2NC1-LR-2"/>
    <s v="BG"/>
    <x v="1"/>
    <x v="18"/>
    <n v="1"/>
    <n v="0.05"/>
    <m/>
    <m/>
    <m/>
    <m/>
    <m/>
    <m/>
    <m/>
    <m/>
    <m/>
    <m/>
    <m/>
    <m/>
    <m/>
    <n v="0"/>
    <n v="0"/>
    <m/>
    <m/>
  </r>
  <r>
    <d v="2013-11-12T00:00:00"/>
    <n v="0"/>
    <n v="0"/>
    <x v="1"/>
    <x v="2"/>
    <s v="R2NC1-LR-2"/>
    <s v="BG"/>
    <x v="1"/>
    <x v="18"/>
    <n v="1"/>
    <n v="0.05"/>
    <m/>
    <m/>
    <m/>
    <m/>
    <m/>
    <m/>
    <m/>
    <m/>
    <m/>
    <m/>
    <m/>
    <m/>
    <m/>
    <n v="0"/>
    <n v="0"/>
    <m/>
    <m/>
  </r>
  <r>
    <d v="2013-11-12T00:00:00"/>
    <n v="0"/>
    <n v="0"/>
    <x v="1"/>
    <x v="2"/>
    <s v="R2NC1-LR-2"/>
    <s v="BG"/>
    <x v="1"/>
    <x v="18"/>
    <n v="1"/>
    <n v="0.05"/>
    <m/>
    <m/>
    <m/>
    <m/>
    <m/>
    <m/>
    <m/>
    <m/>
    <m/>
    <m/>
    <m/>
    <m/>
    <m/>
    <n v="0"/>
    <n v="0"/>
    <m/>
    <m/>
  </r>
  <r>
    <d v="2013-11-12T00:00:00"/>
    <n v="0"/>
    <n v="0"/>
    <x v="1"/>
    <x v="2"/>
    <s v="R2NC1-LR-2"/>
    <s v="BG"/>
    <x v="1"/>
    <x v="18"/>
    <n v="1"/>
    <n v="0.05"/>
    <m/>
    <m/>
    <m/>
    <m/>
    <m/>
    <m/>
    <m/>
    <m/>
    <m/>
    <m/>
    <m/>
    <m/>
    <m/>
    <n v="0"/>
    <n v="0"/>
    <m/>
    <m/>
  </r>
  <r>
    <d v="2013-11-12T00:00:00"/>
    <n v="0"/>
    <n v="0"/>
    <x v="1"/>
    <x v="2"/>
    <s v="R2NC1-LR-2"/>
    <s v="BG"/>
    <x v="1"/>
    <x v="18"/>
    <n v="1"/>
    <n v="0.05"/>
    <m/>
    <m/>
    <m/>
    <m/>
    <m/>
    <m/>
    <m/>
    <m/>
    <m/>
    <m/>
    <m/>
    <m/>
    <m/>
    <n v="1"/>
    <n v="1"/>
    <s v="FB"/>
    <s v="bites"/>
  </r>
  <r>
    <d v="2013-11-12T00:00:00"/>
    <n v="0"/>
    <n v="0"/>
    <x v="1"/>
    <x v="2"/>
    <s v="R2NC1-LR-2"/>
    <s v="BG"/>
    <x v="1"/>
    <x v="18"/>
    <n v="1"/>
    <n v="0.05"/>
    <m/>
    <m/>
    <m/>
    <m/>
    <m/>
    <m/>
    <m/>
    <m/>
    <m/>
    <m/>
    <m/>
    <m/>
    <m/>
    <n v="0"/>
    <n v="0"/>
    <m/>
    <m/>
  </r>
  <r>
    <d v="2013-11-12T00:00:00"/>
    <n v="0"/>
    <n v="0"/>
    <x v="1"/>
    <x v="2"/>
    <s v="R2NC1-LR-2"/>
    <s v="BG"/>
    <x v="1"/>
    <x v="18"/>
    <n v="1"/>
    <n v="0.05"/>
    <m/>
    <m/>
    <m/>
    <m/>
    <m/>
    <m/>
    <m/>
    <m/>
    <m/>
    <m/>
    <m/>
    <m/>
    <m/>
    <n v="0"/>
    <n v="0"/>
    <m/>
    <m/>
  </r>
  <r>
    <d v="2013-11-12T00:00:00"/>
    <n v="0"/>
    <n v="0"/>
    <x v="1"/>
    <x v="2"/>
    <s v="R2NC1-LR-3"/>
    <s v="BG"/>
    <x v="1"/>
    <x v="16"/>
    <n v="1"/>
    <n v="0.05"/>
    <m/>
    <m/>
    <m/>
    <m/>
    <m/>
    <m/>
    <s v="Y"/>
    <n v="1"/>
    <m/>
    <m/>
    <m/>
    <m/>
    <m/>
    <n v="0"/>
    <n v="0"/>
    <m/>
    <m/>
  </r>
  <r>
    <d v="2013-11-12T00:00:00"/>
    <n v="0"/>
    <n v="0"/>
    <x v="1"/>
    <x v="2"/>
    <s v="R2NC1-LR-3"/>
    <s v="BG"/>
    <x v="1"/>
    <x v="10"/>
    <n v="1"/>
    <n v="0.05"/>
    <m/>
    <m/>
    <m/>
    <m/>
    <m/>
    <m/>
    <s v="Y"/>
    <n v="2"/>
    <m/>
    <m/>
    <m/>
    <m/>
    <m/>
    <n v="0"/>
    <n v="0"/>
    <m/>
    <m/>
  </r>
  <r>
    <d v="2013-11-12T00:00:00"/>
    <n v="0"/>
    <n v="0"/>
    <x v="1"/>
    <x v="2"/>
    <s v="R2NC1-LR-3"/>
    <s v="BG"/>
    <x v="1"/>
    <x v="14"/>
    <n v="1"/>
    <n v="0.05"/>
    <m/>
    <m/>
    <m/>
    <m/>
    <m/>
    <m/>
    <s v="Y"/>
    <n v="3"/>
    <m/>
    <m/>
    <m/>
    <m/>
    <m/>
    <n v="0"/>
    <n v="0"/>
    <m/>
    <m/>
  </r>
  <r>
    <d v="2013-11-12T00:00:00"/>
    <n v="0"/>
    <n v="0"/>
    <x v="1"/>
    <x v="2"/>
    <s v="R2NC1-LR-3"/>
    <s v="BG"/>
    <x v="1"/>
    <x v="18"/>
    <n v="1"/>
    <n v="0.05"/>
    <m/>
    <m/>
    <m/>
    <m/>
    <m/>
    <m/>
    <s v="Y"/>
    <n v="4"/>
    <m/>
    <m/>
    <m/>
    <m/>
    <m/>
    <n v="0"/>
    <n v="0"/>
    <m/>
    <m/>
  </r>
  <r>
    <d v="2013-11-12T00:00:00"/>
    <n v="0"/>
    <n v="0"/>
    <x v="1"/>
    <x v="2"/>
    <s v="R2NC1-LR-3"/>
    <s v="BG"/>
    <x v="1"/>
    <x v="19"/>
    <n v="1"/>
    <n v="0.05"/>
    <m/>
    <m/>
    <m/>
    <m/>
    <m/>
    <m/>
    <s v="Y"/>
    <n v="5"/>
    <m/>
    <m/>
    <m/>
    <m/>
    <m/>
    <n v="0"/>
    <n v="0"/>
    <s v="P"/>
    <s v="Paling at bottom"/>
  </r>
  <r>
    <d v="2013-11-12T00:00:00"/>
    <n v="0"/>
    <n v="0"/>
    <x v="1"/>
    <x v="2"/>
    <s v="R2NC1-LR-3"/>
    <s v="BG"/>
    <x v="1"/>
    <x v="14"/>
    <n v="1"/>
    <n v="0.05"/>
    <m/>
    <m/>
    <m/>
    <m/>
    <m/>
    <m/>
    <s v="Y"/>
    <n v="6"/>
    <m/>
    <m/>
    <m/>
    <m/>
    <m/>
    <n v="0"/>
    <n v="0"/>
    <m/>
    <m/>
  </r>
  <r>
    <d v="2013-11-12T00:00:00"/>
    <n v="0"/>
    <n v="0"/>
    <x v="1"/>
    <x v="2"/>
    <s v="R2NC1-LR-3"/>
    <s v="BG"/>
    <x v="1"/>
    <x v="18"/>
    <n v="1"/>
    <n v="0.05"/>
    <m/>
    <m/>
    <m/>
    <m/>
    <m/>
    <m/>
    <s v="Y"/>
    <n v="7"/>
    <m/>
    <m/>
    <m/>
    <m/>
    <m/>
    <n v="0"/>
    <n v="0"/>
    <m/>
    <m/>
  </r>
  <r>
    <d v="2013-11-12T00:00:00"/>
    <n v="0"/>
    <n v="0"/>
    <x v="1"/>
    <x v="2"/>
    <s v="R2NC1-LR-3"/>
    <s v="BG"/>
    <x v="1"/>
    <x v="12"/>
    <n v="1"/>
    <n v="0.05"/>
    <m/>
    <m/>
    <m/>
    <m/>
    <m/>
    <m/>
    <s v="Y"/>
    <n v="8"/>
    <m/>
    <m/>
    <m/>
    <m/>
    <m/>
    <n v="0"/>
    <n v="0"/>
    <m/>
    <m/>
  </r>
  <r>
    <d v="2013-11-12T00:00:00"/>
    <n v="0"/>
    <n v="0"/>
    <x v="1"/>
    <x v="2"/>
    <s v="R2NC1-LR-3"/>
    <s v="BG"/>
    <x v="1"/>
    <x v="18"/>
    <n v="1"/>
    <n v="0.05"/>
    <m/>
    <m/>
    <m/>
    <m/>
    <m/>
    <m/>
    <s v="Y"/>
    <n v="9"/>
    <m/>
    <m/>
    <m/>
    <m/>
    <m/>
    <n v="1"/>
    <n v="1"/>
    <s v="FB"/>
    <s v="bites"/>
  </r>
  <r>
    <d v="2013-11-12T00:00:00"/>
    <n v="0"/>
    <n v="0"/>
    <x v="1"/>
    <x v="2"/>
    <s v="R2NC1-LR-3"/>
    <s v="BG"/>
    <x v="1"/>
    <x v="18"/>
    <n v="1"/>
    <n v="0.05"/>
    <m/>
    <m/>
    <m/>
    <m/>
    <m/>
    <m/>
    <s v="Y"/>
    <n v="10"/>
    <m/>
    <m/>
    <m/>
    <m/>
    <m/>
    <n v="0"/>
    <n v="0"/>
    <s v="M"/>
    <s v="bit of mucous left"/>
  </r>
  <r>
    <d v="2013-11-12T00:00:00"/>
    <n v="0"/>
    <n v="0"/>
    <x v="1"/>
    <x v="2"/>
    <s v="R2NC1-LR-3"/>
    <s v="BG"/>
    <x v="1"/>
    <x v="12"/>
    <n v="1"/>
    <n v="0.05"/>
    <m/>
    <m/>
    <m/>
    <m/>
    <m/>
    <m/>
    <m/>
    <m/>
    <m/>
    <m/>
    <m/>
    <m/>
    <m/>
    <n v="0"/>
    <n v="0"/>
    <m/>
    <m/>
  </r>
  <r>
    <d v="2013-11-12T00:00:00"/>
    <n v="0"/>
    <n v="0"/>
    <x v="1"/>
    <x v="2"/>
    <s v="R2NC1-LR-3"/>
    <s v="BG"/>
    <x v="1"/>
    <x v="20"/>
    <n v="1"/>
    <n v="0.05"/>
    <m/>
    <m/>
    <m/>
    <m/>
    <m/>
    <m/>
    <m/>
    <m/>
    <m/>
    <m/>
    <m/>
    <m/>
    <m/>
    <n v="0"/>
    <n v="0"/>
    <m/>
    <m/>
  </r>
  <r>
    <d v="2013-11-12T00:00:00"/>
    <n v="0"/>
    <n v="0"/>
    <x v="1"/>
    <x v="2"/>
    <s v="R2NC1-LR-3"/>
    <s v="BG"/>
    <x v="1"/>
    <x v="20"/>
    <n v="1"/>
    <n v="0.05"/>
    <m/>
    <m/>
    <m/>
    <m/>
    <m/>
    <m/>
    <m/>
    <m/>
    <m/>
    <m/>
    <m/>
    <m/>
    <m/>
    <n v="0"/>
    <n v="0"/>
    <m/>
    <m/>
  </r>
  <r>
    <d v="2013-11-12T00:00:00"/>
    <n v="0"/>
    <n v="0"/>
    <x v="1"/>
    <x v="2"/>
    <s v="R2NC1-LR-3"/>
    <s v="BG"/>
    <x v="1"/>
    <x v="20"/>
    <n v="1"/>
    <n v="0.05"/>
    <m/>
    <m/>
    <m/>
    <m/>
    <m/>
    <m/>
    <m/>
    <m/>
    <m/>
    <m/>
    <m/>
    <m/>
    <m/>
    <n v="0"/>
    <n v="0"/>
    <m/>
    <m/>
  </r>
  <r>
    <d v="2013-11-12T00:00:00"/>
    <n v="0"/>
    <n v="0"/>
    <x v="1"/>
    <x v="2"/>
    <s v="R2NC1-LR-3"/>
    <s v="BG"/>
    <x v="1"/>
    <x v="15"/>
    <n v="1"/>
    <n v="0.05"/>
    <m/>
    <m/>
    <m/>
    <m/>
    <m/>
    <m/>
    <m/>
    <m/>
    <m/>
    <m/>
    <m/>
    <m/>
    <m/>
    <n v="0"/>
    <n v="0"/>
    <m/>
    <m/>
  </r>
  <r>
    <d v="2013-11-12T00:00:00"/>
    <n v="0"/>
    <n v="0"/>
    <x v="1"/>
    <x v="2"/>
    <s v="R2NC1-LR-3"/>
    <s v="BG"/>
    <x v="1"/>
    <x v="15"/>
    <n v="1"/>
    <n v="0.05"/>
    <m/>
    <m/>
    <m/>
    <m/>
    <m/>
    <m/>
    <m/>
    <m/>
    <m/>
    <m/>
    <m/>
    <m/>
    <m/>
    <n v="0"/>
    <n v="0"/>
    <m/>
    <m/>
  </r>
  <r>
    <d v="2013-11-12T00:00:00"/>
    <n v="0"/>
    <n v="0"/>
    <x v="1"/>
    <x v="2"/>
    <s v="R2NC1-LR-3"/>
    <s v="BG"/>
    <x v="1"/>
    <x v="15"/>
    <n v="1"/>
    <n v="0.05"/>
    <m/>
    <m/>
    <m/>
    <m/>
    <m/>
    <m/>
    <m/>
    <m/>
    <m/>
    <m/>
    <m/>
    <m/>
    <m/>
    <n v="0"/>
    <n v="0"/>
    <m/>
    <m/>
  </r>
  <r>
    <d v="2013-11-12T00:00:00"/>
    <n v="0"/>
    <n v="0"/>
    <x v="1"/>
    <x v="2"/>
    <s v="R2NC1-LR-3"/>
    <s v="BG"/>
    <x v="1"/>
    <x v="15"/>
    <n v="1"/>
    <n v="0.05"/>
    <m/>
    <m/>
    <m/>
    <m/>
    <m/>
    <m/>
    <m/>
    <m/>
    <m/>
    <m/>
    <m/>
    <m/>
    <m/>
    <n v="1"/>
    <n v="1"/>
    <s v="P"/>
    <s v="Paling w/ worm or bivalve"/>
  </r>
  <r>
    <d v="2013-11-12T00:00:00"/>
    <n v="0"/>
    <n v="0"/>
    <x v="1"/>
    <x v="2"/>
    <s v="R2NC1-LR-3"/>
    <s v="BG"/>
    <x v="1"/>
    <x v="15"/>
    <n v="1"/>
    <n v="0.05"/>
    <m/>
    <m/>
    <m/>
    <m/>
    <m/>
    <m/>
    <m/>
    <m/>
    <m/>
    <m/>
    <m/>
    <m/>
    <m/>
    <n v="0"/>
    <n v="0"/>
    <m/>
    <m/>
  </r>
  <r>
    <d v="2013-11-12T00:00:00"/>
    <n v="0"/>
    <n v="0"/>
    <x v="1"/>
    <x v="2"/>
    <s v="R2NC1-LR-3"/>
    <s v="BG"/>
    <x v="1"/>
    <x v="15"/>
    <n v="1"/>
    <n v="0.05"/>
    <m/>
    <m/>
    <m/>
    <m/>
    <m/>
    <m/>
    <m/>
    <m/>
    <m/>
    <m/>
    <m/>
    <m/>
    <m/>
    <n v="0"/>
    <n v="0"/>
    <m/>
    <m/>
  </r>
  <r>
    <d v="2013-11-12T00:00:00"/>
    <n v="0"/>
    <n v="0"/>
    <x v="1"/>
    <x v="2"/>
    <s v="R2NC1-LR-3"/>
    <s v="BG"/>
    <x v="1"/>
    <x v="15"/>
    <n v="1"/>
    <n v="0.05"/>
    <m/>
    <m/>
    <m/>
    <m/>
    <m/>
    <m/>
    <m/>
    <m/>
    <m/>
    <m/>
    <m/>
    <m/>
    <m/>
    <n v="0"/>
    <n v="0"/>
    <m/>
    <m/>
  </r>
  <r>
    <d v="2013-11-12T00:00:00"/>
    <n v="0"/>
    <n v="0"/>
    <x v="1"/>
    <x v="2"/>
    <s v="R2NC1-LR-3"/>
    <s v="BG"/>
    <x v="1"/>
    <x v="15"/>
    <n v="1"/>
    <n v="0.05"/>
    <m/>
    <m/>
    <m/>
    <m/>
    <m/>
    <m/>
    <m/>
    <m/>
    <m/>
    <m/>
    <m/>
    <m/>
    <m/>
    <n v="0"/>
    <n v="0"/>
    <m/>
    <m/>
  </r>
  <r>
    <d v="2013-11-12T00:00:00"/>
    <n v="0"/>
    <n v="0"/>
    <x v="1"/>
    <x v="2"/>
    <s v="R2NC1-LR-3"/>
    <s v="BG"/>
    <x v="1"/>
    <x v="15"/>
    <n v="1"/>
    <n v="0.05"/>
    <m/>
    <m/>
    <m/>
    <m/>
    <m/>
    <m/>
    <m/>
    <m/>
    <m/>
    <m/>
    <m/>
    <m/>
    <m/>
    <n v="0"/>
    <n v="0"/>
    <m/>
    <m/>
  </r>
  <r>
    <d v="2013-11-12T00:00:00"/>
    <n v="0"/>
    <n v="0"/>
    <x v="1"/>
    <x v="2"/>
    <s v="R2NC1-LR-3"/>
    <s v="BG"/>
    <x v="1"/>
    <x v="13"/>
    <n v="1"/>
    <n v="0.05"/>
    <m/>
    <m/>
    <m/>
    <m/>
    <m/>
    <m/>
    <m/>
    <m/>
    <m/>
    <m/>
    <m/>
    <m/>
    <m/>
    <n v="0"/>
    <n v="0"/>
    <m/>
    <m/>
  </r>
  <r>
    <d v="2013-11-12T00:00:00"/>
    <n v="0"/>
    <n v="0"/>
    <x v="1"/>
    <x v="2"/>
    <s v="R2NC1-LR-3"/>
    <s v="BG"/>
    <x v="1"/>
    <x v="10"/>
    <n v="1"/>
    <n v="0.05"/>
    <m/>
    <m/>
    <m/>
    <m/>
    <m/>
    <m/>
    <m/>
    <m/>
    <m/>
    <m/>
    <m/>
    <m/>
    <m/>
    <n v="0"/>
    <n v="0"/>
    <m/>
    <m/>
  </r>
  <r>
    <d v="2013-11-12T00:00:00"/>
    <n v="0"/>
    <n v="0"/>
    <x v="1"/>
    <x v="2"/>
    <s v="R2NC1-LR-3"/>
    <s v="BG"/>
    <x v="1"/>
    <x v="17"/>
    <n v="1"/>
    <n v="0.05"/>
    <m/>
    <m/>
    <m/>
    <m/>
    <m/>
    <m/>
    <m/>
    <m/>
    <m/>
    <m/>
    <m/>
    <m/>
    <m/>
    <n v="0"/>
    <n v="0"/>
    <m/>
    <m/>
  </r>
  <r>
    <d v="2013-11-12T00:00:00"/>
    <n v="0"/>
    <n v="0"/>
    <x v="1"/>
    <x v="2"/>
    <s v="R2NC1-LR-3"/>
    <s v="BG"/>
    <x v="1"/>
    <x v="17"/>
    <n v="1"/>
    <n v="0.05"/>
    <m/>
    <m/>
    <m/>
    <m/>
    <m/>
    <m/>
    <m/>
    <m/>
    <m/>
    <m/>
    <m/>
    <m/>
    <m/>
    <n v="1"/>
    <n v="1"/>
    <s v="FB"/>
    <s v="bites"/>
  </r>
  <r>
    <d v="2013-11-12T00:00:00"/>
    <n v="0"/>
    <n v="0"/>
    <x v="1"/>
    <x v="2"/>
    <s v="R2NC1-LR-3"/>
    <s v="BG"/>
    <x v="1"/>
    <x v="17"/>
    <n v="1"/>
    <n v="0.05"/>
    <m/>
    <m/>
    <m/>
    <m/>
    <m/>
    <m/>
    <m/>
    <m/>
    <m/>
    <m/>
    <m/>
    <m/>
    <m/>
    <n v="0"/>
    <n v="0"/>
    <m/>
    <m/>
  </r>
  <r>
    <d v="2013-11-12T00:00:00"/>
    <n v="0"/>
    <n v="0"/>
    <x v="1"/>
    <x v="2"/>
    <s v="R2NC1-LR-3"/>
    <s v="BG"/>
    <x v="1"/>
    <x v="17"/>
    <n v="1"/>
    <n v="0.05"/>
    <m/>
    <m/>
    <m/>
    <m/>
    <m/>
    <m/>
    <m/>
    <m/>
    <m/>
    <m/>
    <m/>
    <m/>
    <m/>
    <n v="1"/>
    <n v="1"/>
    <s v="FB"/>
    <s v="bites"/>
  </r>
  <r>
    <d v="2013-11-12T00:00:00"/>
    <n v="0"/>
    <n v="0"/>
    <x v="1"/>
    <x v="2"/>
    <s v="R2NC1-LR-3"/>
    <s v="BG"/>
    <x v="1"/>
    <x v="17"/>
    <n v="1"/>
    <n v="0.05"/>
    <m/>
    <m/>
    <m/>
    <m/>
    <m/>
    <m/>
    <m/>
    <m/>
    <m/>
    <m/>
    <m/>
    <m/>
    <m/>
    <n v="1"/>
    <n v="1"/>
    <s v="FB"/>
    <s v="bites"/>
  </r>
  <r>
    <d v="2013-11-12T00:00:00"/>
    <n v="0"/>
    <n v="0"/>
    <x v="1"/>
    <x v="2"/>
    <s v="R2NC1-LR-3"/>
    <s v="BG"/>
    <x v="1"/>
    <x v="17"/>
    <n v="1"/>
    <n v="0.05"/>
    <m/>
    <m/>
    <m/>
    <m/>
    <m/>
    <m/>
    <m/>
    <m/>
    <m/>
    <m/>
    <m/>
    <m/>
    <m/>
    <n v="1"/>
    <n v="1"/>
    <s v="FB"/>
    <s v="bites"/>
  </r>
  <r>
    <d v="2013-11-12T00:00:00"/>
    <n v="0"/>
    <n v="0"/>
    <x v="1"/>
    <x v="2"/>
    <s v="R2NC1-LR-3"/>
    <s v="BG"/>
    <x v="1"/>
    <x v="17"/>
    <n v="1"/>
    <n v="0.05"/>
    <m/>
    <m/>
    <m/>
    <m/>
    <m/>
    <m/>
    <m/>
    <m/>
    <m/>
    <m/>
    <m/>
    <m/>
    <m/>
    <n v="1"/>
    <n v="1"/>
    <s v="FB"/>
    <s v="bites"/>
  </r>
  <r>
    <d v="2013-11-12T00:00:00"/>
    <n v="0"/>
    <n v="0"/>
    <x v="1"/>
    <x v="2"/>
    <s v="R2NC1-LR-3"/>
    <s v="BG"/>
    <x v="1"/>
    <x v="18"/>
    <n v="1"/>
    <n v="0.05"/>
    <m/>
    <m/>
    <m/>
    <m/>
    <m/>
    <m/>
    <m/>
    <m/>
    <m/>
    <m/>
    <m/>
    <m/>
    <m/>
    <n v="0"/>
    <n v="0"/>
    <m/>
    <m/>
  </r>
  <r>
    <d v="2013-11-12T00:00:00"/>
    <n v="0"/>
    <n v="0"/>
    <x v="1"/>
    <x v="2"/>
    <s v="R2NC1-LR-3"/>
    <s v="BG"/>
    <x v="1"/>
    <x v="18"/>
    <n v="1"/>
    <n v="0.05"/>
    <m/>
    <m/>
    <m/>
    <m/>
    <m/>
    <m/>
    <m/>
    <m/>
    <m/>
    <m/>
    <m/>
    <m/>
    <m/>
    <n v="1"/>
    <n v="1"/>
    <s v="FB"/>
    <s v="bites"/>
  </r>
  <r>
    <d v="2013-11-12T00:00:00"/>
    <n v="0"/>
    <n v="0"/>
    <x v="1"/>
    <x v="2"/>
    <s v="R2NC1-LR-3"/>
    <s v="BG"/>
    <x v="1"/>
    <x v="18"/>
    <n v="1"/>
    <n v="0.05"/>
    <m/>
    <m/>
    <m/>
    <m/>
    <m/>
    <m/>
    <m/>
    <m/>
    <m/>
    <m/>
    <m/>
    <m/>
    <m/>
    <n v="0"/>
    <n v="0"/>
    <m/>
    <m/>
  </r>
  <r>
    <d v="2013-11-12T00:00:00"/>
    <n v="0"/>
    <n v="0"/>
    <x v="1"/>
    <x v="2"/>
    <s v="R2NC1-LR-3"/>
    <s v="BG"/>
    <x v="1"/>
    <x v="18"/>
    <n v="1"/>
    <n v="0.05"/>
    <m/>
    <m/>
    <m/>
    <m/>
    <m/>
    <m/>
    <m/>
    <m/>
    <m/>
    <m/>
    <m/>
    <m/>
    <m/>
    <n v="0"/>
    <n v="0"/>
    <m/>
    <m/>
  </r>
  <r>
    <d v="2013-11-12T00:00:00"/>
    <n v="0"/>
    <n v="0"/>
    <x v="1"/>
    <x v="2"/>
    <s v="R2NC1-LR-3"/>
    <s v="BG"/>
    <x v="1"/>
    <x v="18"/>
    <n v="1"/>
    <n v="0.05"/>
    <m/>
    <m/>
    <m/>
    <m/>
    <m/>
    <m/>
    <m/>
    <m/>
    <m/>
    <m/>
    <m/>
    <m/>
    <m/>
    <n v="0"/>
    <n v="0"/>
    <m/>
    <m/>
  </r>
  <r>
    <d v="2013-11-12T00:00:00"/>
    <n v="0"/>
    <n v="0"/>
    <x v="1"/>
    <x v="2"/>
    <s v="R2NC1-LR-3"/>
    <s v="BG"/>
    <x v="1"/>
    <x v="18"/>
    <n v="1"/>
    <n v="0.05"/>
    <m/>
    <m/>
    <m/>
    <m/>
    <m/>
    <m/>
    <m/>
    <m/>
    <m/>
    <m/>
    <m/>
    <m/>
    <m/>
    <n v="1"/>
    <n v="1"/>
    <s v="M"/>
    <s v="muc"/>
  </r>
  <r>
    <d v="2013-11-12T00:00:00"/>
    <n v="0"/>
    <n v="0"/>
    <x v="1"/>
    <x v="2"/>
    <s v="R2NC1-LR-3"/>
    <s v="BG"/>
    <x v="1"/>
    <x v="18"/>
    <n v="1"/>
    <n v="0.05"/>
    <m/>
    <m/>
    <m/>
    <m/>
    <m/>
    <m/>
    <m/>
    <m/>
    <m/>
    <m/>
    <m/>
    <m/>
    <m/>
    <n v="0"/>
    <n v="0"/>
    <m/>
    <m/>
  </r>
  <r>
    <d v="2013-11-12T00:00:00"/>
    <n v="0"/>
    <n v="0"/>
    <x v="1"/>
    <x v="2"/>
    <s v="R2NC1-LR-3"/>
    <s v="BG"/>
    <x v="1"/>
    <x v="18"/>
    <n v="1"/>
    <n v="0.05"/>
    <m/>
    <m/>
    <m/>
    <m/>
    <m/>
    <m/>
    <m/>
    <m/>
    <m/>
    <m/>
    <m/>
    <m/>
    <m/>
    <n v="1"/>
    <n v="1"/>
    <s v="FB"/>
    <s v="bites"/>
  </r>
  <r>
    <d v="2013-11-12T00:00:00"/>
    <n v="0"/>
    <n v="0"/>
    <x v="1"/>
    <x v="2"/>
    <s v="R2NC1-LR-3"/>
    <s v="BG"/>
    <x v="1"/>
    <x v="18"/>
    <n v="1"/>
    <n v="0.05"/>
    <m/>
    <m/>
    <m/>
    <m/>
    <m/>
    <m/>
    <m/>
    <m/>
    <m/>
    <m/>
    <m/>
    <m/>
    <m/>
    <n v="0"/>
    <n v="0"/>
    <m/>
    <m/>
  </r>
  <r>
    <d v="2013-11-12T00:00:00"/>
    <n v="0"/>
    <n v="0"/>
    <x v="1"/>
    <x v="2"/>
    <s v="R2NC1-LR-3"/>
    <s v="BG"/>
    <x v="1"/>
    <x v="18"/>
    <n v="1"/>
    <n v="0.05"/>
    <m/>
    <m/>
    <m/>
    <m/>
    <m/>
    <m/>
    <m/>
    <m/>
    <m/>
    <m/>
    <m/>
    <m/>
    <m/>
    <n v="0"/>
    <n v="0"/>
    <m/>
    <m/>
  </r>
  <r>
    <d v="2013-11-12T00:00:00"/>
    <n v="0"/>
    <n v="0"/>
    <x v="1"/>
    <x v="2"/>
    <s v="R2NC1-LR-3"/>
    <s v="BG"/>
    <x v="1"/>
    <x v="18"/>
    <n v="1"/>
    <n v="0.05"/>
    <m/>
    <m/>
    <m/>
    <m/>
    <m/>
    <m/>
    <m/>
    <m/>
    <m/>
    <m/>
    <m/>
    <m/>
    <m/>
    <n v="0"/>
    <n v="0"/>
    <m/>
    <m/>
  </r>
  <r>
    <d v="2013-11-12T00:00:00"/>
    <n v="0"/>
    <n v="0"/>
    <x v="1"/>
    <x v="2"/>
    <s v="R2NC1-LR-3"/>
    <s v="BG"/>
    <x v="1"/>
    <x v="18"/>
    <n v="1"/>
    <n v="0.05"/>
    <m/>
    <m/>
    <m/>
    <m/>
    <m/>
    <m/>
    <m/>
    <m/>
    <m/>
    <m/>
    <m/>
    <m/>
    <m/>
    <n v="1"/>
    <n v="1"/>
    <s v="M"/>
    <s v="muc"/>
  </r>
  <r>
    <d v="2013-11-12T00:00:00"/>
    <n v="0"/>
    <n v="0"/>
    <x v="1"/>
    <x v="2"/>
    <s v="R2NC1-LR-3"/>
    <s v="BG"/>
    <x v="1"/>
    <x v="18"/>
    <n v="1"/>
    <n v="0.05"/>
    <m/>
    <m/>
    <m/>
    <m/>
    <m/>
    <m/>
    <m/>
    <m/>
    <m/>
    <m/>
    <m/>
    <m/>
    <m/>
    <n v="0"/>
    <n v="0"/>
    <m/>
    <m/>
  </r>
  <r>
    <d v="2013-11-12T00:00:00"/>
    <n v="0"/>
    <n v="0"/>
    <x v="1"/>
    <x v="2"/>
    <s v="R2NC1-LR-3"/>
    <s v="BG"/>
    <x v="1"/>
    <x v="18"/>
    <n v="1"/>
    <n v="0.05"/>
    <m/>
    <m/>
    <m/>
    <m/>
    <m/>
    <m/>
    <m/>
    <m/>
    <m/>
    <m/>
    <m/>
    <m/>
    <m/>
    <n v="0"/>
    <n v="0"/>
    <m/>
    <m/>
  </r>
  <r>
    <d v="2013-11-12T00:00:00"/>
    <n v="0"/>
    <n v="0"/>
    <x v="1"/>
    <x v="2"/>
    <s v="R2NC1-LR-3"/>
    <s v="BG"/>
    <x v="1"/>
    <x v="18"/>
    <n v="1"/>
    <n v="0.05"/>
    <m/>
    <m/>
    <m/>
    <m/>
    <m/>
    <m/>
    <m/>
    <m/>
    <m/>
    <m/>
    <m/>
    <m/>
    <m/>
    <n v="1"/>
    <n v="1"/>
    <s v="FB"/>
    <s v="bites"/>
  </r>
  <r>
    <d v="2013-11-12T00:00:00"/>
    <n v="0"/>
    <n v="0"/>
    <x v="1"/>
    <x v="2"/>
    <s v="R2NC1-LR-3"/>
    <s v="BG"/>
    <x v="1"/>
    <x v="18"/>
    <n v="1"/>
    <n v="0.05"/>
    <m/>
    <m/>
    <m/>
    <m/>
    <m/>
    <m/>
    <m/>
    <m/>
    <m/>
    <m/>
    <m/>
    <m/>
    <m/>
    <n v="0"/>
    <n v="0"/>
    <m/>
    <m/>
  </r>
  <r>
    <d v="2013-11-19T00:00:00"/>
    <n v="0"/>
    <n v="0"/>
    <x v="2"/>
    <x v="2"/>
    <s v="R2NC1-LR-1"/>
    <s v="BG"/>
    <x v="1"/>
    <x v="18"/>
    <n v="1"/>
    <n v="0.05"/>
    <m/>
    <m/>
    <m/>
    <m/>
    <m/>
    <m/>
    <s v="Y"/>
    <n v="1"/>
    <m/>
    <m/>
    <m/>
    <m/>
    <m/>
    <n v="1"/>
    <n v="1"/>
    <s v="FB/M"/>
    <s v="bites  &amp; mucous"/>
  </r>
  <r>
    <d v="2013-11-19T00:00:00"/>
    <n v="0"/>
    <n v="0"/>
    <x v="2"/>
    <x v="2"/>
    <s v="R2NC1-LR-1"/>
    <s v="BG"/>
    <x v="1"/>
    <x v="12"/>
    <n v="1"/>
    <n v="0.05"/>
    <m/>
    <m/>
    <m/>
    <m/>
    <m/>
    <m/>
    <s v="Y"/>
    <n v="2"/>
    <m/>
    <m/>
    <m/>
    <m/>
    <m/>
    <n v="0"/>
    <n v="0"/>
    <m/>
    <m/>
  </r>
  <r>
    <d v="2013-11-19T00:00:00"/>
    <n v="0"/>
    <n v="0"/>
    <x v="2"/>
    <x v="2"/>
    <s v="R2NC1-LR-1"/>
    <s v="BG"/>
    <x v="1"/>
    <x v="15"/>
    <n v="1"/>
    <n v="0.05"/>
    <m/>
    <m/>
    <m/>
    <m/>
    <m/>
    <m/>
    <s v="Y"/>
    <n v="3"/>
    <m/>
    <m/>
    <m/>
    <m/>
    <m/>
    <n v="0"/>
    <n v="0"/>
    <s v="SED"/>
    <s v="some sed &amp; turf"/>
  </r>
  <r>
    <d v="2013-11-19T00:00:00"/>
    <n v="0"/>
    <n v="0"/>
    <x v="2"/>
    <x v="2"/>
    <s v="R2NC1-LR-1"/>
    <s v="BG"/>
    <x v="1"/>
    <x v="14"/>
    <n v="1"/>
    <n v="0.05"/>
    <m/>
    <m/>
    <m/>
    <m/>
    <m/>
    <m/>
    <s v="Y"/>
    <n v="4"/>
    <m/>
    <m/>
    <m/>
    <m/>
    <m/>
    <n v="0"/>
    <n v="0"/>
    <s v="SED"/>
    <s v="sed"/>
  </r>
  <r>
    <d v="2013-11-19T00:00:00"/>
    <n v="0"/>
    <n v="0"/>
    <x v="2"/>
    <x v="2"/>
    <s v="R2NC1-LR-1"/>
    <s v="BG"/>
    <x v="1"/>
    <x v="18"/>
    <n v="1"/>
    <n v="0.05"/>
    <m/>
    <m/>
    <m/>
    <m/>
    <m/>
    <m/>
    <s v="Y"/>
    <n v="5"/>
    <m/>
    <m/>
    <m/>
    <m/>
    <m/>
    <n v="1"/>
    <n v="1"/>
    <s v="M"/>
    <s v="mucous"/>
  </r>
  <r>
    <d v="2013-11-19T00:00:00"/>
    <n v="0"/>
    <n v="0"/>
    <x v="2"/>
    <x v="2"/>
    <s v="R2NC1-LR-1"/>
    <s v="BG"/>
    <x v="1"/>
    <x v="18"/>
    <n v="1"/>
    <n v="0.05"/>
    <m/>
    <m/>
    <m/>
    <m/>
    <m/>
    <m/>
    <s v="Y"/>
    <n v="6"/>
    <m/>
    <m/>
    <m/>
    <m/>
    <m/>
    <n v="0"/>
    <n v="0"/>
    <m/>
    <m/>
  </r>
  <r>
    <d v="2013-11-19T00:00:00"/>
    <n v="0"/>
    <n v="0"/>
    <x v="2"/>
    <x v="2"/>
    <s v="R2NC1-LR-1"/>
    <s v="BG"/>
    <x v="1"/>
    <x v="15"/>
    <n v="1"/>
    <n v="0.05"/>
    <m/>
    <m/>
    <m/>
    <m/>
    <m/>
    <m/>
    <s v="Y"/>
    <n v="7"/>
    <m/>
    <m/>
    <m/>
    <m/>
    <m/>
    <n v="1"/>
    <n v="1"/>
    <s v="P"/>
    <s v="pale"/>
  </r>
  <r>
    <d v="2013-11-19T00:00:00"/>
    <n v="0"/>
    <n v="0"/>
    <x v="2"/>
    <x v="2"/>
    <s v="R2NC1-LR-1"/>
    <s v="BG"/>
    <x v="1"/>
    <x v="18"/>
    <n v="1"/>
    <n v="0.05"/>
    <m/>
    <m/>
    <m/>
    <m/>
    <m/>
    <m/>
    <s v="Y"/>
    <n v="8"/>
    <m/>
    <m/>
    <m/>
    <m/>
    <m/>
    <n v="0"/>
    <n v="0"/>
    <m/>
    <m/>
  </r>
  <r>
    <d v="2013-11-19T00:00:00"/>
    <n v="0"/>
    <n v="0"/>
    <x v="2"/>
    <x v="2"/>
    <s v="R2NC1-LR-1"/>
    <s v="BG"/>
    <x v="1"/>
    <x v="18"/>
    <n v="1"/>
    <n v="0.05"/>
    <m/>
    <m/>
    <m/>
    <m/>
    <m/>
    <m/>
    <s v="Y"/>
    <n v="9"/>
    <m/>
    <m/>
    <m/>
    <m/>
    <m/>
    <n v="0"/>
    <n v="0"/>
    <m/>
    <m/>
  </r>
  <r>
    <d v="2013-11-19T00:00:00"/>
    <n v="0"/>
    <n v="0"/>
    <x v="2"/>
    <x v="2"/>
    <s v="R2NC1-LR-1"/>
    <s v="BG"/>
    <x v="1"/>
    <x v="15"/>
    <n v="1"/>
    <n v="0.05"/>
    <m/>
    <m/>
    <m/>
    <m/>
    <m/>
    <m/>
    <s v="Y"/>
    <n v="10"/>
    <m/>
    <m/>
    <m/>
    <m/>
    <m/>
    <n v="1"/>
    <n v="1"/>
    <s v="P"/>
    <s v="P, bleached on bottom"/>
  </r>
  <r>
    <d v="2013-11-19T00:00:00"/>
    <n v="0"/>
    <n v="0"/>
    <x v="2"/>
    <x v="2"/>
    <s v="R2NC1-LR-1"/>
    <s v="BG"/>
    <x v="1"/>
    <x v="12"/>
    <n v="1"/>
    <n v="0.05"/>
    <m/>
    <m/>
    <m/>
    <m/>
    <m/>
    <m/>
    <m/>
    <m/>
    <m/>
    <m/>
    <m/>
    <m/>
    <m/>
    <n v="0"/>
    <n v="0"/>
    <m/>
    <m/>
  </r>
  <r>
    <d v="2013-11-19T00:00:00"/>
    <n v="0"/>
    <n v="0"/>
    <x v="2"/>
    <x v="2"/>
    <s v="R2NC1-LR-1"/>
    <s v="BG"/>
    <x v="1"/>
    <x v="12"/>
    <n v="1"/>
    <n v="0.05"/>
    <m/>
    <m/>
    <m/>
    <m/>
    <m/>
    <m/>
    <m/>
    <m/>
    <m/>
    <m/>
    <m/>
    <m/>
    <m/>
    <n v="0"/>
    <n v="0"/>
    <m/>
    <m/>
  </r>
  <r>
    <d v="2013-11-19T00:00:00"/>
    <n v="0"/>
    <n v="0"/>
    <x v="2"/>
    <x v="2"/>
    <s v="R2NC1-LR-1"/>
    <s v="BG"/>
    <x v="1"/>
    <x v="20"/>
    <n v="1"/>
    <n v="0.05"/>
    <m/>
    <m/>
    <m/>
    <m/>
    <m/>
    <m/>
    <m/>
    <m/>
    <m/>
    <m/>
    <m/>
    <m/>
    <m/>
    <n v="0"/>
    <n v="0"/>
    <m/>
    <m/>
  </r>
  <r>
    <d v="2013-11-19T00:00:00"/>
    <n v="0"/>
    <n v="0"/>
    <x v="2"/>
    <x v="2"/>
    <s v="R2NC1-LR-1"/>
    <s v="BG"/>
    <x v="1"/>
    <x v="20"/>
    <n v="1"/>
    <n v="0.05"/>
    <m/>
    <m/>
    <m/>
    <m/>
    <m/>
    <m/>
    <m/>
    <m/>
    <m/>
    <m/>
    <m/>
    <m/>
    <m/>
    <n v="0"/>
    <n v="0"/>
    <m/>
    <m/>
  </r>
  <r>
    <d v="2013-11-19T00:00:00"/>
    <n v="0"/>
    <n v="0"/>
    <x v="2"/>
    <x v="2"/>
    <s v="R2NC1-LR-1"/>
    <s v="BG"/>
    <x v="1"/>
    <x v="20"/>
    <n v="1"/>
    <n v="0.05"/>
    <m/>
    <m/>
    <m/>
    <m/>
    <m/>
    <m/>
    <m/>
    <m/>
    <m/>
    <m/>
    <m/>
    <m/>
    <m/>
    <n v="0"/>
    <n v="0"/>
    <m/>
    <m/>
  </r>
  <r>
    <d v="2013-11-19T00:00:00"/>
    <n v="0"/>
    <n v="0"/>
    <x v="2"/>
    <x v="2"/>
    <s v="R2NC1-LR-1"/>
    <s v="BG"/>
    <x v="1"/>
    <x v="20"/>
    <n v="1"/>
    <n v="0.05"/>
    <m/>
    <m/>
    <m/>
    <m/>
    <m/>
    <m/>
    <m/>
    <m/>
    <m/>
    <m/>
    <m/>
    <m/>
    <m/>
    <n v="0"/>
    <n v="0"/>
    <m/>
    <m/>
  </r>
  <r>
    <d v="2013-11-19T00:00:00"/>
    <n v="0"/>
    <n v="0"/>
    <x v="2"/>
    <x v="2"/>
    <s v="R2NC1-LR-1"/>
    <s v="BG"/>
    <x v="1"/>
    <x v="20"/>
    <n v="1"/>
    <n v="0.05"/>
    <m/>
    <m/>
    <m/>
    <m/>
    <m/>
    <m/>
    <m/>
    <m/>
    <m/>
    <m/>
    <m/>
    <m/>
    <m/>
    <n v="0"/>
    <n v="0"/>
    <m/>
    <m/>
  </r>
  <r>
    <d v="2013-11-19T00:00:00"/>
    <n v="0"/>
    <n v="0"/>
    <x v="2"/>
    <x v="2"/>
    <s v="R2NC1-LR-1"/>
    <s v="BG"/>
    <x v="1"/>
    <x v="15"/>
    <n v="1"/>
    <n v="0.05"/>
    <m/>
    <m/>
    <m/>
    <m/>
    <m/>
    <m/>
    <m/>
    <m/>
    <m/>
    <m/>
    <m/>
    <m/>
    <m/>
    <n v="0"/>
    <n v="0"/>
    <m/>
    <m/>
  </r>
  <r>
    <d v="2013-11-19T00:00:00"/>
    <n v="0"/>
    <n v="0"/>
    <x v="2"/>
    <x v="2"/>
    <s v="R2NC1-LR-1"/>
    <s v="BG"/>
    <x v="1"/>
    <x v="15"/>
    <n v="1"/>
    <n v="0.05"/>
    <m/>
    <m/>
    <m/>
    <m/>
    <m/>
    <m/>
    <m/>
    <m/>
    <m/>
    <m/>
    <m/>
    <m/>
    <m/>
    <n v="1"/>
    <n v="1"/>
    <s v="P"/>
    <s v="P"/>
  </r>
  <r>
    <d v="2013-11-19T00:00:00"/>
    <n v="0"/>
    <n v="0"/>
    <x v="2"/>
    <x v="2"/>
    <s v="R2NC1-LR-1"/>
    <s v="BG"/>
    <x v="1"/>
    <x v="15"/>
    <n v="1"/>
    <n v="0.05"/>
    <m/>
    <m/>
    <m/>
    <m/>
    <m/>
    <m/>
    <m/>
    <m/>
    <m/>
    <m/>
    <m/>
    <m/>
    <m/>
    <n v="0"/>
    <n v="0"/>
    <m/>
    <m/>
  </r>
  <r>
    <d v="2013-11-19T00:00:00"/>
    <n v="0"/>
    <n v="0"/>
    <x v="2"/>
    <x v="2"/>
    <s v="R2NC1-LR-1"/>
    <s v="BG"/>
    <x v="1"/>
    <x v="15"/>
    <n v="1"/>
    <n v="0.05"/>
    <m/>
    <m/>
    <m/>
    <m/>
    <m/>
    <m/>
    <m/>
    <m/>
    <m/>
    <m/>
    <m/>
    <m/>
    <m/>
    <n v="0"/>
    <n v="0"/>
    <m/>
    <m/>
  </r>
  <r>
    <d v="2013-11-19T00:00:00"/>
    <n v="0"/>
    <n v="0"/>
    <x v="2"/>
    <x v="2"/>
    <s v="R2NC1-LR-1"/>
    <s v="BG"/>
    <x v="1"/>
    <x v="15"/>
    <n v="1"/>
    <n v="0.05"/>
    <m/>
    <m/>
    <m/>
    <m/>
    <m/>
    <m/>
    <m/>
    <m/>
    <m/>
    <m/>
    <m/>
    <m/>
    <m/>
    <n v="0"/>
    <n v="0"/>
    <m/>
    <m/>
  </r>
  <r>
    <d v="2013-11-19T00:00:00"/>
    <n v="0"/>
    <n v="0"/>
    <x v="2"/>
    <x v="2"/>
    <s v="R2NC1-LR-1"/>
    <s v="BG"/>
    <x v="1"/>
    <x v="15"/>
    <n v="1"/>
    <n v="0.05"/>
    <m/>
    <m/>
    <m/>
    <m/>
    <m/>
    <m/>
    <m/>
    <m/>
    <m/>
    <m/>
    <m/>
    <m/>
    <m/>
    <n v="1"/>
    <n v="1"/>
    <s v="P"/>
    <s v="P"/>
  </r>
  <r>
    <d v="2013-11-19T00:00:00"/>
    <n v="0"/>
    <n v="0"/>
    <x v="2"/>
    <x v="2"/>
    <s v="R2NC1-LR-1"/>
    <s v="BG"/>
    <x v="1"/>
    <x v="15"/>
    <n v="1"/>
    <n v="0.05"/>
    <m/>
    <m/>
    <m/>
    <m/>
    <m/>
    <m/>
    <m/>
    <m/>
    <m/>
    <m/>
    <m/>
    <m/>
    <m/>
    <n v="0"/>
    <n v="0"/>
    <m/>
    <m/>
  </r>
  <r>
    <d v="2013-11-19T00:00:00"/>
    <n v="0"/>
    <n v="0"/>
    <x v="2"/>
    <x v="2"/>
    <s v="R2NC1-LR-1"/>
    <s v="BG"/>
    <x v="1"/>
    <x v="15"/>
    <n v="1"/>
    <n v="0.05"/>
    <m/>
    <m/>
    <m/>
    <m/>
    <m/>
    <m/>
    <m/>
    <m/>
    <m/>
    <m/>
    <m/>
    <m/>
    <m/>
    <n v="0"/>
    <n v="0"/>
    <m/>
    <m/>
  </r>
  <r>
    <d v="2013-11-19T00:00:00"/>
    <n v="0"/>
    <n v="0"/>
    <x v="2"/>
    <x v="2"/>
    <s v="R2NC1-LR-1"/>
    <s v="BG"/>
    <x v="1"/>
    <x v="15"/>
    <n v="1"/>
    <n v="0.05"/>
    <m/>
    <m/>
    <m/>
    <m/>
    <m/>
    <m/>
    <m/>
    <m/>
    <m/>
    <m/>
    <m/>
    <m/>
    <m/>
    <n v="0"/>
    <n v="0"/>
    <m/>
    <m/>
  </r>
  <r>
    <d v="2013-11-19T00:00:00"/>
    <n v="0"/>
    <n v="0"/>
    <x v="2"/>
    <x v="2"/>
    <s v="R2NC1-LR-1"/>
    <s v="BG"/>
    <x v="1"/>
    <x v="15"/>
    <n v="1"/>
    <n v="0.05"/>
    <m/>
    <m/>
    <m/>
    <m/>
    <m/>
    <m/>
    <m/>
    <m/>
    <m/>
    <m/>
    <m/>
    <m/>
    <m/>
    <n v="1"/>
    <n v="1"/>
    <m/>
    <s v="dark-sp.ot-bivalve"/>
  </r>
  <r>
    <d v="2013-11-19T00:00:00"/>
    <n v="0"/>
    <n v="0"/>
    <x v="2"/>
    <x v="2"/>
    <s v="R2NC1-LR-1"/>
    <s v="BG"/>
    <x v="1"/>
    <x v="15"/>
    <n v="1"/>
    <n v="0.05"/>
    <m/>
    <m/>
    <m/>
    <m/>
    <m/>
    <m/>
    <m/>
    <m/>
    <m/>
    <m/>
    <m/>
    <m/>
    <m/>
    <n v="0"/>
    <n v="0"/>
    <m/>
    <m/>
  </r>
  <r>
    <d v="2013-11-19T00:00:00"/>
    <n v="0"/>
    <n v="0"/>
    <x v="2"/>
    <x v="2"/>
    <s v="R2NC1-LR-1"/>
    <s v="BG"/>
    <x v="1"/>
    <x v="23"/>
    <n v="1"/>
    <n v="0.05"/>
    <m/>
    <m/>
    <m/>
    <m/>
    <m/>
    <m/>
    <m/>
    <m/>
    <m/>
    <m/>
    <m/>
    <m/>
    <m/>
    <n v="0"/>
    <n v="0"/>
    <m/>
    <m/>
  </r>
  <r>
    <d v="2013-11-19T00:00:00"/>
    <n v="0"/>
    <n v="0"/>
    <x v="2"/>
    <x v="2"/>
    <s v="R2NC1-LR-1"/>
    <s v="BG"/>
    <x v="1"/>
    <x v="13"/>
    <n v="1"/>
    <n v="0.05"/>
    <m/>
    <m/>
    <m/>
    <m/>
    <m/>
    <m/>
    <m/>
    <m/>
    <m/>
    <m/>
    <m/>
    <m/>
    <m/>
    <n v="1"/>
    <n v="1"/>
    <s v="FB"/>
    <s v="bites"/>
  </r>
  <r>
    <d v="2013-11-19T00:00:00"/>
    <n v="0"/>
    <n v="0"/>
    <x v="2"/>
    <x v="2"/>
    <s v="R2NC1-LR-1"/>
    <s v="BG"/>
    <x v="1"/>
    <x v="10"/>
    <n v="1"/>
    <n v="0.05"/>
    <m/>
    <m/>
    <m/>
    <m/>
    <m/>
    <m/>
    <m/>
    <m/>
    <m/>
    <m/>
    <m/>
    <m/>
    <m/>
    <n v="1"/>
    <n v="1"/>
    <s v="PB"/>
    <s v="PB"/>
  </r>
  <r>
    <d v="2013-11-19T00:00:00"/>
    <n v="0"/>
    <n v="0"/>
    <x v="2"/>
    <x v="2"/>
    <s v="R2NC1-LR-1"/>
    <s v="BG"/>
    <x v="1"/>
    <x v="10"/>
    <n v="1"/>
    <n v="0.05"/>
    <m/>
    <m/>
    <m/>
    <m/>
    <m/>
    <m/>
    <m/>
    <m/>
    <m/>
    <m/>
    <m/>
    <m/>
    <m/>
    <n v="0"/>
    <n v="0"/>
    <m/>
    <m/>
  </r>
  <r>
    <d v="2013-11-19T00:00:00"/>
    <n v="0"/>
    <n v="0"/>
    <x v="2"/>
    <x v="2"/>
    <s v="R2NC1-LR-1"/>
    <s v="BG"/>
    <x v="1"/>
    <x v="10"/>
    <n v="1"/>
    <n v="0.05"/>
    <m/>
    <m/>
    <m/>
    <m/>
    <m/>
    <m/>
    <m/>
    <m/>
    <m/>
    <m/>
    <m/>
    <m/>
    <m/>
    <n v="0"/>
    <n v="0"/>
    <m/>
    <m/>
  </r>
  <r>
    <d v="2013-11-19T00:00:00"/>
    <n v="0"/>
    <n v="0"/>
    <x v="2"/>
    <x v="2"/>
    <s v="R2NC1-LR-1"/>
    <s v="BG"/>
    <x v="1"/>
    <x v="14"/>
    <n v="1"/>
    <n v="0.05"/>
    <m/>
    <m/>
    <m/>
    <m/>
    <m/>
    <m/>
    <m/>
    <m/>
    <m/>
    <m/>
    <m/>
    <m/>
    <m/>
    <n v="1"/>
    <n v="1"/>
    <m/>
    <s v="toppled over"/>
  </r>
  <r>
    <d v="2013-11-19T00:00:00"/>
    <n v="0"/>
    <n v="0"/>
    <x v="2"/>
    <x v="2"/>
    <s v="R2NC1-LR-1"/>
    <s v="BG"/>
    <x v="1"/>
    <x v="14"/>
    <n v="1"/>
    <n v="0.05"/>
    <m/>
    <m/>
    <m/>
    <m/>
    <m/>
    <m/>
    <m/>
    <m/>
    <m/>
    <m/>
    <m/>
    <m/>
    <m/>
    <n v="1"/>
    <n v="1"/>
    <s v="PB"/>
    <s v="PB- toppled over"/>
  </r>
  <r>
    <d v="2013-11-19T00:00:00"/>
    <n v="0"/>
    <n v="0"/>
    <x v="2"/>
    <x v="2"/>
    <s v="R2NC1-LR-1"/>
    <s v="BG"/>
    <x v="1"/>
    <x v="14"/>
    <n v="1"/>
    <n v="0.05"/>
    <m/>
    <m/>
    <m/>
    <m/>
    <m/>
    <m/>
    <m/>
    <m/>
    <m/>
    <m/>
    <m/>
    <m/>
    <m/>
    <n v="0"/>
    <n v="0"/>
    <m/>
    <m/>
  </r>
  <r>
    <d v="2013-11-19T00:00:00"/>
    <n v="0"/>
    <n v="0"/>
    <x v="2"/>
    <x v="2"/>
    <s v="R2NC1-LR-1"/>
    <s v="BG"/>
    <x v="1"/>
    <x v="17"/>
    <n v="1"/>
    <n v="0.05"/>
    <m/>
    <m/>
    <m/>
    <m/>
    <m/>
    <m/>
    <m/>
    <m/>
    <m/>
    <m/>
    <m/>
    <m/>
    <m/>
    <n v="1"/>
    <n v="1"/>
    <s v="FB"/>
    <s v="bites"/>
  </r>
  <r>
    <d v="2013-11-19T00:00:00"/>
    <n v="0"/>
    <n v="0"/>
    <x v="2"/>
    <x v="2"/>
    <s v="R2NC1-LR-1"/>
    <s v="BG"/>
    <x v="1"/>
    <x v="17"/>
    <n v="1"/>
    <n v="0.05"/>
    <m/>
    <m/>
    <m/>
    <m/>
    <m/>
    <m/>
    <m/>
    <m/>
    <m/>
    <m/>
    <m/>
    <m/>
    <m/>
    <n v="0"/>
    <n v="0"/>
    <m/>
    <m/>
  </r>
  <r>
    <d v="2013-11-19T00:00:00"/>
    <n v="0"/>
    <n v="0"/>
    <x v="2"/>
    <x v="2"/>
    <s v="R2NC1-LR-1"/>
    <s v="BG"/>
    <x v="1"/>
    <x v="17"/>
    <n v="1"/>
    <n v="0.05"/>
    <m/>
    <m/>
    <m/>
    <m/>
    <m/>
    <m/>
    <m/>
    <m/>
    <m/>
    <m/>
    <m/>
    <m/>
    <m/>
    <n v="1"/>
    <n v="1"/>
    <s v="FB"/>
    <s v="bites"/>
  </r>
  <r>
    <d v="2013-11-19T00:00:00"/>
    <n v="0"/>
    <n v="0"/>
    <x v="2"/>
    <x v="2"/>
    <s v="R2NC1-LR-1"/>
    <s v="BG"/>
    <x v="1"/>
    <x v="18"/>
    <n v="1"/>
    <n v="0.05"/>
    <m/>
    <m/>
    <m/>
    <m/>
    <m/>
    <m/>
    <m/>
    <m/>
    <m/>
    <m/>
    <m/>
    <m/>
    <m/>
    <n v="0"/>
    <n v="0"/>
    <m/>
    <m/>
  </r>
  <r>
    <d v="2013-11-19T00:00:00"/>
    <n v="0"/>
    <n v="0"/>
    <x v="2"/>
    <x v="2"/>
    <s v="R2NC1-LR-1"/>
    <s v="BG"/>
    <x v="1"/>
    <x v="18"/>
    <n v="1"/>
    <n v="0.05"/>
    <m/>
    <m/>
    <m/>
    <m/>
    <m/>
    <m/>
    <m/>
    <m/>
    <m/>
    <m/>
    <m/>
    <m/>
    <m/>
    <n v="0"/>
    <n v="0"/>
    <m/>
    <m/>
  </r>
  <r>
    <d v="2013-11-19T00:00:00"/>
    <n v="0"/>
    <n v="0"/>
    <x v="2"/>
    <x v="2"/>
    <s v="R2NC1-LR-1"/>
    <s v="BG"/>
    <x v="1"/>
    <x v="18"/>
    <n v="1"/>
    <n v="0.05"/>
    <m/>
    <m/>
    <m/>
    <m/>
    <m/>
    <m/>
    <m/>
    <m/>
    <m/>
    <m/>
    <m/>
    <m/>
    <m/>
    <n v="0"/>
    <n v="0"/>
    <m/>
    <m/>
  </r>
  <r>
    <d v="2013-11-19T00:00:00"/>
    <n v="0"/>
    <n v="0"/>
    <x v="2"/>
    <x v="2"/>
    <s v="R2NC1-LR-1"/>
    <s v="BG"/>
    <x v="1"/>
    <x v="18"/>
    <n v="1"/>
    <n v="0.05"/>
    <m/>
    <m/>
    <m/>
    <m/>
    <m/>
    <m/>
    <m/>
    <m/>
    <m/>
    <m/>
    <m/>
    <m/>
    <m/>
    <n v="0"/>
    <n v="0"/>
    <m/>
    <m/>
  </r>
  <r>
    <d v="2013-11-19T00:00:00"/>
    <n v="0"/>
    <n v="0"/>
    <x v="2"/>
    <x v="2"/>
    <s v="R2NC1-LR-1"/>
    <s v="BG"/>
    <x v="1"/>
    <x v="18"/>
    <n v="1"/>
    <n v="0.05"/>
    <m/>
    <m/>
    <m/>
    <m/>
    <m/>
    <m/>
    <m/>
    <m/>
    <m/>
    <m/>
    <m/>
    <m/>
    <m/>
    <n v="1"/>
    <n v="1"/>
    <s v="P"/>
    <s v="P"/>
  </r>
  <r>
    <d v="2013-11-19T00:00:00"/>
    <n v="0"/>
    <n v="0"/>
    <x v="2"/>
    <x v="2"/>
    <s v="R2NC1-LR-1"/>
    <s v="BG"/>
    <x v="1"/>
    <x v="18"/>
    <n v="1"/>
    <n v="0.05"/>
    <m/>
    <m/>
    <m/>
    <m/>
    <m/>
    <m/>
    <m/>
    <m/>
    <m/>
    <m/>
    <m/>
    <m/>
    <m/>
    <n v="0"/>
    <n v="0"/>
    <m/>
    <m/>
  </r>
  <r>
    <d v="2013-11-19T00:00:00"/>
    <n v="0"/>
    <n v="0"/>
    <x v="2"/>
    <x v="2"/>
    <s v="R2NC1-LR-1"/>
    <s v="BG"/>
    <x v="1"/>
    <x v="18"/>
    <n v="1"/>
    <n v="0.05"/>
    <m/>
    <m/>
    <m/>
    <m/>
    <m/>
    <m/>
    <m/>
    <m/>
    <m/>
    <m/>
    <m/>
    <m/>
    <m/>
    <n v="0"/>
    <n v="0"/>
    <m/>
    <m/>
  </r>
  <r>
    <d v="2013-11-19T00:00:00"/>
    <n v="0"/>
    <n v="0"/>
    <x v="2"/>
    <x v="2"/>
    <s v="R2NC1-LR-1"/>
    <s v="BG"/>
    <x v="1"/>
    <x v="18"/>
    <n v="1"/>
    <n v="0.05"/>
    <m/>
    <m/>
    <m/>
    <m/>
    <m/>
    <m/>
    <m/>
    <m/>
    <m/>
    <m/>
    <m/>
    <m/>
    <m/>
    <n v="0"/>
    <n v="0"/>
    <m/>
    <m/>
  </r>
  <r>
    <d v="2013-11-19T00:00:00"/>
    <n v="0"/>
    <n v="0"/>
    <x v="2"/>
    <x v="2"/>
    <s v="R2NC1-LR-1"/>
    <s v="BG"/>
    <x v="1"/>
    <x v="18"/>
    <n v="1"/>
    <n v="0.05"/>
    <m/>
    <m/>
    <m/>
    <m/>
    <m/>
    <m/>
    <m/>
    <m/>
    <m/>
    <m/>
    <m/>
    <m/>
    <m/>
    <n v="0"/>
    <n v="0"/>
    <m/>
    <m/>
  </r>
  <r>
    <d v="2013-11-19T00:00:00"/>
    <n v="0"/>
    <n v="0"/>
    <x v="2"/>
    <x v="2"/>
    <s v="R2NC1-LR-2"/>
    <s v="BG"/>
    <x v="1"/>
    <x v="14"/>
    <n v="1"/>
    <n v="0.05"/>
    <m/>
    <m/>
    <m/>
    <m/>
    <m/>
    <m/>
    <s v="Y"/>
    <n v="1"/>
    <m/>
    <m/>
    <m/>
    <m/>
    <m/>
    <n v="0"/>
    <n v="0"/>
    <m/>
    <m/>
  </r>
  <r>
    <d v="2013-11-19T00:00:00"/>
    <n v="0"/>
    <n v="0"/>
    <x v="2"/>
    <x v="2"/>
    <s v="R2NC1-LR-2"/>
    <s v="BG"/>
    <x v="1"/>
    <x v="18"/>
    <n v="1"/>
    <n v="0.05"/>
    <m/>
    <m/>
    <m/>
    <m/>
    <m/>
    <m/>
    <s v="Y"/>
    <n v="2"/>
    <m/>
    <m/>
    <m/>
    <m/>
    <m/>
    <n v="1"/>
    <n v="1"/>
    <s v="FB"/>
    <s v="bites"/>
  </r>
  <r>
    <d v="2013-11-19T00:00:00"/>
    <n v="0"/>
    <n v="0"/>
    <x v="2"/>
    <x v="2"/>
    <s v="R2NC1-LR-2"/>
    <s v="BG"/>
    <x v="1"/>
    <x v="13"/>
    <n v="1"/>
    <n v="0.05"/>
    <m/>
    <m/>
    <m/>
    <m/>
    <m/>
    <m/>
    <s v="Y"/>
    <n v="3"/>
    <m/>
    <m/>
    <m/>
    <m/>
    <m/>
    <n v="0"/>
    <n v="0"/>
    <m/>
    <m/>
  </r>
  <r>
    <d v="2013-11-19T00:00:00"/>
    <n v="0"/>
    <n v="0"/>
    <x v="2"/>
    <x v="2"/>
    <s v="R2NC1-LR-2"/>
    <s v="BG"/>
    <x v="1"/>
    <x v="18"/>
    <n v="1"/>
    <n v="0.05"/>
    <m/>
    <m/>
    <m/>
    <m/>
    <m/>
    <m/>
    <s v="Y"/>
    <n v="4"/>
    <m/>
    <m/>
    <m/>
    <m/>
    <m/>
    <n v="0"/>
    <n v="0"/>
    <m/>
    <m/>
  </r>
  <r>
    <d v="2013-11-19T00:00:00"/>
    <n v="0"/>
    <n v="0"/>
    <x v="2"/>
    <x v="2"/>
    <s v="R2NC1-LR-2"/>
    <s v="BG"/>
    <x v="1"/>
    <x v="18"/>
    <n v="1"/>
    <n v="0.05"/>
    <m/>
    <m/>
    <m/>
    <m/>
    <m/>
    <m/>
    <s v="Y"/>
    <n v="5"/>
    <m/>
    <m/>
    <m/>
    <m/>
    <m/>
    <n v="1"/>
    <n v="1"/>
    <s v="FB"/>
    <s v="bites"/>
  </r>
  <r>
    <d v="2013-11-19T00:00:00"/>
    <n v="0"/>
    <n v="0"/>
    <x v="2"/>
    <x v="2"/>
    <s v="R2NC1-LR-2"/>
    <s v="BG"/>
    <x v="1"/>
    <x v="18"/>
    <n v="1"/>
    <n v="0.05"/>
    <m/>
    <m/>
    <m/>
    <m/>
    <m/>
    <m/>
    <s v="Y"/>
    <n v="6"/>
    <m/>
    <m/>
    <m/>
    <m/>
    <m/>
    <n v="0"/>
    <n v="0"/>
    <m/>
    <m/>
  </r>
  <r>
    <d v="2013-11-19T00:00:00"/>
    <n v="0"/>
    <n v="0"/>
    <x v="2"/>
    <x v="2"/>
    <s v="R2NC1-LR-2"/>
    <s v="BG"/>
    <x v="1"/>
    <x v="18"/>
    <n v="1"/>
    <n v="0.05"/>
    <m/>
    <m/>
    <m/>
    <m/>
    <m/>
    <m/>
    <s v="Y"/>
    <n v="7"/>
    <m/>
    <m/>
    <m/>
    <m/>
    <m/>
    <n v="0"/>
    <n v="0"/>
    <m/>
    <m/>
  </r>
  <r>
    <d v="2013-11-19T00:00:00"/>
    <n v="0"/>
    <n v="0"/>
    <x v="2"/>
    <x v="2"/>
    <s v="R2NC1-LR-2"/>
    <s v="BG"/>
    <x v="1"/>
    <x v="15"/>
    <n v="1"/>
    <n v="0.05"/>
    <m/>
    <m/>
    <m/>
    <m/>
    <m/>
    <m/>
    <s v="Y"/>
    <n v="8"/>
    <m/>
    <m/>
    <m/>
    <m/>
    <m/>
    <n v="0"/>
    <n v="0"/>
    <s v="SED"/>
    <s v="sed &amp; turf"/>
  </r>
  <r>
    <d v="2013-11-19T00:00:00"/>
    <n v="0"/>
    <n v="0"/>
    <x v="2"/>
    <x v="2"/>
    <s v="R2NC1-LR-2"/>
    <s v="BG"/>
    <x v="1"/>
    <x v="31"/>
    <m/>
    <m/>
    <m/>
    <m/>
    <m/>
    <m/>
    <m/>
    <m/>
    <s v="Y"/>
    <n v="9"/>
    <m/>
    <m/>
    <m/>
    <m/>
    <m/>
    <m/>
    <m/>
    <m/>
    <s v="Tag missing, no data collected"/>
  </r>
  <r>
    <d v="2013-11-19T00:00:00"/>
    <n v="0"/>
    <n v="0"/>
    <x v="2"/>
    <x v="2"/>
    <s v="R2NC1-LR-2"/>
    <s v="BG"/>
    <x v="1"/>
    <x v="18"/>
    <n v="1"/>
    <n v="0.05"/>
    <m/>
    <m/>
    <m/>
    <m/>
    <m/>
    <m/>
    <s v="Y"/>
    <n v="10"/>
    <m/>
    <m/>
    <m/>
    <m/>
    <m/>
    <n v="0"/>
    <n v="0"/>
    <s v="SED"/>
    <s v="sed &amp; turf"/>
  </r>
  <r>
    <d v="2013-11-19T00:00:00"/>
    <n v="0"/>
    <n v="0"/>
    <x v="2"/>
    <x v="2"/>
    <s v="R2NC1-LR-2"/>
    <s v="BG"/>
    <x v="1"/>
    <x v="12"/>
    <n v="1"/>
    <n v="0.05"/>
    <m/>
    <m/>
    <m/>
    <m/>
    <m/>
    <m/>
    <m/>
    <m/>
    <m/>
    <m/>
    <m/>
    <m/>
    <m/>
    <n v="0"/>
    <n v="0"/>
    <m/>
    <m/>
  </r>
  <r>
    <d v="2013-11-19T00:00:00"/>
    <n v="0"/>
    <n v="0"/>
    <x v="2"/>
    <x v="2"/>
    <s v="R2NC1-LR-2"/>
    <s v="BG"/>
    <x v="1"/>
    <x v="12"/>
    <n v="1"/>
    <n v="0.05"/>
    <m/>
    <m/>
    <m/>
    <m/>
    <m/>
    <m/>
    <m/>
    <m/>
    <m/>
    <m/>
    <m/>
    <m/>
    <m/>
    <n v="0"/>
    <n v="0"/>
    <m/>
    <m/>
  </r>
  <r>
    <d v="2013-11-19T00:00:00"/>
    <n v="0"/>
    <n v="0"/>
    <x v="2"/>
    <x v="2"/>
    <s v="R2NC1-LR-2"/>
    <s v="BG"/>
    <x v="1"/>
    <x v="12"/>
    <n v="1"/>
    <n v="0.05"/>
    <m/>
    <m/>
    <m/>
    <m/>
    <m/>
    <m/>
    <m/>
    <m/>
    <m/>
    <m/>
    <m/>
    <m/>
    <m/>
    <n v="0"/>
    <n v="0"/>
    <m/>
    <m/>
  </r>
  <r>
    <d v="2013-11-19T00:00:00"/>
    <n v="0"/>
    <n v="0"/>
    <x v="2"/>
    <x v="2"/>
    <s v="R2NC1-LR-2"/>
    <s v="BG"/>
    <x v="1"/>
    <x v="20"/>
    <n v="1"/>
    <n v="0.05"/>
    <m/>
    <m/>
    <m/>
    <m/>
    <m/>
    <m/>
    <m/>
    <m/>
    <m/>
    <m/>
    <m/>
    <m/>
    <m/>
    <n v="1"/>
    <n v="1"/>
    <s v="P"/>
    <s v="P"/>
  </r>
  <r>
    <d v="2013-11-19T00:00:00"/>
    <n v="0"/>
    <n v="0"/>
    <x v="2"/>
    <x v="2"/>
    <s v="R2NC1-LR-2"/>
    <s v="BG"/>
    <x v="1"/>
    <x v="15"/>
    <n v="1"/>
    <n v="0.05"/>
    <m/>
    <m/>
    <m/>
    <m/>
    <m/>
    <m/>
    <m/>
    <m/>
    <m/>
    <m/>
    <m/>
    <m/>
    <m/>
    <n v="1"/>
    <n v="1"/>
    <s v="P"/>
    <s v="P"/>
  </r>
  <r>
    <d v="2013-11-19T00:00:00"/>
    <n v="0"/>
    <n v="0"/>
    <x v="2"/>
    <x v="2"/>
    <s v="R2NC1-LR-2"/>
    <s v="BG"/>
    <x v="1"/>
    <x v="15"/>
    <n v="1"/>
    <n v="0.05"/>
    <m/>
    <m/>
    <m/>
    <m/>
    <m/>
    <m/>
    <m/>
    <m/>
    <m/>
    <m/>
    <m/>
    <m/>
    <m/>
    <n v="0"/>
    <n v="0"/>
    <m/>
    <m/>
  </r>
  <r>
    <d v="2013-11-19T00:00:00"/>
    <n v="0"/>
    <n v="0"/>
    <x v="2"/>
    <x v="2"/>
    <s v="R2NC1-LR-2"/>
    <s v="BG"/>
    <x v="1"/>
    <x v="15"/>
    <n v="1"/>
    <n v="0.05"/>
    <m/>
    <m/>
    <m/>
    <m/>
    <m/>
    <m/>
    <m/>
    <m/>
    <m/>
    <m/>
    <m/>
    <m/>
    <m/>
    <n v="0"/>
    <n v="0"/>
    <m/>
    <m/>
  </r>
  <r>
    <d v="2013-11-19T00:00:00"/>
    <n v="0"/>
    <n v="0"/>
    <x v="2"/>
    <x v="2"/>
    <s v="R2NC1-LR-2"/>
    <s v="BG"/>
    <x v="1"/>
    <x v="15"/>
    <n v="1"/>
    <n v="0.05"/>
    <m/>
    <m/>
    <m/>
    <m/>
    <m/>
    <m/>
    <m/>
    <m/>
    <m/>
    <m/>
    <m/>
    <m/>
    <m/>
    <n v="0"/>
    <n v="0"/>
    <m/>
    <m/>
  </r>
  <r>
    <d v="2013-11-19T00:00:00"/>
    <n v="0"/>
    <n v="0"/>
    <x v="2"/>
    <x v="2"/>
    <s v="R2NC1-LR-2"/>
    <s v="BG"/>
    <x v="1"/>
    <x v="15"/>
    <n v="1"/>
    <n v="0.05"/>
    <m/>
    <m/>
    <m/>
    <m/>
    <m/>
    <m/>
    <m/>
    <m/>
    <m/>
    <m/>
    <m/>
    <m/>
    <m/>
    <n v="0"/>
    <n v="0"/>
    <m/>
    <m/>
  </r>
  <r>
    <d v="2013-11-19T00:00:00"/>
    <n v="0"/>
    <n v="0"/>
    <x v="2"/>
    <x v="2"/>
    <s v="R2NC1-LR-2"/>
    <s v="BG"/>
    <x v="1"/>
    <x v="15"/>
    <n v="1"/>
    <n v="0.05"/>
    <m/>
    <m/>
    <m/>
    <m/>
    <m/>
    <m/>
    <m/>
    <m/>
    <m/>
    <m/>
    <m/>
    <m/>
    <m/>
    <n v="0"/>
    <n v="0"/>
    <m/>
    <m/>
  </r>
  <r>
    <d v="2013-11-19T00:00:00"/>
    <n v="0"/>
    <n v="0"/>
    <x v="2"/>
    <x v="2"/>
    <s v="R2NC1-LR-2"/>
    <s v="BG"/>
    <x v="1"/>
    <x v="15"/>
    <n v="1"/>
    <n v="0.05"/>
    <m/>
    <m/>
    <m/>
    <m/>
    <m/>
    <m/>
    <m/>
    <m/>
    <m/>
    <m/>
    <m/>
    <m/>
    <m/>
    <n v="0"/>
    <n v="0"/>
    <m/>
    <m/>
  </r>
  <r>
    <d v="2013-11-19T00:00:00"/>
    <n v="0"/>
    <n v="0"/>
    <x v="2"/>
    <x v="2"/>
    <s v="R2NC1-LR-2"/>
    <s v="BG"/>
    <x v="1"/>
    <x v="15"/>
    <n v="1"/>
    <n v="0.05"/>
    <m/>
    <m/>
    <m/>
    <m/>
    <m/>
    <m/>
    <m/>
    <m/>
    <m/>
    <m/>
    <m/>
    <m/>
    <m/>
    <n v="1"/>
    <n v="1"/>
    <s v="P"/>
    <s v="P"/>
  </r>
  <r>
    <d v="2013-11-19T00:00:00"/>
    <n v="0"/>
    <n v="0"/>
    <x v="2"/>
    <x v="2"/>
    <s v="R2NC1-LR-2"/>
    <s v="BG"/>
    <x v="1"/>
    <x v="15"/>
    <n v="1"/>
    <n v="0.05"/>
    <m/>
    <m/>
    <m/>
    <m/>
    <m/>
    <m/>
    <m/>
    <m/>
    <m/>
    <m/>
    <m/>
    <m/>
    <m/>
    <n v="1"/>
    <n v="1"/>
    <s v="SED"/>
    <s v="sed around bivalve holes"/>
  </r>
  <r>
    <d v="2013-11-19T00:00:00"/>
    <n v="0"/>
    <n v="0"/>
    <x v="2"/>
    <x v="2"/>
    <s v="R2NC1-LR-2"/>
    <s v="BG"/>
    <x v="1"/>
    <x v="15"/>
    <n v="1"/>
    <n v="0.05"/>
    <m/>
    <m/>
    <m/>
    <m/>
    <m/>
    <m/>
    <m/>
    <m/>
    <m/>
    <m/>
    <m/>
    <m/>
    <m/>
    <n v="0"/>
    <n v="0"/>
    <m/>
    <m/>
  </r>
  <r>
    <d v="2013-11-19T00:00:00"/>
    <n v="0"/>
    <n v="0"/>
    <x v="2"/>
    <x v="2"/>
    <s v="R2NC1-LR-2"/>
    <s v="BG"/>
    <x v="1"/>
    <x v="15"/>
    <n v="1"/>
    <n v="0.05"/>
    <m/>
    <m/>
    <m/>
    <m/>
    <m/>
    <m/>
    <m/>
    <m/>
    <m/>
    <m/>
    <m/>
    <m/>
    <m/>
    <n v="0"/>
    <n v="0"/>
    <m/>
    <m/>
  </r>
  <r>
    <d v="2013-11-19T00:00:00"/>
    <n v="0"/>
    <n v="0"/>
    <x v="2"/>
    <x v="2"/>
    <s v="R2NC1-LR-2"/>
    <s v="BG"/>
    <x v="1"/>
    <x v="10"/>
    <n v="1"/>
    <n v="0.05"/>
    <m/>
    <m/>
    <m/>
    <m/>
    <m/>
    <m/>
    <m/>
    <m/>
    <m/>
    <m/>
    <m/>
    <m/>
    <m/>
    <n v="0"/>
    <n v="0"/>
    <m/>
    <m/>
  </r>
  <r>
    <d v="2013-11-19T00:00:00"/>
    <n v="0"/>
    <n v="0"/>
    <x v="2"/>
    <x v="2"/>
    <s v="R2NC1-LR-2"/>
    <s v="BG"/>
    <x v="1"/>
    <x v="14"/>
    <n v="1"/>
    <n v="0.05"/>
    <m/>
    <m/>
    <m/>
    <m/>
    <m/>
    <m/>
    <m/>
    <m/>
    <m/>
    <m/>
    <m/>
    <m/>
    <m/>
    <n v="0"/>
    <n v="0"/>
    <m/>
    <s v="recent mort- unk cause"/>
  </r>
  <r>
    <d v="2013-11-19T00:00:00"/>
    <n v="0"/>
    <n v="0"/>
    <x v="2"/>
    <x v="2"/>
    <s v="R2NC1-LR-2"/>
    <s v="BG"/>
    <x v="1"/>
    <x v="14"/>
    <n v="1"/>
    <n v="0.05"/>
    <m/>
    <m/>
    <m/>
    <m/>
    <m/>
    <m/>
    <m/>
    <m/>
    <m/>
    <m/>
    <m/>
    <m/>
    <m/>
    <n v="0"/>
    <n v="0"/>
    <m/>
    <m/>
  </r>
  <r>
    <d v="2013-11-19T00:00:00"/>
    <n v="0"/>
    <n v="0"/>
    <x v="2"/>
    <x v="2"/>
    <s v="R2NC1-LR-2"/>
    <s v="BG"/>
    <x v="1"/>
    <x v="17"/>
    <n v="1"/>
    <n v="0.05"/>
    <m/>
    <m/>
    <m/>
    <m/>
    <m/>
    <m/>
    <m/>
    <m/>
    <m/>
    <m/>
    <m/>
    <m/>
    <m/>
    <n v="0"/>
    <n v="0"/>
    <m/>
    <m/>
  </r>
  <r>
    <d v="2013-11-19T00:00:00"/>
    <n v="0"/>
    <n v="0"/>
    <x v="2"/>
    <x v="2"/>
    <s v="R2NC1-LR-2"/>
    <s v="BG"/>
    <x v="1"/>
    <x v="17"/>
    <n v="1"/>
    <n v="0.05"/>
    <m/>
    <m/>
    <m/>
    <m/>
    <m/>
    <m/>
    <m/>
    <m/>
    <m/>
    <m/>
    <m/>
    <m/>
    <m/>
    <n v="0"/>
    <n v="0"/>
    <m/>
    <m/>
  </r>
  <r>
    <d v="2013-11-19T00:00:00"/>
    <n v="0"/>
    <n v="0"/>
    <x v="2"/>
    <x v="2"/>
    <s v="R2NC1-LR-2"/>
    <s v="BG"/>
    <x v="1"/>
    <x v="17"/>
    <n v="1"/>
    <n v="0.05"/>
    <m/>
    <m/>
    <m/>
    <m/>
    <m/>
    <m/>
    <m/>
    <m/>
    <m/>
    <m/>
    <m/>
    <m/>
    <m/>
    <n v="1"/>
    <n v="1"/>
    <s v="FB"/>
    <s v="bites"/>
  </r>
  <r>
    <d v="2013-11-19T00:00:00"/>
    <n v="0"/>
    <n v="0"/>
    <x v="2"/>
    <x v="2"/>
    <s v="R2NC1-LR-2"/>
    <s v="BG"/>
    <x v="1"/>
    <x v="17"/>
    <n v="1"/>
    <n v="0.05"/>
    <m/>
    <m/>
    <m/>
    <m/>
    <m/>
    <m/>
    <m/>
    <m/>
    <m/>
    <m/>
    <m/>
    <m/>
    <m/>
    <n v="1"/>
    <n v="1"/>
    <s v="FB"/>
    <s v="bites"/>
  </r>
  <r>
    <d v="2013-11-19T00:00:00"/>
    <n v="0"/>
    <n v="0"/>
    <x v="2"/>
    <x v="2"/>
    <s v="R2NC1-LR-2"/>
    <s v="BG"/>
    <x v="1"/>
    <x v="17"/>
    <n v="1"/>
    <n v="0.05"/>
    <m/>
    <m/>
    <m/>
    <m/>
    <m/>
    <m/>
    <m/>
    <m/>
    <m/>
    <m/>
    <m/>
    <m/>
    <m/>
    <n v="1"/>
    <n v="1"/>
    <s v="FB"/>
    <s v="bites"/>
  </r>
  <r>
    <d v="2013-11-19T00:00:00"/>
    <n v="0"/>
    <n v="0"/>
    <x v="2"/>
    <x v="2"/>
    <s v="R2NC1-LR-2"/>
    <s v="BG"/>
    <x v="1"/>
    <x v="17"/>
    <n v="1"/>
    <n v="0.05"/>
    <m/>
    <m/>
    <m/>
    <m/>
    <m/>
    <m/>
    <m/>
    <m/>
    <m/>
    <m/>
    <m/>
    <m/>
    <m/>
    <n v="0"/>
    <n v="0"/>
    <m/>
    <m/>
  </r>
  <r>
    <d v="2013-11-19T00:00:00"/>
    <n v="0"/>
    <n v="0"/>
    <x v="2"/>
    <x v="2"/>
    <s v="R2NC1-LR-2"/>
    <s v="BG"/>
    <x v="1"/>
    <x v="17"/>
    <n v="1"/>
    <n v="0.05"/>
    <m/>
    <m/>
    <m/>
    <m/>
    <m/>
    <m/>
    <m/>
    <m/>
    <m/>
    <m/>
    <m/>
    <m/>
    <m/>
    <n v="0"/>
    <n v="0"/>
    <m/>
    <m/>
  </r>
  <r>
    <d v="2013-11-19T00:00:00"/>
    <n v="0"/>
    <n v="0"/>
    <x v="2"/>
    <x v="2"/>
    <s v="R2NC1-LR-2"/>
    <s v="BG"/>
    <x v="1"/>
    <x v="17"/>
    <n v="1"/>
    <n v="0.05"/>
    <m/>
    <m/>
    <m/>
    <m/>
    <m/>
    <m/>
    <m/>
    <m/>
    <m/>
    <m/>
    <m/>
    <m/>
    <m/>
    <n v="1"/>
    <n v="1"/>
    <s v="FB"/>
    <s v="bites"/>
  </r>
  <r>
    <d v="2013-11-19T00:00:00"/>
    <n v="0"/>
    <n v="0"/>
    <x v="2"/>
    <x v="2"/>
    <s v="R2NC1-LR-2"/>
    <s v="BG"/>
    <x v="1"/>
    <x v="18"/>
    <n v="1"/>
    <n v="0.05"/>
    <m/>
    <m/>
    <m/>
    <m/>
    <m/>
    <m/>
    <m/>
    <m/>
    <m/>
    <m/>
    <m/>
    <m/>
    <m/>
    <n v="0"/>
    <n v="0"/>
    <m/>
    <m/>
  </r>
  <r>
    <d v="2013-11-19T00:00:00"/>
    <n v="0"/>
    <n v="0"/>
    <x v="2"/>
    <x v="2"/>
    <s v="R2NC1-LR-2"/>
    <s v="BG"/>
    <x v="1"/>
    <x v="18"/>
    <n v="1"/>
    <n v="0.05"/>
    <m/>
    <m/>
    <m/>
    <m/>
    <m/>
    <m/>
    <m/>
    <m/>
    <m/>
    <m/>
    <m/>
    <m/>
    <m/>
    <n v="1"/>
    <n v="1"/>
    <s v="M"/>
    <s v="mucous"/>
  </r>
  <r>
    <d v="2013-11-19T00:00:00"/>
    <n v="0"/>
    <n v="0"/>
    <x v="2"/>
    <x v="2"/>
    <s v="R2NC1-LR-2"/>
    <s v="BG"/>
    <x v="1"/>
    <x v="18"/>
    <n v="1"/>
    <n v="0.05"/>
    <m/>
    <m/>
    <m/>
    <m/>
    <m/>
    <m/>
    <m/>
    <m/>
    <m/>
    <m/>
    <m/>
    <m/>
    <m/>
    <n v="0"/>
    <n v="0"/>
    <m/>
    <m/>
  </r>
  <r>
    <d v="2013-11-19T00:00:00"/>
    <n v="0"/>
    <n v="0"/>
    <x v="2"/>
    <x v="2"/>
    <s v="R2NC1-LR-2"/>
    <s v="BG"/>
    <x v="1"/>
    <x v="18"/>
    <n v="1"/>
    <n v="0.05"/>
    <m/>
    <m/>
    <m/>
    <m/>
    <m/>
    <m/>
    <m/>
    <m/>
    <m/>
    <m/>
    <m/>
    <m/>
    <m/>
    <n v="0"/>
    <n v="0"/>
    <m/>
    <m/>
  </r>
  <r>
    <d v="2013-11-19T00:00:00"/>
    <n v="0"/>
    <n v="0"/>
    <x v="2"/>
    <x v="2"/>
    <s v="R2NC1-LR-2"/>
    <s v="BG"/>
    <x v="1"/>
    <x v="18"/>
    <n v="1"/>
    <n v="0.05"/>
    <m/>
    <m/>
    <m/>
    <m/>
    <m/>
    <m/>
    <m/>
    <m/>
    <m/>
    <m/>
    <m/>
    <m/>
    <m/>
    <n v="1"/>
    <n v="1"/>
    <s v="M"/>
    <s v="mucous"/>
  </r>
  <r>
    <d v="2013-11-19T00:00:00"/>
    <n v="0"/>
    <n v="0"/>
    <x v="2"/>
    <x v="2"/>
    <s v="R2NC1-LR-2"/>
    <s v="BG"/>
    <x v="1"/>
    <x v="18"/>
    <n v="1"/>
    <n v="0.05"/>
    <m/>
    <m/>
    <m/>
    <m/>
    <m/>
    <m/>
    <m/>
    <m/>
    <m/>
    <m/>
    <m/>
    <m/>
    <m/>
    <n v="0"/>
    <n v="0"/>
    <m/>
    <m/>
  </r>
  <r>
    <d v="2013-11-19T00:00:00"/>
    <n v="0"/>
    <n v="0"/>
    <x v="2"/>
    <x v="2"/>
    <s v="R2NC1-LR-2"/>
    <s v="BG"/>
    <x v="1"/>
    <x v="18"/>
    <n v="1"/>
    <n v="0.05"/>
    <m/>
    <m/>
    <m/>
    <m/>
    <m/>
    <m/>
    <m/>
    <m/>
    <m/>
    <m/>
    <m/>
    <m/>
    <m/>
    <n v="0"/>
    <n v="0"/>
    <m/>
    <m/>
  </r>
  <r>
    <d v="2013-11-19T00:00:00"/>
    <n v="0"/>
    <n v="0"/>
    <x v="2"/>
    <x v="2"/>
    <s v="R2NC1-LR-2"/>
    <s v="BG"/>
    <x v="1"/>
    <x v="18"/>
    <n v="1"/>
    <n v="0.05"/>
    <m/>
    <m/>
    <m/>
    <m/>
    <m/>
    <m/>
    <m/>
    <m/>
    <m/>
    <m/>
    <m/>
    <m/>
    <m/>
    <n v="0"/>
    <n v="0"/>
    <m/>
    <m/>
  </r>
  <r>
    <d v="2013-11-19T00:00:00"/>
    <n v="0"/>
    <n v="0"/>
    <x v="2"/>
    <x v="2"/>
    <s v="R2NC1-LR-2"/>
    <s v="BG"/>
    <x v="1"/>
    <x v="18"/>
    <n v="1"/>
    <n v="0.05"/>
    <m/>
    <m/>
    <m/>
    <m/>
    <m/>
    <m/>
    <m/>
    <m/>
    <m/>
    <m/>
    <m/>
    <m/>
    <m/>
    <n v="1"/>
    <n v="1"/>
    <s v="FB"/>
    <s v="bites"/>
  </r>
  <r>
    <d v="2013-11-19T00:00:00"/>
    <n v="0"/>
    <n v="0"/>
    <x v="2"/>
    <x v="2"/>
    <s v="R2NC1-LR-3"/>
    <s v="BG"/>
    <x v="1"/>
    <x v="16"/>
    <n v="1"/>
    <n v="0.05"/>
    <m/>
    <m/>
    <m/>
    <m/>
    <m/>
    <m/>
    <s v="Y"/>
    <n v="1"/>
    <m/>
    <m/>
    <m/>
    <m/>
    <m/>
    <n v="0"/>
    <n v="0"/>
    <m/>
    <m/>
  </r>
  <r>
    <d v="2013-11-19T00:00:00"/>
    <n v="0"/>
    <n v="0"/>
    <x v="2"/>
    <x v="2"/>
    <s v="R2NC1-LR-3"/>
    <s v="BG"/>
    <x v="1"/>
    <x v="10"/>
    <n v="1"/>
    <n v="0.05"/>
    <m/>
    <m/>
    <m/>
    <m/>
    <m/>
    <m/>
    <s v="Y"/>
    <n v="2"/>
    <m/>
    <m/>
    <m/>
    <m/>
    <m/>
    <n v="0"/>
    <n v="0"/>
    <m/>
    <m/>
  </r>
  <r>
    <d v="2013-11-19T00:00:00"/>
    <n v="0"/>
    <n v="0"/>
    <x v="2"/>
    <x v="2"/>
    <s v="R2NC1-LR-3"/>
    <s v="BG"/>
    <x v="1"/>
    <x v="14"/>
    <n v="1"/>
    <n v="0.05"/>
    <m/>
    <m/>
    <m/>
    <m/>
    <m/>
    <m/>
    <s v="Y"/>
    <n v="3"/>
    <m/>
    <m/>
    <m/>
    <m/>
    <m/>
    <n v="0"/>
    <n v="0"/>
    <m/>
    <m/>
  </r>
  <r>
    <d v="2013-11-19T00:00:00"/>
    <n v="0"/>
    <n v="0"/>
    <x v="2"/>
    <x v="2"/>
    <s v="R2NC1-LR-3"/>
    <s v="BG"/>
    <x v="1"/>
    <x v="18"/>
    <n v="1"/>
    <n v="0.05"/>
    <m/>
    <m/>
    <m/>
    <m/>
    <m/>
    <m/>
    <s v="Y"/>
    <n v="4"/>
    <m/>
    <m/>
    <m/>
    <m/>
    <m/>
    <n v="1"/>
    <n v="1"/>
    <s v="FB"/>
    <s v="small bites"/>
  </r>
  <r>
    <d v="2013-11-19T00:00:00"/>
    <n v="0"/>
    <n v="0"/>
    <x v="2"/>
    <x v="2"/>
    <s v="R2NC1-LR-3"/>
    <s v="BG"/>
    <x v="1"/>
    <x v="19"/>
    <n v="1"/>
    <n v="0.05"/>
    <m/>
    <m/>
    <m/>
    <m/>
    <m/>
    <m/>
    <s v="Y"/>
    <n v="5"/>
    <m/>
    <m/>
    <m/>
    <m/>
    <m/>
    <n v="0"/>
    <n v="0"/>
    <m/>
    <s v="worms"/>
  </r>
  <r>
    <d v="2013-11-19T00:00:00"/>
    <n v="0"/>
    <n v="0"/>
    <x v="2"/>
    <x v="2"/>
    <s v="R2NC1-LR-3"/>
    <s v="BG"/>
    <x v="1"/>
    <x v="14"/>
    <n v="1"/>
    <n v="0.05"/>
    <m/>
    <m/>
    <m/>
    <m/>
    <m/>
    <m/>
    <s v="Y"/>
    <n v="6"/>
    <m/>
    <m/>
    <m/>
    <m/>
    <m/>
    <n v="0"/>
    <n v="0"/>
    <m/>
    <m/>
  </r>
  <r>
    <d v="2013-11-19T00:00:00"/>
    <n v="0"/>
    <n v="0"/>
    <x v="2"/>
    <x v="2"/>
    <s v="R2NC1-LR-3"/>
    <s v="BG"/>
    <x v="1"/>
    <x v="18"/>
    <n v="1"/>
    <n v="0.05"/>
    <m/>
    <m/>
    <m/>
    <m/>
    <m/>
    <m/>
    <s v="Y"/>
    <n v="7"/>
    <m/>
    <m/>
    <m/>
    <m/>
    <m/>
    <n v="0"/>
    <n v="0"/>
    <s v="SED"/>
    <s v="sed"/>
  </r>
  <r>
    <d v="2013-11-19T00:00:00"/>
    <n v="0"/>
    <n v="0"/>
    <x v="2"/>
    <x v="2"/>
    <s v="R2NC1-LR-3"/>
    <s v="BG"/>
    <x v="1"/>
    <x v="12"/>
    <n v="1"/>
    <n v="0.05"/>
    <m/>
    <m/>
    <m/>
    <m/>
    <m/>
    <m/>
    <s v="Y"/>
    <n v="8"/>
    <m/>
    <m/>
    <m/>
    <m/>
    <m/>
    <n v="1"/>
    <n v="1"/>
    <m/>
    <s v="toppled over"/>
  </r>
  <r>
    <d v="2013-11-19T00:00:00"/>
    <n v="0"/>
    <n v="0"/>
    <x v="2"/>
    <x v="2"/>
    <s v="R2NC1-LR-3"/>
    <s v="BG"/>
    <x v="1"/>
    <x v="18"/>
    <n v="1"/>
    <n v="0.05"/>
    <m/>
    <m/>
    <m/>
    <m/>
    <m/>
    <m/>
    <s v="Y"/>
    <n v="9"/>
    <m/>
    <m/>
    <m/>
    <m/>
    <m/>
    <n v="1"/>
    <n v="1"/>
    <s v="FB"/>
    <s v="bites"/>
  </r>
  <r>
    <d v="2013-11-19T00:00:00"/>
    <n v="0"/>
    <n v="0"/>
    <x v="2"/>
    <x v="2"/>
    <s v="R2NC1-LR-3"/>
    <s v="BG"/>
    <x v="1"/>
    <x v="18"/>
    <n v="1"/>
    <n v="0.05"/>
    <m/>
    <m/>
    <m/>
    <m/>
    <m/>
    <m/>
    <s v="Y"/>
    <n v="10"/>
    <m/>
    <m/>
    <m/>
    <m/>
    <m/>
    <n v="0"/>
    <n v="0"/>
    <s v="M"/>
    <s v="some mucous left"/>
  </r>
  <r>
    <d v="2013-11-19T00:00:00"/>
    <n v="0"/>
    <n v="0"/>
    <x v="2"/>
    <x v="2"/>
    <s v="R2NC1-LR-3"/>
    <s v="BG"/>
    <x v="1"/>
    <x v="12"/>
    <n v="1"/>
    <n v="0.05"/>
    <m/>
    <m/>
    <m/>
    <m/>
    <m/>
    <m/>
    <m/>
    <m/>
    <m/>
    <m/>
    <m/>
    <m/>
    <m/>
    <n v="0"/>
    <n v="0"/>
    <m/>
    <m/>
  </r>
  <r>
    <d v="2013-11-19T00:00:00"/>
    <n v="0"/>
    <n v="0"/>
    <x v="2"/>
    <x v="2"/>
    <s v="R2NC1-LR-3"/>
    <s v="BG"/>
    <x v="1"/>
    <x v="20"/>
    <n v="1"/>
    <n v="0.05"/>
    <m/>
    <m/>
    <m/>
    <m/>
    <m/>
    <m/>
    <m/>
    <m/>
    <m/>
    <m/>
    <m/>
    <m/>
    <m/>
    <n v="0"/>
    <n v="0"/>
    <m/>
    <m/>
  </r>
  <r>
    <d v="2013-11-19T00:00:00"/>
    <n v="0"/>
    <n v="0"/>
    <x v="2"/>
    <x v="2"/>
    <s v="R2NC1-LR-3"/>
    <s v="BG"/>
    <x v="1"/>
    <x v="15"/>
    <n v="1"/>
    <n v="0.05"/>
    <m/>
    <m/>
    <m/>
    <m/>
    <m/>
    <m/>
    <m/>
    <m/>
    <m/>
    <m/>
    <m/>
    <m/>
    <m/>
    <n v="0"/>
    <n v="0"/>
    <m/>
    <m/>
  </r>
  <r>
    <d v="2013-11-19T00:00:00"/>
    <n v="0"/>
    <n v="0"/>
    <x v="2"/>
    <x v="2"/>
    <s v="R2NC1-LR-3"/>
    <s v="BG"/>
    <x v="1"/>
    <x v="15"/>
    <n v="1"/>
    <n v="0.05"/>
    <m/>
    <m/>
    <m/>
    <m/>
    <m/>
    <m/>
    <m/>
    <m/>
    <m/>
    <m/>
    <m/>
    <m/>
    <m/>
    <n v="1"/>
    <n v="1"/>
    <s v="P"/>
    <s v="P"/>
  </r>
  <r>
    <d v="2013-11-19T00:00:00"/>
    <n v="0"/>
    <n v="0"/>
    <x v="2"/>
    <x v="2"/>
    <s v="R2NC1-LR-3"/>
    <s v="BG"/>
    <x v="1"/>
    <x v="15"/>
    <n v="1"/>
    <n v="0.05"/>
    <m/>
    <m/>
    <m/>
    <m/>
    <m/>
    <m/>
    <m/>
    <m/>
    <m/>
    <m/>
    <m/>
    <m/>
    <m/>
    <n v="0"/>
    <n v="0"/>
    <m/>
    <m/>
  </r>
  <r>
    <d v="2013-11-19T00:00:00"/>
    <n v="0"/>
    <n v="0"/>
    <x v="2"/>
    <x v="2"/>
    <s v="R2NC1-LR-3"/>
    <s v="BG"/>
    <x v="1"/>
    <x v="15"/>
    <n v="1"/>
    <n v="0.05"/>
    <m/>
    <m/>
    <m/>
    <m/>
    <m/>
    <m/>
    <m/>
    <m/>
    <m/>
    <m/>
    <m/>
    <m/>
    <m/>
    <n v="0"/>
    <n v="0"/>
    <m/>
    <m/>
  </r>
  <r>
    <d v="2013-11-19T00:00:00"/>
    <n v="0"/>
    <n v="0"/>
    <x v="2"/>
    <x v="2"/>
    <s v="R2NC1-LR-3"/>
    <s v="BG"/>
    <x v="1"/>
    <x v="15"/>
    <n v="1"/>
    <n v="0.05"/>
    <m/>
    <m/>
    <m/>
    <m/>
    <m/>
    <m/>
    <m/>
    <m/>
    <m/>
    <m/>
    <m/>
    <m/>
    <m/>
    <n v="0"/>
    <n v="0"/>
    <m/>
    <m/>
  </r>
  <r>
    <d v="2013-11-19T00:00:00"/>
    <n v="0"/>
    <n v="0"/>
    <x v="2"/>
    <x v="2"/>
    <s v="R2NC1-LR-3"/>
    <s v="BG"/>
    <x v="1"/>
    <x v="15"/>
    <n v="1"/>
    <n v="0.05"/>
    <m/>
    <m/>
    <m/>
    <m/>
    <m/>
    <m/>
    <m/>
    <m/>
    <m/>
    <m/>
    <m/>
    <m/>
    <m/>
    <n v="1"/>
    <n v="1"/>
    <s v="CD"/>
    <s v="Cliona"/>
  </r>
  <r>
    <d v="2013-11-19T00:00:00"/>
    <n v="0"/>
    <n v="0"/>
    <x v="2"/>
    <x v="2"/>
    <s v="R2NC1-LR-3"/>
    <s v="BG"/>
    <x v="1"/>
    <x v="15"/>
    <n v="1"/>
    <n v="0.05"/>
    <m/>
    <m/>
    <m/>
    <m/>
    <m/>
    <m/>
    <m/>
    <m/>
    <m/>
    <m/>
    <m/>
    <m/>
    <m/>
    <n v="0"/>
    <n v="0"/>
    <m/>
    <m/>
  </r>
  <r>
    <d v="2013-11-19T00:00:00"/>
    <n v="0"/>
    <n v="0"/>
    <x v="2"/>
    <x v="2"/>
    <s v="R2NC1-LR-3"/>
    <s v="BG"/>
    <x v="1"/>
    <x v="15"/>
    <n v="1"/>
    <n v="0.05"/>
    <m/>
    <m/>
    <m/>
    <m/>
    <m/>
    <m/>
    <m/>
    <m/>
    <m/>
    <m/>
    <m/>
    <m/>
    <m/>
    <n v="1"/>
    <n v="1"/>
    <s v="FB"/>
    <s v="bites"/>
  </r>
  <r>
    <d v="2013-11-19T00:00:00"/>
    <n v="0"/>
    <n v="0"/>
    <x v="2"/>
    <x v="2"/>
    <s v="R2NC1-LR-3"/>
    <s v="BG"/>
    <x v="1"/>
    <x v="15"/>
    <n v="1"/>
    <n v="0.05"/>
    <m/>
    <m/>
    <m/>
    <m/>
    <m/>
    <m/>
    <m/>
    <m/>
    <m/>
    <m/>
    <m/>
    <m/>
    <m/>
    <n v="0"/>
    <n v="0"/>
    <m/>
    <m/>
  </r>
  <r>
    <d v="2013-11-19T00:00:00"/>
    <n v="0"/>
    <n v="0"/>
    <x v="2"/>
    <x v="2"/>
    <s v="R2NC1-LR-3"/>
    <s v="BG"/>
    <x v="1"/>
    <x v="15"/>
    <n v="1"/>
    <n v="0.05"/>
    <m/>
    <m/>
    <m/>
    <m/>
    <m/>
    <m/>
    <m/>
    <m/>
    <m/>
    <m/>
    <m/>
    <m/>
    <m/>
    <n v="0"/>
    <n v="0"/>
    <m/>
    <m/>
  </r>
  <r>
    <d v="2013-11-19T00:00:00"/>
    <n v="0"/>
    <n v="0"/>
    <x v="2"/>
    <x v="2"/>
    <s v="R2NC1-LR-3"/>
    <s v="BG"/>
    <x v="1"/>
    <x v="15"/>
    <n v="1"/>
    <n v="0.05"/>
    <m/>
    <m/>
    <m/>
    <m/>
    <m/>
    <m/>
    <m/>
    <m/>
    <m/>
    <m/>
    <m/>
    <m/>
    <m/>
    <n v="0"/>
    <n v="0"/>
    <m/>
    <m/>
  </r>
  <r>
    <d v="2013-11-19T00:00:00"/>
    <n v="0"/>
    <n v="0"/>
    <x v="2"/>
    <x v="2"/>
    <s v="R2NC1-LR-3"/>
    <s v="BG"/>
    <x v="1"/>
    <x v="15"/>
    <n v="1"/>
    <n v="0.05"/>
    <m/>
    <m/>
    <m/>
    <m/>
    <m/>
    <m/>
    <m/>
    <m/>
    <m/>
    <m/>
    <m/>
    <m/>
    <m/>
    <n v="0"/>
    <n v="0"/>
    <m/>
    <m/>
  </r>
  <r>
    <d v="2013-11-19T00:00:00"/>
    <n v="0"/>
    <n v="0"/>
    <x v="2"/>
    <x v="2"/>
    <s v="R2NC1-LR-3"/>
    <s v="BG"/>
    <x v="1"/>
    <x v="15"/>
    <n v="1"/>
    <n v="0.05"/>
    <m/>
    <m/>
    <m/>
    <m/>
    <m/>
    <m/>
    <m/>
    <m/>
    <m/>
    <m/>
    <m/>
    <m/>
    <m/>
    <n v="1"/>
    <n v="1"/>
    <s v="P"/>
    <s v="P"/>
  </r>
  <r>
    <d v="2013-11-19T00:00:00"/>
    <n v="0"/>
    <n v="0"/>
    <x v="2"/>
    <x v="2"/>
    <s v="R2NC1-LR-3"/>
    <s v="BG"/>
    <x v="1"/>
    <x v="15"/>
    <n v="1"/>
    <n v="0.05"/>
    <m/>
    <m/>
    <m/>
    <m/>
    <m/>
    <m/>
    <m/>
    <m/>
    <m/>
    <m/>
    <m/>
    <m/>
    <m/>
    <n v="0"/>
    <n v="0"/>
    <m/>
    <m/>
  </r>
  <r>
    <d v="2013-11-19T00:00:00"/>
    <n v="0"/>
    <n v="0"/>
    <x v="2"/>
    <x v="2"/>
    <s v="R2NC1-LR-3"/>
    <s v="BG"/>
    <x v="1"/>
    <x v="23"/>
    <n v="1"/>
    <n v="0.05"/>
    <m/>
    <m/>
    <m/>
    <m/>
    <m/>
    <m/>
    <m/>
    <m/>
    <m/>
    <m/>
    <m/>
    <m/>
    <m/>
    <n v="0"/>
    <n v="0"/>
    <m/>
    <m/>
  </r>
  <r>
    <d v="2013-11-19T00:00:00"/>
    <n v="0"/>
    <n v="0"/>
    <x v="2"/>
    <x v="2"/>
    <s v="R2NC1-LR-3"/>
    <s v="BG"/>
    <x v="1"/>
    <x v="13"/>
    <n v="1"/>
    <n v="0.05"/>
    <m/>
    <m/>
    <m/>
    <m/>
    <m/>
    <m/>
    <m/>
    <m/>
    <m/>
    <m/>
    <m/>
    <m/>
    <m/>
    <n v="0"/>
    <n v="0"/>
    <m/>
    <m/>
  </r>
  <r>
    <d v="2013-11-19T00:00:00"/>
    <n v="0"/>
    <n v="0"/>
    <x v="2"/>
    <x v="2"/>
    <s v="R2NC1-LR-3"/>
    <s v="BG"/>
    <x v="1"/>
    <x v="10"/>
    <n v="1"/>
    <n v="0.05"/>
    <m/>
    <m/>
    <m/>
    <m/>
    <m/>
    <m/>
    <m/>
    <m/>
    <m/>
    <m/>
    <m/>
    <m/>
    <m/>
    <n v="0"/>
    <n v="0"/>
    <m/>
    <m/>
  </r>
  <r>
    <d v="2013-11-19T00:00:00"/>
    <n v="0"/>
    <n v="0"/>
    <x v="2"/>
    <x v="2"/>
    <s v="R2NC1-LR-3"/>
    <s v="BG"/>
    <x v="1"/>
    <x v="14"/>
    <n v="1"/>
    <n v="0.05"/>
    <m/>
    <m/>
    <m/>
    <m/>
    <m/>
    <m/>
    <m/>
    <m/>
    <m/>
    <m/>
    <m/>
    <m/>
    <m/>
    <n v="0"/>
    <n v="0"/>
    <m/>
    <m/>
  </r>
  <r>
    <d v="2013-11-19T00:00:00"/>
    <n v="0"/>
    <n v="0"/>
    <x v="2"/>
    <x v="2"/>
    <s v="R2NC1-LR-3"/>
    <s v="BG"/>
    <x v="1"/>
    <x v="32"/>
    <n v="1"/>
    <n v="0.05"/>
    <m/>
    <m/>
    <m/>
    <m/>
    <m/>
    <m/>
    <m/>
    <m/>
    <m/>
    <m/>
    <m/>
    <m/>
    <m/>
    <n v="0"/>
    <n v="0"/>
    <m/>
    <m/>
  </r>
  <r>
    <d v="2013-11-19T00:00:00"/>
    <n v="0"/>
    <n v="0"/>
    <x v="2"/>
    <x v="2"/>
    <s v="R2NC1-LR-3"/>
    <s v="BG"/>
    <x v="1"/>
    <x v="30"/>
    <n v="1"/>
    <n v="0.05"/>
    <m/>
    <m/>
    <m/>
    <m/>
    <m/>
    <m/>
    <m/>
    <m/>
    <m/>
    <m/>
    <m/>
    <m/>
    <m/>
    <n v="0"/>
    <n v="0"/>
    <m/>
    <m/>
  </r>
  <r>
    <d v="2013-11-19T00:00:00"/>
    <n v="0"/>
    <n v="0"/>
    <x v="2"/>
    <x v="2"/>
    <s v="R2NC1-LR-3"/>
    <s v="BG"/>
    <x v="1"/>
    <x v="17"/>
    <n v="1"/>
    <n v="0.05"/>
    <m/>
    <m/>
    <m/>
    <m/>
    <m/>
    <m/>
    <m/>
    <m/>
    <m/>
    <m/>
    <m/>
    <m/>
    <m/>
    <n v="1"/>
    <n v="1"/>
    <s v="FB"/>
    <s v="bites"/>
  </r>
  <r>
    <d v="2013-11-19T00:00:00"/>
    <n v="0"/>
    <n v="0"/>
    <x v="2"/>
    <x v="2"/>
    <s v="R2NC1-LR-3"/>
    <s v="BG"/>
    <x v="1"/>
    <x v="17"/>
    <n v="1"/>
    <n v="0.05"/>
    <m/>
    <m/>
    <m/>
    <m/>
    <m/>
    <m/>
    <m/>
    <m/>
    <m/>
    <m/>
    <m/>
    <m/>
    <m/>
    <n v="0"/>
    <n v="0"/>
    <m/>
    <m/>
  </r>
  <r>
    <d v="2013-11-19T00:00:00"/>
    <n v="0"/>
    <n v="0"/>
    <x v="2"/>
    <x v="2"/>
    <s v="R2NC1-LR-3"/>
    <s v="BG"/>
    <x v="1"/>
    <x v="17"/>
    <n v="1"/>
    <n v="0.05"/>
    <m/>
    <m/>
    <m/>
    <m/>
    <m/>
    <m/>
    <m/>
    <m/>
    <m/>
    <m/>
    <m/>
    <m/>
    <m/>
    <n v="0"/>
    <n v="0"/>
    <m/>
    <m/>
  </r>
  <r>
    <d v="2013-11-19T00:00:00"/>
    <n v="0"/>
    <n v="0"/>
    <x v="2"/>
    <x v="2"/>
    <s v="R2NC1-LR-3"/>
    <s v="BG"/>
    <x v="1"/>
    <x v="17"/>
    <n v="1"/>
    <n v="0.05"/>
    <m/>
    <m/>
    <m/>
    <m/>
    <m/>
    <m/>
    <m/>
    <m/>
    <m/>
    <m/>
    <m/>
    <m/>
    <m/>
    <n v="0"/>
    <n v="0"/>
    <m/>
    <m/>
  </r>
  <r>
    <d v="2013-11-19T00:00:00"/>
    <n v="0"/>
    <n v="0"/>
    <x v="2"/>
    <x v="2"/>
    <s v="R2NC1-LR-3"/>
    <s v="BG"/>
    <x v="1"/>
    <x v="17"/>
    <n v="1"/>
    <n v="0.05"/>
    <m/>
    <m/>
    <m/>
    <m/>
    <m/>
    <m/>
    <m/>
    <m/>
    <m/>
    <m/>
    <m/>
    <m/>
    <m/>
    <n v="0"/>
    <n v="0"/>
    <m/>
    <m/>
  </r>
  <r>
    <d v="2013-11-19T00:00:00"/>
    <n v="0"/>
    <n v="0"/>
    <x v="2"/>
    <x v="2"/>
    <s v="R2NC1-LR-3"/>
    <s v="BG"/>
    <x v="1"/>
    <x v="17"/>
    <n v="1"/>
    <n v="0.05"/>
    <m/>
    <m/>
    <m/>
    <m/>
    <m/>
    <m/>
    <m/>
    <m/>
    <m/>
    <m/>
    <m/>
    <m/>
    <m/>
    <n v="1"/>
    <n v="1"/>
    <s v="FB"/>
    <s v="bites"/>
  </r>
  <r>
    <d v="2013-11-19T00:00:00"/>
    <n v="0"/>
    <n v="0"/>
    <x v="2"/>
    <x v="2"/>
    <s v="R2NC1-LR-3"/>
    <s v="BG"/>
    <x v="1"/>
    <x v="17"/>
    <n v="1"/>
    <n v="0.05"/>
    <m/>
    <m/>
    <m/>
    <m/>
    <m/>
    <m/>
    <m/>
    <m/>
    <m/>
    <m/>
    <m/>
    <m/>
    <m/>
    <n v="1"/>
    <n v="1"/>
    <s v="FB"/>
    <s v="bites"/>
  </r>
  <r>
    <d v="2013-11-19T00:00:00"/>
    <n v="0"/>
    <n v="0"/>
    <x v="2"/>
    <x v="2"/>
    <s v="R2NC1-LR-3"/>
    <s v="BG"/>
    <x v="1"/>
    <x v="17"/>
    <n v="1"/>
    <n v="0.05"/>
    <m/>
    <m/>
    <m/>
    <m/>
    <m/>
    <m/>
    <m/>
    <m/>
    <m/>
    <m/>
    <m/>
    <m/>
    <m/>
    <n v="0"/>
    <n v="0"/>
    <m/>
    <m/>
  </r>
  <r>
    <d v="2013-11-19T00:00:00"/>
    <n v="0"/>
    <n v="0"/>
    <x v="2"/>
    <x v="2"/>
    <s v="R2NC1-LR-3"/>
    <s v="BG"/>
    <x v="1"/>
    <x v="17"/>
    <n v="1"/>
    <n v="0.05"/>
    <m/>
    <m/>
    <m/>
    <m/>
    <m/>
    <m/>
    <m/>
    <m/>
    <m/>
    <m/>
    <m/>
    <m/>
    <m/>
    <n v="0"/>
    <n v="0"/>
    <m/>
    <m/>
  </r>
  <r>
    <d v="2013-11-19T00:00:00"/>
    <n v="0"/>
    <n v="0"/>
    <x v="2"/>
    <x v="2"/>
    <s v="R2NC1-LR-3"/>
    <s v="BG"/>
    <x v="1"/>
    <x v="17"/>
    <n v="1"/>
    <n v="0.05"/>
    <m/>
    <m/>
    <m/>
    <m/>
    <m/>
    <m/>
    <m/>
    <m/>
    <m/>
    <m/>
    <m/>
    <m/>
    <m/>
    <n v="1"/>
    <n v="1"/>
    <s v="FB"/>
    <s v="bites"/>
  </r>
  <r>
    <d v="2013-11-19T00:00:00"/>
    <n v="0"/>
    <n v="0"/>
    <x v="2"/>
    <x v="2"/>
    <s v="R2NC1-LR-3"/>
    <s v="BG"/>
    <x v="1"/>
    <x v="17"/>
    <n v="1"/>
    <n v="0.05"/>
    <m/>
    <m/>
    <m/>
    <m/>
    <m/>
    <m/>
    <m/>
    <m/>
    <m/>
    <m/>
    <m/>
    <m/>
    <m/>
    <n v="1"/>
    <n v="1"/>
    <s v="FB"/>
    <s v="bites"/>
  </r>
  <r>
    <d v="2013-11-19T00:00:00"/>
    <n v="0"/>
    <n v="0"/>
    <x v="2"/>
    <x v="2"/>
    <s v="R2NC1-LR-3"/>
    <s v="BG"/>
    <x v="1"/>
    <x v="18"/>
    <n v="1"/>
    <n v="0.05"/>
    <m/>
    <m/>
    <m/>
    <m/>
    <m/>
    <m/>
    <m/>
    <m/>
    <m/>
    <m/>
    <m/>
    <m/>
    <m/>
    <n v="1"/>
    <n v="1"/>
    <s v="M"/>
    <s v="mucous"/>
  </r>
  <r>
    <d v="2013-11-19T00:00:00"/>
    <n v="0"/>
    <n v="0"/>
    <x v="2"/>
    <x v="2"/>
    <s v="R2NC1-LR-3"/>
    <s v="BG"/>
    <x v="1"/>
    <x v="18"/>
    <n v="1"/>
    <n v="0.05"/>
    <m/>
    <m/>
    <m/>
    <m/>
    <m/>
    <m/>
    <m/>
    <m/>
    <m/>
    <m/>
    <m/>
    <m/>
    <m/>
    <n v="0"/>
    <n v="0"/>
    <m/>
    <m/>
  </r>
  <r>
    <d v="2013-11-19T00:00:00"/>
    <n v="0"/>
    <n v="0"/>
    <x v="2"/>
    <x v="2"/>
    <s v="R2NC1-LR-3"/>
    <s v="BG"/>
    <x v="1"/>
    <x v="18"/>
    <n v="1"/>
    <n v="0.05"/>
    <m/>
    <m/>
    <m/>
    <m/>
    <m/>
    <m/>
    <m/>
    <m/>
    <m/>
    <m/>
    <m/>
    <m/>
    <m/>
    <n v="1"/>
    <n v="1"/>
    <s v="M"/>
    <s v="mucous"/>
  </r>
  <r>
    <d v="2013-11-19T00:00:00"/>
    <n v="0"/>
    <n v="0"/>
    <x v="2"/>
    <x v="2"/>
    <s v="R2NC1-LR-3"/>
    <s v="BG"/>
    <x v="1"/>
    <x v="18"/>
    <n v="1"/>
    <n v="0.05"/>
    <m/>
    <m/>
    <m/>
    <m/>
    <m/>
    <m/>
    <m/>
    <m/>
    <m/>
    <m/>
    <m/>
    <m/>
    <m/>
    <n v="0"/>
    <n v="0"/>
    <m/>
    <m/>
  </r>
  <r>
    <d v="2013-11-19T00:00:00"/>
    <n v="0"/>
    <n v="0"/>
    <x v="2"/>
    <x v="2"/>
    <s v="R2NC1-LR-3"/>
    <s v="BG"/>
    <x v="1"/>
    <x v="18"/>
    <n v="1"/>
    <n v="0.05"/>
    <m/>
    <m/>
    <m/>
    <m/>
    <m/>
    <m/>
    <m/>
    <m/>
    <m/>
    <m/>
    <m/>
    <m/>
    <m/>
    <n v="0"/>
    <n v="0"/>
    <m/>
    <m/>
  </r>
  <r>
    <d v="2013-11-19T00:00:00"/>
    <n v="0"/>
    <n v="0"/>
    <x v="2"/>
    <x v="2"/>
    <s v="R2NC1-LR-3"/>
    <s v="BG"/>
    <x v="1"/>
    <x v="18"/>
    <n v="1"/>
    <n v="0.05"/>
    <m/>
    <m/>
    <m/>
    <m/>
    <m/>
    <m/>
    <m/>
    <m/>
    <m/>
    <m/>
    <m/>
    <m/>
    <m/>
    <n v="0"/>
    <n v="0"/>
    <m/>
    <m/>
  </r>
  <r>
    <d v="2013-11-19T00:00:00"/>
    <n v="0"/>
    <n v="0"/>
    <x v="2"/>
    <x v="2"/>
    <s v="R2NC1-LR-3"/>
    <s v="BG"/>
    <x v="1"/>
    <x v="18"/>
    <n v="1"/>
    <n v="0.05"/>
    <m/>
    <m/>
    <m/>
    <m/>
    <m/>
    <m/>
    <m/>
    <m/>
    <m/>
    <m/>
    <m/>
    <m/>
    <m/>
    <n v="0"/>
    <n v="0"/>
    <m/>
    <m/>
  </r>
  <r>
    <d v="2013-11-19T00:00:00"/>
    <n v="0"/>
    <n v="0"/>
    <x v="2"/>
    <x v="2"/>
    <s v="R2NC1-LR-3"/>
    <s v="BG"/>
    <x v="1"/>
    <x v="18"/>
    <n v="1"/>
    <n v="0.05"/>
    <m/>
    <m/>
    <m/>
    <m/>
    <m/>
    <m/>
    <m/>
    <m/>
    <m/>
    <m/>
    <m/>
    <m/>
    <m/>
    <n v="0"/>
    <n v="0"/>
    <m/>
    <m/>
  </r>
  <r>
    <d v="2013-11-19T00:00:00"/>
    <n v="0"/>
    <n v="0"/>
    <x v="2"/>
    <x v="2"/>
    <s v="R2NC1-LR-3"/>
    <s v="BG"/>
    <x v="1"/>
    <x v="18"/>
    <n v="1"/>
    <n v="0.05"/>
    <m/>
    <m/>
    <m/>
    <m/>
    <m/>
    <m/>
    <m/>
    <m/>
    <m/>
    <m/>
    <m/>
    <m/>
    <m/>
    <n v="1"/>
    <n v="1"/>
    <s v="FB"/>
    <s v="bites"/>
  </r>
  <r>
    <d v="2013-11-19T00:00:00"/>
    <n v="0"/>
    <n v="0"/>
    <x v="2"/>
    <x v="2"/>
    <s v="R2NC1-LR-3"/>
    <s v="BG"/>
    <x v="1"/>
    <x v="18"/>
    <n v="1"/>
    <n v="0.05"/>
    <m/>
    <m/>
    <m/>
    <m/>
    <m/>
    <m/>
    <m/>
    <m/>
    <m/>
    <m/>
    <m/>
    <m/>
    <m/>
    <n v="0"/>
    <n v="0"/>
    <m/>
    <m/>
  </r>
  <r>
    <d v="2013-11-19T00:00:00"/>
    <n v="0"/>
    <n v="0"/>
    <x v="2"/>
    <x v="2"/>
    <s v="R2NC1-LR-3"/>
    <s v="BG"/>
    <x v="1"/>
    <x v="18"/>
    <n v="1"/>
    <n v="0.05"/>
    <m/>
    <m/>
    <m/>
    <m/>
    <m/>
    <m/>
    <m/>
    <m/>
    <m/>
    <m/>
    <m/>
    <m/>
    <m/>
    <n v="1"/>
    <n v="1"/>
    <s v="FB"/>
    <s v="bites"/>
  </r>
  <r>
    <d v="2013-11-19T00:00:00"/>
    <n v="0"/>
    <n v="0"/>
    <x v="2"/>
    <x v="2"/>
    <s v="R2NC1-LR-3"/>
    <s v="BG"/>
    <x v="1"/>
    <x v="18"/>
    <n v="1"/>
    <n v="0.05"/>
    <m/>
    <m/>
    <m/>
    <m/>
    <m/>
    <m/>
    <m/>
    <m/>
    <m/>
    <m/>
    <m/>
    <m/>
    <m/>
    <n v="0"/>
    <n v="0"/>
    <m/>
    <m/>
  </r>
  <r>
    <d v="2013-11-24T00:00:00"/>
    <n v="1"/>
    <n v="4"/>
    <x v="3"/>
    <x v="2"/>
    <s v="R2NC1-LR-1"/>
    <s v="BG"/>
    <x v="1"/>
    <x v="18"/>
    <n v="1"/>
    <n v="0.05"/>
    <m/>
    <m/>
    <m/>
    <m/>
    <m/>
    <m/>
    <s v="Y"/>
    <n v="1"/>
    <m/>
    <m/>
    <n v="15"/>
    <m/>
    <m/>
    <n v="1"/>
    <n v="1"/>
    <s v="FB"/>
    <s v="bites"/>
  </r>
  <r>
    <d v="2013-11-24T00:00:00"/>
    <n v="1"/>
    <n v="4"/>
    <x v="3"/>
    <x v="2"/>
    <s v="R2NC1-LR-1"/>
    <s v="BG"/>
    <x v="1"/>
    <x v="12"/>
    <n v="1"/>
    <n v="0.05"/>
    <m/>
    <m/>
    <m/>
    <m/>
    <m/>
    <m/>
    <s v="Y"/>
    <n v="2"/>
    <m/>
    <m/>
    <n v="12"/>
    <m/>
    <m/>
    <n v="0"/>
    <n v="0"/>
    <m/>
    <m/>
  </r>
  <r>
    <d v="2013-11-24T00:00:00"/>
    <n v="1"/>
    <n v="4"/>
    <x v="3"/>
    <x v="2"/>
    <s v="R2NC1-LR-1"/>
    <s v="BG"/>
    <x v="1"/>
    <x v="15"/>
    <n v="1"/>
    <n v="0.05"/>
    <m/>
    <m/>
    <m/>
    <m/>
    <m/>
    <m/>
    <s v="Y"/>
    <n v="3"/>
    <m/>
    <m/>
    <n v="17"/>
    <m/>
    <m/>
    <n v="0"/>
    <n v="0"/>
    <m/>
    <m/>
  </r>
  <r>
    <d v="2013-11-24T00:00:00"/>
    <n v="1"/>
    <n v="4"/>
    <x v="3"/>
    <x v="2"/>
    <s v="R2NC1-LR-1"/>
    <s v="BG"/>
    <x v="1"/>
    <x v="14"/>
    <n v="1"/>
    <n v="0.05"/>
    <m/>
    <m/>
    <m/>
    <m/>
    <m/>
    <m/>
    <s v="Y"/>
    <n v="4"/>
    <m/>
    <m/>
    <n v="13"/>
    <m/>
    <m/>
    <n v="1"/>
    <n v="1"/>
    <s v="FB"/>
    <s v="bites"/>
  </r>
  <r>
    <d v="2013-11-24T00:00:00"/>
    <n v="1"/>
    <n v="4"/>
    <x v="3"/>
    <x v="2"/>
    <s v="R2NC1-LR-1"/>
    <s v="BG"/>
    <x v="1"/>
    <x v="18"/>
    <n v="1"/>
    <n v="0.05"/>
    <m/>
    <m/>
    <m/>
    <m/>
    <m/>
    <m/>
    <s v="Y"/>
    <n v="5"/>
    <m/>
    <m/>
    <n v="27"/>
    <m/>
    <m/>
    <n v="1"/>
    <n v="1"/>
    <s v="M"/>
    <s v="mucous"/>
  </r>
  <r>
    <d v="2013-11-24T00:00:00"/>
    <n v="1"/>
    <n v="4"/>
    <x v="3"/>
    <x v="2"/>
    <s v="R2NC1-LR-1"/>
    <s v="BG"/>
    <x v="1"/>
    <x v="18"/>
    <n v="1"/>
    <n v="0.05"/>
    <m/>
    <m/>
    <m/>
    <m/>
    <m/>
    <m/>
    <s v="Y"/>
    <n v="6"/>
    <m/>
    <m/>
    <n v="17"/>
    <m/>
    <m/>
    <n v="0"/>
    <n v="0"/>
    <m/>
    <m/>
  </r>
  <r>
    <d v="2013-11-24T00:00:00"/>
    <n v="1"/>
    <n v="4"/>
    <x v="3"/>
    <x v="2"/>
    <s v="R2NC1-LR-1"/>
    <s v="BG"/>
    <x v="1"/>
    <x v="15"/>
    <n v="1"/>
    <n v="0.05"/>
    <m/>
    <m/>
    <m/>
    <m/>
    <m/>
    <m/>
    <s v="Y"/>
    <n v="7"/>
    <m/>
    <m/>
    <n v="17"/>
    <m/>
    <m/>
    <n v="0"/>
    <n v="0"/>
    <s v="P"/>
    <s v="slight paling"/>
  </r>
  <r>
    <d v="2013-11-24T00:00:00"/>
    <n v="1"/>
    <n v="4"/>
    <x v="3"/>
    <x v="2"/>
    <s v="R2NC1-LR-1"/>
    <s v="BG"/>
    <x v="1"/>
    <x v="18"/>
    <n v="1"/>
    <n v="0.05"/>
    <m/>
    <m/>
    <m/>
    <m/>
    <m/>
    <m/>
    <s v="Y"/>
    <n v="8"/>
    <m/>
    <m/>
    <n v="15"/>
    <m/>
    <m/>
    <n v="0"/>
    <n v="0"/>
    <m/>
    <m/>
  </r>
  <r>
    <d v="2013-11-24T00:00:00"/>
    <n v="1"/>
    <n v="4"/>
    <x v="3"/>
    <x v="2"/>
    <s v="R2NC1-LR-1"/>
    <s v="BG"/>
    <x v="1"/>
    <x v="18"/>
    <n v="1"/>
    <n v="0.05"/>
    <m/>
    <m/>
    <m/>
    <m/>
    <m/>
    <m/>
    <s v="Y"/>
    <n v="9"/>
    <m/>
    <m/>
    <n v="13"/>
    <m/>
    <m/>
    <n v="0"/>
    <n v="0"/>
    <m/>
    <m/>
  </r>
  <r>
    <d v="2013-11-24T00:00:00"/>
    <n v="1"/>
    <n v="4"/>
    <x v="3"/>
    <x v="2"/>
    <s v="R2NC1-LR-1"/>
    <s v="BG"/>
    <x v="1"/>
    <x v="15"/>
    <n v="1"/>
    <n v="0.05"/>
    <m/>
    <m/>
    <m/>
    <m/>
    <m/>
    <m/>
    <s v="Y"/>
    <n v="10"/>
    <m/>
    <m/>
    <n v="19"/>
    <m/>
    <m/>
    <n v="0"/>
    <n v="0"/>
    <m/>
    <m/>
  </r>
  <r>
    <d v="2013-11-24T00:00:00"/>
    <n v="1"/>
    <n v="4"/>
    <x v="3"/>
    <x v="2"/>
    <s v="R2NC1-LR-1"/>
    <s v="BG"/>
    <x v="1"/>
    <x v="12"/>
    <n v="1"/>
    <n v="0.05"/>
    <m/>
    <m/>
    <m/>
    <m/>
    <m/>
    <m/>
    <m/>
    <m/>
    <m/>
    <m/>
    <n v="10"/>
    <m/>
    <m/>
    <n v="0"/>
    <n v="0"/>
    <m/>
    <m/>
  </r>
  <r>
    <d v="2013-11-24T00:00:00"/>
    <n v="1"/>
    <n v="4"/>
    <x v="3"/>
    <x v="2"/>
    <s v="R2NC1-LR-1"/>
    <s v="BG"/>
    <x v="1"/>
    <x v="12"/>
    <n v="1"/>
    <n v="0.05"/>
    <m/>
    <m/>
    <m/>
    <m/>
    <m/>
    <m/>
    <m/>
    <m/>
    <m/>
    <m/>
    <n v="7"/>
    <m/>
    <m/>
    <n v="0"/>
    <n v="0"/>
    <m/>
    <m/>
  </r>
  <r>
    <d v="2013-11-24T00:00:00"/>
    <n v="1"/>
    <n v="4"/>
    <x v="3"/>
    <x v="2"/>
    <s v="R2NC1-LR-1"/>
    <s v="BG"/>
    <x v="1"/>
    <x v="20"/>
    <n v="1"/>
    <n v="0.05"/>
    <m/>
    <m/>
    <m/>
    <m/>
    <m/>
    <m/>
    <m/>
    <m/>
    <m/>
    <m/>
    <n v="3"/>
    <m/>
    <m/>
    <n v="0"/>
    <n v="0"/>
    <m/>
    <m/>
  </r>
  <r>
    <d v="2013-11-24T00:00:00"/>
    <n v="1"/>
    <n v="4"/>
    <x v="3"/>
    <x v="2"/>
    <s v="R2NC1-LR-1"/>
    <s v="BG"/>
    <x v="1"/>
    <x v="20"/>
    <n v="1"/>
    <n v="0.05"/>
    <m/>
    <m/>
    <m/>
    <m/>
    <m/>
    <m/>
    <m/>
    <m/>
    <m/>
    <m/>
    <n v="3"/>
    <m/>
    <m/>
    <n v="1"/>
    <n v="1"/>
    <s v="P"/>
    <s v="P"/>
  </r>
  <r>
    <d v="2013-11-24T00:00:00"/>
    <n v="1"/>
    <n v="4"/>
    <x v="3"/>
    <x v="2"/>
    <s v="R2NC1-LR-1"/>
    <s v="BG"/>
    <x v="1"/>
    <x v="20"/>
    <n v="1"/>
    <n v="0.05"/>
    <m/>
    <m/>
    <m/>
    <m/>
    <m/>
    <m/>
    <m/>
    <m/>
    <m/>
    <m/>
    <n v="3"/>
    <m/>
    <m/>
    <n v="0"/>
    <n v="0"/>
    <m/>
    <m/>
  </r>
  <r>
    <d v="2013-11-24T00:00:00"/>
    <n v="1"/>
    <n v="4"/>
    <x v="3"/>
    <x v="2"/>
    <s v="R2NC1-LR-1"/>
    <s v="BG"/>
    <x v="1"/>
    <x v="15"/>
    <n v="1"/>
    <n v="0.05"/>
    <m/>
    <m/>
    <m/>
    <m/>
    <m/>
    <m/>
    <m/>
    <m/>
    <m/>
    <m/>
    <n v="5"/>
    <m/>
    <m/>
    <n v="1"/>
    <n v="1"/>
    <s v="P"/>
    <s v="P"/>
  </r>
  <r>
    <d v="2013-11-24T00:00:00"/>
    <n v="1"/>
    <n v="4"/>
    <x v="3"/>
    <x v="2"/>
    <s v="R2NC1-LR-1"/>
    <s v="BG"/>
    <x v="1"/>
    <x v="15"/>
    <n v="1"/>
    <n v="0.05"/>
    <m/>
    <m/>
    <m/>
    <m/>
    <m/>
    <m/>
    <m/>
    <m/>
    <m/>
    <m/>
    <n v="6"/>
    <m/>
    <m/>
    <n v="1"/>
    <n v="1"/>
    <s v="P"/>
    <s v="P"/>
  </r>
  <r>
    <d v="2013-11-24T00:00:00"/>
    <n v="1"/>
    <n v="4"/>
    <x v="3"/>
    <x v="2"/>
    <s v="R2NC1-LR-1"/>
    <s v="BG"/>
    <x v="1"/>
    <x v="15"/>
    <n v="1"/>
    <n v="0.05"/>
    <m/>
    <m/>
    <m/>
    <m/>
    <m/>
    <m/>
    <m/>
    <m/>
    <m/>
    <m/>
    <n v="4"/>
    <m/>
    <m/>
    <n v="0"/>
    <n v="0"/>
    <m/>
    <m/>
  </r>
  <r>
    <d v="2013-11-24T00:00:00"/>
    <n v="1"/>
    <n v="4"/>
    <x v="3"/>
    <x v="2"/>
    <s v="R2NC1-LR-1"/>
    <s v="BG"/>
    <x v="1"/>
    <x v="15"/>
    <n v="1"/>
    <n v="0.05"/>
    <m/>
    <m/>
    <m/>
    <m/>
    <m/>
    <m/>
    <m/>
    <m/>
    <m/>
    <m/>
    <n v="35"/>
    <m/>
    <m/>
    <n v="1"/>
    <n v="1"/>
    <s v="CD"/>
    <s v="Cliona"/>
  </r>
  <r>
    <d v="2013-11-24T00:00:00"/>
    <n v="1"/>
    <n v="4"/>
    <x v="3"/>
    <x v="2"/>
    <s v="R2NC1-LR-1"/>
    <s v="BG"/>
    <x v="1"/>
    <x v="15"/>
    <n v="1"/>
    <n v="0.05"/>
    <m/>
    <m/>
    <m/>
    <m/>
    <m/>
    <m/>
    <m/>
    <m/>
    <m/>
    <m/>
    <n v="3"/>
    <m/>
    <m/>
    <n v="1"/>
    <n v="1"/>
    <s v="P"/>
    <s v="P"/>
  </r>
  <r>
    <d v="2013-11-24T00:00:00"/>
    <n v="1"/>
    <n v="4"/>
    <x v="3"/>
    <x v="2"/>
    <s v="R2NC1-LR-1"/>
    <s v="BG"/>
    <x v="1"/>
    <x v="15"/>
    <n v="1"/>
    <n v="0.05"/>
    <m/>
    <m/>
    <m/>
    <m/>
    <m/>
    <m/>
    <m/>
    <m/>
    <m/>
    <m/>
    <n v="6"/>
    <m/>
    <m/>
    <n v="0"/>
    <n v="0"/>
    <m/>
    <m/>
  </r>
  <r>
    <d v="2013-11-24T00:00:00"/>
    <n v="1"/>
    <n v="4"/>
    <x v="3"/>
    <x v="2"/>
    <s v="R2NC1-LR-1"/>
    <s v="BG"/>
    <x v="1"/>
    <x v="15"/>
    <n v="1"/>
    <n v="0.05"/>
    <m/>
    <m/>
    <m/>
    <m/>
    <m/>
    <m/>
    <m/>
    <m/>
    <m/>
    <m/>
    <n v="4"/>
    <m/>
    <m/>
    <n v="0"/>
    <n v="0"/>
    <m/>
    <m/>
  </r>
  <r>
    <d v="2013-11-24T00:00:00"/>
    <n v="1"/>
    <n v="4"/>
    <x v="3"/>
    <x v="2"/>
    <s v="R2NC1-LR-1"/>
    <s v="BG"/>
    <x v="1"/>
    <x v="15"/>
    <n v="1"/>
    <n v="0.05"/>
    <m/>
    <m/>
    <m/>
    <m/>
    <m/>
    <m/>
    <m/>
    <m/>
    <m/>
    <m/>
    <n v="20"/>
    <m/>
    <m/>
    <n v="1"/>
    <n v="1"/>
    <m/>
    <s v="Bivalve &amp; DK sp.ots"/>
  </r>
  <r>
    <d v="2013-11-24T00:00:00"/>
    <n v="1"/>
    <n v="4"/>
    <x v="3"/>
    <x v="2"/>
    <s v="R2NC1-LR-1"/>
    <s v="BG"/>
    <x v="1"/>
    <x v="15"/>
    <n v="1"/>
    <n v="0.05"/>
    <m/>
    <m/>
    <m/>
    <m/>
    <m/>
    <m/>
    <m/>
    <m/>
    <m/>
    <m/>
    <n v="8"/>
    <m/>
    <m/>
    <n v="0"/>
    <n v="0"/>
    <m/>
    <m/>
  </r>
  <r>
    <d v="2013-11-24T00:00:00"/>
    <n v="1"/>
    <n v="4"/>
    <x v="3"/>
    <x v="2"/>
    <s v="R2NC1-LR-1"/>
    <s v="BG"/>
    <x v="1"/>
    <x v="23"/>
    <n v="1"/>
    <n v="0.05"/>
    <m/>
    <m/>
    <m/>
    <m/>
    <m/>
    <m/>
    <m/>
    <m/>
    <m/>
    <m/>
    <n v="7"/>
    <m/>
    <m/>
    <n v="0"/>
    <n v="0"/>
    <m/>
    <m/>
  </r>
  <r>
    <d v="2013-11-24T00:00:00"/>
    <n v="1"/>
    <n v="4"/>
    <x v="3"/>
    <x v="2"/>
    <s v="R2NC1-LR-1"/>
    <s v="BG"/>
    <x v="1"/>
    <x v="13"/>
    <n v="1"/>
    <n v="0.05"/>
    <m/>
    <m/>
    <m/>
    <m/>
    <m/>
    <m/>
    <m/>
    <m/>
    <m/>
    <m/>
    <n v="12"/>
    <m/>
    <m/>
    <n v="1"/>
    <n v="1"/>
    <s v="FB"/>
    <s v="bites"/>
  </r>
  <r>
    <d v="2013-11-24T00:00:00"/>
    <n v="1"/>
    <n v="4"/>
    <x v="3"/>
    <x v="2"/>
    <s v="R2NC1-LR-1"/>
    <s v="BG"/>
    <x v="1"/>
    <x v="10"/>
    <n v="1"/>
    <n v="0.05"/>
    <m/>
    <m/>
    <m/>
    <m/>
    <m/>
    <m/>
    <m/>
    <m/>
    <m/>
    <m/>
    <n v="7"/>
    <m/>
    <m/>
    <n v="0"/>
    <n v="0"/>
    <m/>
    <m/>
  </r>
  <r>
    <d v="2013-11-24T00:00:00"/>
    <n v="1"/>
    <n v="4"/>
    <x v="3"/>
    <x v="2"/>
    <s v="R2NC1-LR-1"/>
    <s v="BG"/>
    <x v="1"/>
    <x v="10"/>
    <n v="1"/>
    <n v="0.05"/>
    <m/>
    <m/>
    <m/>
    <m/>
    <m/>
    <m/>
    <m/>
    <m/>
    <m/>
    <m/>
    <n v="5"/>
    <m/>
    <m/>
    <n v="0"/>
    <n v="0"/>
    <m/>
    <m/>
  </r>
  <r>
    <d v="2013-11-24T00:00:00"/>
    <n v="1"/>
    <n v="4"/>
    <x v="3"/>
    <x v="2"/>
    <s v="R2NC1-LR-1"/>
    <s v="BG"/>
    <x v="1"/>
    <x v="14"/>
    <n v="1"/>
    <n v="0.05"/>
    <m/>
    <m/>
    <m/>
    <m/>
    <m/>
    <m/>
    <m/>
    <m/>
    <m/>
    <m/>
    <n v="20"/>
    <m/>
    <m/>
    <n v="1"/>
    <n v="1"/>
    <m/>
    <s v="toppled over"/>
  </r>
  <r>
    <d v="2013-11-24T00:00:00"/>
    <n v="1"/>
    <n v="4"/>
    <x v="3"/>
    <x v="2"/>
    <s v="R2NC1-LR-1"/>
    <s v="BG"/>
    <x v="1"/>
    <x v="14"/>
    <n v="1"/>
    <n v="0.05"/>
    <m/>
    <m/>
    <m/>
    <m/>
    <m/>
    <m/>
    <m/>
    <m/>
    <m/>
    <m/>
    <n v="32"/>
    <m/>
    <m/>
    <n v="1"/>
    <n v="1"/>
    <s v="UD"/>
    <s v="toppled and righted or unknown disease"/>
  </r>
  <r>
    <d v="2013-11-24T00:00:00"/>
    <n v="1"/>
    <n v="4"/>
    <x v="3"/>
    <x v="2"/>
    <s v="R2NC1-LR-1"/>
    <s v="BG"/>
    <x v="1"/>
    <x v="14"/>
    <n v="1"/>
    <n v="0.05"/>
    <m/>
    <m/>
    <m/>
    <m/>
    <m/>
    <m/>
    <m/>
    <m/>
    <m/>
    <m/>
    <n v="7"/>
    <m/>
    <m/>
    <n v="0"/>
    <n v="0"/>
    <m/>
    <m/>
  </r>
  <r>
    <d v="2013-11-24T00:00:00"/>
    <n v="1"/>
    <n v="4"/>
    <x v="3"/>
    <x v="2"/>
    <s v="R2NC1-LR-1"/>
    <s v="BG"/>
    <x v="1"/>
    <x v="17"/>
    <n v="1"/>
    <n v="0.05"/>
    <m/>
    <m/>
    <m/>
    <m/>
    <m/>
    <m/>
    <m/>
    <m/>
    <m/>
    <m/>
    <n v="4"/>
    <m/>
    <m/>
    <n v="0"/>
    <n v="0"/>
    <m/>
    <m/>
  </r>
  <r>
    <d v="2013-11-24T00:00:00"/>
    <n v="1"/>
    <n v="4"/>
    <x v="3"/>
    <x v="2"/>
    <s v="R2NC1-LR-1"/>
    <s v="BG"/>
    <x v="1"/>
    <x v="18"/>
    <n v="1"/>
    <n v="0.05"/>
    <m/>
    <m/>
    <m/>
    <m/>
    <m/>
    <m/>
    <m/>
    <m/>
    <m/>
    <m/>
    <n v="15"/>
    <m/>
    <m/>
    <n v="1"/>
    <n v="1"/>
    <s v="SO"/>
    <s v="sp. overgrowth"/>
  </r>
  <r>
    <d v="2013-11-24T00:00:00"/>
    <n v="1"/>
    <n v="4"/>
    <x v="3"/>
    <x v="2"/>
    <s v="R2NC1-LR-1"/>
    <s v="BG"/>
    <x v="1"/>
    <x v="18"/>
    <n v="1"/>
    <n v="0.05"/>
    <m/>
    <m/>
    <m/>
    <m/>
    <m/>
    <m/>
    <m/>
    <m/>
    <m/>
    <m/>
    <n v="11"/>
    <m/>
    <m/>
    <n v="0"/>
    <n v="0"/>
    <m/>
    <m/>
  </r>
  <r>
    <d v="2013-11-24T00:00:00"/>
    <n v="1"/>
    <n v="4"/>
    <x v="3"/>
    <x v="2"/>
    <s v="R2NC1-LR-1"/>
    <s v="BG"/>
    <x v="1"/>
    <x v="18"/>
    <n v="1"/>
    <n v="0.05"/>
    <m/>
    <m/>
    <m/>
    <m/>
    <m/>
    <m/>
    <m/>
    <m/>
    <m/>
    <m/>
    <n v="10"/>
    <m/>
    <m/>
    <n v="0"/>
    <n v="0"/>
    <m/>
    <m/>
  </r>
  <r>
    <d v="2013-11-24T00:00:00"/>
    <n v="1"/>
    <n v="4"/>
    <x v="3"/>
    <x v="2"/>
    <s v="R2NC1-LR-1"/>
    <s v="BG"/>
    <x v="1"/>
    <x v="18"/>
    <n v="1"/>
    <n v="0.05"/>
    <m/>
    <m/>
    <m/>
    <m/>
    <m/>
    <m/>
    <m/>
    <m/>
    <m/>
    <m/>
    <n v="15"/>
    <m/>
    <m/>
    <n v="0"/>
    <n v="0"/>
    <m/>
    <m/>
  </r>
  <r>
    <d v="2013-11-24T00:00:00"/>
    <n v="1"/>
    <n v="4"/>
    <x v="3"/>
    <x v="2"/>
    <s v="R2NC1-LR-1"/>
    <s v="BG"/>
    <x v="1"/>
    <x v="18"/>
    <n v="1"/>
    <n v="0.05"/>
    <m/>
    <m/>
    <m/>
    <m/>
    <m/>
    <m/>
    <m/>
    <m/>
    <m/>
    <m/>
    <n v="13"/>
    <m/>
    <m/>
    <n v="1"/>
    <n v="1"/>
    <s v="CD"/>
    <s v="Cliona"/>
  </r>
  <r>
    <d v="2013-11-24T00:00:00"/>
    <n v="1"/>
    <n v="4"/>
    <x v="3"/>
    <x v="2"/>
    <s v="R2NC1-LR-1"/>
    <s v="BG"/>
    <x v="1"/>
    <x v="18"/>
    <n v="1"/>
    <n v="0.05"/>
    <m/>
    <m/>
    <m/>
    <m/>
    <m/>
    <m/>
    <m/>
    <m/>
    <m/>
    <m/>
    <n v="7"/>
    <m/>
    <m/>
    <n v="1"/>
    <n v="1"/>
    <s v="M"/>
    <s v="mucous"/>
  </r>
  <r>
    <d v="2013-11-24T00:00:00"/>
    <n v="1"/>
    <n v="4"/>
    <x v="3"/>
    <x v="2"/>
    <s v="R2NC1-LR-1"/>
    <s v="BG"/>
    <x v="1"/>
    <x v="18"/>
    <n v="1"/>
    <n v="0.05"/>
    <m/>
    <m/>
    <m/>
    <m/>
    <m/>
    <m/>
    <m/>
    <m/>
    <m/>
    <m/>
    <n v="13"/>
    <m/>
    <m/>
    <n v="0"/>
    <n v="0"/>
    <m/>
    <m/>
  </r>
  <r>
    <d v="2013-11-24T00:00:00"/>
    <n v="1"/>
    <n v="4"/>
    <x v="3"/>
    <x v="2"/>
    <s v="R2NC1-LR-1"/>
    <s v="BG"/>
    <x v="1"/>
    <x v="18"/>
    <n v="1"/>
    <n v="0.05"/>
    <m/>
    <m/>
    <m/>
    <m/>
    <m/>
    <m/>
    <m/>
    <m/>
    <m/>
    <m/>
    <n v="12"/>
    <m/>
    <m/>
    <n v="0"/>
    <n v="0"/>
    <m/>
    <m/>
  </r>
  <r>
    <d v="2013-11-24T00:00:00"/>
    <n v="1"/>
    <n v="4"/>
    <x v="3"/>
    <x v="2"/>
    <s v="R2NC1-LR-2"/>
    <s v="BG"/>
    <x v="1"/>
    <x v="14"/>
    <n v="1"/>
    <n v="0.05"/>
    <m/>
    <m/>
    <m/>
    <m/>
    <m/>
    <m/>
    <s v="Y"/>
    <n v="1"/>
    <m/>
    <m/>
    <n v="33"/>
    <m/>
    <m/>
    <n v="0"/>
    <n v="0"/>
    <m/>
    <m/>
  </r>
  <r>
    <d v="2013-11-24T00:00:00"/>
    <n v="1"/>
    <n v="4"/>
    <x v="3"/>
    <x v="2"/>
    <s v="R2NC1-LR-2"/>
    <s v="BG"/>
    <x v="1"/>
    <x v="18"/>
    <n v="1"/>
    <n v="0.05"/>
    <m/>
    <m/>
    <m/>
    <m/>
    <m/>
    <m/>
    <s v="Y"/>
    <n v="2"/>
    <m/>
    <m/>
    <n v="16"/>
    <m/>
    <m/>
    <n v="0"/>
    <n v="0"/>
    <m/>
    <m/>
  </r>
  <r>
    <d v="2013-11-24T00:00:00"/>
    <n v="1"/>
    <n v="4"/>
    <x v="3"/>
    <x v="2"/>
    <s v="R2NC1-LR-2"/>
    <s v="BG"/>
    <x v="1"/>
    <x v="13"/>
    <n v="1"/>
    <n v="0.05"/>
    <m/>
    <m/>
    <m/>
    <m/>
    <m/>
    <m/>
    <s v="Y"/>
    <n v="3"/>
    <m/>
    <m/>
    <n v="10"/>
    <m/>
    <m/>
    <n v="0"/>
    <n v="0"/>
    <m/>
    <m/>
  </r>
  <r>
    <d v="2013-11-24T00:00:00"/>
    <n v="1"/>
    <n v="4"/>
    <x v="3"/>
    <x v="2"/>
    <s v="R2NC1-LR-2"/>
    <s v="BG"/>
    <x v="1"/>
    <x v="18"/>
    <n v="1"/>
    <n v="0.05"/>
    <m/>
    <m/>
    <m/>
    <m/>
    <m/>
    <m/>
    <s v="Y"/>
    <n v="4"/>
    <m/>
    <m/>
    <n v="25"/>
    <m/>
    <m/>
    <n v="0"/>
    <n v="0"/>
    <s v="FB"/>
    <s v="tiny bites"/>
  </r>
  <r>
    <d v="2013-11-24T00:00:00"/>
    <n v="1"/>
    <n v="4"/>
    <x v="3"/>
    <x v="2"/>
    <s v="R2NC1-LR-2"/>
    <s v="BG"/>
    <x v="1"/>
    <x v="18"/>
    <n v="1"/>
    <n v="0.05"/>
    <m/>
    <m/>
    <m/>
    <m/>
    <m/>
    <m/>
    <s v="Y"/>
    <n v="5"/>
    <m/>
    <m/>
    <n v="20"/>
    <m/>
    <m/>
    <n v="0"/>
    <n v="0"/>
    <m/>
    <m/>
  </r>
  <r>
    <d v="2013-11-24T00:00:00"/>
    <n v="1"/>
    <n v="4"/>
    <x v="3"/>
    <x v="2"/>
    <s v="R2NC1-LR-2"/>
    <s v="BG"/>
    <x v="1"/>
    <x v="18"/>
    <n v="1"/>
    <n v="0.05"/>
    <m/>
    <m/>
    <m/>
    <m/>
    <m/>
    <m/>
    <s v="Y"/>
    <n v="6"/>
    <m/>
    <m/>
    <n v="20"/>
    <m/>
    <m/>
    <n v="0"/>
    <n v="0"/>
    <m/>
    <m/>
  </r>
  <r>
    <d v="2013-11-24T00:00:00"/>
    <n v="1"/>
    <n v="4"/>
    <x v="3"/>
    <x v="2"/>
    <s v="R2NC1-LR-2"/>
    <s v="BG"/>
    <x v="1"/>
    <x v="18"/>
    <n v="1"/>
    <n v="0.05"/>
    <m/>
    <m/>
    <m/>
    <m/>
    <m/>
    <m/>
    <s v="Y"/>
    <n v="7"/>
    <m/>
    <m/>
    <n v="16"/>
    <m/>
    <m/>
    <n v="0"/>
    <n v="0"/>
    <m/>
    <m/>
  </r>
  <r>
    <d v="2013-11-24T00:00:00"/>
    <n v="1"/>
    <n v="4"/>
    <x v="3"/>
    <x v="2"/>
    <s v="R2NC1-LR-2"/>
    <s v="BG"/>
    <x v="1"/>
    <x v="15"/>
    <n v="1"/>
    <n v="0.05"/>
    <m/>
    <m/>
    <m/>
    <m/>
    <m/>
    <m/>
    <s v="Y"/>
    <n v="8"/>
    <m/>
    <m/>
    <n v="28"/>
    <m/>
    <m/>
    <n v="0"/>
    <n v="0"/>
    <s v="SED"/>
    <s v="sed &amp; turf"/>
  </r>
  <r>
    <d v="2013-11-24T00:00:00"/>
    <n v="1"/>
    <n v="4"/>
    <x v="3"/>
    <x v="2"/>
    <s v="R2NC1-LR-2"/>
    <s v="BG"/>
    <x v="1"/>
    <x v="33"/>
    <m/>
    <m/>
    <m/>
    <m/>
    <m/>
    <m/>
    <m/>
    <m/>
    <s v="Y"/>
    <n v="9"/>
    <m/>
    <m/>
    <m/>
    <m/>
    <m/>
    <m/>
    <m/>
    <m/>
    <m/>
  </r>
  <r>
    <d v="2013-11-24T00:00:00"/>
    <n v="1"/>
    <n v="4"/>
    <x v="3"/>
    <x v="2"/>
    <s v="R2NC1-LR-2"/>
    <s v="BG"/>
    <x v="1"/>
    <x v="18"/>
    <n v="1"/>
    <n v="0.05"/>
    <m/>
    <m/>
    <m/>
    <m/>
    <m/>
    <m/>
    <s v="Y"/>
    <n v="10"/>
    <m/>
    <m/>
    <n v="33"/>
    <m/>
    <m/>
    <n v="0"/>
    <n v="0"/>
    <m/>
    <m/>
  </r>
  <r>
    <d v="2013-11-24T00:00:00"/>
    <n v="1"/>
    <n v="4"/>
    <x v="3"/>
    <x v="2"/>
    <s v="R2NC1-LR-2"/>
    <s v="BG"/>
    <x v="1"/>
    <x v="12"/>
    <n v="1"/>
    <n v="0.05"/>
    <m/>
    <m/>
    <m/>
    <m/>
    <m/>
    <m/>
    <m/>
    <m/>
    <m/>
    <m/>
    <n v="7"/>
    <m/>
    <m/>
    <n v="0"/>
    <n v="0"/>
    <m/>
    <m/>
  </r>
  <r>
    <d v="2013-11-24T00:00:00"/>
    <n v="1"/>
    <n v="4"/>
    <x v="3"/>
    <x v="2"/>
    <s v="R2NC1-LR-2"/>
    <s v="BG"/>
    <x v="1"/>
    <x v="12"/>
    <n v="1"/>
    <n v="0.05"/>
    <m/>
    <m/>
    <m/>
    <m/>
    <m/>
    <m/>
    <m/>
    <m/>
    <m/>
    <m/>
    <n v="7"/>
    <m/>
    <m/>
    <n v="0"/>
    <n v="0"/>
    <m/>
    <m/>
  </r>
  <r>
    <d v="2013-11-24T00:00:00"/>
    <n v="1"/>
    <n v="4"/>
    <x v="3"/>
    <x v="2"/>
    <s v="R2NC1-LR-2"/>
    <s v="BG"/>
    <x v="1"/>
    <x v="12"/>
    <n v="1"/>
    <n v="0.05"/>
    <m/>
    <m/>
    <m/>
    <m/>
    <m/>
    <m/>
    <m/>
    <m/>
    <m/>
    <m/>
    <n v="3"/>
    <m/>
    <m/>
    <n v="0"/>
    <n v="0"/>
    <m/>
    <m/>
  </r>
  <r>
    <d v="2013-11-24T00:00:00"/>
    <n v="1"/>
    <n v="4"/>
    <x v="3"/>
    <x v="2"/>
    <s v="R2NC1-LR-2"/>
    <s v="BG"/>
    <x v="1"/>
    <x v="15"/>
    <n v="1"/>
    <n v="0.05"/>
    <m/>
    <m/>
    <m/>
    <m/>
    <m/>
    <m/>
    <m/>
    <m/>
    <m/>
    <m/>
    <n v="8"/>
    <m/>
    <m/>
    <n v="1"/>
    <n v="1"/>
    <s v="P"/>
    <s v="P"/>
  </r>
  <r>
    <d v="2013-11-24T00:00:00"/>
    <n v="1"/>
    <n v="4"/>
    <x v="3"/>
    <x v="2"/>
    <s v="R2NC1-LR-2"/>
    <s v="BG"/>
    <x v="1"/>
    <x v="15"/>
    <n v="1"/>
    <n v="0.05"/>
    <m/>
    <m/>
    <m/>
    <m/>
    <m/>
    <m/>
    <m/>
    <m/>
    <m/>
    <m/>
    <n v="3"/>
    <m/>
    <m/>
    <n v="0"/>
    <n v="0"/>
    <m/>
    <m/>
  </r>
  <r>
    <d v="2013-11-24T00:00:00"/>
    <n v="1"/>
    <n v="4"/>
    <x v="3"/>
    <x v="2"/>
    <s v="R2NC1-LR-2"/>
    <s v="BG"/>
    <x v="1"/>
    <x v="15"/>
    <n v="1"/>
    <n v="0.05"/>
    <m/>
    <m/>
    <m/>
    <m/>
    <m/>
    <m/>
    <m/>
    <m/>
    <m/>
    <m/>
    <n v="3"/>
    <m/>
    <m/>
    <n v="0"/>
    <n v="0"/>
    <m/>
    <m/>
  </r>
  <r>
    <d v="2013-11-24T00:00:00"/>
    <n v="1"/>
    <n v="4"/>
    <x v="3"/>
    <x v="2"/>
    <s v="R2NC1-LR-2"/>
    <s v="BG"/>
    <x v="1"/>
    <x v="15"/>
    <n v="1"/>
    <n v="0.05"/>
    <m/>
    <m/>
    <m/>
    <m/>
    <m/>
    <m/>
    <m/>
    <m/>
    <m/>
    <m/>
    <n v="6"/>
    <m/>
    <m/>
    <n v="0"/>
    <n v="0"/>
    <m/>
    <m/>
  </r>
  <r>
    <d v="2013-11-24T00:00:00"/>
    <n v="1"/>
    <n v="4"/>
    <x v="3"/>
    <x v="2"/>
    <s v="R2NC1-LR-2"/>
    <s v="BG"/>
    <x v="1"/>
    <x v="15"/>
    <n v="1"/>
    <n v="0.05"/>
    <m/>
    <m/>
    <m/>
    <m/>
    <m/>
    <m/>
    <m/>
    <m/>
    <m/>
    <m/>
    <n v="5"/>
    <m/>
    <m/>
    <n v="0"/>
    <n v="0"/>
    <m/>
    <m/>
  </r>
  <r>
    <d v="2013-11-24T00:00:00"/>
    <n v="1"/>
    <n v="4"/>
    <x v="3"/>
    <x v="2"/>
    <s v="R2NC1-LR-2"/>
    <s v="BG"/>
    <x v="1"/>
    <x v="15"/>
    <n v="1"/>
    <n v="0.05"/>
    <m/>
    <m/>
    <m/>
    <m/>
    <m/>
    <m/>
    <m/>
    <m/>
    <m/>
    <m/>
    <n v="5"/>
    <m/>
    <m/>
    <n v="0"/>
    <n v="0"/>
    <m/>
    <m/>
  </r>
  <r>
    <d v="2013-11-24T00:00:00"/>
    <n v="1"/>
    <n v="4"/>
    <x v="3"/>
    <x v="2"/>
    <s v="R2NC1-LR-2"/>
    <s v="BG"/>
    <x v="1"/>
    <x v="15"/>
    <n v="1"/>
    <n v="0.05"/>
    <m/>
    <m/>
    <m/>
    <m/>
    <m/>
    <m/>
    <m/>
    <m/>
    <m/>
    <m/>
    <n v="24"/>
    <m/>
    <m/>
    <n v="1"/>
    <n v="1"/>
    <m/>
    <s v="Bivalve w/ dark sp.ots"/>
  </r>
  <r>
    <d v="2013-11-24T00:00:00"/>
    <n v="1"/>
    <n v="4"/>
    <x v="3"/>
    <x v="2"/>
    <s v="R2NC1-LR-2"/>
    <s v="BG"/>
    <x v="1"/>
    <x v="15"/>
    <n v="1"/>
    <n v="0.05"/>
    <m/>
    <m/>
    <m/>
    <m/>
    <m/>
    <m/>
    <m/>
    <m/>
    <m/>
    <m/>
    <n v="4"/>
    <m/>
    <m/>
    <n v="0"/>
    <n v="0"/>
    <m/>
    <m/>
  </r>
  <r>
    <d v="2013-11-24T00:00:00"/>
    <n v="1"/>
    <n v="4"/>
    <x v="3"/>
    <x v="2"/>
    <s v="R2NC1-LR-2"/>
    <s v="BG"/>
    <x v="1"/>
    <x v="10"/>
    <n v="1"/>
    <n v="0.05"/>
    <m/>
    <m/>
    <m/>
    <m/>
    <m/>
    <m/>
    <m/>
    <m/>
    <m/>
    <m/>
    <n v="13"/>
    <m/>
    <m/>
    <n v="0"/>
    <n v="0"/>
    <m/>
    <m/>
  </r>
  <r>
    <d v="2013-11-24T00:00:00"/>
    <n v="1"/>
    <n v="4"/>
    <x v="3"/>
    <x v="2"/>
    <s v="R2NC1-LR-2"/>
    <s v="BG"/>
    <x v="1"/>
    <x v="10"/>
    <n v="1"/>
    <n v="0.05"/>
    <m/>
    <m/>
    <m/>
    <m/>
    <m/>
    <m/>
    <m/>
    <m/>
    <m/>
    <m/>
    <n v="7"/>
    <m/>
    <m/>
    <n v="1"/>
    <n v="1"/>
    <s v="P"/>
    <s v="P"/>
  </r>
  <r>
    <d v="2013-11-24T00:00:00"/>
    <n v="1"/>
    <n v="4"/>
    <x v="3"/>
    <x v="2"/>
    <s v="R2NC1-LR-2"/>
    <s v="BG"/>
    <x v="1"/>
    <x v="10"/>
    <n v="1"/>
    <n v="0.05"/>
    <m/>
    <m/>
    <m/>
    <m/>
    <m/>
    <m/>
    <m/>
    <m/>
    <m/>
    <m/>
    <n v="11"/>
    <m/>
    <m/>
    <n v="1"/>
    <n v="1"/>
    <s v="M"/>
    <s v="mucous"/>
  </r>
  <r>
    <d v="2013-11-24T00:00:00"/>
    <n v="1"/>
    <n v="4"/>
    <x v="3"/>
    <x v="2"/>
    <s v="R2NC1-LR-2"/>
    <s v="BG"/>
    <x v="1"/>
    <x v="14"/>
    <n v="1"/>
    <n v="0.05"/>
    <m/>
    <m/>
    <m/>
    <m/>
    <m/>
    <m/>
    <m/>
    <m/>
    <m/>
    <m/>
    <n v="17"/>
    <m/>
    <m/>
    <n v="0"/>
    <n v="0"/>
    <m/>
    <m/>
  </r>
  <r>
    <d v="2013-11-24T00:00:00"/>
    <n v="1"/>
    <n v="4"/>
    <x v="3"/>
    <x v="2"/>
    <s v="R2NC1-LR-2"/>
    <s v="BG"/>
    <x v="1"/>
    <x v="17"/>
    <n v="1"/>
    <n v="0.05"/>
    <m/>
    <m/>
    <m/>
    <m/>
    <m/>
    <m/>
    <m/>
    <m/>
    <m/>
    <m/>
    <n v="5"/>
    <m/>
    <m/>
    <n v="0"/>
    <n v="0"/>
    <m/>
    <m/>
  </r>
  <r>
    <d v="2013-11-24T00:00:00"/>
    <n v="1"/>
    <n v="4"/>
    <x v="3"/>
    <x v="2"/>
    <s v="R2NC1-LR-2"/>
    <s v="BG"/>
    <x v="1"/>
    <x v="17"/>
    <n v="1"/>
    <n v="0.05"/>
    <m/>
    <m/>
    <m/>
    <m/>
    <m/>
    <m/>
    <m/>
    <m/>
    <m/>
    <m/>
    <n v="5"/>
    <m/>
    <m/>
    <n v="0"/>
    <n v="0"/>
    <m/>
    <m/>
  </r>
  <r>
    <d v="2013-11-24T00:00:00"/>
    <n v="1"/>
    <n v="4"/>
    <x v="3"/>
    <x v="2"/>
    <s v="R2NC1-LR-2"/>
    <s v="BG"/>
    <x v="1"/>
    <x v="17"/>
    <n v="1"/>
    <n v="0.05"/>
    <m/>
    <m/>
    <m/>
    <m/>
    <m/>
    <m/>
    <m/>
    <m/>
    <m/>
    <m/>
    <n v="7"/>
    <m/>
    <m/>
    <n v="0"/>
    <n v="0"/>
    <m/>
    <m/>
  </r>
  <r>
    <d v="2013-11-24T00:00:00"/>
    <n v="1"/>
    <n v="4"/>
    <x v="3"/>
    <x v="2"/>
    <s v="R2NC1-LR-2"/>
    <s v="BG"/>
    <x v="1"/>
    <x v="17"/>
    <n v="1"/>
    <n v="0.05"/>
    <m/>
    <m/>
    <m/>
    <m/>
    <m/>
    <m/>
    <m/>
    <m/>
    <m/>
    <m/>
    <n v="4"/>
    <m/>
    <m/>
    <n v="1"/>
    <n v="1"/>
    <s v="FB"/>
    <s v="bites"/>
  </r>
  <r>
    <d v="2013-11-24T00:00:00"/>
    <n v="1"/>
    <n v="4"/>
    <x v="3"/>
    <x v="2"/>
    <s v="R2NC1-LR-2"/>
    <s v="BG"/>
    <x v="1"/>
    <x v="17"/>
    <n v="1"/>
    <n v="0.05"/>
    <m/>
    <m/>
    <m/>
    <m/>
    <m/>
    <m/>
    <m/>
    <m/>
    <m/>
    <m/>
    <n v="8"/>
    <m/>
    <m/>
    <n v="1"/>
    <n v="1"/>
    <s v="FB"/>
    <s v="bites"/>
  </r>
  <r>
    <d v="2013-11-24T00:00:00"/>
    <n v="1"/>
    <n v="4"/>
    <x v="3"/>
    <x v="2"/>
    <s v="R2NC1-LR-2"/>
    <s v="BG"/>
    <x v="1"/>
    <x v="17"/>
    <n v="1"/>
    <n v="0.05"/>
    <m/>
    <m/>
    <m/>
    <m/>
    <m/>
    <m/>
    <m/>
    <m/>
    <m/>
    <m/>
    <n v="5"/>
    <m/>
    <m/>
    <n v="1"/>
    <n v="1"/>
    <s v="FB"/>
    <s v="bites"/>
  </r>
  <r>
    <d v="2013-11-24T00:00:00"/>
    <n v="1"/>
    <n v="4"/>
    <x v="3"/>
    <x v="2"/>
    <s v="R2NC1-LR-2"/>
    <s v="BG"/>
    <x v="1"/>
    <x v="17"/>
    <n v="1"/>
    <n v="0.05"/>
    <m/>
    <m/>
    <m/>
    <m/>
    <m/>
    <m/>
    <m/>
    <m/>
    <m/>
    <m/>
    <n v="5"/>
    <m/>
    <m/>
    <n v="0"/>
    <n v="0"/>
    <m/>
    <m/>
  </r>
  <r>
    <d v="2013-11-24T00:00:00"/>
    <n v="1"/>
    <n v="4"/>
    <x v="3"/>
    <x v="2"/>
    <s v="R2NC1-LR-2"/>
    <s v="BG"/>
    <x v="1"/>
    <x v="17"/>
    <n v="1"/>
    <n v="0.05"/>
    <m/>
    <m/>
    <m/>
    <m/>
    <m/>
    <m/>
    <m/>
    <m/>
    <m/>
    <m/>
    <n v="14"/>
    <m/>
    <m/>
    <n v="1"/>
    <n v="1"/>
    <s v="FB"/>
    <s v="bites"/>
  </r>
  <r>
    <d v="2013-11-24T00:00:00"/>
    <n v="1"/>
    <n v="4"/>
    <x v="3"/>
    <x v="2"/>
    <s v="R2NC1-LR-2"/>
    <s v="BG"/>
    <x v="1"/>
    <x v="17"/>
    <n v="1"/>
    <n v="0.05"/>
    <m/>
    <m/>
    <m/>
    <m/>
    <m/>
    <m/>
    <m/>
    <m/>
    <m/>
    <m/>
    <n v="7"/>
    <m/>
    <m/>
    <n v="0"/>
    <n v="0"/>
    <m/>
    <m/>
  </r>
  <r>
    <d v="2013-11-24T00:00:00"/>
    <n v="1"/>
    <n v="4"/>
    <x v="3"/>
    <x v="2"/>
    <s v="R2NC1-LR-2"/>
    <s v="BG"/>
    <x v="1"/>
    <x v="18"/>
    <n v="1"/>
    <n v="0.05"/>
    <m/>
    <m/>
    <m/>
    <m/>
    <m/>
    <m/>
    <m/>
    <m/>
    <m/>
    <m/>
    <n v="15"/>
    <m/>
    <m/>
    <n v="1"/>
    <n v="1"/>
    <s v="M"/>
    <s v="mucous"/>
  </r>
  <r>
    <d v="2013-11-24T00:00:00"/>
    <n v="1"/>
    <n v="4"/>
    <x v="3"/>
    <x v="2"/>
    <s v="R2NC1-LR-2"/>
    <s v="BG"/>
    <x v="1"/>
    <x v="18"/>
    <n v="1"/>
    <n v="0.05"/>
    <m/>
    <m/>
    <m/>
    <m/>
    <m/>
    <m/>
    <m/>
    <m/>
    <m/>
    <m/>
    <n v="7"/>
    <m/>
    <m/>
    <n v="0"/>
    <n v="0"/>
    <m/>
    <m/>
  </r>
  <r>
    <d v="2013-11-24T00:00:00"/>
    <n v="1"/>
    <n v="4"/>
    <x v="3"/>
    <x v="2"/>
    <s v="R2NC1-LR-2"/>
    <s v="BG"/>
    <x v="1"/>
    <x v="18"/>
    <n v="1"/>
    <n v="0.05"/>
    <m/>
    <m/>
    <m/>
    <m/>
    <m/>
    <m/>
    <m/>
    <m/>
    <m/>
    <m/>
    <n v="16"/>
    <m/>
    <m/>
    <n v="0"/>
    <n v="0"/>
    <m/>
    <m/>
  </r>
  <r>
    <d v="2013-11-24T00:00:00"/>
    <n v="1"/>
    <n v="4"/>
    <x v="3"/>
    <x v="2"/>
    <s v="R2NC1-LR-2"/>
    <s v="BG"/>
    <x v="1"/>
    <x v="18"/>
    <n v="1"/>
    <n v="0.05"/>
    <m/>
    <m/>
    <m/>
    <m/>
    <m/>
    <m/>
    <m/>
    <m/>
    <m/>
    <m/>
    <n v="15"/>
    <m/>
    <m/>
    <n v="1"/>
    <n v="1"/>
    <s v="FB"/>
    <s v="bites"/>
  </r>
  <r>
    <d v="2013-11-24T00:00:00"/>
    <n v="1"/>
    <n v="4"/>
    <x v="3"/>
    <x v="2"/>
    <s v="R2NC1-LR-2"/>
    <s v="BG"/>
    <x v="1"/>
    <x v="18"/>
    <n v="1"/>
    <n v="0.05"/>
    <m/>
    <m/>
    <m/>
    <m/>
    <m/>
    <m/>
    <m/>
    <m/>
    <m/>
    <m/>
    <n v="8"/>
    <m/>
    <m/>
    <n v="0"/>
    <n v="0"/>
    <m/>
    <m/>
  </r>
  <r>
    <d v="2013-11-24T00:00:00"/>
    <n v="1"/>
    <n v="4"/>
    <x v="3"/>
    <x v="2"/>
    <s v="R2NC1-LR-2"/>
    <s v="BG"/>
    <x v="1"/>
    <x v="18"/>
    <n v="1"/>
    <n v="0.05"/>
    <m/>
    <m/>
    <m/>
    <m/>
    <m/>
    <m/>
    <m/>
    <m/>
    <m/>
    <m/>
    <n v="16"/>
    <m/>
    <m/>
    <n v="0"/>
    <n v="0"/>
    <m/>
    <m/>
  </r>
  <r>
    <d v="2013-11-24T00:00:00"/>
    <n v="1"/>
    <n v="4"/>
    <x v="3"/>
    <x v="2"/>
    <s v="R2NC1-LR-2"/>
    <s v="BG"/>
    <x v="1"/>
    <x v="18"/>
    <n v="1"/>
    <n v="0.05"/>
    <m/>
    <m/>
    <m/>
    <m/>
    <m/>
    <m/>
    <m/>
    <m/>
    <m/>
    <m/>
    <n v="11"/>
    <m/>
    <m/>
    <n v="0"/>
    <n v="0"/>
    <m/>
    <m/>
  </r>
  <r>
    <d v="2013-11-24T00:00:00"/>
    <n v="1"/>
    <n v="4"/>
    <x v="3"/>
    <x v="2"/>
    <s v="R2NC1-LR-3"/>
    <s v="BG"/>
    <x v="1"/>
    <x v="16"/>
    <n v="1"/>
    <n v="0.05"/>
    <m/>
    <m/>
    <m/>
    <m/>
    <m/>
    <m/>
    <s v="Y"/>
    <n v="1"/>
    <m/>
    <m/>
    <n v="25"/>
    <m/>
    <m/>
    <n v="0"/>
    <n v="0"/>
    <m/>
    <m/>
  </r>
  <r>
    <d v="2013-11-24T00:00:00"/>
    <n v="1"/>
    <n v="4"/>
    <x v="3"/>
    <x v="2"/>
    <s v="R2NC1-LR-3"/>
    <s v="BG"/>
    <x v="1"/>
    <x v="10"/>
    <n v="1"/>
    <n v="0.05"/>
    <m/>
    <m/>
    <m/>
    <m/>
    <m/>
    <m/>
    <s v="Y"/>
    <n v="2"/>
    <m/>
    <m/>
    <n v="16"/>
    <m/>
    <m/>
    <n v="0"/>
    <n v="0"/>
    <m/>
    <m/>
  </r>
  <r>
    <d v="2013-11-24T00:00:00"/>
    <n v="1"/>
    <n v="4"/>
    <x v="3"/>
    <x v="2"/>
    <s v="R2NC1-LR-3"/>
    <s v="BG"/>
    <x v="1"/>
    <x v="14"/>
    <n v="1"/>
    <n v="0.05"/>
    <m/>
    <m/>
    <m/>
    <m/>
    <m/>
    <m/>
    <s v="Y"/>
    <n v="3"/>
    <m/>
    <m/>
    <n v="36"/>
    <m/>
    <m/>
    <n v="0"/>
    <n v="0"/>
    <m/>
    <s v="possibly receeding tissue- check pics"/>
  </r>
  <r>
    <d v="2013-11-24T00:00:00"/>
    <n v="1"/>
    <n v="4"/>
    <x v="3"/>
    <x v="2"/>
    <s v="R2NC1-LR-3"/>
    <s v="BG"/>
    <x v="1"/>
    <x v="18"/>
    <n v="1"/>
    <n v="0.05"/>
    <m/>
    <m/>
    <m/>
    <m/>
    <m/>
    <m/>
    <s v="Y"/>
    <n v="4"/>
    <m/>
    <m/>
    <n v="22"/>
    <m/>
    <m/>
    <n v="1"/>
    <n v="1"/>
    <s v="FB"/>
    <s v="some small bites"/>
  </r>
  <r>
    <d v="2013-11-24T00:00:00"/>
    <n v="1"/>
    <n v="4"/>
    <x v="3"/>
    <x v="2"/>
    <s v="R2NC1-LR-3"/>
    <s v="BG"/>
    <x v="1"/>
    <x v="19"/>
    <n v="1"/>
    <n v="0.05"/>
    <m/>
    <m/>
    <m/>
    <m/>
    <m/>
    <m/>
    <s v="Y"/>
    <n v="5"/>
    <m/>
    <m/>
    <n v="20"/>
    <m/>
    <m/>
    <n v="1"/>
    <n v="1"/>
    <s v="P"/>
    <s v="paling at base"/>
  </r>
  <r>
    <d v="2013-11-24T00:00:00"/>
    <n v="1"/>
    <n v="4"/>
    <x v="3"/>
    <x v="2"/>
    <s v="R2NC1-LR-3"/>
    <s v="BG"/>
    <x v="1"/>
    <x v="14"/>
    <n v="1"/>
    <n v="0.05"/>
    <m/>
    <m/>
    <m/>
    <m/>
    <m/>
    <m/>
    <s v="Y"/>
    <n v="6"/>
    <m/>
    <m/>
    <n v="18"/>
    <m/>
    <m/>
    <n v="0"/>
    <n v="0"/>
    <m/>
    <m/>
  </r>
  <r>
    <d v="2013-11-24T00:00:00"/>
    <n v="1"/>
    <n v="4"/>
    <x v="3"/>
    <x v="2"/>
    <s v="R2NC1-LR-3"/>
    <s v="BG"/>
    <x v="1"/>
    <x v="18"/>
    <n v="1"/>
    <n v="0.05"/>
    <m/>
    <m/>
    <m/>
    <m/>
    <m/>
    <m/>
    <s v="Y"/>
    <n v="7"/>
    <m/>
    <m/>
    <n v="19"/>
    <m/>
    <m/>
    <n v="0"/>
    <n v="0"/>
    <m/>
    <m/>
  </r>
  <r>
    <d v="2013-11-24T00:00:00"/>
    <n v="1"/>
    <n v="4"/>
    <x v="3"/>
    <x v="2"/>
    <s v="R2NC1-LR-3"/>
    <s v="BG"/>
    <x v="1"/>
    <x v="12"/>
    <n v="1"/>
    <n v="0.05"/>
    <m/>
    <m/>
    <m/>
    <m/>
    <m/>
    <m/>
    <s v="Y"/>
    <n v="8"/>
    <m/>
    <m/>
    <n v="13"/>
    <m/>
    <m/>
    <n v="1"/>
    <n v="1"/>
    <m/>
    <s v="toppled over"/>
  </r>
  <r>
    <d v="2013-11-24T00:00:00"/>
    <n v="1"/>
    <n v="4"/>
    <x v="3"/>
    <x v="2"/>
    <s v="R2NC1-LR-3"/>
    <s v="BG"/>
    <x v="1"/>
    <x v="18"/>
    <n v="1"/>
    <n v="0.05"/>
    <m/>
    <m/>
    <m/>
    <m/>
    <m/>
    <m/>
    <s v="Y"/>
    <n v="9"/>
    <m/>
    <m/>
    <n v="20"/>
    <m/>
    <m/>
    <n v="1"/>
    <n v="1"/>
    <s v="FB"/>
    <s v="bites"/>
  </r>
  <r>
    <d v="2013-11-24T00:00:00"/>
    <n v="1"/>
    <n v="4"/>
    <x v="3"/>
    <x v="2"/>
    <s v="R2NC1-LR-3"/>
    <s v="BG"/>
    <x v="1"/>
    <x v="18"/>
    <n v="1"/>
    <n v="0.05"/>
    <m/>
    <m/>
    <m/>
    <m/>
    <m/>
    <m/>
    <s v="Y"/>
    <n v="10"/>
    <m/>
    <m/>
    <n v="22"/>
    <m/>
    <m/>
    <n v="1"/>
    <n v="1"/>
    <s v="M"/>
    <s v="mucous"/>
  </r>
  <r>
    <d v="2013-11-24T00:00:00"/>
    <n v="1"/>
    <n v="4"/>
    <x v="3"/>
    <x v="2"/>
    <s v="R2NC1-LR-3"/>
    <s v="BG"/>
    <x v="1"/>
    <x v="12"/>
    <n v="1"/>
    <n v="0.05"/>
    <m/>
    <m/>
    <m/>
    <m/>
    <m/>
    <m/>
    <m/>
    <m/>
    <m/>
    <m/>
    <n v="18"/>
    <m/>
    <m/>
    <n v="0"/>
    <n v="0"/>
    <m/>
    <m/>
  </r>
  <r>
    <d v="2013-11-24T00:00:00"/>
    <n v="1"/>
    <n v="4"/>
    <x v="3"/>
    <x v="2"/>
    <s v="R2NC1-LR-3"/>
    <s v="BG"/>
    <x v="1"/>
    <x v="12"/>
    <n v="1"/>
    <n v="0.05"/>
    <m/>
    <m/>
    <m/>
    <m/>
    <m/>
    <m/>
    <m/>
    <m/>
    <m/>
    <m/>
    <n v="5"/>
    <m/>
    <m/>
    <n v="0"/>
    <n v="0"/>
    <m/>
    <m/>
  </r>
  <r>
    <d v="2013-11-24T00:00:00"/>
    <n v="1"/>
    <n v="4"/>
    <x v="3"/>
    <x v="2"/>
    <s v="R2NC1-LR-3"/>
    <s v="BG"/>
    <x v="1"/>
    <x v="20"/>
    <n v="1"/>
    <n v="0.05"/>
    <m/>
    <m/>
    <m/>
    <m/>
    <m/>
    <m/>
    <m/>
    <m/>
    <m/>
    <m/>
    <n v="5"/>
    <m/>
    <m/>
    <n v="1"/>
    <n v="1"/>
    <s v="P"/>
    <s v="P"/>
  </r>
  <r>
    <d v="2013-11-24T00:00:00"/>
    <n v="1"/>
    <n v="4"/>
    <x v="3"/>
    <x v="2"/>
    <s v="R2NC1-LR-3"/>
    <s v="BG"/>
    <x v="1"/>
    <x v="20"/>
    <n v="1"/>
    <n v="0.05"/>
    <m/>
    <m/>
    <m/>
    <m/>
    <m/>
    <m/>
    <m/>
    <m/>
    <m/>
    <m/>
    <n v="3"/>
    <m/>
    <m/>
    <n v="0"/>
    <n v="0"/>
    <m/>
    <m/>
  </r>
  <r>
    <d v="2013-11-24T00:00:00"/>
    <n v="1"/>
    <n v="4"/>
    <x v="3"/>
    <x v="2"/>
    <s v="R2NC1-LR-3"/>
    <s v="BG"/>
    <x v="1"/>
    <x v="15"/>
    <n v="1"/>
    <n v="0.05"/>
    <m/>
    <m/>
    <m/>
    <m/>
    <m/>
    <m/>
    <m/>
    <m/>
    <m/>
    <m/>
    <n v="15"/>
    <m/>
    <m/>
    <n v="0"/>
    <n v="0"/>
    <m/>
    <m/>
  </r>
  <r>
    <d v="2013-11-24T00:00:00"/>
    <n v="1"/>
    <n v="4"/>
    <x v="3"/>
    <x v="2"/>
    <s v="R2NC1-LR-3"/>
    <s v="BG"/>
    <x v="1"/>
    <x v="15"/>
    <n v="1"/>
    <n v="0.05"/>
    <m/>
    <m/>
    <m/>
    <m/>
    <m/>
    <m/>
    <m/>
    <m/>
    <m/>
    <m/>
    <n v="4"/>
    <m/>
    <m/>
    <n v="0"/>
    <n v="0"/>
    <m/>
    <m/>
  </r>
  <r>
    <d v="2013-11-24T00:00:00"/>
    <n v="1"/>
    <n v="4"/>
    <x v="3"/>
    <x v="2"/>
    <s v="R2NC1-LR-3"/>
    <s v="BG"/>
    <x v="1"/>
    <x v="15"/>
    <n v="1"/>
    <n v="0.05"/>
    <m/>
    <m/>
    <m/>
    <m/>
    <m/>
    <m/>
    <m/>
    <m/>
    <m/>
    <m/>
    <n v="5"/>
    <m/>
    <m/>
    <n v="0"/>
    <n v="0"/>
    <m/>
    <m/>
  </r>
  <r>
    <d v="2013-11-24T00:00:00"/>
    <n v="1"/>
    <n v="4"/>
    <x v="3"/>
    <x v="2"/>
    <s v="R2NC1-LR-3"/>
    <s v="BG"/>
    <x v="1"/>
    <x v="15"/>
    <n v="1"/>
    <n v="0.05"/>
    <m/>
    <m/>
    <m/>
    <m/>
    <m/>
    <m/>
    <m/>
    <m/>
    <m/>
    <m/>
    <n v="8"/>
    <m/>
    <m/>
    <n v="0"/>
    <n v="0"/>
    <m/>
    <m/>
  </r>
  <r>
    <d v="2013-11-24T00:00:00"/>
    <n v="1"/>
    <n v="4"/>
    <x v="3"/>
    <x v="2"/>
    <s v="R2NC1-LR-3"/>
    <s v="BG"/>
    <x v="1"/>
    <x v="15"/>
    <n v="1"/>
    <n v="0.05"/>
    <m/>
    <m/>
    <m/>
    <m/>
    <m/>
    <m/>
    <m/>
    <m/>
    <m/>
    <m/>
    <n v="12"/>
    <m/>
    <m/>
    <n v="0"/>
    <n v="0"/>
    <m/>
    <m/>
  </r>
  <r>
    <d v="2013-11-24T00:00:00"/>
    <n v="1"/>
    <n v="4"/>
    <x v="3"/>
    <x v="2"/>
    <s v="R2NC1-LR-3"/>
    <s v="BG"/>
    <x v="1"/>
    <x v="15"/>
    <n v="1"/>
    <n v="0.05"/>
    <m/>
    <m/>
    <m/>
    <m/>
    <m/>
    <m/>
    <m/>
    <m/>
    <m/>
    <m/>
    <n v="4"/>
    <m/>
    <m/>
    <n v="1"/>
    <n v="1"/>
    <s v="B"/>
    <s v="BL"/>
  </r>
  <r>
    <d v="2013-11-24T00:00:00"/>
    <n v="1"/>
    <n v="4"/>
    <x v="3"/>
    <x v="2"/>
    <s v="R2NC1-LR-3"/>
    <s v="BG"/>
    <x v="1"/>
    <x v="15"/>
    <n v="1"/>
    <n v="0.05"/>
    <m/>
    <m/>
    <m/>
    <m/>
    <m/>
    <m/>
    <m/>
    <m/>
    <m/>
    <m/>
    <n v="5"/>
    <m/>
    <m/>
    <n v="0"/>
    <n v="0"/>
    <m/>
    <m/>
  </r>
  <r>
    <d v="2013-11-24T00:00:00"/>
    <n v="1"/>
    <n v="4"/>
    <x v="3"/>
    <x v="2"/>
    <s v="R2NC1-LR-3"/>
    <s v="BG"/>
    <x v="1"/>
    <x v="15"/>
    <n v="1"/>
    <n v="0.05"/>
    <m/>
    <m/>
    <m/>
    <m/>
    <m/>
    <m/>
    <m/>
    <m/>
    <m/>
    <m/>
    <n v="15"/>
    <m/>
    <m/>
    <n v="1"/>
    <n v="1"/>
    <s v="CD"/>
    <s v="Cliona"/>
  </r>
  <r>
    <d v="2013-11-24T00:00:00"/>
    <n v="1"/>
    <n v="4"/>
    <x v="3"/>
    <x v="2"/>
    <s v="R2NC1-LR-3"/>
    <s v="BG"/>
    <x v="1"/>
    <x v="15"/>
    <n v="1"/>
    <n v="0.05"/>
    <m/>
    <m/>
    <m/>
    <m/>
    <m/>
    <m/>
    <m/>
    <m/>
    <m/>
    <m/>
    <n v="4"/>
    <m/>
    <m/>
    <n v="0"/>
    <n v="0"/>
    <m/>
    <m/>
  </r>
  <r>
    <d v="2013-11-24T00:00:00"/>
    <n v="1"/>
    <n v="4"/>
    <x v="3"/>
    <x v="2"/>
    <s v="R2NC1-LR-3"/>
    <s v="BG"/>
    <x v="1"/>
    <x v="15"/>
    <n v="1"/>
    <n v="0.05"/>
    <m/>
    <m/>
    <m/>
    <m/>
    <m/>
    <m/>
    <m/>
    <m/>
    <m/>
    <m/>
    <n v="8"/>
    <m/>
    <m/>
    <n v="0"/>
    <n v="0"/>
    <m/>
    <m/>
  </r>
  <r>
    <d v="2013-11-24T00:00:00"/>
    <n v="1"/>
    <n v="4"/>
    <x v="3"/>
    <x v="2"/>
    <s v="R2NC1-LR-3"/>
    <s v="BG"/>
    <x v="1"/>
    <x v="15"/>
    <n v="1"/>
    <n v="0.05"/>
    <m/>
    <m/>
    <m/>
    <m/>
    <m/>
    <m/>
    <m/>
    <m/>
    <m/>
    <m/>
    <n v="10"/>
    <m/>
    <m/>
    <n v="0"/>
    <n v="0"/>
    <m/>
    <m/>
  </r>
  <r>
    <d v="2013-11-24T00:00:00"/>
    <n v="1"/>
    <n v="4"/>
    <x v="3"/>
    <x v="2"/>
    <s v="R2NC1-LR-3"/>
    <s v="BG"/>
    <x v="1"/>
    <x v="15"/>
    <n v="1"/>
    <n v="0.05"/>
    <m/>
    <m/>
    <m/>
    <m/>
    <m/>
    <m/>
    <m/>
    <m/>
    <m/>
    <m/>
    <n v="10"/>
    <m/>
    <m/>
    <n v="0"/>
    <n v="0"/>
    <m/>
    <m/>
  </r>
  <r>
    <d v="2013-11-24T00:00:00"/>
    <n v="1"/>
    <n v="4"/>
    <x v="3"/>
    <x v="2"/>
    <s v="R2NC1-LR-3"/>
    <s v="BG"/>
    <x v="1"/>
    <x v="23"/>
    <n v="1"/>
    <n v="0.05"/>
    <m/>
    <m/>
    <m/>
    <m/>
    <m/>
    <m/>
    <m/>
    <m/>
    <m/>
    <m/>
    <n v="5"/>
    <m/>
    <m/>
    <n v="0"/>
    <n v="0"/>
    <m/>
    <m/>
  </r>
  <r>
    <d v="2013-11-24T00:00:00"/>
    <n v="1"/>
    <n v="4"/>
    <x v="3"/>
    <x v="2"/>
    <s v="R2NC1-LR-3"/>
    <s v="BG"/>
    <x v="1"/>
    <x v="23"/>
    <n v="1"/>
    <n v="0.05"/>
    <m/>
    <m/>
    <m/>
    <m/>
    <m/>
    <m/>
    <m/>
    <m/>
    <m/>
    <m/>
    <n v="7"/>
    <m/>
    <m/>
    <n v="0"/>
    <n v="0"/>
    <m/>
    <m/>
  </r>
  <r>
    <d v="2013-11-24T00:00:00"/>
    <n v="1"/>
    <n v="4"/>
    <x v="3"/>
    <x v="2"/>
    <s v="R2NC1-LR-3"/>
    <s v="BG"/>
    <x v="1"/>
    <x v="10"/>
    <n v="1"/>
    <n v="0.05"/>
    <m/>
    <m/>
    <m/>
    <m/>
    <m/>
    <m/>
    <m/>
    <m/>
    <m/>
    <m/>
    <n v="11"/>
    <m/>
    <m/>
    <n v="0"/>
    <n v="0"/>
    <m/>
    <m/>
  </r>
  <r>
    <d v="2013-11-24T00:00:00"/>
    <n v="1"/>
    <n v="4"/>
    <x v="3"/>
    <x v="2"/>
    <s v="R2NC1-LR-3"/>
    <s v="BG"/>
    <x v="1"/>
    <x v="14"/>
    <n v="1"/>
    <n v="0.05"/>
    <m/>
    <m/>
    <m/>
    <m/>
    <m/>
    <m/>
    <m/>
    <m/>
    <m/>
    <m/>
    <n v="8"/>
    <m/>
    <m/>
    <n v="0"/>
    <n v="0"/>
    <m/>
    <m/>
  </r>
  <r>
    <d v="2013-11-24T00:00:00"/>
    <n v="1"/>
    <n v="4"/>
    <x v="3"/>
    <x v="2"/>
    <s v="R2NC1-LR-3"/>
    <s v="BG"/>
    <x v="1"/>
    <x v="30"/>
    <n v="1"/>
    <n v="0.05"/>
    <m/>
    <m/>
    <m/>
    <m/>
    <m/>
    <m/>
    <m/>
    <m/>
    <m/>
    <m/>
    <n v="6"/>
    <m/>
    <m/>
    <n v="0"/>
    <n v="0"/>
    <m/>
    <m/>
  </r>
  <r>
    <d v="2013-11-24T00:00:00"/>
    <n v="1"/>
    <n v="4"/>
    <x v="3"/>
    <x v="2"/>
    <s v="R2NC1-LR-3"/>
    <s v="BG"/>
    <x v="1"/>
    <x v="17"/>
    <n v="1"/>
    <n v="0.05"/>
    <m/>
    <m/>
    <m/>
    <m/>
    <m/>
    <m/>
    <m/>
    <m/>
    <m/>
    <m/>
    <n v="8"/>
    <m/>
    <m/>
    <n v="1"/>
    <n v="1"/>
    <s v="FB"/>
    <s v="bites"/>
  </r>
  <r>
    <d v="2013-11-24T00:00:00"/>
    <n v="1"/>
    <n v="4"/>
    <x v="3"/>
    <x v="2"/>
    <s v="R2NC1-LR-3"/>
    <s v="BG"/>
    <x v="1"/>
    <x v="17"/>
    <n v="1"/>
    <n v="0.05"/>
    <m/>
    <m/>
    <m/>
    <m/>
    <m/>
    <m/>
    <m/>
    <m/>
    <m/>
    <m/>
    <n v="8"/>
    <m/>
    <m/>
    <n v="1"/>
    <n v="1"/>
    <s v="FB"/>
    <s v="bites"/>
  </r>
  <r>
    <d v="2013-11-24T00:00:00"/>
    <n v="1"/>
    <n v="4"/>
    <x v="3"/>
    <x v="2"/>
    <s v="R2NC1-LR-3"/>
    <s v="BG"/>
    <x v="1"/>
    <x v="17"/>
    <n v="1"/>
    <n v="0.05"/>
    <m/>
    <m/>
    <m/>
    <m/>
    <m/>
    <m/>
    <m/>
    <m/>
    <m/>
    <m/>
    <n v="4"/>
    <m/>
    <m/>
    <n v="0"/>
    <n v="0"/>
    <m/>
    <m/>
  </r>
  <r>
    <d v="2013-11-24T00:00:00"/>
    <n v="1"/>
    <n v="4"/>
    <x v="3"/>
    <x v="2"/>
    <s v="R2NC1-LR-3"/>
    <s v="BG"/>
    <x v="1"/>
    <x v="17"/>
    <n v="1"/>
    <n v="0.05"/>
    <m/>
    <m/>
    <m/>
    <m/>
    <m/>
    <m/>
    <m/>
    <m/>
    <m/>
    <m/>
    <n v="7"/>
    <m/>
    <m/>
    <n v="1"/>
    <n v="1"/>
    <s v="FB"/>
    <s v="bites"/>
  </r>
  <r>
    <d v="2013-11-24T00:00:00"/>
    <n v="1"/>
    <n v="4"/>
    <x v="3"/>
    <x v="2"/>
    <s v="R2NC1-LR-3"/>
    <s v="BG"/>
    <x v="1"/>
    <x v="17"/>
    <n v="1"/>
    <n v="0.05"/>
    <m/>
    <m/>
    <m/>
    <m/>
    <m/>
    <m/>
    <m/>
    <m/>
    <m/>
    <m/>
    <n v="5"/>
    <m/>
    <m/>
    <n v="0"/>
    <n v="0"/>
    <m/>
    <m/>
  </r>
  <r>
    <d v="2013-11-24T00:00:00"/>
    <n v="1"/>
    <n v="4"/>
    <x v="3"/>
    <x v="2"/>
    <s v="R2NC1-LR-3"/>
    <s v="BG"/>
    <x v="1"/>
    <x v="17"/>
    <n v="1"/>
    <n v="0.05"/>
    <m/>
    <m/>
    <m/>
    <m/>
    <m/>
    <m/>
    <m/>
    <m/>
    <m/>
    <m/>
    <n v="5"/>
    <m/>
    <m/>
    <n v="0"/>
    <n v="0"/>
    <m/>
    <m/>
  </r>
  <r>
    <d v="2013-11-24T00:00:00"/>
    <n v="1"/>
    <n v="4"/>
    <x v="3"/>
    <x v="2"/>
    <s v="R2NC1-LR-3"/>
    <s v="BG"/>
    <x v="1"/>
    <x v="17"/>
    <n v="1"/>
    <n v="0.05"/>
    <m/>
    <m/>
    <m/>
    <m/>
    <m/>
    <m/>
    <m/>
    <m/>
    <m/>
    <m/>
    <n v="7"/>
    <m/>
    <m/>
    <n v="1"/>
    <n v="1"/>
    <s v="FB"/>
    <s v="bites"/>
  </r>
  <r>
    <d v="2013-11-24T00:00:00"/>
    <n v="1"/>
    <n v="4"/>
    <x v="3"/>
    <x v="2"/>
    <s v="R2NC1-LR-3"/>
    <s v="BG"/>
    <x v="1"/>
    <x v="17"/>
    <n v="1"/>
    <n v="0.05"/>
    <m/>
    <m/>
    <m/>
    <m/>
    <m/>
    <m/>
    <m/>
    <m/>
    <m/>
    <m/>
    <n v="8"/>
    <m/>
    <m/>
    <n v="0"/>
    <n v="0"/>
    <m/>
    <m/>
  </r>
  <r>
    <d v="2013-11-24T00:00:00"/>
    <n v="1"/>
    <n v="4"/>
    <x v="3"/>
    <x v="2"/>
    <s v="R2NC1-LR-3"/>
    <s v="BG"/>
    <x v="1"/>
    <x v="18"/>
    <n v="1"/>
    <n v="0.05"/>
    <m/>
    <m/>
    <m/>
    <m/>
    <m/>
    <m/>
    <m/>
    <m/>
    <m/>
    <m/>
    <n v="7"/>
    <m/>
    <m/>
    <n v="1"/>
    <n v="1"/>
    <s v="M"/>
    <s v="mucous"/>
  </r>
  <r>
    <d v="2013-11-24T00:00:00"/>
    <n v="1"/>
    <n v="4"/>
    <x v="3"/>
    <x v="2"/>
    <s v="R2NC1-LR-3"/>
    <s v="BG"/>
    <x v="1"/>
    <x v="18"/>
    <n v="1"/>
    <n v="0.05"/>
    <m/>
    <m/>
    <m/>
    <m/>
    <m/>
    <m/>
    <m/>
    <m/>
    <m/>
    <m/>
    <n v="7"/>
    <m/>
    <m/>
    <n v="0"/>
    <n v="0"/>
    <m/>
    <m/>
  </r>
  <r>
    <d v="2013-11-24T00:00:00"/>
    <n v="1"/>
    <n v="4"/>
    <x v="3"/>
    <x v="2"/>
    <s v="R2NC1-LR-3"/>
    <s v="BG"/>
    <x v="1"/>
    <x v="18"/>
    <n v="1"/>
    <n v="0.05"/>
    <m/>
    <m/>
    <m/>
    <m/>
    <m/>
    <m/>
    <m/>
    <m/>
    <m/>
    <m/>
    <n v="12"/>
    <m/>
    <m/>
    <n v="1"/>
    <n v="1"/>
    <s v="FB"/>
    <s v="bites"/>
  </r>
  <r>
    <d v="2013-11-24T00:00:00"/>
    <n v="1"/>
    <n v="4"/>
    <x v="3"/>
    <x v="2"/>
    <s v="R2NC1-LR-3"/>
    <s v="BG"/>
    <x v="1"/>
    <x v="18"/>
    <n v="1"/>
    <n v="0.05"/>
    <m/>
    <m/>
    <m/>
    <m/>
    <m/>
    <m/>
    <m/>
    <m/>
    <m/>
    <m/>
    <n v="30"/>
    <m/>
    <m/>
    <n v="1"/>
    <n v="1"/>
    <s v="CD"/>
    <s v="Cliona"/>
  </r>
  <r>
    <d v="2013-11-24T00:00:00"/>
    <n v="1"/>
    <n v="4"/>
    <x v="3"/>
    <x v="2"/>
    <s v="R2NC1-LR-3"/>
    <s v="BG"/>
    <x v="1"/>
    <x v="18"/>
    <n v="1"/>
    <n v="0.05"/>
    <m/>
    <m/>
    <m/>
    <m/>
    <m/>
    <m/>
    <m/>
    <m/>
    <m/>
    <m/>
    <n v="7"/>
    <m/>
    <m/>
    <n v="0"/>
    <n v="0"/>
    <m/>
    <m/>
  </r>
  <r>
    <d v="2013-11-24T00:00:00"/>
    <n v="1"/>
    <n v="4"/>
    <x v="3"/>
    <x v="2"/>
    <s v="R2NC1-LR-3"/>
    <s v="BG"/>
    <x v="1"/>
    <x v="18"/>
    <n v="1"/>
    <n v="0.05"/>
    <m/>
    <m/>
    <m/>
    <m/>
    <m/>
    <m/>
    <m/>
    <m/>
    <m/>
    <m/>
    <n v="15"/>
    <m/>
    <m/>
    <n v="0"/>
    <n v="0"/>
    <m/>
    <m/>
  </r>
  <r>
    <d v="2013-11-24T00:00:00"/>
    <n v="1"/>
    <n v="4"/>
    <x v="3"/>
    <x v="2"/>
    <s v="R2NC1-LR-3"/>
    <s v="BG"/>
    <x v="1"/>
    <x v="18"/>
    <n v="1"/>
    <n v="0.05"/>
    <m/>
    <m/>
    <m/>
    <m/>
    <m/>
    <m/>
    <m/>
    <m/>
    <m/>
    <m/>
    <n v="10"/>
    <m/>
    <m/>
    <n v="1"/>
    <n v="1"/>
    <s v="M"/>
    <s v="mucous"/>
  </r>
  <r>
    <d v="2013-11-24T00:00:00"/>
    <n v="1"/>
    <n v="4"/>
    <x v="3"/>
    <x v="2"/>
    <s v="R2NC1-LR-3"/>
    <s v="BG"/>
    <x v="1"/>
    <x v="18"/>
    <n v="1"/>
    <n v="0.05"/>
    <m/>
    <m/>
    <m/>
    <m/>
    <m/>
    <m/>
    <m/>
    <m/>
    <m/>
    <m/>
    <n v="18"/>
    <m/>
    <m/>
    <n v="0"/>
    <n v="0"/>
    <m/>
    <m/>
  </r>
  <r>
    <d v="2013-11-24T00:00:00"/>
    <n v="1"/>
    <n v="4"/>
    <x v="3"/>
    <x v="2"/>
    <s v="R2NC1-LR-3"/>
    <s v="BG"/>
    <x v="1"/>
    <x v="18"/>
    <n v="1"/>
    <n v="0.05"/>
    <m/>
    <m/>
    <m/>
    <m/>
    <m/>
    <m/>
    <m/>
    <m/>
    <m/>
    <m/>
    <n v="7"/>
    <m/>
    <m/>
    <n v="0"/>
    <n v="0"/>
    <m/>
    <m/>
  </r>
  <r>
    <d v="2013-11-24T00:00:00"/>
    <n v="1"/>
    <n v="4"/>
    <x v="3"/>
    <x v="2"/>
    <s v="R2NC1-LR-3"/>
    <s v="BG"/>
    <x v="1"/>
    <x v="18"/>
    <n v="1"/>
    <n v="0.05"/>
    <m/>
    <m/>
    <m/>
    <m/>
    <m/>
    <m/>
    <m/>
    <m/>
    <m/>
    <m/>
    <n v="5"/>
    <m/>
    <m/>
    <n v="1"/>
    <n v="1"/>
    <s v="M"/>
    <s v="mucous"/>
  </r>
  <r>
    <d v="2013-11-24T00:00:00"/>
    <n v="1"/>
    <n v="4"/>
    <x v="3"/>
    <x v="2"/>
    <s v="R2NC1-LR-3"/>
    <s v="BG"/>
    <x v="1"/>
    <x v="18"/>
    <n v="1"/>
    <n v="0.05"/>
    <m/>
    <m/>
    <m/>
    <m/>
    <m/>
    <m/>
    <m/>
    <m/>
    <m/>
    <m/>
    <n v="11"/>
    <m/>
    <m/>
    <n v="0"/>
    <n v="0"/>
    <m/>
    <m/>
  </r>
  <r>
    <d v="2013-11-24T00:00:00"/>
    <n v="1"/>
    <n v="4"/>
    <x v="3"/>
    <x v="2"/>
    <s v="R2NC1-LR-3"/>
    <s v="BG"/>
    <x v="1"/>
    <x v="18"/>
    <n v="1"/>
    <n v="0.05"/>
    <m/>
    <m/>
    <m/>
    <m/>
    <m/>
    <m/>
    <m/>
    <m/>
    <m/>
    <m/>
    <n v="9"/>
    <m/>
    <m/>
    <n v="0"/>
    <n v="0"/>
    <m/>
    <m/>
  </r>
  <r>
    <d v="2013-11-24T00:00:00"/>
    <n v="1"/>
    <n v="4"/>
    <x v="3"/>
    <x v="2"/>
    <s v="R2NC1-LR-3"/>
    <s v="BG"/>
    <x v="1"/>
    <x v="18"/>
    <n v="1"/>
    <n v="0.05"/>
    <m/>
    <m/>
    <m/>
    <m/>
    <m/>
    <m/>
    <m/>
    <m/>
    <m/>
    <m/>
    <n v="13"/>
    <m/>
    <m/>
    <n v="0"/>
    <n v="0"/>
    <m/>
    <m/>
  </r>
  <r>
    <d v="2013-11-24T00:00:00"/>
    <n v="1"/>
    <n v="4"/>
    <x v="3"/>
    <x v="2"/>
    <s v="R2NC1-LR-3"/>
    <s v="BG"/>
    <x v="1"/>
    <x v="18"/>
    <n v="1"/>
    <n v="0.05"/>
    <m/>
    <m/>
    <m/>
    <m/>
    <m/>
    <m/>
    <m/>
    <m/>
    <m/>
    <m/>
    <n v="16"/>
    <m/>
    <m/>
    <n v="1"/>
    <n v="1"/>
    <s v="FB"/>
    <s v="bites"/>
  </r>
  <r>
    <d v="2013-11-24T00:00:00"/>
    <n v="1"/>
    <n v="4"/>
    <x v="3"/>
    <x v="2"/>
    <s v="R2NC1-LR-3"/>
    <s v="BG"/>
    <x v="1"/>
    <x v="18"/>
    <n v="1"/>
    <n v="0.05"/>
    <m/>
    <m/>
    <m/>
    <m/>
    <m/>
    <m/>
    <m/>
    <m/>
    <m/>
    <m/>
    <n v="16"/>
    <m/>
    <m/>
    <n v="1"/>
    <n v="1"/>
    <s v="M"/>
    <s v="mucous"/>
  </r>
  <r>
    <d v="2013-11-24T00:00:00"/>
    <n v="1"/>
    <n v="4"/>
    <x v="3"/>
    <x v="2"/>
    <s v="R2NC1-LR-3"/>
    <s v="BG"/>
    <x v="1"/>
    <x v="18"/>
    <n v="1"/>
    <n v="0.05"/>
    <m/>
    <m/>
    <m/>
    <m/>
    <m/>
    <m/>
    <m/>
    <m/>
    <m/>
    <m/>
    <n v="13"/>
    <m/>
    <m/>
    <n v="0"/>
    <n v="0"/>
    <m/>
    <m/>
  </r>
  <r>
    <d v="2013-11-24T00:00:00"/>
    <n v="1"/>
    <n v="4"/>
    <x v="3"/>
    <x v="2"/>
    <s v="R2NC1-LR-3"/>
    <s v="BG"/>
    <x v="1"/>
    <x v="18"/>
    <n v="1"/>
    <n v="0.05"/>
    <m/>
    <m/>
    <m/>
    <m/>
    <m/>
    <m/>
    <m/>
    <m/>
    <m/>
    <m/>
    <n v="7"/>
    <m/>
    <m/>
    <n v="0"/>
    <n v="0"/>
    <m/>
    <m/>
  </r>
  <r>
    <d v="2013-11-24T00:00:00"/>
    <n v="1"/>
    <n v="4"/>
    <x v="3"/>
    <x v="2"/>
    <s v="R2NC1-LR-3"/>
    <s v="BG"/>
    <x v="1"/>
    <x v="18"/>
    <n v="1"/>
    <n v="0.05"/>
    <m/>
    <m/>
    <m/>
    <m/>
    <m/>
    <m/>
    <m/>
    <m/>
    <m/>
    <m/>
    <n v="10"/>
    <m/>
    <m/>
    <n v="0"/>
    <n v="0"/>
    <m/>
    <m/>
  </r>
  <r>
    <d v="2013-11-24T00:00:00"/>
    <n v="1"/>
    <n v="4"/>
    <x v="3"/>
    <x v="2"/>
    <s v="R2NC1-LR-3"/>
    <s v="BG"/>
    <x v="1"/>
    <x v="18"/>
    <n v="1"/>
    <n v="0.05"/>
    <m/>
    <m/>
    <m/>
    <m/>
    <m/>
    <m/>
    <m/>
    <m/>
    <m/>
    <m/>
    <n v="12"/>
    <m/>
    <m/>
    <n v="1"/>
    <n v="1"/>
    <s v="FB/M"/>
    <s v="bites &amp; mucous"/>
  </r>
  <r>
    <d v="2013-11-24T00:00:00"/>
    <n v="1"/>
    <n v="4"/>
    <x v="3"/>
    <x v="2"/>
    <s v="R2NC1-LR-3"/>
    <s v="BG"/>
    <x v="1"/>
    <x v="18"/>
    <n v="1"/>
    <n v="0.05"/>
    <m/>
    <m/>
    <m/>
    <m/>
    <m/>
    <m/>
    <m/>
    <m/>
    <m/>
    <m/>
    <n v="15"/>
    <m/>
    <m/>
    <n v="0"/>
    <n v="0"/>
    <m/>
    <m/>
  </r>
  <r>
    <d v="2013-11-19T00:00:00"/>
    <n v="0"/>
    <n v="0"/>
    <x v="0"/>
    <x v="3"/>
    <s v="R2NC2-RR-1"/>
    <s v="BG"/>
    <x v="1"/>
    <x v="14"/>
    <n v="1"/>
    <n v="0.05"/>
    <n v="22"/>
    <m/>
    <m/>
    <m/>
    <m/>
    <m/>
    <s v="Y"/>
    <n v="1"/>
    <n v="0"/>
    <s v="L"/>
    <n v="70"/>
    <m/>
    <m/>
    <n v="0"/>
    <n v="0"/>
    <s v="SED"/>
    <s v="some sed"/>
  </r>
  <r>
    <d v="2013-11-19T00:00:00"/>
    <n v="0"/>
    <n v="0"/>
    <x v="0"/>
    <x v="3"/>
    <s v="R2NC2-RR-1"/>
    <s v="BG"/>
    <x v="1"/>
    <x v="14"/>
    <m/>
    <m/>
    <m/>
    <m/>
    <m/>
    <m/>
    <m/>
    <m/>
    <s v="Y"/>
    <n v="2"/>
    <s v="-"/>
    <s v="-"/>
    <s v="-"/>
    <m/>
    <m/>
    <m/>
    <m/>
    <m/>
    <s v="Data not collected"/>
  </r>
  <r>
    <d v="2013-11-19T00:00:00"/>
    <n v="0"/>
    <n v="0"/>
    <x v="0"/>
    <x v="3"/>
    <s v="R2NC2-RR-1"/>
    <s v="BG"/>
    <x v="1"/>
    <x v="14"/>
    <n v="1"/>
    <n v="0.05"/>
    <n v="22"/>
    <m/>
    <m/>
    <m/>
    <m/>
    <m/>
    <s v="Y"/>
    <n v="3"/>
    <n v="4.3"/>
    <s v="L"/>
    <n v="47"/>
    <m/>
    <m/>
    <n v="0"/>
    <n v="0"/>
    <m/>
    <m/>
  </r>
  <r>
    <d v="2013-11-19T00:00:00"/>
    <n v="0"/>
    <n v="0"/>
    <x v="0"/>
    <x v="3"/>
    <s v="R2NC2-RR-1"/>
    <s v="BG"/>
    <x v="1"/>
    <x v="12"/>
    <n v="1"/>
    <n v="0.05"/>
    <n v="22"/>
    <m/>
    <m/>
    <m/>
    <m/>
    <m/>
    <s v="Y"/>
    <n v="4"/>
    <n v="8.6999999999999993"/>
    <s v="R"/>
    <n v="14"/>
    <m/>
    <m/>
    <n v="0"/>
    <n v="0"/>
    <m/>
    <m/>
  </r>
  <r>
    <d v="2013-11-19T00:00:00"/>
    <n v="0"/>
    <n v="0"/>
    <x v="0"/>
    <x v="3"/>
    <s v="R2NC2-RR-1"/>
    <s v="BG"/>
    <x v="1"/>
    <x v="14"/>
    <n v="1"/>
    <n v="0.05"/>
    <n v="22"/>
    <m/>
    <m/>
    <m/>
    <m/>
    <m/>
    <s v="Y"/>
    <n v="5"/>
    <n v="10.4"/>
    <s v="L"/>
    <n v="43"/>
    <m/>
    <m/>
    <n v="0"/>
    <n v="0"/>
    <m/>
    <m/>
  </r>
  <r>
    <d v="2013-11-19T00:00:00"/>
    <n v="0"/>
    <n v="0"/>
    <x v="0"/>
    <x v="3"/>
    <s v="R2NC2-RR-1"/>
    <s v="BG"/>
    <x v="1"/>
    <x v="12"/>
    <n v="1"/>
    <n v="0.05"/>
    <n v="22"/>
    <m/>
    <m/>
    <m/>
    <m/>
    <m/>
    <s v="Y"/>
    <n v="6"/>
    <n v="12.7"/>
    <s v="C"/>
    <n v="7"/>
    <m/>
    <m/>
    <n v="0"/>
    <n v="0"/>
    <m/>
    <m/>
  </r>
  <r>
    <d v="2013-11-19T00:00:00"/>
    <n v="0"/>
    <n v="0"/>
    <x v="0"/>
    <x v="3"/>
    <s v="R2NC2-RR-1"/>
    <s v="BG"/>
    <x v="1"/>
    <x v="10"/>
    <n v="1"/>
    <n v="0.05"/>
    <n v="22"/>
    <m/>
    <m/>
    <m/>
    <m/>
    <m/>
    <s v="Y"/>
    <n v="7"/>
    <n v="14.8"/>
    <s v="R"/>
    <n v="8"/>
    <m/>
    <m/>
    <n v="0"/>
    <n v="0"/>
    <m/>
    <m/>
  </r>
  <r>
    <d v="2013-11-19T00:00:00"/>
    <n v="0"/>
    <n v="0"/>
    <x v="0"/>
    <x v="3"/>
    <s v="R2NC2-RR-1"/>
    <s v="BG"/>
    <x v="1"/>
    <x v="14"/>
    <n v="1"/>
    <n v="0.05"/>
    <n v="22"/>
    <m/>
    <m/>
    <m/>
    <m/>
    <m/>
    <s v="Y"/>
    <n v="8"/>
    <n v="16.100000000000001"/>
    <s v="R"/>
    <n v="32"/>
    <m/>
    <m/>
    <n v="0"/>
    <n v="0"/>
    <m/>
    <s v="worm tube &amp; turf"/>
  </r>
  <r>
    <d v="2013-11-19T00:00:00"/>
    <n v="0"/>
    <n v="0"/>
    <x v="0"/>
    <x v="3"/>
    <s v="R2NC2-RR-1"/>
    <s v="BG"/>
    <x v="1"/>
    <x v="12"/>
    <n v="1"/>
    <n v="0.05"/>
    <n v="22"/>
    <m/>
    <m/>
    <m/>
    <m/>
    <m/>
    <s v="Y"/>
    <n v="9"/>
    <n v="16.7"/>
    <s v="L"/>
    <n v="10"/>
    <m/>
    <m/>
    <n v="0"/>
    <n v="0"/>
    <m/>
    <m/>
  </r>
  <r>
    <d v="2013-11-19T00:00:00"/>
    <n v="0"/>
    <n v="0"/>
    <x v="0"/>
    <x v="3"/>
    <s v="R2NC2-RR-1"/>
    <s v="BG"/>
    <x v="1"/>
    <x v="14"/>
    <n v="1"/>
    <n v="0.05"/>
    <n v="22"/>
    <m/>
    <m/>
    <m/>
    <m/>
    <m/>
    <s v="Y"/>
    <n v="10"/>
    <n v="18.8"/>
    <s v="R"/>
    <n v="30"/>
    <m/>
    <m/>
    <n v="1"/>
    <n v="1"/>
    <s v="M"/>
    <s v="MUCUS"/>
  </r>
  <r>
    <d v="2013-11-19T00:00:00"/>
    <n v="0"/>
    <n v="0"/>
    <x v="0"/>
    <x v="3"/>
    <s v="R2NC2-RR-1"/>
    <s v="BG"/>
    <x v="1"/>
    <x v="12"/>
    <n v="1"/>
    <n v="0.05"/>
    <n v="22"/>
    <m/>
    <m/>
    <m/>
    <m/>
    <m/>
    <m/>
    <m/>
    <m/>
    <m/>
    <n v="4"/>
    <m/>
    <m/>
    <n v="0"/>
    <n v="0"/>
    <m/>
    <m/>
  </r>
  <r>
    <d v="2013-11-19T00:00:00"/>
    <n v="0"/>
    <n v="0"/>
    <x v="0"/>
    <x v="3"/>
    <s v="R2NC2-RR-1"/>
    <s v="BG"/>
    <x v="1"/>
    <x v="12"/>
    <n v="1"/>
    <n v="0.05"/>
    <n v="22"/>
    <m/>
    <m/>
    <m/>
    <m/>
    <m/>
    <m/>
    <m/>
    <m/>
    <m/>
    <n v="4"/>
    <m/>
    <m/>
    <n v="0"/>
    <n v="0"/>
    <m/>
    <m/>
  </r>
  <r>
    <d v="2013-11-19T00:00:00"/>
    <n v="0"/>
    <n v="0"/>
    <x v="0"/>
    <x v="3"/>
    <s v="R2NC2-RR-1"/>
    <s v="BG"/>
    <x v="1"/>
    <x v="16"/>
    <n v="1"/>
    <n v="0.05"/>
    <n v="22"/>
    <m/>
    <m/>
    <m/>
    <m/>
    <m/>
    <m/>
    <m/>
    <m/>
    <m/>
    <n v="6"/>
    <m/>
    <m/>
    <n v="0"/>
    <n v="0"/>
    <m/>
    <m/>
  </r>
  <r>
    <d v="2013-11-19T00:00:00"/>
    <n v="0"/>
    <n v="0"/>
    <x v="0"/>
    <x v="3"/>
    <s v="R2NC2-RR-1"/>
    <s v="BG"/>
    <x v="1"/>
    <x v="15"/>
    <n v="1"/>
    <n v="0.05"/>
    <n v="22"/>
    <m/>
    <m/>
    <m/>
    <m/>
    <m/>
    <m/>
    <m/>
    <m/>
    <m/>
    <n v="3"/>
    <m/>
    <m/>
    <n v="0"/>
    <n v="0"/>
    <m/>
    <m/>
  </r>
  <r>
    <d v="2013-11-19T00:00:00"/>
    <n v="0"/>
    <n v="0"/>
    <x v="0"/>
    <x v="3"/>
    <s v="R2NC2-RR-1"/>
    <s v="BG"/>
    <x v="1"/>
    <x v="15"/>
    <n v="1"/>
    <n v="0.05"/>
    <n v="22"/>
    <m/>
    <m/>
    <m/>
    <m/>
    <m/>
    <m/>
    <m/>
    <m/>
    <m/>
    <n v="4"/>
    <m/>
    <m/>
    <n v="0"/>
    <n v="0"/>
    <m/>
    <m/>
  </r>
  <r>
    <d v="2013-11-19T00:00:00"/>
    <n v="0"/>
    <n v="0"/>
    <x v="0"/>
    <x v="3"/>
    <s v="R2NC2-RR-1"/>
    <s v="BG"/>
    <x v="1"/>
    <x v="15"/>
    <n v="1"/>
    <n v="0.05"/>
    <n v="22"/>
    <m/>
    <m/>
    <m/>
    <m/>
    <m/>
    <m/>
    <m/>
    <m/>
    <m/>
    <n v="4"/>
    <m/>
    <m/>
    <n v="1"/>
    <n v="1"/>
    <s v="P"/>
    <s v="P"/>
  </r>
  <r>
    <d v="2013-11-19T00:00:00"/>
    <n v="0"/>
    <n v="0"/>
    <x v="0"/>
    <x v="3"/>
    <s v="R2NC2-RR-1"/>
    <s v="BG"/>
    <x v="1"/>
    <x v="15"/>
    <n v="1"/>
    <n v="0.05"/>
    <n v="22"/>
    <m/>
    <m/>
    <m/>
    <m/>
    <m/>
    <m/>
    <m/>
    <m/>
    <m/>
    <n v="4"/>
    <m/>
    <m/>
    <n v="0"/>
    <n v="0"/>
    <m/>
    <m/>
  </r>
  <r>
    <d v="2013-11-19T00:00:00"/>
    <n v="0"/>
    <n v="0"/>
    <x v="0"/>
    <x v="3"/>
    <s v="R2NC2-RR-1"/>
    <s v="BG"/>
    <x v="1"/>
    <x v="15"/>
    <n v="1"/>
    <n v="0.05"/>
    <n v="22"/>
    <m/>
    <m/>
    <m/>
    <m/>
    <m/>
    <m/>
    <m/>
    <m/>
    <m/>
    <n v="4"/>
    <m/>
    <m/>
    <n v="0"/>
    <n v="0"/>
    <m/>
    <m/>
  </r>
  <r>
    <d v="2013-11-19T00:00:00"/>
    <n v="0"/>
    <n v="0"/>
    <x v="0"/>
    <x v="3"/>
    <s v="R2NC2-RR-1"/>
    <s v="BG"/>
    <x v="1"/>
    <x v="15"/>
    <n v="1"/>
    <n v="0.05"/>
    <n v="22"/>
    <m/>
    <m/>
    <m/>
    <m/>
    <m/>
    <m/>
    <m/>
    <m/>
    <m/>
    <n v="3"/>
    <m/>
    <m/>
    <n v="0"/>
    <n v="0"/>
    <m/>
    <m/>
  </r>
  <r>
    <d v="2013-11-19T00:00:00"/>
    <n v="0"/>
    <n v="0"/>
    <x v="0"/>
    <x v="3"/>
    <s v="R2NC2-RR-1"/>
    <s v="BG"/>
    <x v="1"/>
    <x v="15"/>
    <n v="1"/>
    <n v="0.05"/>
    <n v="22"/>
    <m/>
    <m/>
    <m/>
    <m/>
    <m/>
    <m/>
    <m/>
    <m/>
    <m/>
    <n v="3"/>
    <m/>
    <m/>
    <n v="0"/>
    <n v="0"/>
    <m/>
    <m/>
  </r>
  <r>
    <d v="2013-11-19T00:00:00"/>
    <n v="0"/>
    <n v="0"/>
    <x v="0"/>
    <x v="3"/>
    <s v="R2NC2-RR-1"/>
    <s v="BG"/>
    <x v="1"/>
    <x v="15"/>
    <n v="1"/>
    <n v="0.05"/>
    <n v="22"/>
    <m/>
    <m/>
    <m/>
    <m/>
    <m/>
    <m/>
    <m/>
    <m/>
    <m/>
    <n v="4"/>
    <m/>
    <m/>
    <n v="0"/>
    <n v="0"/>
    <m/>
    <m/>
  </r>
  <r>
    <d v="2013-11-19T00:00:00"/>
    <n v="0"/>
    <n v="0"/>
    <x v="0"/>
    <x v="3"/>
    <s v="R2NC2-RR-1"/>
    <s v="BG"/>
    <x v="1"/>
    <x v="10"/>
    <n v="1"/>
    <n v="0.05"/>
    <n v="22"/>
    <m/>
    <m/>
    <m/>
    <m/>
    <m/>
    <m/>
    <m/>
    <m/>
    <m/>
    <n v="7"/>
    <m/>
    <m/>
    <n v="0"/>
    <n v="0"/>
    <m/>
    <m/>
  </r>
  <r>
    <d v="2013-11-19T00:00:00"/>
    <n v="0"/>
    <n v="0"/>
    <x v="0"/>
    <x v="3"/>
    <s v="R2NC2-RR-1"/>
    <s v="BG"/>
    <x v="1"/>
    <x v="10"/>
    <n v="1"/>
    <n v="0.05"/>
    <n v="22"/>
    <m/>
    <m/>
    <m/>
    <m/>
    <m/>
    <m/>
    <m/>
    <m/>
    <m/>
    <n v="10"/>
    <m/>
    <m/>
    <n v="0"/>
    <n v="0"/>
    <m/>
    <m/>
  </r>
  <r>
    <d v="2013-11-19T00:00:00"/>
    <n v="0"/>
    <n v="0"/>
    <x v="0"/>
    <x v="3"/>
    <s v="R2NC2-RR-1"/>
    <s v="BG"/>
    <x v="1"/>
    <x v="10"/>
    <n v="1"/>
    <n v="0.05"/>
    <n v="22"/>
    <m/>
    <m/>
    <m/>
    <m/>
    <m/>
    <m/>
    <m/>
    <m/>
    <m/>
    <n v="10"/>
    <m/>
    <m/>
    <n v="1"/>
    <n v="1"/>
    <s v="P"/>
    <s v="P"/>
  </r>
  <r>
    <d v="2013-11-19T00:00:00"/>
    <n v="0"/>
    <n v="0"/>
    <x v="0"/>
    <x v="3"/>
    <s v="R2NC2-RR-1"/>
    <s v="BG"/>
    <x v="1"/>
    <x v="10"/>
    <n v="1"/>
    <n v="0.05"/>
    <n v="22"/>
    <m/>
    <m/>
    <m/>
    <m/>
    <m/>
    <m/>
    <m/>
    <m/>
    <m/>
    <n v="5"/>
    <m/>
    <m/>
    <n v="0"/>
    <n v="0"/>
    <m/>
    <m/>
  </r>
  <r>
    <d v="2013-11-19T00:00:00"/>
    <n v="0"/>
    <n v="0"/>
    <x v="0"/>
    <x v="3"/>
    <s v="R2NC2-RR-1"/>
    <s v="BG"/>
    <x v="1"/>
    <x v="14"/>
    <n v="1"/>
    <n v="0.05"/>
    <n v="22"/>
    <m/>
    <m/>
    <m/>
    <m/>
    <m/>
    <m/>
    <m/>
    <m/>
    <m/>
    <n v="30"/>
    <m/>
    <m/>
    <n v="0"/>
    <n v="0"/>
    <m/>
    <m/>
  </r>
  <r>
    <d v="2013-11-19T00:00:00"/>
    <n v="0"/>
    <n v="0"/>
    <x v="0"/>
    <x v="3"/>
    <s v="R2NC2-RR-1"/>
    <s v="BG"/>
    <x v="1"/>
    <x v="14"/>
    <n v="1"/>
    <n v="0.05"/>
    <n v="22"/>
    <m/>
    <m/>
    <m/>
    <m/>
    <m/>
    <m/>
    <m/>
    <m/>
    <m/>
    <n v="15"/>
    <m/>
    <m/>
    <n v="1"/>
    <n v="1"/>
    <s v="CD"/>
    <s v="Cliona"/>
  </r>
  <r>
    <d v="2013-11-19T00:00:00"/>
    <n v="0"/>
    <n v="0"/>
    <x v="0"/>
    <x v="3"/>
    <s v="R2NC2-RR-2"/>
    <s v="BG"/>
    <x v="1"/>
    <x v="13"/>
    <n v="1"/>
    <n v="0.05"/>
    <n v="22"/>
    <m/>
    <m/>
    <m/>
    <m/>
    <m/>
    <s v="Y"/>
    <n v="1"/>
    <n v="0.1"/>
    <s v="L"/>
    <n v="28"/>
    <m/>
    <m/>
    <n v="0"/>
    <n v="0"/>
    <m/>
    <m/>
  </r>
  <r>
    <d v="2013-11-19T00:00:00"/>
    <n v="0"/>
    <n v="0"/>
    <x v="0"/>
    <x v="3"/>
    <s v="R2NC2-RR-2"/>
    <s v="BG"/>
    <x v="1"/>
    <x v="13"/>
    <n v="1"/>
    <n v="0.05"/>
    <n v="22"/>
    <m/>
    <m/>
    <m/>
    <m/>
    <m/>
    <s v="Y"/>
    <n v="2"/>
    <n v="3.7"/>
    <s v="L"/>
    <n v="22"/>
    <m/>
    <m/>
    <n v="0"/>
    <n v="0"/>
    <s v="GO"/>
    <s v="gorg comp"/>
  </r>
  <r>
    <d v="2013-11-19T00:00:00"/>
    <n v="0"/>
    <n v="0"/>
    <x v="0"/>
    <x v="3"/>
    <s v="R2NC2-RR-2"/>
    <s v="BG"/>
    <x v="1"/>
    <x v="15"/>
    <n v="1"/>
    <n v="0.05"/>
    <n v="22"/>
    <m/>
    <m/>
    <m/>
    <m/>
    <m/>
    <s v="Y"/>
    <n v="3"/>
    <n v="4"/>
    <s v="L"/>
    <n v="10"/>
    <m/>
    <m/>
    <n v="0"/>
    <n v="0"/>
    <m/>
    <m/>
  </r>
  <r>
    <d v="2013-11-19T00:00:00"/>
    <n v="0"/>
    <n v="0"/>
    <x v="0"/>
    <x v="3"/>
    <s v="R2NC2-RR-2"/>
    <s v="BG"/>
    <x v="1"/>
    <x v="14"/>
    <n v="1"/>
    <n v="0.05"/>
    <n v="22"/>
    <m/>
    <m/>
    <m/>
    <m/>
    <m/>
    <s v="Y"/>
    <n v="4"/>
    <n v="13.4"/>
    <s v="L"/>
    <n v="29"/>
    <m/>
    <m/>
    <n v="1"/>
    <n v="1"/>
    <s v="SED"/>
    <s v="receeding tissue &amp; sed"/>
  </r>
  <r>
    <d v="2013-11-19T00:00:00"/>
    <n v="0"/>
    <n v="0"/>
    <x v="0"/>
    <x v="3"/>
    <s v="R2NC2-RR-2"/>
    <s v="BG"/>
    <x v="1"/>
    <x v="14"/>
    <n v="1"/>
    <n v="0.05"/>
    <n v="22"/>
    <m/>
    <m/>
    <m/>
    <m/>
    <m/>
    <s v="Y"/>
    <n v="5"/>
    <n v="13.8"/>
    <s v="R"/>
    <n v="48"/>
    <m/>
    <m/>
    <n v="0"/>
    <n v="0"/>
    <s v="SED"/>
    <s v="turf &amp; sed"/>
  </r>
  <r>
    <d v="2013-11-19T00:00:00"/>
    <n v="0"/>
    <n v="0"/>
    <x v="0"/>
    <x v="3"/>
    <s v="R2NC2-RR-2"/>
    <s v="BG"/>
    <x v="1"/>
    <x v="14"/>
    <n v="1"/>
    <n v="0.05"/>
    <n v="22"/>
    <m/>
    <m/>
    <m/>
    <m/>
    <m/>
    <s v="Y"/>
    <n v="6"/>
    <n v="14.8"/>
    <s v="R"/>
    <n v="36"/>
    <m/>
    <m/>
    <n v="1"/>
    <n v="1"/>
    <m/>
    <s v="receeding tissue"/>
  </r>
  <r>
    <d v="2013-11-19T00:00:00"/>
    <n v="0"/>
    <n v="0"/>
    <x v="0"/>
    <x v="3"/>
    <s v="R2NC2-RR-2"/>
    <s v="BG"/>
    <x v="1"/>
    <x v="14"/>
    <n v="1"/>
    <n v="0.05"/>
    <n v="22"/>
    <m/>
    <m/>
    <m/>
    <m/>
    <m/>
    <s v="Y"/>
    <n v="7"/>
    <n v="14.9"/>
    <s v="L"/>
    <n v="30"/>
    <m/>
    <m/>
    <n v="0"/>
    <n v="0"/>
    <s v="SED"/>
    <s v="Sed"/>
  </r>
  <r>
    <d v="2013-11-19T00:00:00"/>
    <n v="0"/>
    <n v="0"/>
    <x v="0"/>
    <x v="3"/>
    <s v="R2NC2-RR-2"/>
    <s v="BG"/>
    <x v="1"/>
    <x v="14"/>
    <n v="1"/>
    <n v="0.05"/>
    <n v="22"/>
    <m/>
    <m/>
    <m/>
    <m/>
    <m/>
    <s v="Y"/>
    <n v="8"/>
    <n v="16.8"/>
    <s v="R"/>
    <n v="42"/>
    <m/>
    <m/>
    <n v="0"/>
    <n v="0"/>
    <m/>
    <m/>
  </r>
  <r>
    <d v="2013-11-19T00:00:00"/>
    <n v="0"/>
    <n v="0"/>
    <x v="0"/>
    <x v="3"/>
    <s v="R2NC2-RR-2"/>
    <s v="BG"/>
    <x v="1"/>
    <x v="14"/>
    <n v="1"/>
    <n v="0.05"/>
    <n v="22"/>
    <m/>
    <m/>
    <m/>
    <m/>
    <m/>
    <s v="Y"/>
    <n v="9"/>
    <n v="20.100000000000001"/>
    <s v="L"/>
    <n v="28"/>
    <m/>
    <m/>
    <n v="0"/>
    <n v="0"/>
    <m/>
    <s v="old mort"/>
  </r>
  <r>
    <d v="2013-11-19T00:00:00"/>
    <n v="0"/>
    <n v="0"/>
    <x v="0"/>
    <x v="3"/>
    <s v="R2NC2-RR-2"/>
    <s v="BG"/>
    <x v="1"/>
    <x v="14"/>
    <n v="1"/>
    <n v="0.05"/>
    <n v="22"/>
    <m/>
    <m/>
    <m/>
    <m/>
    <m/>
    <s v="Y"/>
    <n v="10"/>
    <n v="20.3"/>
    <s v="R"/>
    <n v="88"/>
    <m/>
    <m/>
    <n v="0"/>
    <n v="0"/>
    <s v="SED"/>
    <s v="sed, turf, &amp; old mort"/>
  </r>
  <r>
    <d v="2013-11-19T00:00:00"/>
    <n v="0"/>
    <n v="0"/>
    <x v="0"/>
    <x v="3"/>
    <s v="R2NC2-RR-2"/>
    <s v="BG"/>
    <x v="1"/>
    <x v="16"/>
    <n v="1"/>
    <n v="0.05"/>
    <n v="22"/>
    <m/>
    <m/>
    <m/>
    <m/>
    <m/>
    <m/>
    <m/>
    <m/>
    <m/>
    <n v="5"/>
    <m/>
    <m/>
    <n v="0"/>
    <n v="0"/>
    <m/>
    <m/>
  </r>
  <r>
    <d v="2013-11-19T00:00:00"/>
    <n v="0"/>
    <n v="0"/>
    <x v="0"/>
    <x v="3"/>
    <s v="R2NC2-RR-2"/>
    <s v="BG"/>
    <x v="1"/>
    <x v="15"/>
    <n v="1"/>
    <n v="0.05"/>
    <n v="22"/>
    <m/>
    <m/>
    <m/>
    <m/>
    <m/>
    <m/>
    <m/>
    <m/>
    <m/>
    <n v="3"/>
    <m/>
    <m/>
    <n v="0"/>
    <n v="0"/>
    <m/>
    <m/>
  </r>
  <r>
    <d v="2013-11-19T00:00:00"/>
    <n v="0"/>
    <n v="0"/>
    <x v="0"/>
    <x v="3"/>
    <s v="R2NC2-RR-2"/>
    <s v="BG"/>
    <x v="1"/>
    <x v="15"/>
    <n v="1"/>
    <n v="0.05"/>
    <n v="22"/>
    <m/>
    <m/>
    <m/>
    <m/>
    <m/>
    <m/>
    <m/>
    <m/>
    <m/>
    <n v="6"/>
    <m/>
    <m/>
    <n v="0"/>
    <n v="0"/>
    <m/>
    <m/>
  </r>
  <r>
    <d v="2013-11-19T00:00:00"/>
    <n v="0"/>
    <n v="0"/>
    <x v="0"/>
    <x v="3"/>
    <s v="R2NC2-RR-2"/>
    <s v="BG"/>
    <x v="1"/>
    <x v="15"/>
    <n v="1"/>
    <n v="0.05"/>
    <n v="22"/>
    <m/>
    <m/>
    <m/>
    <m/>
    <m/>
    <m/>
    <m/>
    <m/>
    <m/>
    <n v="6"/>
    <m/>
    <m/>
    <n v="0"/>
    <n v="0"/>
    <m/>
    <m/>
  </r>
  <r>
    <d v="2013-11-19T00:00:00"/>
    <n v="0"/>
    <n v="0"/>
    <x v="0"/>
    <x v="3"/>
    <s v="R2NC2-RR-2"/>
    <s v="BG"/>
    <x v="1"/>
    <x v="15"/>
    <n v="1"/>
    <n v="0.05"/>
    <n v="22"/>
    <m/>
    <m/>
    <m/>
    <m/>
    <m/>
    <m/>
    <m/>
    <m/>
    <m/>
    <n v="3"/>
    <m/>
    <m/>
    <n v="0"/>
    <n v="0"/>
    <m/>
    <m/>
  </r>
  <r>
    <d v="2013-11-19T00:00:00"/>
    <n v="0"/>
    <n v="0"/>
    <x v="0"/>
    <x v="3"/>
    <s v="R2NC2-RR-2"/>
    <s v="BG"/>
    <x v="1"/>
    <x v="15"/>
    <n v="1"/>
    <n v="0.05"/>
    <n v="22"/>
    <m/>
    <m/>
    <m/>
    <m/>
    <m/>
    <m/>
    <m/>
    <m/>
    <m/>
    <n v="9"/>
    <m/>
    <m/>
    <n v="0"/>
    <n v="0"/>
    <m/>
    <m/>
  </r>
  <r>
    <d v="2013-11-19T00:00:00"/>
    <n v="0"/>
    <n v="0"/>
    <x v="0"/>
    <x v="3"/>
    <s v="R2NC2-RR-2"/>
    <s v="BG"/>
    <x v="1"/>
    <x v="15"/>
    <n v="1"/>
    <n v="0.05"/>
    <n v="22"/>
    <m/>
    <m/>
    <m/>
    <m/>
    <m/>
    <m/>
    <m/>
    <m/>
    <m/>
    <n v="6"/>
    <m/>
    <m/>
    <n v="0"/>
    <n v="0"/>
    <m/>
    <m/>
  </r>
  <r>
    <d v="2013-11-19T00:00:00"/>
    <n v="0"/>
    <n v="0"/>
    <x v="0"/>
    <x v="3"/>
    <s v="R2NC2-RR-2"/>
    <s v="BG"/>
    <x v="1"/>
    <x v="15"/>
    <n v="1"/>
    <n v="0.05"/>
    <n v="22"/>
    <m/>
    <m/>
    <m/>
    <m/>
    <m/>
    <m/>
    <m/>
    <m/>
    <m/>
    <n v="8"/>
    <m/>
    <m/>
    <n v="0"/>
    <n v="0"/>
    <m/>
    <m/>
  </r>
  <r>
    <d v="2013-11-19T00:00:00"/>
    <n v="0"/>
    <n v="0"/>
    <x v="0"/>
    <x v="3"/>
    <s v="R2NC2-RR-2"/>
    <s v="BG"/>
    <x v="1"/>
    <x v="15"/>
    <n v="1"/>
    <n v="0.05"/>
    <n v="22"/>
    <m/>
    <m/>
    <m/>
    <m/>
    <m/>
    <m/>
    <m/>
    <m/>
    <m/>
    <n v="3"/>
    <m/>
    <m/>
    <n v="0"/>
    <n v="0"/>
    <m/>
    <m/>
  </r>
  <r>
    <d v="2013-11-19T00:00:00"/>
    <n v="0"/>
    <n v="0"/>
    <x v="0"/>
    <x v="3"/>
    <s v="R2NC2-RR-2"/>
    <s v="BG"/>
    <x v="1"/>
    <x v="15"/>
    <n v="1"/>
    <n v="0.05"/>
    <n v="22"/>
    <m/>
    <m/>
    <m/>
    <m/>
    <m/>
    <m/>
    <m/>
    <m/>
    <m/>
    <n v="4"/>
    <m/>
    <m/>
    <n v="0"/>
    <n v="0"/>
    <m/>
    <m/>
  </r>
  <r>
    <d v="2013-11-19T00:00:00"/>
    <n v="0"/>
    <n v="0"/>
    <x v="0"/>
    <x v="3"/>
    <s v="R2NC2-RR-2"/>
    <s v="BG"/>
    <x v="1"/>
    <x v="10"/>
    <n v="1"/>
    <n v="0.05"/>
    <n v="22"/>
    <m/>
    <m/>
    <m/>
    <m/>
    <m/>
    <m/>
    <m/>
    <m/>
    <m/>
    <n v="4"/>
    <m/>
    <m/>
    <n v="0"/>
    <n v="0"/>
    <m/>
    <m/>
  </r>
  <r>
    <d v="2013-11-19T00:00:00"/>
    <n v="0"/>
    <n v="0"/>
    <x v="0"/>
    <x v="3"/>
    <s v="R2NC2-RR-2"/>
    <s v="BG"/>
    <x v="1"/>
    <x v="10"/>
    <n v="1"/>
    <n v="0.05"/>
    <n v="22"/>
    <m/>
    <m/>
    <m/>
    <m/>
    <m/>
    <m/>
    <m/>
    <m/>
    <m/>
    <n v="10"/>
    <m/>
    <m/>
    <n v="0"/>
    <n v="0"/>
    <m/>
    <m/>
  </r>
  <r>
    <d v="2013-11-19T00:00:00"/>
    <n v="0"/>
    <n v="0"/>
    <x v="0"/>
    <x v="3"/>
    <s v="R2NC2-RR-2"/>
    <s v="BG"/>
    <x v="1"/>
    <x v="10"/>
    <n v="1"/>
    <n v="0.05"/>
    <n v="22"/>
    <m/>
    <m/>
    <m/>
    <m/>
    <m/>
    <m/>
    <m/>
    <m/>
    <m/>
    <n v="5"/>
    <m/>
    <m/>
    <n v="0"/>
    <n v="0"/>
    <m/>
    <m/>
  </r>
  <r>
    <d v="2013-11-19T00:00:00"/>
    <n v="0"/>
    <n v="0"/>
    <x v="0"/>
    <x v="3"/>
    <s v="R2NC2-RR-2"/>
    <s v="BG"/>
    <x v="1"/>
    <x v="10"/>
    <n v="1"/>
    <n v="0.05"/>
    <n v="22"/>
    <m/>
    <m/>
    <m/>
    <m/>
    <m/>
    <m/>
    <m/>
    <m/>
    <m/>
    <n v="13"/>
    <m/>
    <m/>
    <n v="1"/>
    <n v="1"/>
    <s v="PB/CD"/>
    <s v="PB &amp; Cliona"/>
  </r>
  <r>
    <d v="2013-11-19T00:00:00"/>
    <n v="0"/>
    <n v="0"/>
    <x v="0"/>
    <x v="3"/>
    <s v="R2NC2-RR-2"/>
    <s v="BG"/>
    <x v="1"/>
    <x v="10"/>
    <n v="1"/>
    <n v="0.05"/>
    <n v="22"/>
    <m/>
    <m/>
    <m/>
    <m/>
    <m/>
    <m/>
    <m/>
    <m/>
    <m/>
    <n v="9"/>
    <m/>
    <m/>
    <n v="0"/>
    <n v="0"/>
    <m/>
    <m/>
  </r>
  <r>
    <d v="2013-11-19T00:00:00"/>
    <n v="0"/>
    <n v="0"/>
    <x v="0"/>
    <x v="3"/>
    <s v="R2NC2-RR-2"/>
    <s v="BG"/>
    <x v="1"/>
    <x v="10"/>
    <n v="1"/>
    <n v="0.05"/>
    <n v="22"/>
    <m/>
    <m/>
    <m/>
    <m/>
    <m/>
    <m/>
    <m/>
    <m/>
    <m/>
    <n v="5"/>
    <m/>
    <m/>
    <n v="0"/>
    <n v="0"/>
    <m/>
    <m/>
  </r>
  <r>
    <d v="2013-11-19T00:00:00"/>
    <n v="0"/>
    <n v="0"/>
    <x v="0"/>
    <x v="3"/>
    <s v="R2NC2-RR-2"/>
    <s v="BG"/>
    <x v="1"/>
    <x v="14"/>
    <n v="1"/>
    <n v="0.05"/>
    <n v="22"/>
    <m/>
    <m/>
    <m/>
    <m/>
    <m/>
    <m/>
    <m/>
    <m/>
    <m/>
    <n v="18"/>
    <m/>
    <m/>
    <n v="1"/>
    <n v="1"/>
    <s v="CD"/>
    <s v="Cliona"/>
  </r>
  <r>
    <d v="2013-11-19T00:00:00"/>
    <n v="0"/>
    <n v="0"/>
    <x v="0"/>
    <x v="3"/>
    <s v="R2NC2-RR-2"/>
    <s v="BG"/>
    <x v="1"/>
    <x v="17"/>
    <n v="1"/>
    <n v="0.05"/>
    <n v="22"/>
    <m/>
    <m/>
    <m/>
    <m/>
    <m/>
    <m/>
    <m/>
    <m/>
    <m/>
    <n v="8"/>
    <m/>
    <m/>
    <n v="1"/>
    <n v="1"/>
    <s v="FB"/>
    <s v="Bites"/>
  </r>
  <r>
    <d v="2013-11-19T00:00:00"/>
    <n v="0"/>
    <n v="0"/>
    <x v="0"/>
    <x v="3"/>
    <s v="R2NC2-RR-2"/>
    <s v="BG"/>
    <x v="1"/>
    <x v="17"/>
    <n v="1"/>
    <n v="0.05"/>
    <n v="22"/>
    <m/>
    <m/>
    <m/>
    <m/>
    <m/>
    <m/>
    <m/>
    <m/>
    <m/>
    <n v="5"/>
    <m/>
    <m/>
    <n v="0"/>
    <n v="0"/>
    <m/>
    <m/>
  </r>
  <r>
    <d v="2013-11-19T00:00:00"/>
    <n v="0"/>
    <n v="0"/>
    <x v="0"/>
    <x v="3"/>
    <s v="R2NC2-RR-3"/>
    <s v="BG"/>
    <x v="1"/>
    <x v="14"/>
    <n v="1"/>
    <n v="0.05"/>
    <n v="22"/>
    <m/>
    <m/>
    <m/>
    <m/>
    <m/>
    <s v="Y"/>
    <n v="1"/>
    <n v="0.1"/>
    <s v="L"/>
    <n v="38"/>
    <m/>
    <m/>
    <n v="0"/>
    <n v="0"/>
    <s v="SED"/>
    <s v="Sed &amp; turf"/>
  </r>
  <r>
    <d v="2013-11-19T00:00:00"/>
    <n v="0"/>
    <n v="0"/>
    <x v="0"/>
    <x v="3"/>
    <s v="R2NC2-RR-3"/>
    <s v="BG"/>
    <x v="1"/>
    <x v="14"/>
    <n v="1"/>
    <n v="0.05"/>
    <n v="22"/>
    <m/>
    <m/>
    <m/>
    <m/>
    <m/>
    <s v="Y"/>
    <n v="2"/>
    <n v="1"/>
    <s v="L"/>
    <n v="33"/>
    <m/>
    <m/>
    <n v="0"/>
    <n v="0"/>
    <m/>
    <m/>
  </r>
  <r>
    <d v="2013-11-19T00:00:00"/>
    <n v="0"/>
    <n v="0"/>
    <x v="0"/>
    <x v="3"/>
    <s v="R2NC2-RR-3"/>
    <s v="BG"/>
    <x v="1"/>
    <x v="15"/>
    <n v="1"/>
    <n v="0.05"/>
    <n v="22"/>
    <m/>
    <m/>
    <m/>
    <m/>
    <m/>
    <s v="Y"/>
    <n v="3"/>
    <n v="1.8"/>
    <s v="R"/>
    <n v="23"/>
    <m/>
    <m/>
    <n v="0"/>
    <n v="0"/>
    <m/>
    <s v="slight discolor"/>
  </r>
  <r>
    <d v="2013-11-19T00:00:00"/>
    <n v="0"/>
    <n v="0"/>
    <x v="0"/>
    <x v="3"/>
    <s v="R2NC2-RR-3"/>
    <s v="BG"/>
    <x v="1"/>
    <x v="14"/>
    <n v="1"/>
    <n v="0.05"/>
    <n v="22"/>
    <m/>
    <m/>
    <m/>
    <m/>
    <m/>
    <s v="Y"/>
    <n v="4"/>
    <n v="8.4"/>
    <s v="C"/>
    <n v="30"/>
    <m/>
    <m/>
    <n v="0"/>
    <n v="0"/>
    <s v="SED"/>
    <s v="sed &amp; turf"/>
  </r>
  <r>
    <d v="2013-11-19T00:00:00"/>
    <n v="0"/>
    <n v="0"/>
    <x v="0"/>
    <x v="3"/>
    <s v="R2NC2-RR-3"/>
    <s v="BG"/>
    <x v="1"/>
    <x v="10"/>
    <n v="1"/>
    <n v="0.05"/>
    <n v="22"/>
    <m/>
    <m/>
    <m/>
    <m/>
    <m/>
    <s v="Y"/>
    <n v="5"/>
    <n v="10.1"/>
    <s v="L"/>
    <n v="11"/>
    <m/>
    <m/>
    <n v="1"/>
    <n v="1"/>
    <s v="P"/>
    <s v="pale"/>
  </r>
  <r>
    <d v="2013-11-19T00:00:00"/>
    <n v="0"/>
    <n v="0"/>
    <x v="0"/>
    <x v="3"/>
    <s v="R2NC2-RR-3"/>
    <s v="BG"/>
    <x v="1"/>
    <x v="10"/>
    <n v="1"/>
    <n v="0.05"/>
    <n v="22"/>
    <m/>
    <m/>
    <m/>
    <m/>
    <m/>
    <s v="Y"/>
    <n v="6"/>
    <n v="10.6"/>
    <s v="R"/>
    <n v="9"/>
    <m/>
    <m/>
    <n v="0"/>
    <n v="0"/>
    <s v="SED"/>
    <s v="sed  "/>
  </r>
  <r>
    <d v="2013-11-19T00:00:00"/>
    <n v="0"/>
    <n v="0"/>
    <x v="0"/>
    <x v="3"/>
    <s v="R2NC2-RR-3"/>
    <s v="BG"/>
    <x v="1"/>
    <x v="14"/>
    <n v="1"/>
    <n v="0.05"/>
    <n v="22"/>
    <m/>
    <m/>
    <m/>
    <m/>
    <m/>
    <s v="Y"/>
    <n v="7"/>
    <n v="13"/>
    <s v="L"/>
    <n v="55"/>
    <m/>
    <m/>
    <n v="0"/>
    <n v="0"/>
    <s v="SED"/>
    <s v="sed &amp; turf"/>
  </r>
  <r>
    <d v="2013-11-19T00:00:00"/>
    <n v="0"/>
    <n v="0"/>
    <x v="0"/>
    <x v="3"/>
    <s v="R2NC2-RR-3"/>
    <s v="BG"/>
    <x v="1"/>
    <x v="10"/>
    <n v="1"/>
    <n v="0.05"/>
    <n v="22"/>
    <m/>
    <m/>
    <m/>
    <m/>
    <m/>
    <s v="Y"/>
    <n v="8"/>
    <n v="13.9"/>
    <s v="L"/>
    <n v="10"/>
    <m/>
    <m/>
    <n v="0"/>
    <n v="0"/>
    <s v="SED"/>
    <s v="sed &amp; turf"/>
  </r>
  <r>
    <d v="2013-11-19T00:00:00"/>
    <n v="0"/>
    <n v="0"/>
    <x v="0"/>
    <x v="3"/>
    <s v="R2NC2-RR-3"/>
    <s v="BG"/>
    <x v="1"/>
    <x v="15"/>
    <n v="1"/>
    <n v="0.05"/>
    <n v="22"/>
    <m/>
    <m/>
    <m/>
    <m/>
    <m/>
    <s v="Y"/>
    <n v="9"/>
    <n v="17.8"/>
    <s v="R"/>
    <n v="11"/>
    <m/>
    <m/>
    <n v="0"/>
    <n v="0"/>
    <m/>
    <m/>
  </r>
  <r>
    <d v="2013-11-19T00:00:00"/>
    <n v="0"/>
    <n v="0"/>
    <x v="0"/>
    <x v="3"/>
    <s v="R2NC2-RR-3"/>
    <s v="BG"/>
    <x v="1"/>
    <x v="14"/>
    <n v="1"/>
    <n v="0.05"/>
    <n v="22"/>
    <m/>
    <m/>
    <m/>
    <m/>
    <m/>
    <s v="Y"/>
    <n v="10"/>
    <n v="19.2"/>
    <s v="C"/>
    <n v="55"/>
    <m/>
    <m/>
    <n v="0"/>
    <n v="0"/>
    <s v="SED"/>
    <s v="sed"/>
  </r>
  <r>
    <d v="2013-11-19T00:00:00"/>
    <n v="0"/>
    <n v="0"/>
    <x v="0"/>
    <x v="3"/>
    <s v="R2NC2-RR-3"/>
    <s v="BG"/>
    <x v="1"/>
    <x v="12"/>
    <n v="1"/>
    <n v="0.05"/>
    <n v="22"/>
    <m/>
    <m/>
    <m/>
    <m/>
    <m/>
    <m/>
    <m/>
    <m/>
    <m/>
    <n v="4"/>
    <m/>
    <m/>
    <n v="0"/>
    <n v="0"/>
    <m/>
    <m/>
  </r>
  <r>
    <d v="2013-11-19T00:00:00"/>
    <n v="0"/>
    <n v="0"/>
    <x v="0"/>
    <x v="3"/>
    <s v="R2NC2-RR-3"/>
    <s v="BG"/>
    <x v="1"/>
    <x v="12"/>
    <n v="1"/>
    <n v="0.05"/>
    <n v="22"/>
    <m/>
    <m/>
    <m/>
    <m/>
    <m/>
    <m/>
    <m/>
    <m/>
    <m/>
    <n v="3"/>
    <m/>
    <m/>
    <n v="0"/>
    <n v="0"/>
    <m/>
    <m/>
  </r>
  <r>
    <d v="2013-11-19T00:00:00"/>
    <n v="0"/>
    <n v="0"/>
    <x v="0"/>
    <x v="3"/>
    <s v="R2NC2-RR-3"/>
    <s v="BG"/>
    <x v="1"/>
    <x v="12"/>
    <n v="1"/>
    <n v="0.05"/>
    <n v="22"/>
    <m/>
    <m/>
    <m/>
    <m/>
    <m/>
    <m/>
    <m/>
    <m/>
    <m/>
    <n v="3"/>
    <m/>
    <m/>
    <n v="0"/>
    <n v="0"/>
    <m/>
    <m/>
  </r>
  <r>
    <d v="2013-11-19T00:00:00"/>
    <n v="0"/>
    <n v="0"/>
    <x v="0"/>
    <x v="3"/>
    <s v="R2NC2-RR-3"/>
    <s v="BG"/>
    <x v="1"/>
    <x v="16"/>
    <n v="1"/>
    <n v="0.05"/>
    <n v="22"/>
    <m/>
    <m/>
    <m/>
    <m/>
    <m/>
    <m/>
    <m/>
    <m/>
    <m/>
    <n v="5"/>
    <m/>
    <m/>
    <n v="0"/>
    <n v="0"/>
    <m/>
    <m/>
  </r>
  <r>
    <d v="2013-11-19T00:00:00"/>
    <n v="0"/>
    <n v="0"/>
    <x v="0"/>
    <x v="3"/>
    <s v="R2NC2-RR-3"/>
    <s v="BG"/>
    <x v="1"/>
    <x v="15"/>
    <n v="1"/>
    <n v="0.05"/>
    <n v="22"/>
    <m/>
    <m/>
    <m/>
    <m/>
    <m/>
    <m/>
    <m/>
    <m/>
    <m/>
    <n v="5"/>
    <m/>
    <m/>
    <n v="0"/>
    <n v="0"/>
    <m/>
    <m/>
  </r>
  <r>
    <d v="2013-11-19T00:00:00"/>
    <n v="0"/>
    <n v="0"/>
    <x v="0"/>
    <x v="3"/>
    <s v="R2NC2-RR-3"/>
    <s v="BG"/>
    <x v="1"/>
    <x v="15"/>
    <n v="1"/>
    <n v="0.05"/>
    <n v="22"/>
    <m/>
    <m/>
    <m/>
    <m/>
    <m/>
    <m/>
    <m/>
    <m/>
    <m/>
    <n v="5"/>
    <m/>
    <m/>
    <n v="0"/>
    <n v="0"/>
    <m/>
    <m/>
  </r>
  <r>
    <d v="2013-11-19T00:00:00"/>
    <n v="0"/>
    <n v="0"/>
    <x v="0"/>
    <x v="3"/>
    <s v="R2NC2-RR-3"/>
    <s v="BG"/>
    <x v="1"/>
    <x v="15"/>
    <n v="1"/>
    <n v="0.05"/>
    <n v="22"/>
    <m/>
    <m/>
    <m/>
    <m/>
    <m/>
    <m/>
    <m/>
    <m/>
    <m/>
    <n v="9"/>
    <m/>
    <m/>
    <n v="0"/>
    <n v="0"/>
    <m/>
    <m/>
  </r>
  <r>
    <d v="2013-11-19T00:00:00"/>
    <n v="0"/>
    <n v="0"/>
    <x v="0"/>
    <x v="3"/>
    <s v="R2NC2-RR-3"/>
    <s v="BG"/>
    <x v="1"/>
    <x v="10"/>
    <n v="1"/>
    <n v="0.05"/>
    <n v="22"/>
    <m/>
    <m/>
    <m/>
    <m/>
    <m/>
    <m/>
    <m/>
    <m/>
    <m/>
    <n v="8"/>
    <m/>
    <m/>
    <n v="0"/>
    <n v="0"/>
    <m/>
    <m/>
  </r>
  <r>
    <d v="2013-11-19T00:00:00"/>
    <n v="0"/>
    <n v="0"/>
    <x v="0"/>
    <x v="3"/>
    <s v="R2NC2-RR-3"/>
    <s v="BG"/>
    <x v="1"/>
    <x v="10"/>
    <n v="1"/>
    <n v="0.05"/>
    <n v="22"/>
    <m/>
    <m/>
    <m/>
    <m/>
    <m/>
    <m/>
    <m/>
    <m/>
    <m/>
    <n v="9"/>
    <m/>
    <m/>
    <n v="1"/>
    <n v="1"/>
    <s v="SED/GO"/>
    <s v="Sed &amp; gorgonian"/>
  </r>
  <r>
    <d v="2013-11-19T00:00:00"/>
    <n v="0"/>
    <n v="0"/>
    <x v="0"/>
    <x v="3"/>
    <s v="R2NC2-RR-3"/>
    <s v="BG"/>
    <x v="1"/>
    <x v="14"/>
    <n v="1"/>
    <n v="0.05"/>
    <n v="22"/>
    <m/>
    <m/>
    <m/>
    <m/>
    <m/>
    <m/>
    <m/>
    <m/>
    <m/>
    <n v="40"/>
    <m/>
    <m/>
    <n v="0"/>
    <n v="0"/>
    <m/>
    <m/>
  </r>
  <r>
    <d v="2013-11-19T00:00:00"/>
    <n v="0"/>
    <n v="0"/>
    <x v="0"/>
    <x v="3"/>
    <s v="R2NC2-RR-3"/>
    <s v="BG"/>
    <x v="1"/>
    <x v="17"/>
    <n v="1"/>
    <n v="0.05"/>
    <n v="22"/>
    <m/>
    <m/>
    <m/>
    <m/>
    <m/>
    <m/>
    <m/>
    <m/>
    <m/>
    <n v="7"/>
    <m/>
    <m/>
    <n v="1"/>
    <n v="1"/>
    <s v="CD"/>
    <s v="Cliona"/>
  </r>
  <r>
    <d v="2013-11-19T00:00:00"/>
    <n v="0"/>
    <n v="0"/>
    <x v="0"/>
    <x v="3"/>
    <s v="R2NC2-RR-3"/>
    <s v="BG"/>
    <x v="1"/>
    <x v="17"/>
    <n v="1"/>
    <n v="0.05"/>
    <n v="22"/>
    <m/>
    <m/>
    <m/>
    <m/>
    <m/>
    <m/>
    <m/>
    <m/>
    <m/>
    <n v="7"/>
    <m/>
    <m/>
    <n v="0"/>
    <n v="0"/>
    <m/>
    <m/>
  </r>
  <r>
    <d v="2013-11-19T00:00:00"/>
    <n v="0"/>
    <n v="0"/>
    <x v="0"/>
    <x v="3"/>
    <s v="R2NC2-RR-3"/>
    <s v="BG"/>
    <x v="1"/>
    <x v="18"/>
    <n v="1"/>
    <n v="0.05"/>
    <n v="22"/>
    <m/>
    <m/>
    <m/>
    <m/>
    <m/>
    <m/>
    <m/>
    <m/>
    <m/>
    <n v="8"/>
    <m/>
    <m/>
    <n v="0"/>
    <n v="0"/>
    <m/>
    <m/>
  </r>
  <r>
    <d v="2013-11-24T00:00:00"/>
    <n v="1"/>
    <n v="4"/>
    <x v="1"/>
    <x v="3"/>
    <s v="R2NC2-RR-1"/>
    <s v="BG"/>
    <x v="1"/>
    <x v="14"/>
    <n v="1"/>
    <n v="0.05"/>
    <n v="22"/>
    <m/>
    <m/>
    <m/>
    <m/>
    <m/>
    <s v="Y"/>
    <n v="1"/>
    <m/>
    <m/>
    <m/>
    <m/>
    <m/>
    <n v="0"/>
    <n v="0"/>
    <s v="FB"/>
    <s v="1 or 2 small bites"/>
  </r>
  <r>
    <d v="2013-11-24T00:00:00"/>
    <n v="1"/>
    <n v="4"/>
    <x v="1"/>
    <x v="3"/>
    <s v="R2NC2-RR-1"/>
    <s v="BG"/>
    <x v="1"/>
    <x v="14"/>
    <n v="1"/>
    <n v="0.05"/>
    <n v="22"/>
    <m/>
    <m/>
    <m/>
    <m/>
    <m/>
    <s v="Y"/>
    <n v="2"/>
    <m/>
    <m/>
    <m/>
    <m/>
    <m/>
    <n v="0"/>
    <n v="0"/>
    <m/>
    <s v="possible receeding tissue"/>
  </r>
  <r>
    <d v="2013-11-24T00:00:00"/>
    <n v="1"/>
    <n v="4"/>
    <x v="1"/>
    <x v="3"/>
    <s v="R2NC2-RR-1"/>
    <s v="BG"/>
    <x v="1"/>
    <x v="14"/>
    <n v="1"/>
    <n v="0.05"/>
    <n v="22"/>
    <m/>
    <m/>
    <m/>
    <m/>
    <m/>
    <s v="Y"/>
    <n v="3"/>
    <m/>
    <m/>
    <m/>
    <m/>
    <m/>
    <n v="0"/>
    <n v="0"/>
    <m/>
    <m/>
  </r>
  <r>
    <d v="2013-11-24T00:00:00"/>
    <n v="1"/>
    <n v="4"/>
    <x v="1"/>
    <x v="3"/>
    <s v="R2NC2-RR-1"/>
    <s v="BG"/>
    <x v="1"/>
    <x v="12"/>
    <n v="1"/>
    <n v="0.05"/>
    <n v="22"/>
    <m/>
    <m/>
    <m/>
    <m/>
    <m/>
    <s v="Y"/>
    <n v="4"/>
    <m/>
    <m/>
    <m/>
    <m/>
    <m/>
    <n v="0"/>
    <n v="0"/>
    <m/>
    <s v="some green discoloration"/>
  </r>
  <r>
    <d v="2013-11-24T00:00:00"/>
    <n v="1"/>
    <n v="4"/>
    <x v="1"/>
    <x v="3"/>
    <s v="R2NC2-RR-1"/>
    <s v="BG"/>
    <x v="1"/>
    <x v="14"/>
    <n v="1"/>
    <n v="0.05"/>
    <n v="22"/>
    <m/>
    <m/>
    <m/>
    <m/>
    <m/>
    <s v="Y"/>
    <n v="5"/>
    <m/>
    <m/>
    <m/>
    <m/>
    <m/>
    <n v="0"/>
    <n v="0"/>
    <m/>
    <m/>
  </r>
  <r>
    <d v="2013-11-24T00:00:00"/>
    <n v="1"/>
    <n v="4"/>
    <x v="1"/>
    <x v="3"/>
    <s v="R2NC2-RR-1"/>
    <s v="BG"/>
    <x v="1"/>
    <x v="34"/>
    <n v="1"/>
    <n v="0.05"/>
    <n v="22"/>
    <m/>
    <m/>
    <m/>
    <m/>
    <m/>
    <s v="Y"/>
    <n v="6"/>
    <m/>
    <m/>
    <m/>
    <m/>
    <m/>
    <n v="0"/>
    <n v="0"/>
    <m/>
    <m/>
  </r>
  <r>
    <d v="2013-11-24T00:00:00"/>
    <n v="1"/>
    <n v="4"/>
    <x v="1"/>
    <x v="3"/>
    <s v="R2NC2-RR-1"/>
    <s v="BG"/>
    <x v="1"/>
    <x v="10"/>
    <n v="1"/>
    <n v="0.05"/>
    <n v="22"/>
    <m/>
    <m/>
    <m/>
    <m/>
    <m/>
    <s v="Y"/>
    <n v="7"/>
    <m/>
    <m/>
    <m/>
    <m/>
    <m/>
    <n v="0"/>
    <n v="0"/>
    <m/>
    <m/>
  </r>
  <r>
    <d v="2013-11-24T00:00:00"/>
    <n v="1"/>
    <n v="4"/>
    <x v="1"/>
    <x v="3"/>
    <s v="R2NC2-RR-1"/>
    <s v="BG"/>
    <x v="1"/>
    <x v="14"/>
    <n v="1"/>
    <n v="0.05"/>
    <n v="22"/>
    <m/>
    <m/>
    <m/>
    <m/>
    <m/>
    <s v="Y"/>
    <n v="8"/>
    <m/>
    <m/>
    <m/>
    <m/>
    <m/>
    <n v="0"/>
    <n v="0"/>
    <m/>
    <m/>
  </r>
  <r>
    <d v="2013-11-24T00:00:00"/>
    <n v="1"/>
    <n v="4"/>
    <x v="1"/>
    <x v="3"/>
    <s v="R2NC2-RR-1"/>
    <s v="BG"/>
    <x v="1"/>
    <x v="12"/>
    <n v="1"/>
    <n v="0.05"/>
    <n v="22"/>
    <m/>
    <m/>
    <m/>
    <m/>
    <m/>
    <s v="Y"/>
    <n v="9"/>
    <m/>
    <m/>
    <m/>
    <m/>
    <m/>
    <n v="0"/>
    <n v="0"/>
    <m/>
    <m/>
  </r>
  <r>
    <d v="2013-11-24T00:00:00"/>
    <n v="1"/>
    <n v="4"/>
    <x v="1"/>
    <x v="3"/>
    <s v="R2NC2-RR-1"/>
    <s v="BG"/>
    <x v="1"/>
    <x v="14"/>
    <n v="1"/>
    <n v="0.05"/>
    <n v="22"/>
    <m/>
    <m/>
    <m/>
    <m/>
    <m/>
    <s v="Y"/>
    <n v="10"/>
    <m/>
    <m/>
    <m/>
    <m/>
    <m/>
    <n v="1"/>
    <n v="1"/>
    <m/>
    <s v="receeding tissue- unknown cause"/>
  </r>
  <r>
    <d v="2013-11-24T00:00:00"/>
    <n v="1"/>
    <n v="4"/>
    <x v="1"/>
    <x v="3"/>
    <s v="R2NC2-RR-1"/>
    <s v="BG"/>
    <x v="1"/>
    <x v="12"/>
    <n v="1"/>
    <n v="0.05"/>
    <n v="22"/>
    <m/>
    <m/>
    <m/>
    <m/>
    <m/>
    <m/>
    <m/>
    <m/>
    <m/>
    <m/>
    <m/>
    <m/>
    <n v="0"/>
    <n v="0"/>
    <m/>
    <m/>
  </r>
  <r>
    <d v="2013-11-24T00:00:00"/>
    <n v="1"/>
    <n v="4"/>
    <x v="1"/>
    <x v="3"/>
    <s v="R2NC2-RR-1"/>
    <s v="BG"/>
    <x v="1"/>
    <x v="12"/>
    <n v="1"/>
    <n v="0.05"/>
    <n v="22"/>
    <m/>
    <m/>
    <m/>
    <m/>
    <m/>
    <m/>
    <m/>
    <m/>
    <m/>
    <m/>
    <m/>
    <m/>
    <n v="0"/>
    <n v="0"/>
    <m/>
    <m/>
  </r>
  <r>
    <d v="2013-11-24T00:00:00"/>
    <n v="1"/>
    <n v="4"/>
    <x v="1"/>
    <x v="3"/>
    <s v="R2NC2-RR-1"/>
    <s v="BG"/>
    <x v="1"/>
    <x v="12"/>
    <n v="1"/>
    <n v="0.05"/>
    <n v="22"/>
    <m/>
    <m/>
    <m/>
    <m/>
    <m/>
    <m/>
    <m/>
    <m/>
    <m/>
    <m/>
    <m/>
    <m/>
    <n v="0"/>
    <n v="0"/>
    <m/>
    <m/>
  </r>
  <r>
    <d v="2013-11-24T00:00:00"/>
    <n v="1"/>
    <n v="4"/>
    <x v="1"/>
    <x v="3"/>
    <s v="R2NC2-RR-1"/>
    <s v="BG"/>
    <x v="1"/>
    <x v="16"/>
    <n v="1"/>
    <n v="0.05"/>
    <n v="22"/>
    <m/>
    <m/>
    <m/>
    <m/>
    <m/>
    <m/>
    <m/>
    <m/>
    <m/>
    <m/>
    <m/>
    <m/>
    <n v="0"/>
    <n v="0"/>
    <m/>
    <m/>
  </r>
  <r>
    <d v="2013-11-24T00:00:00"/>
    <n v="1"/>
    <n v="4"/>
    <x v="1"/>
    <x v="3"/>
    <s v="R2NC2-RR-1"/>
    <s v="BG"/>
    <x v="1"/>
    <x v="20"/>
    <n v="1"/>
    <n v="0.05"/>
    <n v="22"/>
    <m/>
    <m/>
    <m/>
    <m/>
    <m/>
    <m/>
    <m/>
    <m/>
    <m/>
    <m/>
    <m/>
    <m/>
    <n v="0"/>
    <n v="0"/>
    <m/>
    <m/>
  </r>
  <r>
    <d v="2013-11-24T00:00:00"/>
    <n v="1"/>
    <n v="4"/>
    <x v="1"/>
    <x v="3"/>
    <s v="R2NC2-RR-1"/>
    <s v="BG"/>
    <x v="1"/>
    <x v="15"/>
    <n v="1"/>
    <n v="0.05"/>
    <n v="22"/>
    <m/>
    <m/>
    <m/>
    <m/>
    <m/>
    <m/>
    <m/>
    <m/>
    <m/>
    <m/>
    <m/>
    <m/>
    <n v="0"/>
    <n v="0"/>
    <m/>
    <m/>
  </r>
  <r>
    <d v="2013-11-24T00:00:00"/>
    <n v="1"/>
    <n v="4"/>
    <x v="1"/>
    <x v="3"/>
    <s v="R2NC2-RR-1"/>
    <s v="BG"/>
    <x v="1"/>
    <x v="15"/>
    <n v="1"/>
    <n v="0.05"/>
    <n v="22"/>
    <m/>
    <m/>
    <m/>
    <m/>
    <m/>
    <m/>
    <m/>
    <m/>
    <m/>
    <m/>
    <m/>
    <m/>
    <n v="0"/>
    <n v="0"/>
    <m/>
    <m/>
  </r>
  <r>
    <d v="2013-11-24T00:00:00"/>
    <n v="1"/>
    <n v="4"/>
    <x v="1"/>
    <x v="3"/>
    <s v="R2NC2-RR-1"/>
    <s v="BG"/>
    <x v="1"/>
    <x v="15"/>
    <n v="1"/>
    <n v="0.05"/>
    <n v="22"/>
    <m/>
    <m/>
    <m/>
    <m/>
    <m/>
    <m/>
    <m/>
    <m/>
    <m/>
    <m/>
    <m/>
    <m/>
    <n v="0"/>
    <n v="0"/>
    <m/>
    <m/>
  </r>
  <r>
    <d v="2013-11-24T00:00:00"/>
    <n v="1"/>
    <n v="4"/>
    <x v="1"/>
    <x v="3"/>
    <s v="R2NC2-RR-1"/>
    <s v="BG"/>
    <x v="1"/>
    <x v="15"/>
    <n v="1"/>
    <n v="0.05"/>
    <n v="22"/>
    <m/>
    <m/>
    <m/>
    <m/>
    <m/>
    <m/>
    <m/>
    <m/>
    <m/>
    <m/>
    <m/>
    <m/>
    <n v="0"/>
    <n v="0"/>
    <m/>
    <m/>
  </r>
  <r>
    <d v="2013-11-24T00:00:00"/>
    <n v="1"/>
    <n v="4"/>
    <x v="1"/>
    <x v="3"/>
    <s v="R2NC2-RR-1"/>
    <s v="BG"/>
    <x v="1"/>
    <x v="15"/>
    <n v="1"/>
    <n v="0.05"/>
    <n v="22"/>
    <m/>
    <m/>
    <m/>
    <m/>
    <m/>
    <m/>
    <m/>
    <m/>
    <m/>
    <m/>
    <m/>
    <m/>
    <n v="0"/>
    <n v="0"/>
    <m/>
    <m/>
  </r>
  <r>
    <d v="2013-11-24T00:00:00"/>
    <n v="1"/>
    <n v="4"/>
    <x v="1"/>
    <x v="3"/>
    <s v="R2NC2-RR-1"/>
    <s v="BG"/>
    <x v="1"/>
    <x v="15"/>
    <n v="1"/>
    <n v="0.05"/>
    <n v="22"/>
    <m/>
    <m/>
    <m/>
    <m/>
    <m/>
    <m/>
    <m/>
    <m/>
    <m/>
    <m/>
    <m/>
    <m/>
    <n v="0"/>
    <n v="0"/>
    <m/>
    <m/>
  </r>
  <r>
    <d v="2013-11-24T00:00:00"/>
    <n v="1"/>
    <n v="4"/>
    <x v="1"/>
    <x v="3"/>
    <s v="R2NC2-RR-1"/>
    <s v="BG"/>
    <x v="1"/>
    <x v="15"/>
    <n v="1"/>
    <n v="0.05"/>
    <n v="22"/>
    <m/>
    <m/>
    <m/>
    <m/>
    <m/>
    <m/>
    <m/>
    <m/>
    <m/>
    <m/>
    <m/>
    <m/>
    <n v="0"/>
    <n v="0"/>
    <m/>
    <m/>
  </r>
  <r>
    <d v="2013-11-24T00:00:00"/>
    <n v="1"/>
    <n v="4"/>
    <x v="1"/>
    <x v="3"/>
    <s v="R2NC2-RR-1"/>
    <s v="BG"/>
    <x v="1"/>
    <x v="15"/>
    <n v="1"/>
    <n v="0.05"/>
    <n v="22"/>
    <m/>
    <m/>
    <m/>
    <m/>
    <m/>
    <m/>
    <m/>
    <m/>
    <m/>
    <m/>
    <m/>
    <m/>
    <n v="0"/>
    <n v="0"/>
    <m/>
    <m/>
  </r>
  <r>
    <d v="2013-11-24T00:00:00"/>
    <n v="1"/>
    <n v="4"/>
    <x v="1"/>
    <x v="3"/>
    <s v="R2NC2-RR-1"/>
    <s v="BG"/>
    <x v="1"/>
    <x v="10"/>
    <n v="1"/>
    <n v="0.05"/>
    <n v="22"/>
    <m/>
    <m/>
    <m/>
    <m/>
    <m/>
    <m/>
    <m/>
    <m/>
    <m/>
    <m/>
    <m/>
    <m/>
    <n v="0"/>
    <n v="0"/>
    <m/>
    <m/>
  </r>
  <r>
    <d v="2013-11-24T00:00:00"/>
    <n v="1"/>
    <n v="4"/>
    <x v="1"/>
    <x v="3"/>
    <s v="R2NC2-RR-1"/>
    <s v="BG"/>
    <x v="1"/>
    <x v="10"/>
    <n v="1"/>
    <n v="0.05"/>
    <n v="22"/>
    <m/>
    <m/>
    <m/>
    <m/>
    <m/>
    <m/>
    <m/>
    <m/>
    <m/>
    <m/>
    <m/>
    <m/>
    <n v="0"/>
    <n v="0"/>
    <m/>
    <m/>
  </r>
  <r>
    <d v="2013-11-24T00:00:00"/>
    <n v="1"/>
    <n v="4"/>
    <x v="1"/>
    <x v="3"/>
    <s v="R2NC2-RR-1"/>
    <s v="BG"/>
    <x v="1"/>
    <x v="10"/>
    <n v="1"/>
    <n v="0.05"/>
    <n v="22"/>
    <m/>
    <m/>
    <m/>
    <m/>
    <m/>
    <m/>
    <m/>
    <m/>
    <m/>
    <m/>
    <m/>
    <m/>
    <n v="1"/>
    <n v="1"/>
    <s v="P"/>
    <s v="P"/>
  </r>
  <r>
    <d v="2013-11-24T00:00:00"/>
    <n v="1"/>
    <n v="4"/>
    <x v="1"/>
    <x v="3"/>
    <s v="R2NC2-RR-1"/>
    <s v="BG"/>
    <x v="1"/>
    <x v="10"/>
    <n v="1"/>
    <n v="0.05"/>
    <n v="22"/>
    <m/>
    <m/>
    <m/>
    <m/>
    <m/>
    <m/>
    <m/>
    <m/>
    <m/>
    <m/>
    <m/>
    <m/>
    <n v="0"/>
    <n v="0"/>
    <m/>
    <m/>
  </r>
  <r>
    <d v="2013-11-24T00:00:00"/>
    <n v="1"/>
    <n v="4"/>
    <x v="1"/>
    <x v="3"/>
    <s v="R2NC2-RR-1"/>
    <s v="BG"/>
    <x v="1"/>
    <x v="10"/>
    <n v="1"/>
    <n v="0.05"/>
    <n v="22"/>
    <m/>
    <m/>
    <m/>
    <m/>
    <m/>
    <m/>
    <m/>
    <m/>
    <m/>
    <m/>
    <m/>
    <m/>
    <n v="0"/>
    <n v="0"/>
    <m/>
    <m/>
  </r>
  <r>
    <d v="2013-11-24T00:00:00"/>
    <n v="1"/>
    <n v="4"/>
    <x v="1"/>
    <x v="3"/>
    <s v="R2NC2-RR-1"/>
    <s v="BG"/>
    <x v="1"/>
    <x v="10"/>
    <n v="1"/>
    <n v="0.05"/>
    <n v="22"/>
    <m/>
    <m/>
    <m/>
    <m/>
    <m/>
    <m/>
    <m/>
    <m/>
    <m/>
    <m/>
    <m/>
    <m/>
    <n v="0"/>
    <n v="0"/>
    <m/>
    <m/>
  </r>
  <r>
    <d v="2013-11-24T00:00:00"/>
    <n v="1"/>
    <n v="4"/>
    <x v="1"/>
    <x v="3"/>
    <s v="R2NC2-RR-1"/>
    <s v="BG"/>
    <x v="1"/>
    <x v="10"/>
    <n v="1"/>
    <n v="0.05"/>
    <n v="22"/>
    <m/>
    <m/>
    <m/>
    <m/>
    <m/>
    <m/>
    <m/>
    <m/>
    <m/>
    <m/>
    <m/>
    <m/>
    <n v="0"/>
    <n v="0"/>
    <m/>
    <m/>
  </r>
  <r>
    <d v="2013-11-24T00:00:00"/>
    <n v="1"/>
    <n v="4"/>
    <x v="1"/>
    <x v="3"/>
    <s v="R2NC2-RR-1"/>
    <s v="BG"/>
    <x v="1"/>
    <x v="14"/>
    <n v="1"/>
    <n v="0.05"/>
    <n v="22"/>
    <m/>
    <m/>
    <m/>
    <m/>
    <m/>
    <m/>
    <m/>
    <m/>
    <m/>
    <m/>
    <m/>
    <m/>
    <n v="0"/>
    <n v="0"/>
    <m/>
    <m/>
  </r>
  <r>
    <d v="2013-11-24T00:00:00"/>
    <n v="1"/>
    <n v="4"/>
    <x v="1"/>
    <x v="3"/>
    <s v="R2NC2-RR-1"/>
    <s v="BG"/>
    <x v="1"/>
    <x v="14"/>
    <n v="1"/>
    <n v="0.05"/>
    <n v="22"/>
    <m/>
    <m/>
    <m/>
    <m/>
    <m/>
    <m/>
    <m/>
    <m/>
    <m/>
    <m/>
    <m/>
    <m/>
    <n v="1"/>
    <n v="1"/>
    <s v="CD"/>
    <s v="Cliona"/>
  </r>
  <r>
    <d v="2013-11-24T00:00:00"/>
    <n v="1"/>
    <n v="4"/>
    <x v="1"/>
    <x v="3"/>
    <s v="R2NC2-RR-2"/>
    <s v="BG"/>
    <x v="1"/>
    <x v="13"/>
    <n v="1"/>
    <n v="0.05"/>
    <n v="22"/>
    <m/>
    <m/>
    <m/>
    <m/>
    <m/>
    <s v="Y"/>
    <n v="1"/>
    <m/>
    <m/>
    <m/>
    <m/>
    <m/>
    <n v="0"/>
    <n v="0"/>
    <m/>
    <m/>
  </r>
  <r>
    <d v="2013-11-24T00:00:00"/>
    <n v="1"/>
    <n v="4"/>
    <x v="1"/>
    <x v="3"/>
    <s v="R2NC2-RR-2"/>
    <s v="BG"/>
    <x v="1"/>
    <x v="13"/>
    <n v="1"/>
    <n v="0.05"/>
    <n v="22"/>
    <m/>
    <m/>
    <m/>
    <m/>
    <m/>
    <s v="Y"/>
    <n v="2"/>
    <m/>
    <m/>
    <m/>
    <m/>
    <m/>
    <n v="0"/>
    <n v="0"/>
    <m/>
    <m/>
  </r>
  <r>
    <d v="2013-11-24T00:00:00"/>
    <n v="1"/>
    <n v="4"/>
    <x v="1"/>
    <x v="3"/>
    <s v="R2NC2-RR-2"/>
    <s v="BG"/>
    <x v="1"/>
    <x v="15"/>
    <n v="1"/>
    <n v="0.05"/>
    <n v="22"/>
    <m/>
    <m/>
    <m/>
    <m/>
    <m/>
    <s v="Y"/>
    <n v="3"/>
    <m/>
    <m/>
    <m/>
    <m/>
    <m/>
    <n v="0"/>
    <n v="0"/>
    <s v="SED"/>
    <s v="sed"/>
  </r>
  <r>
    <d v="2013-11-24T00:00:00"/>
    <n v="1"/>
    <n v="4"/>
    <x v="1"/>
    <x v="3"/>
    <s v="R2NC2-RR-2"/>
    <s v="BG"/>
    <x v="1"/>
    <x v="14"/>
    <n v="1"/>
    <n v="0.05"/>
    <n v="22"/>
    <m/>
    <m/>
    <m/>
    <m/>
    <m/>
    <s v="Y"/>
    <n v="4"/>
    <m/>
    <m/>
    <m/>
    <m/>
    <m/>
    <n v="0"/>
    <n v="0"/>
    <s v="SED"/>
    <s v="sed- possible receeding tissue"/>
  </r>
  <r>
    <d v="2013-11-24T00:00:00"/>
    <n v="1"/>
    <n v="4"/>
    <x v="1"/>
    <x v="3"/>
    <s v="R2NC2-RR-2"/>
    <s v="BG"/>
    <x v="1"/>
    <x v="14"/>
    <n v="1"/>
    <n v="0.05"/>
    <n v="22"/>
    <m/>
    <m/>
    <m/>
    <m/>
    <m/>
    <s v="Y"/>
    <n v="5"/>
    <m/>
    <m/>
    <m/>
    <m/>
    <m/>
    <n v="0"/>
    <n v="0"/>
    <s v="SED"/>
    <s v="sed"/>
  </r>
  <r>
    <d v="2013-11-24T00:00:00"/>
    <n v="1"/>
    <n v="4"/>
    <x v="1"/>
    <x v="3"/>
    <s v="R2NC2-RR-2"/>
    <s v="BG"/>
    <x v="1"/>
    <x v="14"/>
    <n v="1"/>
    <n v="0.05"/>
    <n v="22"/>
    <m/>
    <m/>
    <m/>
    <m/>
    <m/>
    <s v="Y"/>
    <n v="6"/>
    <m/>
    <m/>
    <m/>
    <m/>
    <m/>
    <n v="1"/>
    <n v="1"/>
    <m/>
    <s v="receeding tissue"/>
  </r>
  <r>
    <d v="2013-11-24T00:00:00"/>
    <n v="1"/>
    <n v="4"/>
    <x v="1"/>
    <x v="3"/>
    <s v="R2NC2-RR-2"/>
    <s v="BG"/>
    <x v="1"/>
    <x v="14"/>
    <n v="1"/>
    <n v="0.05"/>
    <n v="22"/>
    <m/>
    <m/>
    <m/>
    <m/>
    <m/>
    <s v="Y"/>
    <n v="7"/>
    <m/>
    <m/>
    <m/>
    <m/>
    <m/>
    <n v="0"/>
    <n v="0"/>
    <m/>
    <m/>
  </r>
  <r>
    <d v="2013-11-24T00:00:00"/>
    <n v="1"/>
    <n v="4"/>
    <x v="1"/>
    <x v="3"/>
    <s v="R2NC2-RR-2"/>
    <s v="BG"/>
    <x v="1"/>
    <x v="14"/>
    <n v="1"/>
    <n v="0.05"/>
    <n v="22"/>
    <m/>
    <m/>
    <m/>
    <m/>
    <m/>
    <s v="Y"/>
    <n v="8"/>
    <m/>
    <m/>
    <m/>
    <m/>
    <m/>
    <n v="0"/>
    <n v="0"/>
    <s v="SED"/>
    <s v="sed"/>
  </r>
  <r>
    <d v="2013-11-24T00:00:00"/>
    <n v="1"/>
    <n v="4"/>
    <x v="1"/>
    <x v="3"/>
    <s v="R2NC2-RR-2"/>
    <s v="BG"/>
    <x v="1"/>
    <x v="14"/>
    <n v="1"/>
    <n v="0.05"/>
    <n v="22"/>
    <m/>
    <m/>
    <m/>
    <m/>
    <m/>
    <s v="Y"/>
    <n v="9"/>
    <m/>
    <m/>
    <m/>
    <m/>
    <m/>
    <n v="1"/>
    <n v="1"/>
    <s v="RB"/>
    <s v="red band/ cyano"/>
  </r>
  <r>
    <d v="2013-11-24T00:00:00"/>
    <n v="1"/>
    <n v="4"/>
    <x v="1"/>
    <x v="3"/>
    <s v="R2NC2-RR-2"/>
    <s v="BG"/>
    <x v="1"/>
    <x v="14"/>
    <n v="1"/>
    <n v="0.05"/>
    <n v="22"/>
    <m/>
    <m/>
    <m/>
    <m/>
    <m/>
    <s v="Y"/>
    <n v="10"/>
    <m/>
    <m/>
    <m/>
    <m/>
    <m/>
    <n v="0"/>
    <n v="0"/>
    <m/>
    <m/>
  </r>
  <r>
    <d v="2013-11-24T00:00:00"/>
    <n v="1"/>
    <n v="4"/>
    <x v="1"/>
    <x v="3"/>
    <s v="R2NC2-RR-2"/>
    <s v="BG"/>
    <x v="1"/>
    <x v="12"/>
    <n v="1"/>
    <n v="0.05"/>
    <m/>
    <m/>
    <m/>
    <m/>
    <m/>
    <m/>
    <m/>
    <m/>
    <m/>
    <m/>
    <m/>
    <m/>
    <m/>
    <n v="0"/>
    <n v="0"/>
    <m/>
    <m/>
  </r>
  <r>
    <d v="2013-11-24T00:00:00"/>
    <n v="1"/>
    <n v="4"/>
    <x v="1"/>
    <x v="3"/>
    <s v="R2NC2-RR-2"/>
    <s v="BG"/>
    <x v="1"/>
    <x v="12"/>
    <n v="1"/>
    <n v="0.05"/>
    <m/>
    <m/>
    <m/>
    <m/>
    <m/>
    <m/>
    <m/>
    <m/>
    <m/>
    <m/>
    <m/>
    <m/>
    <m/>
    <n v="0"/>
    <n v="0"/>
    <m/>
    <m/>
  </r>
  <r>
    <d v="2013-11-24T00:00:00"/>
    <n v="1"/>
    <n v="4"/>
    <x v="1"/>
    <x v="3"/>
    <s v="R2NC2-RR-2"/>
    <s v="BG"/>
    <x v="1"/>
    <x v="12"/>
    <n v="1"/>
    <n v="0.05"/>
    <m/>
    <m/>
    <m/>
    <m/>
    <m/>
    <m/>
    <m/>
    <m/>
    <m/>
    <m/>
    <m/>
    <m/>
    <m/>
    <n v="0"/>
    <n v="0"/>
    <m/>
    <m/>
  </r>
  <r>
    <d v="2013-11-24T00:00:00"/>
    <n v="1"/>
    <n v="4"/>
    <x v="1"/>
    <x v="3"/>
    <s v="R2NC2-RR-2"/>
    <s v="BG"/>
    <x v="1"/>
    <x v="16"/>
    <n v="1"/>
    <n v="0.05"/>
    <m/>
    <m/>
    <m/>
    <m/>
    <m/>
    <m/>
    <m/>
    <m/>
    <m/>
    <m/>
    <m/>
    <m/>
    <m/>
    <n v="0"/>
    <n v="0"/>
    <m/>
    <m/>
  </r>
  <r>
    <d v="2013-11-24T00:00:00"/>
    <n v="1"/>
    <n v="4"/>
    <x v="1"/>
    <x v="3"/>
    <s v="R2NC2-RR-2"/>
    <s v="BG"/>
    <x v="1"/>
    <x v="20"/>
    <n v="1"/>
    <n v="0.05"/>
    <m/>
    <m/>
    <m/>
    <m/>
    <m/>
    <m/>
    <m/>
    <m/>
    <m/>
    <m/>
    <m/>
    <m/>
    <m/>
    <n v="0"/>
    <n v="0"/>
    <m/>
    <m/>
  </r>
  <r>
    <d v="2013-11-24T00:00:00"/>
    <n v="1"/>
    <n v="4"/>
    <x v="1"/>
    <x v="3"/>
    <s v="R2NC2-RR-2"/>
    <s v="BG"/>
    <x v="1"/>
    <x v="15"/>
    <n v="1"/>
    <n v="0.05"/>
    <m/>
    <m/>
    <m/>
    <m/>
    <m/>
    <m/>
    <m/>
    <m/>
    <m/>
    <m/>
    <m/>
    <m/>
    <m/>
    <n v="0"/>
    <n v="0"/>
    <m/>
    <m/>
  </r>
  <r>
    <d v="2013-11-24T00:00:00"/>
    <n v="1"/>
    <n v="4"/>
    <x v="1"/>
    <x v="3"/>
    <s v="R2NC2-RR-2"/>
    <s v="BG"/>
    <x v="1"/>
    <x v="15"/>
    <n v="1"/>
    <n v="0.05"/>
    <m/>
    <m/>
    <m/>
    <m/>
    <m/>
    <m/>
    <m/>
    <m/>
    <m/>
    <m/>
    <m/>
    <m/>
    <m/>
    <n v="0"/>
    <n v="0"/>
    <m/>
    <m/>
  </r>
  <r>
    <d v="2013-11-24T00:00:00"/>
    <n v="1"/>
    <n v="4"/>
    <x v="1"/>
    <x v="3"/>
    <s v="R2NC2-RR-2"/>
    <s v="BG"/>
    <x v="1"/>
    <x v="15"/>
    <n v="1"/>
    <n v="0.05"/>
    <m/>
    <m/>
    <m/>
    <m/>
    <m/>
    <m/>
    <m/>
    <m/>
    <m/>
    <m/>
    <m/>
    <m/>
    <m/>
    <n v="0"/>
    <n v="0"/>
    <m/>
    <m/>
  </r>
  <r>
    <d v="2013-11-24T00:00:00"/>
    <n v="1"/>
    <n v="4"/>
    <x v="1"/>
    <x v="3"/>
    <s v="R2NC2-RR-2"/>
    <s v="BG"/>
    <x v="1"/>
    <x v="15"/>
    <n v="1"/>
    <n v="0.05"/>
    <m/>
    <m/>
    <m/>
    <m/>
    <m/>
    <m/>
    <m/>
    <m/>
    <m/>
    <m/>
    <m/>
    <m/>
    <m/>
    <n v="0"/>
    <n v="0"/>
    <m/>
    <m/>
  </r>
  <r>
    <d v="2013-11-24T00:00:00"/>
    <n v="1"/>
    <n v="4"/>
    <x v="1"/>
    <x v="3"/>
    <s v="R2NC2-RR-2"/>
    <s v="BG"/>
    <x v="1"/>
    <x v="15"/>
    <n v="1"/>
    <n v="0.05"/>
    <m/>
    <m/>
    <m/>
    <m/>
    <m/>
    <m/>
    <m/>
    <m/>
    <m/>
    <m/>
    <m/>
    <m/>
    <m/>
    <n v="0"/>
    <n v="0"/>
    <m/>
    <m/>
  </r>
  <r>
    <d v="2013-11-24T00:00:00"/>
    <n v="1"/>
    <n v="4"/>
    <x v="1"/>
    <x v="3"/>
    <s v="R2NC2-RR-2"/>
    <s v="BG"/>
    <x v="1"/>
    <x v="15"/>
    <n v="1"/>
    <n v="0.05"/>
    <m/>
    <m/>
    <m/>
    <m/>
    <m/>
    <m/>
    <m/>
    <m/>
    <m/>
    <m/>
    <m/>
    <m/>
    <m/>
    <n v="1"/>
    <n v="1"/>
    <s v="P"/>
    <s v="P"/>
  </r>
  <r>
    <d v="2013-11-24T00:00:00"/>
    <n v="1"/>
    <n v="4"/>
    <x v="1"/>
    <x v="3"/>
    <s v="R2NC2-RR-2"/>
    <s v="BG"/>
    <x v="1"/>
    <x v="15"/>
    <n v="1"/>
    <n v="0.05"/>
    <m/>
    <m/>
    <m/>
    <m/>
    <m/>
    <m/>
    <m/>
    <m/>
    <m/>
    <m/>
    <m/>
    <m/>
    <m/>
    <n v="0"/>
    <n v="0"/>
    <m/>
    <m/>
  </r>
  <r>
    <d v="2013-11-24T00:00:00"/>
    <n v="1"/>
    <n v="4"/>
    <x v="1"/>
    <x v="3"/>
    <s v="R2NC2-RR-2"/>
    <s v="BG"/>
    <x v="1"/>
    <x v="15"/>
    <n v="1"/>
    <n v="0.05"/>
    <m/>
    <m/>
    <m/>
    <m/>
    <m/>
    <m/>
    <m/>
    <m/>
    <m/>
    <m/>
    <m/>
    <m/>
    <m/>
    <n v="0"/>
    <n v="0"/>
    <m/>
    <m/>
  </r>
  <r>
    <d v="2013-11-24T00:00:00"/>
    <n v="1"/>
    <n v="4"/>
    <x v="1"/>
    <x v="3"/>
    <s v="R2NC2-RR-2"/>
    <s v="BG"/>
    <x v="1"/>
    <x v="15"/>
    <n v="1"/>
    <n v="0.05"/>
    <m/>
    <m/>
    <m/>
    <m/>
    <m/>
    <m/>
    <m/>
    <m/>
    <m/>
    <m/>
    <m/>
    <m/>
    <m/>
    <n v="0"/>
    <n v="0"/>
    <m/>
    <m/>
  </r>
  <r>
    <d v="2013-11-24T00:00:00"/>
    <n v="1"/>
    <n v="4"/>
    <x v="1"/>
    <x v="3"/>
    <s v="R2NC2-RR-2"/>
    <s v="BG"/>
    <x v="1"/>
    <x v="15"/>
    <n v="1"/>
    <n v="0.05"/>
    <m/>
    <m/>
    <m/>
    <m/>
    <m/>
    <m/>
    <m/>
    <m/>
    <m/>
    <m/>
    <m/>
    <m/>
    <m/>
    <n v="0"/>
    <n v="0"/>
    <m/>
    <m/>
  </r>
  <r>
    <d v="2013-11-24T00:00:00"/>
    <n v="1"/>
    <n v="4"/>
    <x v="1"/>
    <x v="3"/>
    <s v="R2NC2-RR-2"/>
    <s v="BG"/>
    <x v="1"/>
    <x v="15"/>
    <n v="1"/>
    <n v="0.05"/>
    <m/>
    <m/>
    <m/>
    <m/>
    <m/>
    <m/>
    <m/>
    <m/>
    <m/>
    <m/>
    <m/>
    <m/>
    <m/>
    <n v="0"/>
    <n v="0"/>
    <m/>
    <m/>
  </r>
  <r>
    <d v="2013-11-24T00:00:00"/>
    <n v="1"/>
    <n v="4"/>
    <x v="1"/>
    <x v="3"/>
    <s v="R2NC2-RR-2"/>
    <s v="BG"/>
    <x v="1"/>
    <x v="15"/>
    <n v="1"/>
    <n v="0.05"/>
    <m/>
    <m/>
    <m/>
    <m/>
    <m/>
    <m/>
    <m/>
    <m/>
    <m/>
    <m/>
    <m/>
    <m/>
    <m/>
    <n v="0"/>
    <n v="0"/>
    <m/>
    <m/>
  </r>
  <r>
    <d v="2013-11-24T00:00:00"/>
    <n v="1"/>
    <n v="4"/>
    <x v="1"/>
    <x v="3"/>
    <s v="R2NC2-RR-2"/>
    <s v="BG"/>
    <x v="1"/>
    <x v="15"/>
    <n v="1"/>
    <n v="0.05"/>
    <m/>
    <m/>
    <m/>
    <m/>
    <m/>
    <m/>
    <m/>
    <m/>
    <m/>
    <m/>
    <m/>
    <m/>
    <m/>
    <n v="0"/>
    <n v="0"/>
    <m/>
    <m/>
  </r>
  <r>
    <d v="2013-11-24T00:00:00"/>
    <n v="1"/>
    <n v="4"/>
    <x v="1"/>
    <x v="3"/>
    <s v="R2NC2-RR-2"/>
    <s v="BG"/>
    <x v="1"/>
    <x v="10"/>
    <n v="1"/>
    <n v="0.05"/>
    <m/>
    <m/>
    <m/>
    <m/>
    <m/>
    <m/>
    <m/>
    <m/>
    <m/>
    <m/>
    <m/>
    <m/>
    <m/>
    <n v="0"/>
    <n v="0"/>
    <m/>
    <m/>
  </r>
  <r>
    <d v="2013-11-24T00:00:00"/>
    <n v="1"/>
    <n v="4"/>
    <x v="1"/>
    <x v="3"/>
    <s v="R2NC2-RR-2"/>
    <s v="BG"/>
    <x v="1"/>
    <x v="10"/>
    <n v="1"/>
    <n v="0.05"/>
    <m/>
    <m/>
    <m/>
    <m/>
    <m/>
    <m/>
    <m/>
    <m/>
    <m/>
    <m/>
    <m/>
    <m/>
    <m/>
    <n v="0"/>
    <n v="0"/>
    <m/>
    <m/>
  </r>
  <r>
    <d v="2013-11-24T00:00:00"/>
    <n v="1"/>
    <n v="4"/>
    <x v="1"/>
    <x v="3"/>
    <s v="R2NC2-RR-2"/>
    <s v="BG"/>
    <x v="1"/>
    <x v="10"/>
    <n v="1"/>
    <n v="0.05"/>
    <m/>
    <m/>
    <m/>
    <m/>
    <m/>
    <m/>
    <m/>
    <m/>
    <m/>
    <m/>
    <m/>
    <m/>
    <m/>
    <n v="0"/>
    <n v="0"/>
    <m/>
    <m/>
  </r>
  <r>
    <d v="2013-11-24T00:00:00"/>
    <n v="1"/>
    <n v="4"/>
    <x v="1"/>
    <x v="3"/>
    <s v="R2NC2-RR-2"/>
    <s v="BG"/>
    <x v="1"/>
    <x v="10"/>
    <n v="1"/>
    <n v="0.05"/>
    <m/>
    <m/>
    <m/>
    <m/>
    <m/>
    <m/>
    <m/>
    <m/>
    <m/>
    <m/>
    <m/>
    <m/>
    <m/>
    <n v="1"/>
    <n v="1"/>
    <s v="CD"/>
    <s v="Cliona"/>
  </r>
  <r>
    <d v="2013-11-24T00:00:00"/>
    <n v="1"/>
    <n v="4"/>
    <x v="1"/>
    <x v="3"/>
    <s v="R2NC2-RR-2"/>
    <s v="BG"/>
    <x v="1"/>
    <x v="10"/>
    <n v="1"/>
    <n v="0.05"/>
    <m/>
    <m/>
    <m/>
    <m/>
    <m/>
    <m/>
    <m/>
    <m/>
    <m/>
    <m/>
    <m/>
    <m/>
    <m/>
    <n v="0"/>
    <n v="0"/>
    <m/>
    <m/>
  </r>
  <r>
    <d v="2013-11-24T00:00:00"/>
    <n v="1"/>
    <n v="4"/>
    <x v="1"/>
    <x v="3"/>
    <s v="R2NC2-RR-2"/>
    <s v="BG"/>
    <x v="1"/>
    <x v="10"/>
    <n v="1"/>
    <n v="0.05"/>
    <m/>
    <m/>
    <m/>
    <m/>
    <m/>
    <m/>
    <m/>
    <m/>
    <m/>
    <m/>
    <m/>
    <m/>
    <m/>
    <n v="0"/>
    <n v="0"/>
    <m/>
    <m/>
  </r>
  <r>
    <d v="2013-11-24T00:00:00"/>
    <n v="1"/>
    <n v="4"/>
    <x v="1"/>
    <x v="3"/>
    <s v="R2NC2-RR-2"/>
    <s v="BG"/>
    <x v="1"/>
    <x v="14"/>
    <n v="1"/>
    <n v="0.05"/>
    <m/>
    <m/>
    <m/>
    <m/>
    <m/>
    <m/>
    <m/>
    <m/>
    <m/>
    <m/>
    <m/>
    <m/>
    <m/>
    <n v="1"/>
    <n v="1"/>
    <m/>
    <s v="receeding tissue"/>
  </r>
  <r>
    <d v="2013-11-24T00:00:00"/>
    <n v="1"/>
    <n v="4"/>
    <x v="1"/>
    <x v="3"/>
    <s v="R2NC2-RR-2"/>
    <s v="BG"/>
    <x v="1"/>
    <x v="14"/>
    <n v="1"/>
    <n v="0.05"/>
    <m/>
    <m/>
    <m/>
    <m/>
    <m/>
    <m/>
    <m/>
    <m/>
    <m/>
    <m/>
    <m/>
    <m/>
    <m/>
    <n v="1"/>
    <n v="1"/>
    <s v="CD"/>
    <s v="Cliona"/>
  </r>
  <r>
    <d v="2013-11-24T00:00:00"/>
    <n v="1"/>
    <n v="4"/>
    <x v="1"/>
    <x v="3"/>
    <s v="R2NC2-RR-2"/>
    <s v="BG"/>
    <x v="1"/>
    <x v="17"/>
    <n v="1"/>
    <n v="0.05"/>
    <m/>
    <m/>
    <m/>
    <m/>
    <m/>
    <m/>
    <m/>
    <m/>
    <m/>
    <m/>
    <m/>
    <m/>
    <m/>
    <n v="1"/>
    <n v="1"/>
    <s v="FB"/>
    <s v="bites"/>
  </r>
  <r>
    <d v="2013-11-24T00:00:00"/>
    <n v="1"/>
    <n v="4"/>
    <x v="1"/>
    <x v="3"/>
    <s v="R2NC2-RR-3"/>
    <s v="BG"/>
    <x v="1"/>
    <x v="14"/>
    <n v="1"/>
    <n v="0.05"/>
    <m/>
    <m/>
    <m/>
    <m/>
    <m/>
    <m/>
    <s v="Y"/>
    <n v="1"/>
    <m/>
    <m/>
    <m/>
    <m/>
    <m/>
    <n v="0"/>
    <n v="0"/>
    <m/>
    <m/>
  </r>
  <r>
    <d v="2013-11-24T00:00:00"/>
    <n v="1"/>
    <n v="4"/>
    <x v="1"/>
    <x v="3"/>
    <s v="R2NC2-RR-3"/>
    <s v="BG"/>
    <x v="1"/>
    <x v="14"/>
    <n v="1"/>
    <n v="0.05"/>
    <m/>
    <m/>
    <m/>
    <m/>
    <m/>
    <m/>
    <s v="Y"/>
    <n v="2"/>
    <m/>
    <m/>
    <m/>
    <m/>
    <m/>
    <n v="0"/>
    <n v="0"/>
    <m/>
    <m/>
  </r>
  <r>
    <d v="2013-11-24T00:00:00"/>
    <n v="1"/>
    <n v="4"/>
    <x v="1"/>
    <x v="3"/>
    <s v="R2NC2-RR-3"/>
    <s v="BG"/>
    <x v="1"/>
    <x v="15"/>
    <n v="1"/>
    <n v="0.05"/>
    <m/>
    <m/>
    <m/>
    <m/>
    <m/>
    <m/>
    <s v="Y"/>
    <n v="3"/>
    <m/>
    <m/>
    <m/>
    <m/>
    <m/>
    <n v="0"/>
    <n v="0"/>
    <m/>
    <m/>
  </r>
  <r>
    <d v="2013-11-24T00:00:00"/>
    <n v="1"/>
    <n v="4"/>
    <x v="1"/>
    <x v="3"/>
    <s v="R2NC2-RR-3"/>
    <s v="BG"/>
    <x v="1"/>
    <x v="14"/>
    <n v="1"/>
    <n v="0.05"/>
    <m/>
    <m/>
    <m/>
    <m/>
    <m/>
    <m/>
    <s v="Y"/>
    <n v="4"/>
    <m/>
    <m/>
    <m/>
    <m/>
    <m/>
    <n v="0"/>
    <n v="0"/>
    <m/>
    <m/>
  </r>
  <r>
    <d v="2013-11-24T00:00:00"/>
    <n v="1"/>
    <n v="4"/>
    <x v="1"/>
    <x v="3"/>
    <s v="R2NC2-RR-3"/>
    <s v="BG"/>
    <x v="1"/>
    <x v="10"/>
    <n v="1"/>
    <n v="0.05"/>
    <m/>
    <m/>
    <m/>
    <m/>
    <m/>
    <m/>
    <s v="Y"/>
    <n v="5"/>
    <m/>
    <m/>
    <m/>
    <m/>
    <m/>
    <n v="0"/>
    <n v="0"/>
    <m/>
    <m/>
  </r>
  <r>
    <d v="2013-11-24T00:00:00"/>
    <n v="1"/>
    <n v="4"/>
    <x v="1"/>
    <x v="3"/>
    <s v="R2NC2-RR-3"/>
    <s v="BG"/>
    <x v="1"/>
    <x v="10"/>
    <n v="1"/>
    <n v="0.05"/>
    <m/>
    <m/>
    <m/>
    <m/>
    <m/>
    <m/>
    <s v="Y"/>
    <n v="6"/>
    <m/>
    <m/>
    <m/>
    <m/>
    <m/>
    <n v="0"/>
    <n v="0"/>
    <m/>
    <m/>
  </r>
  <r>
    <d v="2013-11-24T00:00:00"/>
    <n v="1"/>
    <n v="4"/>
    <x v="1"/>
    <x v="3"/>
    <s v="R2NC2-RR-3"/>
    <s v="BG"/>
    <x v="1"/>
    <x v="14"/>
    <n v="1"/>
    <n v="0.05"/>
    <m/>
    <m/>
    <m/>
    <m/>
    <m/>
    <m/>
    <s v="Y"/>
    <n v="7"/>
    <m/>
    <m/>
    <m/>
    <m/>
    <m/>
    <n v="0"/>
    <n v="0"/>
    <m/>
    <m/>
  </r>
  <r>
    <d v="2013-11-24T00:00:00"/>
    <n v="1"/>
    <n v="4"/>
    <x v="1"/>
    <x v="3"/>
    <s v="R2NC2-RR-3"/>
    <s v="BG"/>
    <x v="1"/>
    <x v="10"/>
    <n v="1"/>
    <n v="0.05"/>
    <m/>
    <m/>
    <m/>
    <m/>
    <m/>
    <m/>
    <s v="Y"/>
    <n v="8"/>
    <m/>
    <m/>
    <m/>
    <m/>
    <m/>
    <n v="0"/>
    <n v="0"/>
    <m/>
    <m/>
  </r>
  <r>
    <d v="2013-11-24T00:00:00"/>
    <n v="1"/>
    <n v="4"/>
    <x v="1"/>
    <x v="3"/>
    <s v="R2NC2-RR-3"/>
    <s v="BG"/>
    <x v="1"/>
    <x v="15"/>
    <n v="1"/>
    <n v="0.05"/>
    <m/>
    <m/>
    <m/>
    <m/>
    <m/>
    <m/>
    <s v="Y"/>
    <n v="9"/>
    <m/>
    <m/>
    <m/>
    <m/>
    <m/>
    <n v="0"/>
    <n v="0"/>
    <s v="SED"/>
    <s v="sed"/>
  </r>
  <r>
    <d v="2013-11-24T00:00:00"/>
    <n v="1"/>
    <n v="4"/>
    <x v="1"/>
    <x v="3"/>
    <s v="R2NC2-RR-3"/>
    <s v="BG"/>
    <x v="1"/>
    <x v="14"/>
    <n v="1"/>
    <n v="0.05"/>
    <m/>
    <m/>
    <m/>
    <m/>
    <m/>
    <m/>
    <s v="Y"/>
    <n v="10"/>
    <m/>
    <m/>
    <m/>
    <m/>
    <m/>
    <n v="0"/>
    <n v="0"/>
    <s v="SED"/>
    <s v="sed"/>
  </r>
  <r>
    <d v="2013-11-24T00:00:00"/>
    <n v="1"/>
    <n v="4"/>
    <x v="1"/>
    <x v="3"/>
    <s v="R2NC2-RR-3"/>
    <s v="BG"/>
    <x v="1"/>
    <x v="12"/>
    <n v="1"/>
    <n v="0.05"/>
    <m/>
    <m/>
    <m/>
    <m/>
    <m/>
    <m/>
    <m/>
    <m/>
    <m/>
    <m/>
    <m/>
    <m/>
    <m/>
    <n v="0"/>
    <n v="0"/>
    <m/>
    <m/>
  </r>
  <r>
    <d v="2013-11-24T00:00:00"/>
    <n v="1"/>
    <n v="4"/>
    <x v="1"/>
    <x v="3"/>
    <s v="R2NC2-RR-3"/>
    <s v="BG"/>
    <x v="1"/>
    <x v="12"/>
    <n v="1"/>
    <n v="0.05"/>
    <m/>
    <m/>
    <m/>
    <m/>
    <m/>
    <m/>
    <m/>
    <m/>
    <m/>
    <m/>
    <m/>
    <m/>
    <m/>
    <n v="0"/>
    <n v="0"/>
    <m/>
    <m/>
  </r>
  <r>
    <d v="2013-11-24T00:00:00"/>
    <n v="1"/>
    <n v="4"/>
    <x v="1"/>
    <x v="3"/>
    <s v="R2NC2-RR-3"/>
    <s v="BG"/>
    <x v="1"/>
    <x v="12"/>
    <n v="1"/>
    <n v="0.05"/>
    <m/>
    <m/>
    <m/>
    <m/>
    <m/>
    <m/>
    <m/>
    <m/>
    <m/>
    <m/>
    <m/>
    <m/>
    <m/>
    <n v="0"/>
    <n v="0"/>
    <m/>
    <m/>
  </r>
  <r>
    <d v="2013-11-24T00:00:00"/>
    <n v="1"/>
    <n v="4"/>
    <x v="1"/>
    <x v="3"/>
    <s v="R2NC2-RR-3"/>
    <s v="BG"/>
    <x v="1"/>
    <x v="12"/>
    <n v="1"/>
    <n v="0.05"/>
    <m/>
    <m/>
    <m/>
    <m/>
    <m/>
    <m/>
    <m/>
    <m/>
    <m/>
    <m/>
    <m/>
    <m/>
    <m/>
    <n v="0"/>
    <n v="0"/>
    <m/>
    <m/>
  </r>
  <r>
    <d v="2013-11-24T00:00:00"/>
    <n v="1"/>
    <n v="4"/>
    <x v="1"/>
    <x v="3"/>
    <s v="R2NC2-RR-3"/>
    <s v="BG"/>
    <x v="1"/>
    <x v="12"/>
    <n v="1"/>
    <n v="0.05"/>
    <m/>
    <m/>
    <m/>
    <m/>
    <m/>
    <m/>
    <m/>
    <m/>
    <m/>
    <m/>
    <m/>
    <m/>
    <m/>
    <n v="0"/>
    <n v="0"/>
    <m/>
    <m/>
  </r>
  <r>
    <d v="2013-11-24T00:00:00"/>
    <n v="1"/>
    <n v="4"/>
    <x v="1"/>
    <x v="3"/>
    <s v="R2NC2-RR-3"/>
    <s v="BG"/>
    <x v="1"/>
    <x v="15"/>
    <n v="1"/>
    <n v="0.05"/>
    <m/>
    <m/>
    <m/>
    <m/>
    <m/>
    <m/>
    <m/>
    <m/>
    <m/>
    <m/>
    <m/>
    <m/>
    <m/>
    <n v="0"/>
    <n v="0"/>
    <m/>
    <m/>
  </r>
  <r>
    <d v="2013-11-24T00:00:00"/>
    <n v="1"/>
    <n v="4"/>
    <x v="1"/>
    <x v="3"/>
    <s v="R2NC2-RR-3"/>
    <s v="BG"/>
    <x v="1"/>
    <x v="15"/>
    <n v="1"/>
    <n v="0.05"/>
    <m/>
    <m/>
    <m/>
    <m/>
    <m/>
    <m/>
    <m/>
    <m/>
    <m/>
    <m/>
    <m/>
    <m/>
    <m/>
    <n v="0"/>
    <n v="0"/>
    <m/>
    <m/>
  </r>
  <r>
    <d v="2013-11-24T00:00:00"/>
    <n v="1"/>
    <n v="4"/>
    <x v="1"/>
    <x v="3"/>
    <s v="R2NC2-RR-3"/>
    <s v="BG"/>
    <x v="1"/>
    <x v="15"/>
    <n v="1"/>
    <n v="0.05"/>
    <m/>
    <m/>
    <m/>
    <m/>
    <m/>
    <m/>
    <m/>
    <m/>
    <m/>
    <m/>
    <m/>
    <m/>
    <m/>
    <n v="0"/>
    <n v="0"/>
    <m/>
    <m/>
  </r>
  <r>
    <d v="2013-11-24T00:00:00"/>
    <n v="1"/>
    <n v="4"/>
    <x v="1"/>
    <x v="3"/>
    <s v="R2NC2-RR-3"/>
    <s v="BG"/>
    <x v="1"/>
    <x v="15"/>
    <n v="1"/>
    <n v="0.05"/>
    <m/>
    <m/>
    <m/>
    <m/>
    <m/>
    <m/>
    <m/>
    <m/>
    <m/>
    <m/>
    <m/>
    <m/>
    <m/>
    <n v="0"/>
    <n v="0"/>
    <m/>
    <m/>
  </r>
  <r>
    <d v="2013-11-24T00:00:00"/>
    <n v="1"/>
    <n v="4"/>
    <x v="1"/>
    <x v="3"/>
    <s v="R2NC2-RR-3"/>
    <s v="BG"/>
    <x v="1"/>
    <x v="15"/>
    <n v="1"/>
    <n v="0.05"/>
    <m/>
    <m/>
    <m/>
    <m/>
    <m/>
    <m/>
    <m/>
    <m/>
    <m/>
    <m/>
    <m/>
    <m/>
    <m/>
    <n v="0"/>
    <n v="0"/>
    <m/>
    <m/>
  </r>
  <r>
    <d v="2013-11-24T00:00:00"/>
    <n v="1"/>
    <n v="4"/>
    <x v="1"/>
    <x v="3"/>
    <s v="R2NC2-RR-3"/>
    <s v="BG"/>
    <x v="1"/>
    <x v="15"/>
    <n v="1"/>
    <n v="0.05"/>
    <m/>
    <m/>
    <m/>
    <m/>
    <m/>
    <m/>
    <m/>
    <m/>
    <m/>
    <m/>
    <m/>
    <m/>
    <m/>
    <n v="0"/>
    <n v="0"/>
    <m/>
    <m/>
  </r>
  <r>
    <d v="2013-11-24T00:00:00"/>
    <n v="1"/>
    <n v="4"/>
    <x v="1"/>
    <x v="3"/>
    <s v="R2NC2-RR-3"/>
    <s v="BG"/>
    <x v="1"/>
    <x v="15"/>
    <n v="1"/>
    <n v="0.05"/>
    <m/>
    <m/>
    <m/>
    <m/>
    <m/>
    <m/>
    <m/>
    <m/>
    <m/>
    <m/>
    <m/>
    <m/>
    <m/>
    <n v="0"/>
    <n v="0"/>
    <m/>
    <m/>
  </r>
  <r>
    <d v="2013-11-24T00:00:00"/>
    <n v="1"/>
    <n v="4"/>
    <x v="1"/>
    <x v="3"/>
    <s v="R2NC2-RR-3"/>
    <s v="BG"/>
    <x v="1"/>
    <x v="10"/>
    <n v="1"/>
    <n v="0.05"/>
    <m/>
    <m/>
    <m/>
    <m/>
    <m/>
    <m/>
    <m/>
    <m/>
    <m/>
    <m/>
    <m/>
    <m/>
    <m/>
    <n v="0"/>
    <n v="0"/>
    <m/>
    <m/>
  </r>
  <r>
    <d v="2013-11-24T00:00:00"/>
    <n v="1"/>
    <n v="4"/>
    <x v="1"/>
    <x v="3"/>
    <s v="R2NC2-RR-3"/>
    <s v="BG"/>
    <x v="1"/>
    <x v="10"/>
    <n v="1"/>
    <n v="0.05"/>
    <m/>
    <m/>
    <m/>
    <m/>
    <m/>
    <m/>
    <m/>
    <m/>
    <m/>
    <m/>
    <m/>
    <m/>
    <m/>
    <n v="0"/>
    <n v="0"/>
    <m/>
    <m/>
  </r>
  <r>
    <d v="2013-11-24T00:00:00"/>
    <n v="1"/>
    <n v="4"/>
    <x v="1"/>
    <x v="3"/>
    <s v="R2NC2-RR-3"/>
    <s v="BG"/>
    <x v="1"/>
    <x v="14"/>
    <n v="1"/>
    <n v="0.05"/>
    <m/>
    <m/>
    <m/>
    <m/>
    <m/>
    <m/>
    <m/>
    <m/>
    <m/>
    <m/>
    <m/>
    <m/>
    <m/>
    <n v="0"/>
    <n v="0"/>
    <m/>
    <m/>
  </r>
  <r>
    <d v="2013-11-24T00:00:00"/>
    <n v="1"/>
    <n v="4"/>
    <x v="1"/>
    <x v="3"/>
    <s v="R2NC2-RR-3"/>
    <s v="BG"/>
    <x v="1"/>
    <x v="14"/>
    <n v="1"/>
    <n v="0.05"/>
    <m/>
    <m/>
    <m/>
    <m/>
    <m/>
    <m/>
    <m/>
    <m/>
    <m/>
    <m/>
    <m/>
    <m/>
    <m/>
    <n v="0"/>
    <n v="0"/>
    <m/>
    <m/>
  </r>
  <r>
    <d v="2013-11-24T00:00:00"/>
    <n v="1"/>
    <n v="4"/>
    <x v="1"/>
    <x v="3"/>
    <s v="R2NC2-RR-3"/>
    <s v="BG"/>
    <x v="1"/>
    <x v="14"/>
    <n v="1"/>
    <n v="0.05"/>
    <m/>
    <m/>
    <m/>
    <m/>
    <m/>
    <m/>
    <m/>
    <m/>
    <m/>
    <m/>
    <m/>
    <m/>
    <m/>
    <n v="0"/>
    <n v="0"/>
    <m/>
    <m/>
  </r>
  <r>
    <d v="2013-11-24T00:00:00"/>
    <n v="1"/>
    <n v="4"/>
    <x v="1"/>
    <x v="3"/>
    <s v="R2NC2-RR-3"/>
    <s v="BG"/>
    <x v="1"/>
    <x v="14"/>
    <n v="1"/>
    <n v="0.05"/>
    <m/>
    <m/>
    <m/>
    <m/>
    <m/>
    <m/>
    <m/>
    <m/>
    <m/>
    <m/>
    <m/>
    <m/>
    <m/>
    <n v="0"/>
    <n v="0"/>
    <m/>
    <m/>
  </r>
  <r>
    <d v="2013-11-24T00:00:00"/>
    <n v="1"/>
    <n v="4"/>
    <x v="1"/>
    <x v="3"/>
    <s v="R2NC2-RR-3"/>
    <s v="BG"/>
    <x v="1"/>
    <x v="14"/>
    <n v="1"/>
    <n v="0.05"/>
    <m/>
    <m/>
    <m/>
    <m/>
    <m/>
    <m/>
    <m/>
    <m/>
    <m/>
    <m/>
    <m/>
    <m/>
    <m/>
    <n v="1"/>
    <n v="1"/>
    <s v="CD"/>
    <s v="Cliona"/>
  </r>
  <r>
    <d v="2013-11-24T00:00:00"/>
    <n v="1"/>
    <n v="4"/>
    <x v="1"/>
    <x v="3"/>
    <s v="R2NC2-RR-3"/>
    <s v="BG"/>
    <x v="1"/>
    <x v="17"/>
    <n v="1"/>
    <n v="0.05"/>
    <m/>
    <m/>
    <m/>
    <m/>
    <m/>
    <m/>
    <m/>
    <m/>
    <m/>
    <m/>
    <m/>
    <m/>
    <m/>
    <n v="0"/>
    <n v="0"/>
    <m/>
    <m/>
  </r>
  <r>
    <d v="2013-11-24T00:00:00"/>
    <n v="1"/>
    <n v="4"/>
    <x v="1"/>
    <x v="3"/>
    <s v="R2NC2-RR-3"/>
    <s v="BG"/>
    <x v="1"/>
    <x v="17"/>
    <n v="1"/>
    <n v="0.05"/>
    <m/>
    <m/>
    <m/>
    <m/>
    <m/>
    <m/>
    <m/>
    <m/>
    <m/>
    <m/>
    <m/>
    <m/>
    <m/>
    <n v="1"/>
    <n v="1"/>
    <s v="FB"/>
    <s v="bites"/>
  </r>
  <r>
    <d v="2013-11-24T00:00:00"/>
    <n v="1"/>
    <n v="4"/>
    <x v="1"/>
    <x v="3"/>
    <s v="R2NC2-RR-3"/>
    <s v="BG"/>
    <x v="1"/>
    <x v="17"/>
    <n v="1"/>
    <n v="0.05"/>
    <m/>
    <m/>
    <m/>
    <m/>
    <m/>
    <m/>
    <m/>
    <m/>
    <m/>
    <m/>
    <m/>
    <m/>
    <m/>
    <n v="0"/>
    <n v="0"/>
    <m/>
    <m/>
  </r>
  <r>
    <d v="2013-11-24T00:00:00"/>
    <n v="1"/>
    <n v="4"/>
    <x v="1"/>
    <x v="3"/>
    <s v="R2NC2-RR-3"/>
    <s v="BG"/>
    <x v="1"/>
    <x v="18"/>
    <n v="1"/>
    <n v="0.05"/>
    <m/>
    <m/>
    <m/>
    <m/>
    <m/>
    <m/>
    <m/>
    <m/>
    <m/>
    <m/>
    <m/>
    <m/>
    <m/>
    <n v="0"/>
    <n v="0"/>
    <m/>
    <m/>
  </r>
  <r>
    <d v="2013-12-02T00:00:00"/>
    <n v="1"/>
    <n v="12"/>
    <x v="2"/>
    <x v="3"/>
    <s v="R2NC2-RR-1"/>
    <s v="BG"/>
    <x v="1"/>
    <x v="14"/>
    <n v="1"/>
    <n v="0.05"/>
    <m/>
    <m/>
    <m/>
    <m/>
    <m/>
    <m/>
    <s v="Y"/>
    <n v="1"/>
    <m/>
    <m/>
    <m/>
    <m/>
    <m/>
    <n v="0"/>
    <n v="0"/>
    <m/>
    <m/>
  </r>
  <r>
    <d v="2013-12-02T00:00:00"/>
    <n v="1"/>
    <n v="12"/>
    <x v="2"/>
    <x v="3"/>
    <s v="R2NC2-RR-1"/>
    <s v="BG"/>
    <x v="1"/>
    <x v="14"/>
    <n v="1"/>
    <n v="0.05"/>
    <m/>
    <m/>
    <m/>
    <m/>
    <m/>
    <m/>
    <s v="Y"/>
    <n v="2"/>
    <m/>
    <m/>
    <m/>
    <m/>
    <m/>
    <n v="0"/>
    <n v="0"/>
    <m/>
    <m/>
  </r>
  <r>
    <d v="2013-12-02T00:00:00"/>
    <n v="1"/>
    <n v="12"/>
    <x v="2"/>
    <x v="3"/>
    <s v="R2NC2-RR-1"/>
    <s v="BG"/>
    <x v="1"/>
    <x v="14"/>
    <n v="1"/>
    <n v="0.05"/>
    <m/>
    <m/>
    <m/>
    <m/>
    <m/>
    <m/>
    <s v="Y"/>
    <n v="3"/>
    <m/>
    <m/>
    <m/>
    <m/>
    <m/>
    <n v="0"/>
    <n v="0"/>
    <s v="SED"/>
    <s v="Sed"/>
  </r>
  <r>
    <d v="2013-12-02T00:00:00"/>
    <n v="1"/>
    <n v="12"/>
    <x v="2"/>
    <x v="3"/>
    <s v="R2NC2-RR-1"/>
    <s v="BG"/>
    <x v="1"/>
    <x v="12"/>
    <n v="1"/>
    <n v="0.05"/>
    <m/>
    <m/>
    <m/>
    <m/>
    <m/>
    <m/>
    <s v="Y"/>
    <n v="4"/>
    <m/>
    <m/>
    <m/>
    <m/>
    <m/>
    <n v="0"/>
    <n v="0"/>
    <m/>
    <m/>
  </r>
  <r>
    <d v="2013-12-02T00:00:00"/>
    <n v="1"/>
    <n v="12"/>
    <x v="2"/>
    <x v="3"/>
    <s v="R2NC2-RR-1"/>
    <s v="BG"/>
    <x v="1"/>
    <x v="14"/>
    <n v="1"/>
    <n v="0.05"/>
    <m/>
    <m/>
    <m/>
    <m/>
    <m/>
    <m/>
    <s v="Y"/>
    <n v="5"/>
    <m/>
    <m/>
    <m/>
    <m/>
    <m/>
    <n v="0"/>
    <n v="0"/>
    <m/>
    <s v="possible receeding tissue"/>
  </r>
  <r>
    <d v="2013-12-02T00:00:00"/>
    <n v="1"/>
    <n v="12"/>
    <x v="2"/>
    <x v="3"/>
    <s v="R2NC2-RR-1"/>
    <s v="BG"/>
    <x v="1"/>
    <x v="12"/>
    <n v="1"/>
    <n v="0.05"/>
    <m/>
    <m/>
    <m/>
    <m/>
    <m/>
    <m/>
    <s v="Y"/>
    <n v="6"/>
    <m/>
    <m/>
    <m/>
    <m/>
    <m/>
    <n v="0"/>
    <n v="0"/>
    <m/>
    <m/>
  </r>
  <r>
    <d v="2013-12-02T00:00:00"/>
    <n v="1"/>
    <n v="12"/>
    <x v="2"/>
    <x v="3"/>
    <s v="R2NC2-RR-1"/>
    <s v="BG"/>
    <x v="1"/>
    <x v="10"/>
    <n v="1"/>
    <n v="0.05"/>
    <m/>
    <m/>
    <m/>
    <m/>
    <m/>
    <m/>
    <s v="Y"/>
    <n v="7"/>
    <m/>
    <m/>
    <m/>
    <m/>
    <m/>
    <n v="0"/>
    <n v="0"/>
    <m/>
    <m/>
  </r>
  <r>
    <d v="2013-12-02T00:00:00"/>
    <n v="1"/>
    <n v="12"/>
    <x v="2"/>
    <x v="3"/>
    <s v="R2NC2-RR-1"/>
    <s v="BG"/>
    <x v="1"/>
    <x v="14"/>
    <n v="1"/>
    <n v="0.05"/>
    <m/>
    <m/>
    <m/>
    <m/>
    <m/>
    <m/>
    <s v="Y"/>
    <n v="8"/>
    <m/>
    <m/>
    <m/>
    <m/>
    <m/>
    <n v="0"/>
    <n v="0"/>
    <m/>
    <m/>
  </r>
  <r>
    <d v="2013-12-02T00:00:00"/>
    <n v="1"/>
    <n v="12"/>
    <x v="2"/>
    <x v="3"/>
    <s v="R2NC2-RR-1"/>
    <s v="BG"/>
    <x v="1"/>
    <x v="12"/>
    <n v="1"/>
    <n v="0.05"/>
    <m/>
    <m/>
    <m/>
    <m/>
    <m/>
    <m/>
    <s v="Y"/>
    <n v="9"/>
    <m/>
    <m/>
    <m/>
    <m/>
    <m/>
    <n v="0"/>
    <n v="0"/>
    <m/>
    <m/>
  </r>
  <r>
    <d v="2013-12-02T00:00:00"/>
    <n v="1"/>
    <n v="12"/>
    <x v="2"/>
    <x v="3"/>
    <s v="R2NC2-RR-1"/>
    <s v="BG"/>
    <x v="1"/>
    <x v="14"/>
    <n v="1"/>
    <n v="0.05"/>
    <m/>
    <m/>
    <m/>
    <m/>
    <m/>
    <m/>
    <s v="Y"/>
    <n v="10"/>
    <m/>
    <m/>
    <m/>
    <m/>
    <m/>
    <n v="0"/>
    <n v="0"/>
    <m/>
    <s v="possible receeding tissue"/>
  </r>
  <r>
    <d v="2013-12-02T00:00:00"/>
    <n v="1"/>
    <n v="12"/>
    <x v="2"/>
    <x v="3"/>
    <s v="R2NC2-RR-1"/>
    <s v="BG"/>
    <x v="1"/>
    <x v="12"/>
    <n v="1"/>
    <n v="0.05"/>
    <m/>
    <m/>
    <m/>
    <m/>
    <m/>
    <m/>
    <m/>
    <m/>
    <m/>
    <m/>
    <m/>
    <m/>
    <m/>
    <n v="0"/>
    <n v="0"/>
    <m/>
    <m/>
  </r>
  <r>
    <d v="2013-12-02T00:00:00"/>
    <n v="1"/>
    <n v="12"/>
    <x v="2"/>
    <x v="3"/>
    <s v="R2NC2-RR-1"/>
    <s v="BG"/>
    <x v="1"/>
    <x v="12"/>
    <n v="1"/>
    <n v="0.05"/>
    <m/>
    <m/>
    <m/>
    <m/>
    <m/>
    <m/>
    <m/>
    <m/>
    <m/>
    <m/>
    <m/>
    <m/>
    <m/>
    <n v="0"/>
    <n v="0"/>
    <m/>
    <m/>
  </r>
  <r>
    <d v="2013-12-02T00:00:00"/>
    <n v="1"/>
    <n v="12"/>
    <x v="2"/>
    <x v="3"/>
    <s v="R2NC2-RR-1"/>
    <s v="BG"/>
    <x v="1"/>
    <x v="12"/>
    <n v="1"/>
    <n v="0.05"/>
    <m/>
    <m/>
    <m/>
    <m/>
    <m/>
    <m/>
    <m/>
    <m/>
    <m/>
    <m/>
    <m/>
    <m/>
    <m/>
    <n v="0"/>
    <n v="0"/>
    <m/>
    <m/>
  </r>
  <r>
    <d v="2013-12-02T00:00:00"/>
    <n v="1"/>
    <n v="12"/>
    <x v="2"/>
    <x v="3"/>
    <s v="R2NC2-RR-1"/>
    <s v="BG"/>
    <x v="1"/>
    <x v="12"/>
    <n v="1"/>
    <n v="0.05"/>
    <m/>
    <m/>
    <m/>
    <m/>
    <m/>
    <m/>
    <m/>
    <m/>
    <m/>
    <m/>
    <m/>
    <m/>
    <m/>
    <n v="0"/>
    <n v="0"/>
    <m/>
    <m/>
  </r>
  <r>
    <d v="2013-12-02T00:00:00"/>
    <n v="1"/>
    <n v="12"/>
    <x v="2"/>
    <x v="3"/>
    <s v="R2NC2-RR-1"/>
    <s v="BG"/>
    <x v="1"/>
    <x v="16"/>
    <n v="1"/>
    <n v="0.05"/>
    <m/>
    <m/>
    <m/>
    <m/>
    <m/>
    <m/>
    <m/>
    <m/>
    <m/>
    <m/>
    <m/>
    <m/>
    <m/>
    <n v="0"/>
    <n v="0"/>
    <m/>
    <m/>
  </r>
  <r>
    <d v="2013-12-02T00:00:00"/>
    <n v="1"/>
    <n v="12"/>
    <x v="2"/>
    <x v="3"/>
    <s v="R2NC2-RR-1"/>
    <s v="BG"/>
    <x v="1"/>
    <x v="20"/>
    <n v="1"/>
    <n v="0.05"/>
    <m/>
    <m/>
    <m/>
    <m/>
    <m/>
    <m/>
    <m/>
    <m/>
    <m/>
    <m/>
    <m/>
    <m/>
    <m/>
    <n v="0"/>
    <n v="0"/>
    <m/>
    <m/>
  </r>
  <r>
    <d v="2013-12-02T00:00:00"/>
    <n v="1"/>
    <n v="12"/>
    <x v="2"/>
    <x v="3"/>
    <s v="R2NC2-RR-1"/>
    <s v="BG"/>
    <x v="1"/>
    <x v="20"/>
    <n v="1"/>
    <n v="0.05"/>
    <m/>
    <m/>
    <m/>
    <m/>
    <m/>
    <m/>
    <m/>
    <m/>
    <m/>
    <m/>
    <m/>
    <m/>
    <m/>
    <n v="0"/>
    <n v="0"/>
    <m/>
    <m/>
  </r>
  <r>
    <d v="2013-12-02T00:00:00"/>
    <n v="1"/>
    <n v="12"/>
    <x v="2"/>
    <x v="3"/>
    <s v="R2NC2-RR-1"/>
    <s v="BG"/>
    <x v="1"/>
    <x v="15"/>
    <n v="1"/>
    <n v="0.05"/>
    <m/>
    <m/>
    <m/>
    <m/>
    <m/>
    <m/>
    <m/>
    <m/>
    <m/>
    <m/>
    <m/>
    <m/>
    <m/>
    <n v="0"/>
    <n v="0"/>
    <m/>
    <m/>
  </r>
  <r>
    <d v="2013-12-02T00:00:00"/>
    <n v="1"/>
    <n v="12"/>
    <x v="2"/>
    <x v="3"/>
    <s v="R2NC2-RR-1"/>
    <s v="BG"/>
    <x v="1"/>
    <x v="15"/>
    <n v="1"/>
    <n v="0.05"/>
    <m/>
    <m/>
    <m/>
    <m/>
    <m/>
    <m/>
    <m/>
    <m/>
    <m/>
    <m/>
    <m/>
    <m/>
    <m/>
    <n v="0"/>
    <n v="0"/>
    <m/>
    <m/>
  </r>
  <r>
    <d v="2013-12-02T00:00:00"/>
    <n v="1"/>
    <n v="12"/>
    <x v="2"/>
    <x v="3"/>
    <s v="R2NC2-RR-1"/>
    <s v="BG"/>
    <x v="1"/>
    <x v="15"/>
    <n v="1"/>
    <n v="0.05"/>
    <m/>
    <m/>
    <m/>
    <m/>
    <m/>
    <m/>
    <m/>
    <m/>
    <m/>
    <m/>
    <m/>
    <m/>
    <m/>
    <n v="0"/>
    <n v="0"/>
    <m/>
    <m/>
  </r>
  <r>
    <d v="2013-12-02T00:00:00"/>
    <n v="1"/>
    <n v="12"/>
    <x v="2"/>
    <x v="3"/>
    <s v="R2NC2-RR-1"/>
    <s v="BG"/>
    <x v="1"/>
    <x v="15"/>
    <n v="1"/>
    <n v="0.05"/>
    <m/>
    <m/>
    <m/>
    <m/>
    <m/>
    <m/>
    <m/>
    <m/>
    <m/>
    <m/>
    <m/>
    <m/>
    <m/>
    <n v="0"/>
    <n v="0"/>
    <m/>
    <m/>
  </r>
  <r>
    <d v="2013-12-02T00:00:00"/>
    <n v="1"/>
    <n v="12"/>
    <x v="2"/>
    <x v="3"/>
    <s v="R2NC2-RR-1"/>
    <s v="BG"/>
    <x v="1"/>
    <x v="15"/>
    <n v="1"/>
    <n v="0.05"/>
    <m/>
    <m/>
    <m/>
    <m/>
    <m/>
    <m/>
    <m/>
    <m/>
    <m/>
    <m/>
    <m/>
    <m/>
    <m/>
    <n v="0"/>
    <n v="0"/>
    <m/>
    <m/>
  </r>
  <r>
    <d v="2013-12-02T00:00:00"/>
    <n v="1"/>
    <n v="12"/>
    <x v="2"/>
    <x v="3"/>
    <s v="R2NC2-RR-1"/>
    <s v="BG"/>
    <x v="1"/>
    <x v="15"/>
    <n v="1"/>
    <n v="0.05"/>
    <m/>
    <m/>
    <m/>
    <m/>
    <m/>
    <m/>
    <m/>
    <m/>
    <m/>
    <m/>
    <m/>
    <m/>
    <m/>
    <n v="0"/>
    <n v="0"/>
    <m/>
    <m/>
  </r>
  <r>
    <d v="2013-12-02T00:00:00"/>
    <n v="1"/>
    <n v="12"/>
    <x v="2"/>
    <x v="3"/>
    <s v="R2NC2-RR-1"/>
    <s v="BG"/>
    <x v="1"/>
    <x v="15"/>
    <n v="1"/>
    <n v="0.05"/>
    <m/>
    <m/>
    <m/>
    <m/>
    <m/>
    <m/>
    <m/>
    <m/>
    <m/>
    <m/>
    <m/>
    <m/>
    <m/>
    <n v="0"/>
    <n v="0"/>
    <m/>
    <m/>
  </r>
  <r>
    <d v="2013-12-02T00:00:00"/>
    <n v="1"/>
    <n v="12"/>
    <x v="2"/>
    <x v="3"/>
    <s v="R2NC2-RR-1"/>
    <s v="BG"/>
    <x v="1"/>
    <x v="15"/>
    <n v="1"/>
    <n v="0.05"/>
    <m/>
    <m/>
    <m/>
    <m/>
    <m/>
    <m/>
    <m/>
    <m/>
    <m/>
    <m/>
    <m/>
    <m/>
    <m/>
    <n v="0"/>
    <n v="0"/>
    <m/>
    <m/>
  </r>
  <r>
    <d v="2013-12-02T00:00:00"/>
    <n v="1"/>
    <n v="12"/>
    <x v="2"/>
    <x v="3"/>
    <s v="R2NC2-RR-1"/>
    <s v="BG"/>
    <x v="1"/>
    <x v="15"/>
    <n v="1"/>
    <n v="0.05"/>
    <m/>
    <m/>
    <m/>
    <m/>
    <m/>
    <m/>
    <m/>
    <m/>
    <m/>
    <m/>
    <m/>
    <m/>
    <m/>
    <n v="0"/>
    <n v="0"/>
    <m/>
    <m/>
  </r>
  <r>
    <d v="2013-12-02T00:00:00"/>
    <n v="1"/>
    <n v="12"/>
    <x v="2"/>
    <x v="3"/>
    <s v="R2NC2-RR-1"/>
    <s v="BG"/>
    <x v="1"/>
    <x v="15"/>
    <n v="1"/>
    <n v="0.05"/>
    <m/>
    <m/>
    <m/>
    <m/>
    <m/>
    <m/>
    <m/>
    <m/>
    <m/>
    <m/>
    <m/>
    <m/>
    <m/>
    <n v="0"/>
    <n v="0"/>
    <m/>
    <m/>
  </r>
  <r>
    <d v="2013-12-02T00:00:00"/>
    <n v="1"/>
    <n v="12"/>
    <x v="2"/>
    <x v="3"/>
    <s v="R2NC2-RR-1"/>
    <s v="BG"/>
    <x v="1"/>
    <x v="10"/>
    <n v="1"/>
    <n v="0.05"/>
    <m/>
    <m/>
    <m/>
    <m/>
    <m/>
    <m/>
    <m/>
    <m/>
    <m/>
    <m/>
    <m/>
    <m/>
    <m/>
    <n v="0"/>
    <n v="0"/>
    <m/>
    <m/>
  </r>
  <r>
    <d v="2013-12-02T00:00:00"/>
    <n v="1"/>
    <n v="12"/>
    <x v="2"/>
    <x v="3"/>
    <s v="R2NC2-RR-1"/>
    <s v="BG"/>
    <x v="1"/>
    <x v="10"/>
    <n v="1"/>
    <n v="0.05"/>
    <m/>
    <m/>
    <m/>
    <m/>
    <m/>
    <m/>
    <m/>
    <m/>
    <m/>
    <m/>
    <m/>
    <m/>
    <m/>
    <n v="0"/>
    <n v="0"/>
    <m/>
    <m/>
  </r>
  <r>
    <d v="2013-12-02T00:00:00"/>
    <n v="1"/>
    <n v="12"/>
    <x v="2"/>
    <x v="3"/>
    <s v="R2NC2-RR-1"/>
    <s v="BG"/>
    <x v="1"/>
    <x v="10"/>
    <n v="1"/>
    <n v="0.05"/>
    <m/>
    <m/>
    <m/>
    <m/>
    <m/>
    <m/>
    <m/>
    <m/>
    <m/>
    <m/>
    <m/>
    <m/>
    <m/>
    <n v="1"/>
    <n v="1"/>
    <s v="P"/>
    <s v="P"/>
  </r>
  <r>
    <d v="2013-12-02T00:00:00"/>
    <n v="1"/>
    <n v="12"/>
    <x v="2"/>
    <x v="3"/>
    <s v="R2NC2-RR-1"/>
    <s v="BG"/>
    <x v="1"/>
    <x v="10"/>
    <n v="1"/>
    <n v="0.05"/>
    <m/>
    <m/>
    <m/>
    <m/>
    <m/>
    <m/>
    <m/>
    <m/>
    <m/>
    <m/>
    <m/>
    <m/>
    <m/>
    <n v="0"/>
    <n v="0"/>
    <m/>
    <m/>
  </r>
  <r>
    <d v="2013-12-02T00:00:00"/>
    <n v="1"/>
    <n v="12"/>
    <x v="2"/>
    <x v="3"/>
    <s v="R2NC2-RR-1"/>
    <s v="BG"/>
    <x v="1"/>
    <x v="14"/>
    <n v="1"/>
    <n v="0.05"/>
    <m/>
    <m/>
    <m/>
    <m/>
    <m/>
    <m/>
    <m/>
    <m/>
    <m/>
    <m/>
    <m/>
    <m/>
    <m/>
    <n v="0"/>
    <n v="0"/>
    <m/>
    <m/>
  </r>
  <r>
    <d v="2013-12-02T00:00:00"/>
    <n v="1"/>
    <n v="12"/>
    <x v="2"/>
    <x v="3"/>
    <s v="R2NC2-RR-1"/>
    <s v="BG"/>
    <x v="1"/>
    <x v="14"/>
    <n v="1"/>
    <n v="0.05"/>
    <m/>
    <m/>
    <m/>
    <m/>
    <m/>
    <m/>
    <m/>
    <m/>
    <m/>
    <m/>
    <m/>
    <m/>
    <m/>
    <n v="1"/>
    <n v="1"/>
    <s v="CD"/>
    <s v="Cliona"/>
  </r>
  <r>
    <d v="2013-12-02T00:00:00"/>
    <n v="1"/>
    <n v="12"/>
    <x v="2"/>
    <x v="3"/>
    <s v="R2NC2-RR-2"/>
    <s v="BG"/>
    <x v="1"/>
    <x v="13"/>
    <n v="1"/>
    <n v="0.05"/>
    <m/>
    <m/>
    <m/>
    <m/>
    <m/>
    <m/>
    <s v="Y"/>
    <n v="1"/>
    <m/>
    <m/>
    <m/>
    <m/>
    <m/>
    <n v="0"/>
    <n v="0"/>
    <m/>
    <m/>
  </r>
  <r>
    <d v="2013-12-02T00:00:00"/>
    <n v="1"/>
    <n v="12"/>
    <x v="2"/>
    <x v="3"/>
    <s v="R2NC2-RR-2"/>
    <s v="BG"/>
    <x v="1"/>
    <x v="13"/>
    <n v="1"/>
    <n v="0.05"/>
    <m/>
    <m/>
    <m/>
    <m/>
    <m/>
    <m/>
    <s v="Y"/>
    <n v="2"/>
    <m/>
    <m/>
    <m/>
    <m/>
    <m/>
    <n v="0"/>
    <n v="0"/>
    <m/>
    <m/>
  </r>
  <r>
    <d v="2013-12-02T00:00:00"/>
    <n v="1"/>
    <n v="12"/>
    <x v="2"/>
    <x v="3"/>
    <s v="R2NC2-RR-2"/>
    <s v="BG"/>
    <x v="1"/>
    <x v="15"/>
    <n v="1"/>
    <n v="0.05"/>
    <m/>
    <m/>
    <m/>
    <m/>
    <m/>
    <m/>
    <s v="Y"/>
    <n v="3"/>
    <m/>
    <m/>
    <m/>
    <m/>
    <m/>
    <n v="0"/>
    <n v="0"/>
    <s v="SED"/>
    <s v="sed"/>
  </r>
  <r>
    <d v="2013-12-02T00:00:00"/>
    <n v="1"/>
    <n v="12"/>
    <x v="2"/>
    <x v="3"/>
    <s v="R2NC2-RR-2"/>
    <s v="BG"/>
    <x v="1"/>
    <x v="14"/>
    <n v="1"/>
    <n v="0.05"/>
    <m/>
    <m/>
    <m/>
    <m/>
    <m/>
    <m/>
    <s v="Y"/>
    <n v="4"/>
    <m/>
    <m/>
    <m/>
    <m/>
    <m/>
    <n v="0"/>
    <n v="0"/>
    <m/>
    <s v="possible receeding tissue"/>
  </r>
  <r>
    <d v="2013-12-02T00:00:00"/>
    <n v="1"/>
    <n v="12"/>
    <x v="2"/>
    <x v="3"/>
    <s v="R2NC2-RR-2"/>
    <s v="BG"/>
    <x v="1"/>
    <x v="14"/>
    <n v="1"/>
    <n v="0.05"/>
    <m/>
    <m/>
    <m/>
    <m/>
    <m/>
    <m/>
    <s v="Y"/>
    <n v="5"/>
    <m/>
    <m/>
    <m/>
    <m/>
    <m/>
    <n v="0"/>
    <n v="0"/>
    <m/>
    <m/>
  </r>
  <r>
    <d v="2013-12-02T00:00:00"/>
    <n v="1"/>
    <n v="12"/>
    <x v="2"/>
    <x v="3"/>
    <s v="R2NC2-RR-2"/>
    <s v="BG"/>
    <x v="1"/>
    <x v="14"/>
    <n v="1"/>
    <n v="0.05"/>
    <m/>
    <m/>
    <m/>
    <m/>
    <m/>
    <m/>
    <s v="Y"/>
    <n v="6"/>
    <m/>
    <m/>
    <m/>
    <m/>
    <m/>
    <n v="0"/>
    <n v="0"/>
    <m/>
    <s v="possible receeding tissue"/>
  </r>
  <r>
    <d v="2013-12-02T00:00:00"/>
    <n v="1"/>
    <n v="12"/>
    <x v="2"/>
    <x v="3"/>
    <s v="R2NC2-RR-2"/>
    <s v="BG"/>
    <x v="1"/>
    <x v="14"/>
    <n v="1"/>
    <n v="0.05"/>
    <m/>
    <m/>
    <m/>
    <m/>
    <m/>
    <m/>
    <s v="Y"/>
    <n v="7"/>
    <m/>
    <m/>
    <m/>
    <m/>
    <m/>
    <n v="0"/>
    <n v="0"/>
    <m/>
    <m/>
  </r>
  <r>
    <d v="2013-12-02T00:00:00"/>
    <n v="1"/>
    <n v="12"/>
    <x v="2"/>
    <x v="3"/>
    <s v="R2NC2-RR-2"/>
    <s v="BG"/>
    <x v="1"/>
    <x v="14"/>
    <n v="1"/>
    <n v="0.05"/>
    <m/>
    <m/>
    <m/>
    <m/>
    <m/>
    <m/>
    <s v="Y"/>
    <n v="8"/>
    <m/>
    <m/>
    <m/>
    <m/>
    <m/>
    <n v="0"/>
    <n v="0"/>
    <s v="SED"/>
    <s v="some sed"/>
  </r>
  <r>
    <d v="2013-12-02T00:00:00"/>
    <n v="1"/>
    <n v="12"/>
    <x v="2"/>
    <x v="3"/>
    <s v="R2NC2-RR-2"/>
    <s v="BG"/>
    <x v="1"/>
    <x v="14"/>
    <n v="1"/>
    <n v="0.05"/>
    <m/>
    <m/>
    <m/>
    <m/>
    <m/>
    <m/>
    <s v="Y"/>
    <n v="9"/>
    <m/>
    <m/>
    <m/>
    <m/>
    <m/>
    <n v="1"/>
    <n v="1"/>
    <s v="Cyano"/>
    <s v="red cyano"/>
  </r>
  <r>
    <d v="2013-12-02T00:00:00"/>
    <n v="1"/>
    <n v="12"/>
    <x v="2"/>
    <x v="3"/>
    <s v="R2NC2-RR-2"/>
    <s v="BG"/>
    <x v="1"/>
    <x v="14"/>
    <n v="1"/>
    <n v="0.05"/>
    <m/>
    <m/>
    <m/>
    <m/>
    <m/>
    <m/>
    <s v="Y"/>
    <n v="10"/>
    <m/>
    <m/>
    <m/>
    <m/>
    <m/>
    <n v="0"/>
    <n v="0"/>
    <s v="SED"/>
    <s v="sed &amp; turf"/>
  </r>
  <r>
    <d v="2013-12-02T00:00:00"/>
    <n v="1"/>
    <n v="12"/>
    <x v="2"/>
    <x v="3"/>
    <s v="R2NC2-RR-2"/>
    <s v="BG"/>
    <x v="1"/>
    <x v="12"/>
    <n v="1"/>
    <n v="0.05"/>
    <m/>
    <m/>
    <m/>
    <m/>
    <m/>
    <m/>
    <m/>
    <m/>
    <m/>
    <m/>
    <m/>
    <m/>
    <m/>
    <n v="0"/>
    <n v="0"/>
    <m/>
    <m/>
  </r>
  <r>
    <d v="2013-12-02T00:00:00"/>
    <n v="1"/>
    <n v="12"/>
    <x v="2"/>
    <x v="3"/>
    <s v="R2NC2-RR-2"/>
    <s v="BG"/>
    <x v="1"/>
    <x v="12"/>
    <n v="1"/>
    <n v="0.05"/>
    <m/>
    <m/>
    <m/>
    <m/>
    <m/>
    <m/>
    <m/>
    <m/>
    <m/>
    <m/>
    <m/>
    <m/>
    <m/>
    <n v="0"/>
    <n v="0"/>
    <m/>
    <m/>
  </r>
  <r>
    <d v="2013-12-02T00:00:00"/>
    <n v="1"/>
    <n v="12"/>
    <x v="2"/>
    <x v="3"/>
    <s v="R2NC2-RR-2"/>
    <s v="BG"/>
    <x v="1"/>
    <x v="16"/>
    <n v="1"/>
    <n v="0.05"/>
    <m/>
    <m/>
    <m/>
    <m/>
    <m/>
    <m/>
    <m/>
    <m/>
    <m/>
    <m/>
    <m/>
    <m/>
    <m/>
    <n v="0"/>
    <n v="0"/>
    <m/>
    <m/>
  </r>
  <r>
    <d v="2013-12-02T00:00:00"/>
    <n v="1"/>
    <n v="12"/>
    <x v="2"/>
    <x v="3"/>
    <s v="R2NC2-RR-2"/>
    <s v="BG"/>
    <x v="1"/>
    <x v="20"/>
    <n v="1"/>
    <n v="0.05"/>
    <m/>
    <m/>
    <m/>
    <m/>
    <m/>
    <m/>
    <m/>
    <m/>
    <m/>
    <m/>
    <m/>
    <m/>
    <m/>
    <n v="0"/>
    <n v="0"/>
    <m/>
    <m/>
  </r>
  <r>
    <d v="2013-12-02T00:00:00"/>
    <n v="1"/>
    <n v="12"/>
    <x v="2"/>
    <x v="3"/>
    <s v="R2NC2-RR-2"/>
    <s v="BG"/>
    <x v="1"/>
    <x v="20"/>
    <n v="1"/>
    <n v="0.05"/>
    <m/>
    <m/>
    <m/>
    <m/>
    <m/>
    <m/>
    <m/>
    <m/>
    <m/>
    <m/>
    <m/>
    <m/>
    <m/>
    <n v="1"/>
    <n v="1"/>
    <s v="FB"/>
    <s v="bites"/>
  </r>
  <r>
    <d v="2013-12-02T00:00:00"/>
    <n v="1"/>
    <n v="12"/>
    <x v="2"/>
    <x v="3"/>
    <s v="R2NC2-RR-2"/>
    <s v="BG"/>
    <x v="1"/>
    <x v="20"/>
    <n v="1"/>
    <n v="0.05"/>
    <m/>
    <m/>
    <m/>
    <m/>
    <m/>
    <m/>
    <m/>
    <m/>
    <m/>
    <m/>
    <m/>
    <m/>
    <m/>
    <n v="0"/>
    <n v="0"/>
    <m/>
    <m/>
  </r>
  <r>
    <d v="2013-12-02T00:00:00"/>
    <n v="1"/>
    <n v="12"/>
    <x v="2"/>
    <x v="3"/>
    <s v="R2NC2-RR-2"/>
    <s v="BG"/>
    <x v="1"/>
    <x v="15"/>
    <n v="1"/>
    <n v="0.05"/>
    <m/>
    <m/>
    <m/>
    <m/>
    <m/>
    <m/>
    <m/>
    <m/>
    <m/>
    <m/>
    <m/>
    <m/>
    <m/>
    <n v="0"/>
    <n v="0"/>
    <m/>
    <m/>
  </r>
  <r>
    <d v="2013-12-02T00:00:00"/>
    <n v="1"/>
    <n v="12"/>
    <x v="2"/>
    <x v="3"/>
    <s v="R2NC2-RR-2"/>
    <s v="BG"/>
    <x v="1"/>
    <x v="15"/>
    <n v="1"/>
    <n v="0.05"/>
    <m/>
    <m/>
    <m/>
    <m/>
    <m/>
    <m/>
    <m/>
    <m/>
    <m/>
    <m/>
    <m/>
    <m/>
    <m/>
    <n v="0"/>
    <n v="0"/>
    <m/>
    <m/>
  </r>
  <r>
    <d v="2013-12-02T00:00:00"/>
    <n v="1"/>
    <n v="12"/>
    <x v="2"/>
    <x v="3"/>
    <s v="R2NC2-RR-2"/>
    <s v="BG"/>
    <x v="1"/>
    <x v="15"/>
    <n v="1"/>
    <n v="0.05"/>
    <m/>
    <m/>
    <m/>
    <m/>
    <m/>
    <m/>
    <m/>
    <m/>
    <m/>
    <m/>
    <m/>
    <m/>
    <m/>
    <n v="0"/>
    <n v="0"/>
    <m/>
    <m/>
  </r>
  <r>
    <d v="2013-12-02T00:00:00"/>
    <n v="1"/>
    <n v="12"/>
    <x v="2"/>
    <x v="3"/>
    <s v="R2NC2-RR-2"/>
    <s v="BG"/>
    <x v="1"/>
    <x v="15"/>
    <n v="1"/>
    <n v="0.05"/>
    <m/>
    <m/>
    <m/>
    <m/>
    <m/>
    <m/>
    <m/>
    <m/>
    <m/>
    <m/>
    <m/>
    <m/>
    <m/>
    <n v="0"/>
    <n v="0"/>
    <m/>
    <m/>
  </r>
  <r>
    <d v="2013-12-02T00:00:00"/>
    <n v="1"/>
    <n v="12"/>
    <x v="2"/>
    <x v="3"/>
    <s v="R2NC2-RR-2"/>
    <s v="BG"/>
    <x v="1"/>
    <x v="15"/>
    <n v="1"/>
    <n v="0.05"/>
    <m/>
    <m/>
    <m/>
    <m/>
    <m/>
    <m/>
    <m/>
    <m/>
    <m/>
    <m/>
    <m/>
    <m/>
    <m/>
    <n v="0"/>
    <n v="0"/>
    <m/>
    <m/>
  </r>
  <r>
    <d v="2013-12-02T00:00:00"/>
    <n v="1"/>
    <n v="12"/>
    <x v="2"/>
    <x v="3"/>
    <s v="R2NC2-RR-2"/>
    <s v="BG"/>
    <x v="1"/>
    <x v="15"/>
    <n v="1"/>
    <n v="0.05"/>
    <m/>
    <m/>
    <m/>
    <m/>
    <m/>
    <m/>
    <m/>
    <m/>
    <m/>
    <m/>
    <m/>
    <m/>
    <m/>
    <n v="0"/>
    <n v="0"/>
    <m/>
    <m/>
  </r>
  <r>
    <d v="2013-12-02T00:00:00"/>
    <n v="1"/>
    <n v="12"/>
    <x v="2"/>
    <x v="3"/>
    <s v="R2NC2-RR-2"/>
    <s v="BG"/>
    <x v="1"/>
    <x v="15"/>
    <n v="1"/>
    <n v="0.05"/>
    <m/>
    <m/>
    <m/>
    <m/>
    <m/>
    <m/>
    <m/>
    <m/>
    <m/>
    <m/>
    <m/>
    <m/>
    <m/>
    <n v="0"/>
    <n v="0"/>
    <m/>
    <m/>
  </r>
  <r>
    <d v="2013-12-02T00:00:00"/>
    <n v="1"/>
    <n v="12"/>
    <x v="2"/>
    <x v="3"/>
    <s v="R2NC2-RR-2"/>
    <s v="BG"/>
    <x v="1"/>
    <x v="15"/>
    <n v="1"/>
    <n v="0.05"/>
    <m/>
    <m/>
    <m/>
    <m/>
    <m/>
    <m/>
    <m/>
    <m/>
    <m/>
    <m/>
    <m/>
    <m/>
    <m/>
    <n v="0"/>
    <n v="0"/>
    <m/>
    <m/>
  </r>
  <r>
    <d v="2013-12-02T00:00:00"/>
    <n v="1"/>
    <n v="12"/>
    <x v="2"/>
    <x v="3"/>
    <s v="R2NC2-RR-2"/>
    <s v="BG"/>
    <x v="1"/>
    <x v="15"/>
    <n v="1"/>
    <n v="0.05"/>
    <m/>
    <m/>
    <m/>
    <m/>
    <m/>
    <m/>
    <m/>
    <m/>
    <m/>
    <m/>
    <m/>
    <m/>
    <m/>
    <n v="0"/>
    <n v="0"/>
    <m/>
    <m/>
  </r>
  <r>
    <d v="2013-12-02T00:00:00"/>
    <n v="1"/>
    <n v="12"/>
    <x v="2"/>
    <x v="3"/>
    <s v="R2NC2-RR-2"/>
    <s v="BG"/>
    <x v="1"/>
    <x v="15"/>
    <n v="1"/>
    <n v="0.05"/>
    <m/>
    <m/>
    <m/>
    <m/>
    <m/>
    <m/>
    <m/>
    <m/>
    <m/>
    <m/>
    <m/>
    <m/>
    <m/>
    <n v="0"/>
    <n v="0"/>
    <m/>
    <m/>
  </r>
  <r>
    <d v="2013-12-02T00:00:00"/>
    <n v="1"/>
    <n v="12"/>
    <x v="2"/>
    <x v="3"/>
    <s v="R2NC2-RR-2"/>
    <s v="BG"/>
    <x v="1"/>
    <x v="15"/>
    <n v="1"/>
    <n v="0.05"/>
    <m/>
    <m/>
    <m/>
    <m/>
    <m/>
    <m/>
    <m/>
    <m/>
    <m/>
    <m/>
    <m/>
    <m/>
    <m/>
    <n v="0"/>
    <n v="0"/>
    <m/>
    <m/>
  </r>
  <r>
    <d v="2013-12-02T00:00:00"/>
    <n v="1"/>
    <n v="12"/>
    <x v="2"/>
    <x v="3"/>
    <s v="R2NC2-RR-2"/>
    <s v="BG"/>
    <x v="1"/>
    <x v="15"/>
    <n v="1"/>
    <n v="0.05"/>
    <m/>
    <m/>
    <m/>
    <m/>
    <m/>
    <m/>
    <m/>
    <m/>
    <m/>
    <m/>
    <m/>
    <m/>
    <m/>
    <n v="0"/>
    <n v="0"/>
    <m/>
    <m/>
  </r>
  <r>
    <d v="2013-12-02T00:00:00"/>
    <n v="1"/>
    <n v="12"/>
    <x v="2"/>
    <x v="3"/>
    <s v="R2NC2-RR-2"/>
    <s v="BG"/>
    <x v="1"/>
    <x v="10"/>
    <n v="1"/>
    <n v="0.05"/>
    <m/>
    <m/>
    <m/>
    <m/>
    <m/>
    <m/>
    <m/>
    <m/>
    <m/>
    <m/>
    <m/>
    <m/>
    <m/>
    <n v="0"/>
    <n v="0"/>
    <m/>
    <m/>
  </r>
  <r>
    <d v="2013-12-02T00:00:00"/>
    <n v="1"/>
    <n v="12"/>
    <x v="2"/>
    <x v="3"/>
    <s v="R2NC2-RR-2"/>
    <s v="BG"/>
    <x v="1"/>
    <x v="10"/>
    <n v="1"/>
    <n v="0.05"/>
    <m/>
    <m/>
    <m/>
    <m/>
    <m/>
    <m/>
    <m/>
    <m/>
    <m/>
    <m/>
    <m/>
    <m/>
    <m/>
    <n v="0"/>
    <n v="0"/>
    <m/>
    <m/>
  </r>
  <r>
    <d v="2013-12-02T00:00:00"/>
    <n v="1"/>
    <n v="12"/>
    <x v="2"/>
    <x v="3"/>
    <s v="R2NC2-RR-2"/>
    <s v="BG"/>
    <x v="1"/>
    <x v="10"/>
    <n v="1"/>
    <n v="0.05"/>
    <m/>
    <m/>
    <m/>
    <m/>
    <m/>
    <m/>
    <m/>
    <m/>
    <m/>
    <m/>
    <m/>
    <m/>
    <m/>
    <n v="0"/>
    <n v="0"/>
    <m/>
    <m/>
  </r>
  <r>
    <d v="2013-12-02T00:00:00"/>
    <n v="1"/>
    <n v="12"/>
    <x v="2"/>
    <x v="3"/>
    <s v="R2NC2-RR-2"/>
    <s v="BG"/>
    <x v="1"/>
    <x v="10"/>
    <n v="1"/>
    <n v="0.05"/>
    <m/>
    <m/>
    <m/>
    <m/>
    <m/>
    <m/>
    <m/>
    <m/>
    <m/>
    <m/>
    <m/>
    <m/>
    <m/>
    <n v="0"/>
    <n v="0"/>
    <m/>
    <m/>
  </r>
  <r>
    <d v="2013-12-02T00:00:00"/>
    <n v="1"/>
    <n v="12"/>
    <x v="2"/>
    <x v="3"/>
    <s v="R2NC2-RR-2"/>
    <s v="BG"/>
    <x v="1"/>
    <x v="10"/>
    <n v="1"/>
    <n v="0.05"/>
    <m/>
    <m/>
    <m/>
    <m/>
    <m/>
    <m/>
    <m/>
    <m/>
    <m/>
    <m/>
    <m/>
    <m/>
    <m/>
    <n v="1"/>
    <n v="1"/>
    <s v="CD"/>
    <s v="Cliona/ toppled"/>
  </r>
  <r>
    <d v="2013-12-02T00:00:00"/>
    <n v="1"/>
    <n v="12"/>
    <x v="2"/>
    <x v="3"/>
    <s v="R2NC2-RR-2"/>
    <s v="BG"/>
    <x v="1"/>
    <x v="10"/>
    <n v="1"/>
    <n v="0.05"/>
    <m/>
    <m/>
    <m/>
    <m/>
    <m/>
    <m/>
    <m/>
    <m/>
    <m/>
    <m/>
    <m/>
    <m/>
    <m/>
    <n v="0"/>
    <n v="0"/>
    <m/>
    <m/>
  </r>
  <r>
    <d v="2013-12-02T00:00:00"/>
    <n v="1"/>
    <n v="12"/>
    <x v="2"/>
    <x v="3"/>
    <s v="R2NC2-RR-2"/>
    <s v="BG"/>
    <x v="1"/>
    <x v="10"/>
    <n v="1"/>
    <n v="0.05"/>
    <m/>
    <m/>
    <m/>
    <m/>
    <m/>
    <m/>
    <m/>
    <m/>
    <m/>
    <m/>
    <m/>
    <m/>
    <m/>
    <n v="0"/>
    <n v="0"/>
    <m/>
    <m/>
  </r>
  <r>
    <d v="2013-12-02T00:00:00"/>
    <n v="1"/>
    <n v="12"/>
    <x v="2"/>
    <x v="3"/>
    <s v="R2NC2-RR-2"/>
    <s v="BG"/>
    <x v="1"/>
    <x v="14"/>
    <n v="1"/>
    <n v="0.05"/>
    <m/>
    <m/>
    <m/>
    <m/>
    <m/>
    <m/>
    <m/>
    <m/>
    <m/>
    <m/>
    <m/>
    <m/>
    <m/>
    <n v="1"/>
    <n v="1"/>
    <s v="CD"/>
    <s v="Cliona"/>
  </r>
  <r>
    <d v="2013-12-02T00:00:00"/>
    <n v="1"/>
    <n v="12"/>
    <x v="2"/>
    <x v="3"/>
    <s v="R2NC2-RR-2"/>
    <s v="BG"/>
    <x v="1"/>
    <x v="17"/>
    <n v="1"/>
    <n v="0.05"/>
    <m/>
    <m/>
    <m/>
    <m/>
    <m/>
    <m/>
    <m/>
    <m/>
    <m/>
    <m/>
    <m/>
    <m/>
    <m/>
    <n v="1"/>
    <n v="1"/>
    <s v="FB"/>
    <s v="bites"/>
  </r>
  <r>
    <d v="2013-12-02T00:00:00"/>
    <n v="1"/>
    <n v="12"/>
    <x v="2"/>
    <x v="3"/>
    <s v="R2NC2-RR-2"/>
    <s v="BG"/>
    <x v="1"/>
    <x v="17"/>
    <n v="1"/>
    <n v="0.05"/>
    <m/>
    <m/>
    <m/>
    <m/>
    <m/>
    <m/>
    <m/>
    <m/>
    <m/>
    <m/>
    <m/>
    <m/>
    <m/>
    <n v="0"/>
    <n v="0"/>
    <m/>
    <m/>
  </r>
  <r>
    <d v="2013-12-02T00:00:00"/>
    <n v="1"/>
    <n v="12"/>
    <x v="2"/>
    <x v="3"/>
    <s v="R2NC2-RR-2"/>
    <s v="BG"/>
    <x v="1"/>
    <x v="18"/>
    <n v="1"/>
    <n v="0.05"/>
    <m/>
    <m/>
    <m/>
    <m/>
    <m/>
    <m/>
    <m/>
    <m/>
    <m/>
    <m/>
    <m/>
    <m/>
    <m/>
    <n v="1"/>
    <n v="1"/>
    <s v="M"/>
    <s v="mucous"/>
  </r>
  <r>
    <d v="2013-12-02T00:00:00"/>
    <n v="1"/>
    <n v="12"/>
    <x v="2"/>
    <x v="3"/>
    <s v="R2NC2-RR-2"/>
    <s v="BG"/>
    <x v="1"/>
    <x v="35"/>
    <n v="1"/>
    <n v="0.05"/>
    <m/>
    <m/>
    <m/>
    <m/>
    <m/>
    <m/>
    <m/>
    <m/>
    <m/>
    <m/>
    <m/>
    <m/>
    <m/>
    <n v="0"/>
    <n v="0"/>
    <m/>
    <m/>
  </r>
  <r>
    <d v="2013-12-02T00:00:00"/>
    <n v="1"/>
    <n v="12"/>
    <x v="2"/>
    <x v="3"/>
    <s v="R2NC2-RR-3"/>
    <s v="BG"/>
    <x v="1"/>
    <x v="14"/>
    <n v="1"/>
    <n v="0.05"/>
    <m/>
    <m/>
    <m/>
    <m/>
    <m/>
    <m/>
    <s v="Y"/>
    <n v="1"/>
    <m/>
    <m/>
    <m/>
    <m/>
    <m/>
    <n v="1"/>
    <n v="1"/>
    <s v="PE"/>
    <s v="PE"/>
  </r>
  <r>
    <d v="2013-12-02T00:00:00"/>
    <n v="1"/>
    <n v="12"/>
    <x v="2"/>
    <x v="3"/>
    <s v="R2NC2-RR-3"/>
    <s v="BG"/>
    <x v="1"/>
    <x v="14"/>
    <n v="1"/>
    <n v="0.05"/>
    <m/>
    <m/>
    <m/>
    <m/>
    <m/>
    <m/>
    <s v="Y"/>
    <n v="2"/>
    <m/>
    <m/>
    <m/>
    <m/>
    <m/>
    <n v="1"/>
    <n v="1"/>
    <s v="PE"/>
    <s v="PE"/>
  </r>
  <r>
    <d v="2013-12-02T00:00:00"/>
    <n v="1"/>
    <n v="12"/>
    <x v="2"/>
    <x v="3"/>
    <s v="R2NC2-RR-3"/>
    <s v="BG"/>
    <x v="1"/>
    <x v="15"/>
    <n v="1"/>
    <n v="0.05"/>
    <m/>
    <m/>
    <m/>
    <m/>
    <m/>
    <m/>
    <s v="Y"/>
    <n v="3"/>
    <m/>
    <m/>
    <m/>
    <m/>
    <m/>
    <n v="0"/>
    <n v="0"/>
    <s v="SO"/>
    <s v="Sponge competition"/>
  </r>
  <r>
    <d v="2013-12-02T00:00:00"/>
    <n v="1"/>
    <n v="12"/>
    <x v="2"/>
    <x v="3"/>
    <s v="R2NC2-RR-3"/>
    <s v="BG"/>
    <x v="1"/>
    <x v="14"/>
    <n v="1"/>
    <n v="0.05"/>
    <m/>
    <m/>
    <m/>
    <m/>
    <m/>
    <m/>
    <s v="Y"/>
    <n v="4"/>
    <m/>
    <m/>
    <m/>
    <m/>
    <m/>
    <n v="1"/>
    <n v="1"/>
    <m/>
    <s v="possible receeding tissue"/>
  </r>
  <r>
    <d v="2013-12-02T00:00:00"/>
    <n v="1"/>
    <n v="12"/>
    <x v="2"/>
    <x v="3"/>
    <s v="R2NC2-RR-3"/>
    <s v="BG"/>
    <x v="1"/>
    <x v="10"/>
    <n v="1"/>
    <n v="0.05"/>
    <m/>
    <m/>
    <m/>
    <m/>
    <m/>
    <m/>
    <s v="Y"/>
    <n v="5"/>
    <m/>
    <m/>
    <m/>
    <m/>
    <m/>
    <n v="0"/>
    <n v="0"/>
    <m/>
    <m/>
  </r>
  <r>
    <d v="2013-12-02T00:00:00"/>
    <n v="1"/>
    <n v="12"/>
    <x v="2"/>
    <x v="3"/>
    <s v="R2NC2-RR-3"/>
    <s v="BG"/>
    <x v="1"/>
    <x v="10"/>
    <n v="1"/>
    <n v="0.05"/>
    <m/>
    <m/>
    <m/>
    <m/>
    <m/>
    <m/>
    <s v="Y"/>
    <n v="6"/>
    <m/>
    <m/>
    <m/>
    <m/>
    <m/>
    <n v="0"/>
    <n v="0"/>
    <m/>
    <m/>
  </r>
  <r>
    <d v="2013-12-02T00:00:00"/>
    <n v="1"/>
    <n v="12"/>
    <x v="2"/>
    <x v="3"/>
    <s v="R2NC2-RR-3"/>
    <s v="BG"/>
    <x v="1"/>
    <x v="14"/>
    <n v="1"/>
    <n v="0.05"/>
    <m/>
    <m/>
    <m/>
    <m/>
    <m/>
    <m/>
    <s v="Y"/>
    <n v="7"/>
    <m/>
    <m/>
    <m/>
    <m/>
    <m/>
    <n v="1"/>
    <n v="1"/>
    <s v="PE/SED"/>
    <s v="PE sed"/>
  </r>
  <r>
    <d v="2013-12-02T00:00:00"/>
    <n v="1"/>
    <n v="12"/>
    <x v="2"/>
    <x v="3"/>
    <s v="R2NC2-RR-3"/>
    <s v="BG"/>
    <x v="1"/>
    <x v="10"/>
    <n v="1"/>
    <n v="0.05"/>
    <m/>
    <m/>
    <m/>
    <m/>
    <m/>
    <m/>
    <s v="Y"/>
    <n v="8"/>
    <m/>
    <m/>
    <m/>
    <m/>
    <m/>
    <n v="0"/>
    <n v="0"/>
    <s v="SED"/>
    <s v="sed"/>
  </r>
  <r>
    <d v="2013-12-02T00:00:00"/>
    <n v="1"/>
    <n v="12"/>
    <x v="2"/>
    <x v="3"/>
    <s v="R2NC2-RR-3"/>
    <s v="BG"/>
    <x v="1"/>
    <x v="15"/>
    <n v="1"/>
    <n v="0.05"/>
    <m/>
    <m/>
    <m/>
    <m/>
    <m/>
    <m/>
    <s v="Y"/>
    <n v="9"/>
    <m/>
    <m/>
    <m/>
    <m/>
    <m/>
    <n v="0"/>
    <n v="0"/>
    <m/>
    <m/>
  </r>
  <r>
    <d v="2013-12-02T00:00:00"/>
    <n v="1"/>
    <n v="12"/>
    <x v="2"/>
    <x v="3"/>
    <s v="R2NC2-RR-3"/>
    <s v="BG"/>
    <x v="1"/>
    <x v="14"/>
    <n v="1"/>
    <n v="0.05"/>
    <m/>
    <m/>
    <m/>
    <m/>
    <m/>
    <m/>
    <s v="Y"/>
    <n v="10"/>
    <m/>
    <m/>
    <m/>
    <m/>
    <m/>
    <n v="0"/>
    <n v="0"/>
    <m/>
    <m/>
  </r>
  <r>
    <d v="2013-12-02T00:00:00"/>
    <n v="1"/>
    <n v="12"/>
    <x v="2"/>
    <x v="3"/>
    <s v="R2NC2-RR-3"/>
    <s v="BG"/>
    <x v="1"/>
    <x v="12"/>
    <n v="1"/>
    <n v="0.05"/>
    <m/>
    <m/>
    <m/>
    <m/>
    <m/>
    <m/>
    <m/>
    <m/>
    <m/>
    <m/>
    <m/>
    <m/>
    <m/>
    <n v="0"/>
    <n v="0"/>
    <m/>
    <m/>
  </r>
  <r>
    <d v="2013-12-02T00:00:00"/>
    <n v="1"/>
    <n v="12"/>
    <x v="2"/>
    <x v="3"/>
    <s v="R2NC2-RR-3"/>
    <s v="BG"/>
    <x v="1"/>
    <x v="20"/>
    <n v="1"/>
    <n v="0.05"/>
    <m/>
    <m/>
    <m/>
    <m/>
    <m/>
    <m/>
    <m/>
    <m/>
    <m/>
    <m/>
    <m/>
    <m/>
    <m/>
    <n v="0"/>
    <n v="0"/>
    <m/>
    <m/>
  </r>
  <r>
    <d v="2013-12-02T00:00:00"/>
    <n v="1"/>
    <n v="12"/>
    <x v="2"/>
    <x v="3"/>
    <s v="R2NC2-RR-3"/>
    <s v="BG"/>
    <x v="1"/>
    <x v="20"/>
    <n v="1"/>
    <n v="0.05"/>
    <m/>
    <m/>
    <m/>
    <m/>
    <m/>
    <m/>
    <m/>
    <m/>
    <m/>
    <m/>
    <m/>
    <m/>
    <m/>
    <n v="0"/>
    <n v="0"/>
    <m/>
    <m/>
  </r>
  <r>
    <d v="2013-12-02T00:00:00"/>
    <n v="1"/>
    <n v="12"/>
    <x v="2"/>
    <x v="3"/>
    <s v="R2NC2-RR-3"/>
    <s v="BG"/>
    <x v="1"/>
    <x v="15"/>
    <n v="1"/>
    <n v="0.05"/>
    <m/>
    <m/>
    <m/>
    <m/>
    <m/>
    <m/>
    <m/>
    <m/>
    <m/>
    <m/>
    <m/>
    <m/>
    <m/>
    <n v="0"/>
    <n v="0"/>
    <m/>
    <m/>
  </r>
  <r>
    <d v="2013-12-02T00:00:00"/>
    <n v="1"/>
    <n v="12"/>
    <x v="2"/>
    <x v="3"/>
    <s v="R2NC2-RR-3"/>
    <s v="BG"/>
    <x v="1"/>
    <x v="15"/>
    <n v="1"/>
    <n v="0.05"/>
    <m/>
    <m/>
    <m/>
    <m/>
    <m/>
    <m/>
    <m/>
    <m/>
    <m/>
    <m/>
    <m/>
    <m/>
    <m/>
    <n v="0"/>
    <n v="0"/>
    <m/>
    <m/>
  </r>
  <r>
    <d v="2013-12-02T00:00:00"/>
    <n v="1"/>
    <n v="12"/>
    <x v="2"/>
    <x v="3"/>
    <s v="R2NC2-RR-3"/>
    <s v="BG"/>
    <x v="1"/>
    <x v="15"/>
    <n v="1"/>
    <n v="0.05"/>
    <m/>
    <m/>
    <m/>
    <m/>
    <m/>
    <m/>
    <m/>
    <m/>
    <m/>
    <m/>
    <m/>
    <m/>
    <m/>
    <n v="0"/>
    <n v="0"/>
    <m/>
    <m/>
  </r>
  <r>
    <d v="2013-12-02T00:00:00"/>
    <n v="1"/>
    <n v="12"/>
    <x v="2"/>
    <x v="3"/>
    <s v="R2NC2-RR-3"/>
    <s v="BG"/>
    <x v="1"/>
    <x v="15"/>
    <n v="1"/>
    <n v="0.05"/>
    <m/>
    <m/>
    <m/>
    <m/>
    <m/>
    <m/>
    <m/>
    <m/>
    <m/>
    <m/>
    <m/>
    <m/>
    <m/>
    <n v="0"/>
    <n v="0"/>
    <m/>
    <m/>
  </r>
  <r>
    <d v="2013-12-02T00:00:00"/>
    <n v="1"/>
    <n v="12"/>
    <x v="2"/>
    <x v="3"/>
    <s v="R2NC2-RR-3"/>
    <s v="BG"/>
    <x v="1"/>
    <x v="15"/>
    <n v="1"/>
    <n v="0.05"/>
    <m/>
    <m/>
    <m/>
    <m/>
    <m/>
    <m/>
    <m/>
    <m/>
    <m/>
    <m/>
    <m/>
    <m/>
    <m/>
    <n v="0"/>
    <n v="0"/>
    <m/>
    <m/>
  </r>
  <r>
    <d v="2013-12-02T00:00:00"/>
    <n v="1"/>
    <n v="12"/>
    <x v="2"/>
    <x v="3"/>
    <s v="R2NC2-RR-3"/>
    <s v="BG"/>
    <x v="1"/>
    <x v="15"/>
    <n v="1"/>
    <n v="0.05"/>
    <m/>
    <m/>
    <m/>
    <m/>
    <m/>
    <m/>
    <m/>
    <m/>
    <m/>
    <m/>
    <m/>
    <m/>
    <m/>
    <n v="0"/>
    <n v="0"/>
    <m/>
    <m/>
  </r>
  <r>
    <d v="2013-12-02T00:00:00"/>
    <n v="1"/>
    <n v="12"/>
    <x v="2"/>
    <x v="3"/>
    <s v="R2NC2-RR-3"/>
    <s v="BG"/>
    <x v="1"/>
    <x v="15"/>
    <n v="1"/>
    <n v="0.05"/>
    <m/>
    <m/>
    <m/>
    <m/>
    <m/>
    <m/>
    <m/>
    <m/>
    <m/>
    <m/>
    <m/>
    <m/>
    <m/>
    <n v="0"/>
    <n v="0"/>
    <m/>
    <m/>
  </r>
  <r>
    <d v="2013-12-02T00:00:00"/>
    <n v="1"/>
    <n v="12"/>
    <x v="2"/>
    <x v="3"/>
    <s v="R2NC2-RR-3"/>
    <s v="BG"/>
    <x v="1"/>
    <x v="15"/>
    <n v="1"/>
    <n v="0.05"/>
    <m/>
    <m/>
    <m/>
    <m/>
    <m/>
    <m/>
    <m/>
    <m/>
    <m/>
    <m/>
    <m/>
    <m/>
    <m/>
    <n v="0"/>
    <n v="0"/>
    <m/>
    <m/>
  </r>
  <r>
    <d v="2013-12-02T00:00:00"/>
    <n v="1"/>
    <n v="12"/>
    <x v="2"/>
    <x v="3"/>
    <s v="R2NC2-RR-3"/>
    <s v="BG"/>
    <x v="1"/>
    <x v="15"/>
    <n v="1"/>
    <n v="0.05"/>
    <m/>
    <m/>
    <m/>
    <m/>
    <m/>
    <m/>
    <m/>
    <m/>
    <m/>
    <m/>
    <m/>
    <m/>
    <m/>
    <n v="0"/>
    <n v="0"/>
    <m/>
    <m/>
  </r>
  <r>
    <d v="2013-12-02T00:00:00"/>
    <n v="1"/>
    <n v="12"/>
    <x v="2"/>
    <x v="3"/>
    <s v="R2NC2-RR-3"/>
    <s v="BG"/>
    <x v="1"/>
    <x v="15"/>
    <n v="1"/>
    <n v="0.05"/>
    <m/>
    <m/>
    <m/>
    <m/>
    <m/>
    <m/>
    <m/>
    <m/>
    <m/>
    <m/>
    <m/>
    <m/>
    <m/>
    <n v="0"/>
    <n v="0"/>
    <m/>
    <m/>
  </r>
  <r>
    <d v="2013-12-02T00:00:00"/>
    <n v="1"/>
    <n v="12"/>
    <x v="2"/>
    <x v="3"/>
    <s v="R2NC2-RR-3"/>
    <s v="BG"/>
    <x v="1"/>
    <x v="15"/>
    <n v="1"/>
    <n v="0.05"/>
    <m/>
    <m/>
    <m/>
    <m/>
    <m/>
    <m/>
    <m/>
    <m/>
    <m/>
    <m/>
    <m/>
    <m/>
    <m/>
    <n v="0"/>
    <n v="0"/>
    <m/>
    <m/>
  </r>
  <r>
    <d v="2013-12-02T00:00:00"/>
    <n v="1"/>
    <n v="12"/>
    <x v="2"/>
    <x v="3"/>
    <s v="R2NC2-RR-3"/>
    <s v="BG"/>
    <x v="1"/>
    <x v="15"/>
    <n v="1"/>
    <n v="0.05"/>
    <m/>
    <m/>
    <m/>
    <m/>
    <m/>
    <m/>
    <m/>
    <m/>
    <m/>
    <m/>
    <m/>
    <m/>
    <m/>
    <n v="0"/>
    <n v="0"/>
    <m/>
    <m/>
  </r>
  <r>
    <d v="2013-12-02T00:00:00"/>
    <n v="1"/>
    <n v="12"/>
    <x v="2"/>
    <x v="3"/>
    <s v="R2NC2-RR-3"/>
    <s v="BG"/>
    <x v="1"/>
    <x v="15"/>
    <n v="1"/>
    <n v="0.05"/>
    <m/>
    <m/>
    <m/>
    <m/>
    <m/>
    <m/>
    <m/>
    <m/>
    <m/>
    <m/>
    <m/>
    <m/>
    <m/>
    <n v="0"/>
    <n v="0"/>
    <m/>
    <m/>
  </r>
  <r>
    <d v="2013-12-02T00:00:00"/>
    <n v="1"/>
    <n v="12"/>
    <x v="2"/>
    <x v="3"/>
    <s v="R2NC2-RR-3"/>
    <s v="BG"/>
    <x v="1"/>
    <x v="15"/>
    <n v="1"/>
    <n v="0.05"/>
    <m/>
    <m/>
    <m/>
    <m/>
    <m/>
    <m/>
    <m/>
    <m/>
    <m/>
    <m/>
    <m/>
    <m/>
    <m/>
    <n v="0"/>
    <n v="0"/>
    <m/>
    <m/>
  </r>
  <r>
    <d v="2013-12-02T00:00:00"/>
    <n v="1"/>
    <n v="12"/>
    <x v="2"/>
    <x v="3"/>
    <s v="R2NC2-RR-3"/>
    <s v="BG"/>
    <x v="1"/>
    <x v="15"/>
    <n v="1"/>
    <n v="0.05"/>
    <m/>
    <m/>
    <m/>
    <m/>
    <m/>
    <m/>
    <m/>
    <m/>
    <m/>
    <m/>
    <m/>
    <m/>
    <m/>
    <n v="0"/>
    <n v="0"/>
    <m/>
    <m/>
  </r>
  <r>
    <d v="2013-12-02T00:00:00"/>
    <n v="1"/>
    <n v="12"/>
    <x v="2"/>
    <x v="3"/>
    <s v="R2NC2-RR-3"/>
    <s v="BG"/>
    <x v="1"/>
    <x v="10"/>
    <n v="1"/>
    <n v="0.05"/>
    <m/>
    <m/>
    <m/>
    <m/>
    <m/>
    <m/>
    <m/>
    <m/>
    <m/>
    <m/>
    <m/>
    <m/>
    <m/>
    <n v="0"/>
    <n v="0"/>
    <m/>
    <m/>
  </r>
  <r>
    <d v="2013-12-02T00:00:00"/>
    <n v="1"/>
    <n v="12"/>
    <x v="2"/>
    <x v="3"/>
    <s v="R2NC2-RR-3"/>
    <s v="BG"/>
    <x v="1"/>
    <x v="10"/>
    <n v="1"/>
    <n v="0.05"/>
    <m/>
    <m/>
    <m/>
    <m/>
    <m/>
    <m/>
    <m/>
    <m/>
    <m/>
    <m/>
    <m/>
    <m/>
    <m/>
    <n v="0"/>
    <n v="0"/>
    <m/>
    <m/>
  </r>
  <r>
    <d v="2013-12-02T00:00:00"/>
    <n v="1"/>
    <n v="12"/>
    <x v="2"/>
    <x v="3"/>
    <s v="R2NC2-RR-3"/>
    <s v="BG"/>
    <x v="1"/>
    <x v="10"/>
    <n v="1"/>
    <n v="0.05"/>
    <m/>
    <m/>
    <m/>
    <m/>
    <m/>
    <m/>
    <m/>
    <m/>
    <m/>
    <m/>
    <m/>
    <m/>
    <m/>
    <n v="0"/>
    <n v="0"/>
    <m/>
    <m/>
  </r>
  <r>
    <d v="2013-12-02T00:00:00"/>
    <n v="1"/>
    <n v="12"/>
    <x v="2"/>
    <x v="3"/>
    <s v="R2NC2-RR-3"/>
    <s v="BG"/>
    <x v="1"/>
    <x v="10"/>
    <n v="1"/>
    <n v="0.05"/>
    <m/>
    <m/>
    <m/>
    <m/>
    <m/>
    <m/>
    <m/>
    <m/>
    <m/>
    <m/>
    <m/>
    <m/>
    <m/>
    <n v="0"/>
    <n v="0"/>
    <m/>
    <m/>
  </r>
  <r>
    <d v="2013-12-02T00:00:00"/>
    <n v="1"/>
    <n v="12"/>
    <x v="2"/>
    <x v="3"/>
    <s v="R2NC2-RR-3"/>
    <s v="BG"/>
    <x v="1"/>
    <x v="14"/>
    <n v="1"/>
    <n v="0.05"/>
    <m/>
    <m/>
    <m/>
    <m/>
    <m/>
    <m/>
    <m/>
    <m/>
    <m/>
    <m/>
    <m/>
    <m/>
    <m/>
    <n v="0"/>
    <n v="0"/>
    <m/>
    <m/>
  </r>
  <r>
    <d v="2013-12-02T00:00:00"/>
    <n v="1"/>
    <n v="12"/>
    <x v="2"/>
    <x v="3"/>
    <s v="R2NC2-RR-3"/>
    <s v="BG"/>
    <x v="1"/>
    <x v="14"/>
    <n v="1"/>
    <n v="0.05"/>
    <m/>
    <m/>
    <m/>
    <m/>
    <m/>
    <m/>
    <m/>
    <m/>
    <m/>
    <m/>
    <m/>
    <m/>
    <m/>
    <n v="0"/>
    <n v="0"/>
    <m/>
    <m/>
  </r>
  <r>
    <d v="2013-12-02T00:00:00"/>
    <n v="1"/>
    <n v="12"/>
    <x v="2"/>
    <x v="3"/>
    <s v="R2NC2-RR-3"/>
    <s v="BG"/>
    <x v="1"/>
    <x v="14"/>
    <n v="1"/>
    <n v="0.05"/>
    <m/>
    <m/>
    <m/>
    <m/>
    <m/>
    <m/>
    <m/>
    <m/>
    <m/>
    <m/>
    <m/>
    <m/>
    <m/>
    <n v="0"/>
    <n v="0"/>
    <m/>
    <m/>
  </r>
  <r>
    <d v="2013-12-02T00:00:00"/>
    <n v="1"/>
    <n v="12"/>
    <x v="2"/>
    <x v="3"/>
    <s v="R2NC2-RR-3"/>
    <s v="BG"/>
    <x v="1"/>
    <x v="14"/>
    <n v="1"/>
    <n v="0.05"/>
    <m/>
    <m/>
    <m/>
    <m/>
    <m/>
    <m/>
    <m/>
    <m/>
    <m/>
    <m/>
    <m/>
    <m/>
    <m/>
    <n v="1"/>
    <n v="1"/>
    <s v="CD"/>
    <s v="Cliona"/>
  </r>
  <r>
    <d v="2013-12-02T00:00:00"/>
    <n v="1"/>
    <n v="12"/>
    <x v="2"/>
    <x v="3"/>
    <s v="R2NC2-RR-3"/>
    <s v="BG"/>
    <x v="1"/>
    <x v="18"/>
    <n v="1"/>
    <n v="0.05"/>
    <m/>
    <m/>
    <m/>
    <m/>
    <m/>
    <m/>
    <m/>
    <m/>
    <m/>
    <m/>
    <m/>
    <m/>
    <m/>
    <n v="0"/>
    <n v="0"/>
    <m/>
    <m/>
  </r>
  <r>
    <d v="2013-11-19T00:00:00"/>
    <n v="0"/>
    <n v="0"/>
    <x v="0"/>
    <x v="4"/>
    <s v="R2NC3-LR-1"/>
    <s v="BG"/>
    <x v="1"/>
    <x v="18"/>
    <n v="1"/>
    <n v="0.05"/>
    <n v="31"/>
    <m/>
    <m/>
    <m/>
    <m/>
    <m/>
    <s v="Y"/>
    <n v="1"/>
    <n v="0.1"/>
    <s v="L"/>
    <n v="15"/>
    <m/>
    <m/>
    <n v="0"/>
    <n v="0"/>
    <m/>
    <m/>
  </r>
  <r>
    <d v="2013-11-19T00:00:00"/>
    <n v="0"/>
    <n v="0"/>
    <x v="0"/>
    <x v="4"/>
    <s v="R2NC3-LR-1"/>
    <s v="BG"/>
    <x v="1"/>
    <x v="13"/>
    <n v="1"/>
    <n v="0.05"/>
    <n v="31"/>
    <m/>
    <m/>
    <m/>
    <m/>
    <m/>
    <s v="Y"/>
    <n v="2"/>
    <n v="0.9"/>
    <s v="R"/>
    <n v="13"/>
    <m/>
    <m/>
    <n v="0"/>
    <n v="0"/>
    <m/>
    <s v="Possibly receeding tissue"/>
  </r>
  <r>
    <d v="2013-11-19T00:00:00"/>
    <n v="0"/>
    <n v="0"/>
    <x v="0"/>
    <x v="4"/>
    <s v="R2NC3-LR-1"/>
    <s v="BG"/>
    <x v="1"/>
    <x v="15"/>
    <n v="1"/>
    <n v="0.05"/>
    <n v="31"/>
    <m/>
    <m/>
    <m/>
    <m/>
    <m/>
    <s v="Y"/>
    <n v="3"/>
    <n v="2.2999999999999998"/>
    <s v="L"/>
    <n v="10"/>
    <m/>
    <m/>
    <n v="0"/>
    <n v="0"/>
    <m/>
    <m/>
  </r>
  <r>
    <d v="2013-11-19T00:00:00"/>
    <n v="0"/>
    <n v="0"/>
    <x v="0"/>
    <x v="4"/>
    <s v="R2NC3-LR-1"/>
    <s v="BG"/>
    <x v="1"/>
    <x v="14"/>
    <n v="1"/>
    <n v="0.05"/>
    <n v="31"/>
    <m/>
    <m/>
    <m/>
    <m/>
    <m/>
    <s v="Y"/>
    <n v="4"/>
    <n v="4.7"/>
    <s v="L"/>
    <n v="24"/>
    <m/>
    <m/>
    <n v="0"/>
    <n v="0"/>
    <m/>
    <m/>
  </r>
  <r>
    <d v="2013-11-19T00:00:00"/>
    <n v="0"/>
    <n v="0"/>
    <x v="0"/>
    <x v="4"/>
    <s v="R2NC3-LR-1"/>
    <s v="BG"/>
    <x v="1"/>
    <x v="13"/>
    <n v="1"/>
    <n v="0.05"/>
    <n v="31"/>
    <m/>
    <m/>
    <m/>
    <m/>
    <m/>
    <s v="Y"/>
    <n v="5"/>
    <n v="5.9"/>
    <s v="L"/>
    <n v="22"/>
    <m/>
    <m/>
    <n v="0"/>
    <n v="0"/>
    <m/>
    <m/>
  </r>
  <r>
    <d v="2013-11-19T00:00:00"/>
    <n v="0"/>
    <n v="0"/>
    <x v="0"/>
    <x v="4"/>
    <s v="R2NC3-LR-1"/>
    <s v="BG"/>
    <x v="1"/>
    <x v="16"/>
    <n v="1"/>
    <n v="0.05"/>
    <n v="31"/>
    <m/>
    <m/>
    <m/>
    <m/>
    <m/>
    <s v="Y"/>
    <n v="6"/>
    <n v="9.9"/>
    <s v="L"/>
    <n v="18"/>
    <m/>
    <m/>
    <n v="0"/>
    <n v="0"/>
    <m/>
    <s v="Recent tissue mortality"/>
  </r>
  <r>
    <d v="2013-11-19T00:00:00"/>
    <n v="0"/>
    <n v="0"/>
    <x v="0"/>
    <x v="4"/>
    <s v="R2NC3-LR-1"/>
    <s v="BG"/>
    <x v="1"/>
    <x v="15"/>
    <n v="1"/>
    <n v="0.05"/>
    <n v="31"/>
    <m/>
    <m/>
    <m/>
    <m/>
    <m/>
    <s v="Y"/>
    <n v="7"/>
    <n v="10.5"/>
    <s v="L"/>
    <n v="13"/>
    <m/>
    <m/>
    <n v="0"/>
    <n v="0"/>
    <m/>
    <m/>
  </r>
  <r>
    <d v="2013-11-19T00:00:00"/>
    <n v="0"/>
    <n v="0"/>
    <x v="0"/>
    <x v="4"/>
    <s v="R2NC3-LR-1"/>
    <s v="BG"/>
    <x v="1"/>
    <x v="13"/>
    <n v="1"/>
    <n v="0.05"/>
    <n v="31"/>
    <m/>
    <m/>
    <m/>
    <m/>
    <m/>
    <s v="Y"/>
    <n v="8"/>
    <n v="16.899999999999999"/>
    <s v="L"/>
    <n v="28"/>
    <m/>
    <m/>
    <n v="0"/>
    <n v="0"/>
    <m/>
    <m/>
  </r>
  <r>
    <d v="2013-11-19T00:00:00"/>
    <n v="0"/>
    <n v="0"/>
    <x v="0"/>
    <x v="4"/>
    <s v="R2NC3-LR-1"/>
    <s v="BG"/>
    <x v="1"/>
    <x v="14"/>
    <n v="1"/>
    <n v="0.05"/>
    <n v="31"/>
    <m/>
    <m/>
    <m/>
    <m/>
    <m/>
    <s v="Y"/>
    <n v="9"/>
    <n v="17.100000000000001"/>
    <s v="L"/>
    <n v="48"/>
    <m/>
    <m/>
    <n v="0"/>
    <n v="0"/>
    <m/>
    <m/>
  </r>
  <r>
    <d v="2013-11-19T00:00:00"/>
    <n v="0"/>
    <n v="0"/>
    <x v="0"/>
    <x v="4"/>
    <s v="R2NC3-LR-1"/>
    <s v="BG"/>
    <x v="1"/>
    <x v="14"/>
    <n v="1"/>
    <n v="0.05"/>
    <n v="31"/>
    <m/>
    <m/>
    <m/>
    <m/>
    <m/>
    <s v="Y"/>
    <n v="10"/>
    <n v="17.899999999999999"/>
    <s v="L"/>
    <n v="23"/>
    <m/>
    <m/>
    <n v="1"/>
    <n v="1"/>
    <s v="CD"/>
    <s v="Cliona"/>
  </r>
  <r>
    <d v="2013-11-19T00:00:00"/>
    <n v="0"/>
    <n v="0"/>
    <x v="0"/>
    <x v="4"/>
    <s v="R2NC3-LR-1"/>
    <s v="BG"/>
    <x v="1"/>
    <x v="12"/>
    <n v="1"/>
    <n v="0.05"/>
    <n v="31"/>
    <m/>
    <m/>
    <m/>
    <m/>
    <m/>
    <s v="N"/>
    <m/>
    <m/>
    <m/>
    <n v="7"/>
    <m/>
    <m/>
    <n v="0"/>
    <n v="0"/>
    <m/>
    <m/>
  </r>
  <r>
    <d v="2013-11-19T00:00:00"/>
    <n v="0"/>
    <n v="0"/>
    <x v="0"/>
    <x v="4"/>
    <s v="R2NC3-LR-1"/>
    <s v="BG"/>
    <x v="1"/>
    <x v="12"/>
    <n v="1"/>
    <n v="0.05"/>
    <n v="31"/>
    <m/>
    <m/>
    <m/>
    <m/>
    <m/>
    <s v="N"/>
    <m/>
    <m/>
    <m/>
    <n v="4"/>
    <m/>
    <m/>
    <n v="0"/>
    <n v="0"/>
    <m/>
    <m/>
  </r>
  <r>
    <d v="2013-11-19T00:00:00"/>
    <n v="0"/>
    <n v="0"/>
    <x v="0"/>
    <x v="4"/>
    <s v="R2NC3-LR-1"/>
    <s v="BG"/>
    <x v="1"/>
    <x v="16"/>
    <n v="1"/>
    <n v="0.05"/>
    <n v="31"/>
    <m/>
    <m/>
    <m/>
    <m/>
    <m/>
    <s v="N"/>
    <m/>
    <m/>
    <m/>
    <n v="21"/>
    <m/>
    <m/>
    <n v="0"/>
    <n v="0"/>
    <m/>
    <m/>
  </r>
  <r>
    <d v="2013-11-19T00:00:00"/>
    <n v="0"/>
    <n v="0"/>
    <x v="0"/>
    <x v="4"/>
    <s v="R2NC3-LR-1"/>
    <s v="BG"/>
    <x v="1"/>
    <x v="15"/>
    <n v="2"/>
    <n v="0.1"/>
    <n v="31"/>
    <m/>
    <m/>
    <m/>
    <m/>
    <m/>
    <s v="N"/>
    <m/>
    <m/>
    <m/>
    <n v="8"/>
    <m/>
    <m/>
    <n v="0"/>
    <n v="0"/>
    <m/>
    <m/>
  </r>
  <r>
    <d v="2013-11-19T00:00:00"/>
    <n v="0"/>
    <n v="0"/>
    <x v="0"/>
    <x v="4"/>
    <s v="R2NC3-LR-1"/>
    <s v="BG"/>
    <x v="1"/>
    <x v="15"/>
    <n v="1"/>
    <n v="0.05"/>
    <n v="31"/>
    <m/>
    <m/>
    <m/>
    <m/>
    <m/>
    <s v="N"/>
    <m/>
    <m/>
    <m/>
    <n v="5"/>
    <m/>
    <m/>
    <n v="0"/>
    <n v="0"/>
    <m/>
    <m/>
  </r>
  <r>
    <d v="2013-11-19T00:00:00"/>
    <n v="0"/>
    <n v="0"/>
    <x v="0"/>
    <x v="4"/>
    <s v="R2NC3-LR-1"/>
    <s v="BG"/>
    <x v="1"/>
    <x v="15"/>
    <n v="1"/>
    <n v="0.05"/>
    <n v="31"/>
    <m/>
    <m/>
    <m/>
    <m/>
    <m/>
    <s v="N"/>
    <m/>
    <m/>
    <m/>
    <n v="7"/>
    <m/>
    <m/>
    <n v="0"/>
    <n v="0"/>
    <m/>
    <m/>
  </r>
  <r>
    <d v="2013-11-19T00:00:00"/>
    <n v="0"/>
    <n v="0"/>
    <x v="0"/>
    <x v="4"/>
    <s v="R2NC3-LR-1"/>
    <s v="BG"/>
    <x v="1"/>
    <x v="15"/>
    <n v="1"/>
    <n v="0.05"/>
    <n v="31"/>
    <m/>
    <m/>
    <m/>
    <m/>
    <m/>
    <s v="N"/>
    <m/>
    <m/>
    <m/>
    <n v="3"/>
    <m/>
    <m/>
    <n v="0"/>
    <n v="0"/>
    <m/>
    <m/>
  </r>
  <r>
    <d v="2013-11-19T00:00:00"/>
    <n v="0"/>
    <n v="0"/>
    <x v="0"/>
    <x v="4"/>
    <s v="R2NC3-LR-1"/>
    <s v="BG"/>
    <x v="1"/>
    <x v="15"/>
    <n v="1"/>
    <n v="0.05"/>
    <n v="31"/>
    <m/>
    <m/>
    <m/>
    <m/>
    <m/>
    <s v="N"/>
    <m/>
    <m/>
    <m/>
    <n v="13"/>
    <m/>
    <m/>
    <n v="0"/>
    <n v="0"/>
    <m/>
    <m/>
  </r>
  <r>
    <d v="2013-11-19T00:00:00"/>
    <n v="0"/>
    <n v="0"/>
    <x v="0"/>
    <x v="4"/>
    <s v="R2NC3-LR-1"/>
    <s v="BG"/>
    <x v="1"/>
    <x v="15"/>
    <n v="1"/>
    <n v="0.05"/>
    <n v="31"/>
    <m/>
    <m/>
    <m/>
    <m/>
    <m/>
    <s v="N"/>
    <m/>
    <m/>
    <m/>
    <n v="5"/>
    <m/>
    <m/>
    <n v="0"/>
    <n v="0"/>
    <m/>
    <m/>
  </r>
  <r>
    <d v="2013-11-19T00:00:00"/>
    <n v="0"/>
    <n v="0"/>
    <x v="0"/>
    <x v="4"/>
    <s v="R2NC3-LR-1"/>
    <s v="BG"/>
    <x v="1"/>
    <x v="15"/>
    <n v="1"/>
    <n v="0.05"/>
    <n v="31"/>
    <m/>
    <m/>
    <m/>
    <m/>
    <m/>
    <s v="N"/>
    <m/>
    <m/>
    <m/>
    <n v="10"/>
    <m/>
    <m/>
    <n v="0"/>
    <n v="0"/>
    <m/>
    <m/>
  </r>
  <r>
    <d v="2013-11-19T00:00:00"/>
    <n v="0"/>
    <n v="0"/>
    <x v="0"/>
    <x v="4"/>
    <s v="R2NC3-LR-1"/>
    <s v="BG"/>
    <x v="1"/>
    <x v="15"/>
    <n v="1"/>
    <n v="0.05"/>
    <n v="31"/>
    <m/>
    <m/>
    <m/>
    <m/>
    <m/>
    <s v="N"/>
    <m/>
    <m/>
    <m/>
    <n v="8"/>
    <m/>
    <m/>
    <n v="1"/>
    <n v="1"/>
    <s v="P"/>
    <s v="Pale"/>
  </r>
  <r>
    <d v="2013-11-19T00:00:00"/>
    <n v="0"/>
    <n v="0"/>
    <x v="0"/>
    <x v="4"/>
    <s v="R2NC3-LR-1"/>
    <s v="BG"/>
    <x v="1"/>
    <x v="15"/>
    <n v="1"/>
    <n v="0.05"/>
    <n v="31"/>
    <m/>
    <m/>
    <m/>
    <m/>
    <m/>
    <s v="N"/>
    <m/>
    <m/>
    <m/>
    <n v="14"/>
    <m/>
    <m/>
    <n v="1"/>
    <n v="1"/>
    <s v="P/CD"/>
    <s v="Pale/Cliona"/>
  </r>
  <r>
    <d v="2013-11-19T00:00:00"/>
    <n v="0"/>
    <n v="0"/>
    <x v="0"/>
    <x v="4"/>
    <s v="R2NC3-LR-1"/>
    <s v="BG"/>
    <x v="1"/>
    <x v="23"/>
    <n v="1"/>
    <n v="0.05"/>
    <n v="31"/>
    <m/>
    <m/>
    <m/>
    <m/>
    <m/>
    <s v="N"/>
    <m/>
    <m/>
    <m/>
    <n v="7"/>
    <m/>
    <m/>
    <n v="0"/>
    <n v="0"/>
    <m/>
    <m/>
  </r>
  <r>
    <d v="2013-11-19T00:00:00"/>
    <n v="0"/>
    <n v="0"/>
    <x v="0"/>
    <x v="4"/>
    <s v="R2NC3-LR-1"/>
    <s v="BG"/>
    <x v="1"/>
    <x v="23"/>
    <n v="1"/>
    <n v="0.05"/>
    <n v="31"/>
    <m/>
    <m/>
    <m/>
    <m/>
    <m/>
    <s v="N"/>
    <m/>
    <m/>
    <m/>
    <n v="7"/>
    <m/>
    <m/>
    <n v="1"/>
    <n v="1"/>
    <s v="PB"/>
    <s v="Partially bleached"/>
  </r>
  <r>
    <d v="2013-11-19T00:00:00"/>
    <n v="0"/>
    <n v="0"/>
    <x v="0"/>
    <x v="4"/>
    <s v="R2NC3-LR-1"/>
    <s v="BG"/>
    <x v="1"/>
    <x v="23"/>
    <n v="1"/>
    <n v="0.05"/>
    <n v="31"/>
    <m/>
    <m/>
    <m/>
    <m/>
    <m/>
    <s v="N"/>
    <m/>
    <m/>
    <m/>
    <n v="4"/>
    <m/>
    <m/>
    <n v="0"/>
    <n v="0"/>
    <m/>
    <m/>
  </r>
  <r>
    <d v="2013-11-19T00:00:00"/>
    <n v="0"/>
    <n v="0"/>
    <x v="0"/>
    <x v="4"/>
    <s v="R2NC3-LR-1"/>
    <s v="BG"/>
    <x v="1"/>
    <x v="23"/>
    <n v="1"/>
    <n v="0.05"/>
    <n v="31"/>
    <m/>
    <m/>
    <m/>
    <m/>
    <m/>
    <s v="N"/>
    <m/>
    <m/>
    <m/>
    <n v="5"/>
    <m/>
    <m/>
    <n v="0"/>
    <n v="0"/>
    <m/>
    <m/>
  </r>
  <r>
    <d v="2013-11-19T00:00:00"/>
    <n v="0"/>
    <n v="0"/>
    <x v="0"/>
    <x v="4"/>
    <s v="R2NC3-LR-1"/>
    <s v="BG"/>
    <x v="1"/>
    <x v="13"/>
    <n v="1"/>
    <n v="0.05"/>
    <n v="31"/>
    <m/>
    <m/>
    <m/>
    <m/>
    <m/>
    <s v="N"/>
    <m/>
    <m/>
    <m/>
    <n v="15"/>
    <m/>
    <m/>
    <n v="0"/>
    <n v="0"/>
    <m/>
    <m/>
  </r>
  <r>
    <d v="2013-11-19T00:00:00"/>
    <n v="0"/>
    <n v="0"/>
    <x v="0"/>
    <x v="4"/>
    <s v="R2NC3-LR-1"/>
    <s v="BG"/>
    <x v="1"/>
    <x v="10"/>
    <n v="1"/>
    <n v="0.05"/>
    <n v="31"/>
    <m/>
    <m/>
    <m/>
    <m/>
    <m/>
    <s v="N"/>
    <m/>
    <m/>
    <m/>
    <n v="5"/>
    <m/>
    <m/>
    <n v="0"/>
    <n v="0"/>
    <m/>
    <m/>
  </r>
  <r>
    <d v="2013-11-19T00:00:00"/>
    <n v="0"/>
    <n v="0"/>
    <x v="0"/>
    <x v="4"/>
    <s v="R2NC3-LR-1"/>
    <s v="BG"/>
    <x v="1"/>
    <x v="10"/>
    <n v="1"/>
    <n v="0.05"/>
    <n v="31"/>
    <m/>
    <m/>
    <m/>
    <m/>
    <m/>
    <s v="N"/>
    <m/>
    <m/>
    <m/>
    <n v="7"/>
    <m/>
    <m/>
    <n v="0"/>
    <n v="0"/>
    <m/>
    <m/>
  </r>
  <r>
    <d v="2013-11-19T00:00:00"/>
    <n v="0"/>
    <n v="0"/>
    <x v="0"/>
    <x v="4"/>
    <s v="R2NC3-LR-1"/>
    <s v="BG"/>
    <x v="1"/>
    <x v="10"/>
    <n v="2"/>
    <n v="0.1"/>
    <n v="31"/>
    <m/>
    <m/>
    <m/>
    <m/>
    <m/>
    <s v="N"/>
    <m/>
    <m/>
    <m/>
    <n v="6"/>
    <m/>
    <m/>
    <n v="0"/>
    <n v="0"/>
    <m/>
    <m/>
  </r>
  <r>
    <d v="2013-11-19T00:00:00"/>
    <n v="0"/>
    <n v="0"/>
    <x v="0"/>
    <x v="4"/>
    <s v="R2NC3-LR-1"/>
    <s v="BG"/>
    <x v="1"/>
    <x v="10"/>
    <n v="1"/>
    <n v="0.05"/>
    <n v="31"/>
    <m/>
    <m/>
    <m/>
    <m/>
    <m/>
    <s v="N"/>
    <m/>
    <m/>
    <m/>
    <n v="3"/>
    <m/>
    <m/>
    <n v="0"/>
    <n v="0"/>
    <m/>
    <m/>
  </r>
  <r>
    <d v="2013-11-19T00:00:00"/>
    <n v="0"/>
    <n v="0"/>
    <x v="0"/>
    <x v="4"/>
    <s v="R2NC3-LR-1"/>
    <s v="BG"/>
    <x v="1"/>
    <x v="10"/>
    <n v="1"/>
    <n v="0.05"/>
    <n v="31"/>
    <m/>
    <m/>
    <m/>
    <m/>
    <m/>
    <s v="N"/>
    <m/>
    <m/>
    <m/>
    <n v="13"/>
    <m/>
    <m/>
    <n v="1"/>
    <n v="1"/>
    <s v="UD"/>
    <s v="Unknown Disease"/>
  </r>
  <r>
    <d v="2013-11-19T00:00:00"/>
    <n v="0"/>
    <n v="0"/>
    <x v="0"/>
    <x v="4"/>
    <s v="R2NC3-LR-1"/>
    <s v="BG"/>
    <x v="1"/>
    <x v="10"/>
    <n v="1"/>
    <n v="0.05"/>
    <n v="31"/>
    <m/>
    <m/>
    <m/>
    <m/>
    <m/>
    <s v="N"/>
    <m/>
    <m/>
    <m/>
    <n v="18"/>
    <m/>
    <m/>
    <n v="1"/>
    <n v="1"/>
    <m/>
    <s v="Toppled"/>
  </r>
  <r>
    <d v="2013-11-19T00:00:00"/>
    <n v="0"/>
    <n v="0"/>
    <x v="0"/>
    <x v="4"/>
    <s v="R2NC3-LR-1"/>
    <s v="BG"/>
    <x v="1"/>
    <x v="14"/>
    <n v="1"/>
    <n v="0.05"/>
    <n v="31"/>
    <m/>
    <m/>
    <m/>
    <m/>
    <m/>
    <s v="N"/>
    <m/>
    <m/>
    <m/>
    <n v="42"/>
    <m/>
    <m/>
    <n v="0"/>
    <n v="0"/>
    <m/>
    <m/>
  </r>
  <r>
    <d v="2013-11-19T00:00:00"/>
    <n v="0"/>
    <n v="0"/>
    <x v="0"/>
    <x v="4"/>
    <s v="R2NC3-LR-1"/>
    <s v="BG"/>
    <x v="1"/>
    <x v="14"/>
    <n v="1"/>
    <n v="0.05"/>
    <n v="31"/>
    <m/>
    <m/>
    <m/>
    <m/>
    <m/>
    <s v="N"/>
    <m/>
    <m/>
    <m/>
    <n v="21"/>
    <m/>
    <m/>
    <n v="0"/>
    <n v="0"/>
    <m/>
    <m/>
  </r>
  <r>
    <d v="2013-11-19T00:00:00"/>
    <n v="0"/>
    <n v="0"/>
    <x v="0"/>
    <x v="4"/>
    <s v="R2NC3-LR-1"/>
    <s v="BG"/>
    <x v="1"/>
    <x v="14"/>
    <n v="1"/>
    <n v="0.05"/>
    <n v="31"/>
    <m/>
    <m/>
    <m/>
    <m/>
    <m/>
    <s v="N"/>
    <m/>
    <m/>
    <m/>
    <n v="45"/>
    <m/>
    <m/>
    <n v="0"/>
    <n v="0"/>
    <m/>
    <m/>
  </r>
  <r>
    <d v="2013-11-19T00:00:00"/>
    <n v="0"/>
    <n v="0"/>
    <x v="0"/>
    <x v="4"/>
    <s v="R2NC3-LR-1"/>
    <s v="BG"/>
    <x v="1"/>
    <x v="36"/>
    <n v="1"/>
    <n v="0.05"/>
    <n v="31"/>
    <m/>
    <m/>
    <m/>
    <m/>
    <m/>
    <s v="N"/>
    <m/>
    <m/>
    <m/>
    <n v="17"/>
    <m/>
    <m/>
    <n v="1"/>
    <n v="1"/>
    <s v="CD"/>
    <s v="Clio"/>
  </r>
  <r>
    <d v="2013-11-19T00:00:00"/>
    <n v="0"/>
    <n v="0"/>
    <x v="0"/>
    <x v="4"/>
    <s v="R2NC3-LR-1"/>
    <s v="BG"/>
    <x v="1"/>
    <x v="17"/>
    <n v="1"/>
    <n v="0.05"/>
    <n v="31"/>
    <m/>
    <m/>
    <m/>
    <m/>
    <m/>
    <s v="N"/>
    <m/>
    <m/>
    <m/>
    <n v="12"/>
    <m/>
    <m/>
    <n v="1"/>
    <n v="1"/>
    <s v="FB"/>
    <s v="Bites"/>
  </r>
  <r>
    <d v="2013-11-19T00:00:00"/>
    <n v="0"/>
    <n v="0"/>
    <x v="0"/>
    <x v="4"/>
    <s v="R2NC3-LR-1"/>
    <s v="BG"/>
    <x v="1"/>
    <x v="35"/>
    <n v="1"/>
    <n v="0.05"/>
    <n v="31"/>
    <m/>
    <m/>
    <m/>
    <m/>
    <m/>
    <s v="N"/>
    <m/>
    <m/>
    <m/>
    <n v="6"/>
    <m/>
    <m/>
    <n v="0"/>
    <n v="0"/>
    <m/>
    <m/>
  </r>
  <r>
    <d v="2013-11-19T00:00:00"/>
    <n v="0"/>
    <n v="0"/>
    <x v="0"/>
    <x v="4"/>
    <s v="R2NC3-LR-2"/>
    <s v="BG"/>
    <x v="1"/>
    <x v="14"/>
    <n v="1"/>
    <n v="0.05"/>
    <n v="31"/>
    <m/>
    <m/>
    <m/>
    <m/>
    <m/>
    <s v="Y"/>
    <n v="1"/>
    <n v="0.9"/>
    <s v="L"/>
    <n v="30"/>
    <m/>
    <m/>
    <n v="1"/>
    <n v="1"/>
    <m/>
    <s v="Receeding Tissue"/>
  </r>
  <r>
    <d v="2013-11-19T00:00:00"/>
    <n v="0"/>
    <n v="0"/>
    <x v="0"/>
    <x v="4"/>
    <s v="R2NC3-LR-2"/>
    <s v="BG"/>
    <x v="1"/>
    <x v="37"/>
    <n v="1"/>
    <n v="0.05"/>
    <n v="31"/>
    <m/>
    <m/>
    <m/>
    <m/>
    <m/>
    <s v="Y"/>
    <n v="2"/>
    <n v="2.2999999999999998"/>
    <s v="C"/>
    <n v="79"/>
    <m/>
    <m/>
    <n v="1"/>
    <n v="1"/>
    <s v="SO"/>
    <s v="turf/sp.ounge"/>
  </r>
  <r>
    <d v="2013-11-19T00:00:00"/>
    <n v="0"/>
    <n v="0"/>
    <x v="0"/>
    <x v="4"/>
    <s v="R2NC3-LR-2"/>
    <s v="BG"/>
    <x v="1"/>
    <x v="14"/>
    <n v="1"/>
    <n v="0.05"/>
    <n v="31"/>
    <m/>
    <m/>
    <m/>
    <m/>
    <m/>
    <s v="Y"/>
    <n v="3"/>
    <n v="4.7"/>
    <s v="C"/>
    <n v="12"/>
    <m/>
    <m/>
    <n v="0"/>
    <n v="0"/>
    <s v="M"/>
    <s v="Some mucus"/>
  </r>
  <r>
    <d v="2013-11-19T00:00:00"/>
    <n v="0"/>
    <n v="0"/>
    <x v="0"/>
    <x v="4"/>
    <s v="R2NC3-LR-2"/>
    <s v="BG"/>
    <x v="1"/>
    <x v="13"/>
    <n v="1"/>
    <n v="0.05"/>
    <n v="31"/>
    <m/>
    <m/>
    <m/>
    <m/>
    <m/>
    <s v="Y"/>
    <n v="4"/>
    <n v="7.8"/>
    <s v="R"/>
    <n v="33"/>
    <m/>
    <m/>
    <n v="0"/>
    <n v="0"/>
    <m/>
    <m/>
  </r>
  <r>
    <d v="2013-11-19T00:00:00"/>
    <n v="0"/>
    <n v="0"/>
    <x v="0"/>
    <x v="4"/>
    <s v="R2NC3-LR-2"/>
    <s v="BG"/>
    <x v="1"/>
    <x v="13"/>
    <n v="1"/>
    <n v="0.05"/>
    <n v="31"/>
    <m/>
    <m/>
    <m/>
    <m/>
    <m/>
    <s v="Y"/>
    <n v="5"/>
    <n v="8.6"/>
    <s v="R"/>
    <n v="22"/>
    <m/>
    <m/>
    <n v="0"/>
    <n v="0"/>
    <m/>
    <m/>
  </r>
  <r>
    <d v="2013-11-19T00:00:00"/>
    <n v="0"/>
    <n v="0"/>
    <x v="0"/>
    <x v="4"/>
    <s v="R2NC3-LR-2"/>
    <s v="BG"/>
    <x v="1"/>
    <x v="14"/>
    <n v="1"/>
    <n v="0.05"/>
    <n v="31"/>
    <m/>
    <m/>
    <m/>
    <m/>
    <m/>
    <s v="Y"/>
    <n v="6"/>
    <n v="9.6999999999999993"/>
    <s v="R"/>
    <n v="50"/>
    <m/>
    <m/>
    <n v="1"/>
    <n v="1"/>
    <m/>
    <s v="Receeding Tissue"/>
  </r>
  <r>
    <d v="2013-11-19T00:00:00"/>
    <n v="0"/>
    <n v="0"/>
    <x v="0"/>
    <x v="4"/>
    <s v="R2NC3-LR-2"/>
    <s v="BG"/>
    <x v="1"/>
    <x v="13"/>
    <n v="1"/>
    <n v="0.05"/>
    <n v="31"/>
    <m/>
    <m/>
    <m/>
    <m/>
    <m/>
    <s v="Y"/>
    <n v="7"/>
    <n v="11"/>
    <s v="R"/>
    <n v="24"/>
    <m/>
    <m/>
    <n v="0"/>
    <n v="0"/>
    <m/>
    <m/>
  </r>
  <r>
    <d v="2013-11-19T00:00:00"/>
    <n v="0"/>
    <n v="0"/>
    <x v="0"/>
    <x v="4"/>
    <s v="R2NC3-LR-2"/>
    <s v="BG"/>
    <x v="1"/>
    <x v="14"/>
    <n v="1"/>
    <n v="0.05"/>
    <n v="31"/>
    <m/>
    <m/>
    <m/>
    <m/>
    <m/>
    <s v="Y"/>
    <n v="8"/>
    <n v="12.3"/>
    <s v="L"/>
    <n v="39"/>
    <m/>
    <m/>
    <n v="1"/>
    <n v="1"/>
    <m/>
    <s v="Receeding Tissue"/>
  </r>
  <r>
    <s v="z"/>
    <n v="0"/>
    <n v="0"/>
    <x v="0"/>
    <x v="4"/>
    <s v="R2NC3-LR-2"/>
    <s v="BG"/>
    <x v="1"/>
    <x v="15"/>
    <n v="1"/>
    <n v="0.05"/>
    <n v="31"/>
    <m/>
    <m/>
    <m/>
    <m/>
    <m/>
    <s v="Y"/>
    <n v="9"/>
    <n v="16.5"/>
    <s v="R"/>
    <n v="28"/>
    <m/>
    <m/>
    <n v="1"/>
    <n v="1"/>
    <s v="FB/P"/>
    <s v="Bites/Pale"/>
  </r>
  <r>
    <d v="2013-11-19T00:00:00"/>
    <n v="0"/>
    <n v="0"/>
    <x v="0"/>
    <x v="4"/>
    <s v="R2NC3-LR-2"/>
    <s v="BG"/>
    <x v="1"/>
    <x v="13"/>
    <n v="1"/>
    <n v="0.05"/>
    <n v="31"/>
    <m/>
    <m/>
    <m/>
    <m/>
    <m/>
    <s v="Y"/>
    <n v="10"/>
    <n v="18.8"/>
    <s v="R"/>
    <n v="30"/>
    <m/>
    <m/>
    <n v="0"/>
    <n v="0"/>
    <m/>
    <m/>
  </r>
  <r>
    <d v="2013-11-19T00:00:00"/>
    <n v="0"/>
    <n v="0"/>
    <x v="0"/>
    <x v="4"/>
    <s v="R2NC3-LR-2"/>
    <s v="BG"/>
    <x v="1"/>
    <x v="12"/>
    <n v="1"/>
    <n v="0.05"/>
    <n v="31"/>
    <m/>
    <m/>
    <m/>
    <m/>
    <m/>
    <s v="N"/>
    <m/>
    <m/>
    <m/>
    <n v="4"/>
    <m/>
    <m/>
    <n v="0"/>
    <n v="0"/>
    <m/>
    <m/>
  </r>
  <r>
    <d v="2013-11-19T00:00:00"/>
    <n v="0"/>
    <n v="0"/>
    <x v="0"/>
    <x v="4"/>
    <s v="R2NC3-LR-2"/>
    <s v="BG"/>
    <x v="1"/>
    <x v="15"/>
    <n v="2"/>
    <n v="0.1"/>
    <n v="31"/>
    <m/>
    <m/>
    <m/>
    <m/>
    <m/>
    <s v="N"/>
    <m/>
    <m/>
    <m/>
    <n v="4"/>
    <m/>
    <m/>
    <n v="0"/>
    <n v="0"/>
    <m/>
    <m/>
  </r>
  <r>
    <d v="2013-11-19T00:00:00"/>
    <n v="0"/>
    <n v="0"/>
    <x v="0"/>
    <x v="4"/>
    <s v="R2NC3-LR-2"/>
    <s v="BG"/>
    <x v="1"/>
    <x v="15"/>
    <n v="2"/>
    <n v="0.1"/>
    <n v="31"/>
    <m/>
    <m/>
    <m/>
    <m/>
    <m/>
    <s v="N"/>
    <m/>
    <m/>
    <m/>
    <n v="6"/>
    <m/>
    <m/>
    <n v="0"/>
    <n v="0"/>
    <m/>
    <m/>
  </r>
  <r>
    <d v="2013-11-19T00:00:00"/>
    <n v="0"/>
    <n v="0"/>
    <x v="0"/>
    <x v="4"/>
    <s v="R2NC3-LR-2"/>
    <s v="BG"/>
    <x v="1"/>
    <x v="15"/>
    <n v="1"/>
    <n v="0.05"/>
    <n v="31"/>
    <m/>
    <m/>
    <m/>
    <m/>
    <m/>
    <s v="N"/>
    <m/>
    <m/>
    <m/>
    <n v="5"/>
    <m/>
    <m/>
    <n v="0"/>
    <n v="0"/>
    <m/>
    <m/>
  </r>
  <r>
    <d v="2013-11-19T00:00:00"/>
    <n v="0"/>
    <n v="0"/>
    <x v="0"/>
    <x v="4"/>
    <s v="R2NC3-LR-2"/>
    <s v="BG"/>
    <x v="1"/>
    <x v="15"/>
    <n v="1"/>
    <n v="0.05"/>
    <n v="31"/>
    <m/>
    <m/>
    <m/>
    <m/>
    <m/>
    <s v="N"/>
    <m/>
    <m/>
    <m/>
    <n v="25"/>
    <m/>
    <m/>
    <n v="1"/>
    <n v="1"/>
    <s v="CD"/>
    <s v="Clio"/>
  </r>
  <r>
    <d v="2013-11-19T00:00:00"/>
    <n v="0"/>
    <n v="0"/>
    <x v="0"/>
    <x v="4"/>
    <s v="R2NC3-LR-2"/>
    <s v="BG"/>
    <x v="1"/>
    <x v="15"/>
    <n v="1"/>
    <n v="0.05"/>
    <n v="31"/>
    <m/>
    <m/>
    <m/>
    <m/>
    <m/>
    <s v="N"/>
    <m/>
    <m/>
    <m/>
    <n v="6"/>
    <m/>
    <m/>
    <n v="0"/>
    <n v="0"/>
    <m/>
    <m/>
  </r>
  <r>
    <d v="2013-11-19T00:00:00"/>
    <n v="0"/>
    <n v="0"/>
    <x v="0"/>
    <x v="4"/>
    <s v="R2NC3-LR-2"/>
    <s v="BG"/>
    <x v="1"/>
    <x v="15"/>
    <n v="1"/>
    <n v="0.05"/>
    <n v="31"/>
    <m/>
    <m/>
    <m/>
    <m/>
    <m/>
    <s v="N"/>
    <m/>
    <m/>
    <m/>
    <n v="8"/>
    <m/>
    <m/>
    <n v="0"/>
    <n v="0"/>
    <m/>
    <m/>
  </r>
  <r>
    <d v="2013-11-19T00:00:00"/>
    <n v="0"/>
    <n v="0"/>
    <x v="0"/>
    <x v="4"/>
    <s v="R2NC3-LR-2"/>
    <s v="BG"/>
    <x v="1"/>
    <x v="23"/>
    <n v="1"/>
    <n v="0.05"/>
    <n v="31"/>
    <m/>
    <m/>
    <m/>
    <m/>
    <m/>
    <s v="N"/>
    <m/>
    <m/>
    <m/>
    <n v="5"/>
    <m/>
    <m/>
    <n v="1"/>
    <n v="1"/>
    <s v="PB"/>
    <s v="Partially bleached"/>
  </r>
  <r>
    <d v="2013-11-19T00:00:00"/>
    <n v="0"/>
    <n v="0"/>
    <x v="0"/>
    <x v="4"/>
    <s v="R2NC3-LR-2"/>
    <s v="BG"/>
    <x v="1"/>
    <x v="23"/>
    <n v="1"/>
    <n v="0.05"/>
    <n v="31"/>
    <m/>
    <m/>
    <m/>
    <m/>
    <m/>
    <s v="N"/>
    <m/>
    <m/>
    <m/>
    <n v="4"/>
    <m/>
    <m/>
    <n v="0"/>
    <n v="0"/>
    <m/>
    <m/>
  </r>
  <r>
    <d v="2013-11-19T00:00:00"/>
    <n v="0"/>
    <n v="0"/>
    <x v="0"/>
    <x v="4"/>
    <s v="R2NC3-LR-2"/>
    <s v="BG"/>
    <x v="1"/>
    <x v="10"/>
    <n v="1"/>
    <n v="0.05"/>
    <n v="31"/>
    <m/>
    <m/>
    <m/>
    <m/>
    <m/>
    <s v="N"/>
    <m/>
    <m/>
    <m/>
    <n v="8"/>
    <m/>
    <m/>
    <n v="0"/>
    <n v="0"/>
    <m/>
    <m/>
  </r>
  <r>
    <d v="2013-11-19T00:00:00"/>
    <n v="0"/>
    <n v="0"/>
    <x v="0"/>
    <x v="4"/>
    <s v="R2NC3-LR-2"/>
    <s v="BG"/>
    <x v="1"/>
    <x v="10"/>
    <n v="3"/>
    <n v="0.15"/>
    <n v="31"/>
    <m/>
    <m/>
    <m/>
    <m/>
    <m/>
    <s v="N"/>
    <m/>
    <m/>
    <m/>
    <n v="5"/>
    <m/>
    <m/>
    <n v="0"/>
    <n v="0"/>
    <m/>
    <m/>
  </r>
  <r>
    <d v="2013-11-19T00:00:00"/>
    <n v="0"/>
    <n v="0"/>
    <x v="0"/>
    <x v="4"/>
    <s v="R2NC3-LR-2"/>
    <s v="BG"/>
    <x v="1"/>
    <x v="10"/>
    <n v="2"/>
    <n v="0.1"/>
    <n v="31"/>
    <m/>
    <m/>
    <m/>
    <m/>
    <m/>
    <s v="N"/>
    <m/>
    <m/>
    <m/>
    <n v="6"/>
    <m/>
    <m/>
    <n v="0"/>
    <n v="0"/>
    <m/>
    <m/>
  </r>
  <r>
    <d v="2013-11-19T00:00:00"/>
    <n v="0"/>
    <n v="0"/>
    <x v="0"/>
    <x v="4"/>
    <s v="R2NC3-LR-2"/>
    <s v="BG"/>
    <x v="1"/>
    <x v="10"/>
    <n v="1"/>
    <n v="0.05"/>
    <n v="31"/>
    <m/>
    <m/>
    <m/>
    <m/>
    <m/>
    <s v="N"/>
    <m/>
    <m/>
    <m/>
    <n v="20"/>
    <m/>
    <m/>
    <n v="0"/>
    <n v="0"/>
    <m/>
    <m/>
  </r>
  <r>
    <d v="2013-11-19T00:00:00"/>
    <n v="0"/>
    <n v="0"/>
    <x v="0"/>
    <x v="4"/>
    <s v="R2NC3-LR-2"/>
    <s v="BG"/>
    <x v="1"/>
    <x v="10"/>
    <n v="1"/>
    <n v="0.05"/>
    <n v="31"/>
    <m/>
    <m/>
    <m/>
    <m/>
    <m/>
    <s v="N"/>
    <m/>
    <m/>
    <m/>
    <n v="4"/>
    <m/>
    <m/>
    <n v="0"/>
    <n v="0"/>
    <m/>
    <m/>
  </r>
  <r>
    <d v="2013-11-19T00:00:00"/>
    <n v="0"/>
    <n v="0"/>
    <x v="0"/>
    <x v="4"/>
    <s v="R2NC3-LR-2"/>
    <s v="BG"/>
    <x v="1"/>
    <x v="10"/>
    <n v="1"/>
    <n v="0.05"/>
    <n v="31"/>
    <m/>
    <m/>
    <m/>
    <m/>
    <m/>
    <s v="N"/>
    <m/>
    <m/>
    <m/>
    <n v="9"/>
    <m/>
    <m/>
    <n v="0"/>
    <n v="0"/>
    <m/>
    <m/>
  </r>
  <r>
    <d v="2013-11-19T00:00:00"/>
    <n v="0"/>
    <n v="0"/>
    <x v="0"/>
    <x v="4"/>
    <s v="R2NC3-LR-2"/>
    <s v="BG"/>
    <x v="1"/>
    <x v="10"/>
    <n v="1"/>
    <n v="0.05"/>
    <n v="31"/>
    <m/>
    <m/>
    <m/>
    <m/>
    <m/>
    <s v="N"/>
    <m/>
    <m/>
    <m/>
    <n v="10"/>
    <m/>
    <m/>
    <n v="0"/>
    <n v="0"/>
    <m/>
    <m/>
  </r>
  <r>
    <d v="2013-11-19T00:00:00"/>
    <n v="0"/>
    <n v="0"/>
    <x v="0"/>
    <x v="4"/>
    <s v="R2NC3-LR-2"/>
    <s v="BG"/>
    <x v="1"/>
    <x v="10"/>
    <n v="1"/>
    <n v="0.05"/>
    <n v="31"/>
    <m/>
    <m/>
    <m/>
    <m/>
    <m/>
    <s v="N"/>
    <m/>
    <m/>
    <m/>
    <n v="15"/>
    <m/>
    <m/>
    <n v="0"/>
    <n v="0"/>
    <m/>
    <m/>
  </r>
  <r>
    <d v="2013-11-19T00:00:00"/>
    <n v="0"/>
    <n v="0"/>
    <x v="0"/>
    <x v="4"/>
    <s v="R2NC3-LR-2"/>
    <s v="BG"/>
    <x v="1"/>
    <x v="14"/>
    <n v="1"/>
    <n v="0.05"/>
    <n v="31"/>
    <m/>
    <m/>
    <m/>
    <m/>
    <m/>
    <s v="N"/>
    <m/>
    <m/>
    <m/>
    <n v="16"/>
    <m/>
    <m/>
    <n v="0"/>
    <n v="0"/>
    <m/>
    <m/>
  </r>
  <r>
    <d v="2013-11-19T00:00:00"/>
    <n v="0"/>
    <n v="0"/>
    <x v="0"/>
    <x v="4"/>
    <s v="R2NC3-LR-2"/>
    <s v="BG"/>
    <x v="1"/>
    <x v="14"/>
    <n v="1"/>
    <n v="0.05"/>
    <n v="31"/>
    <m/>
    <m/>
    <m/>
    <m/>
    <m/>
    <s v="N"/>
    <m/>
    <m/>
    <m/>
    <n v="45"/>
    <m/>
    <m/>
    <n v="1"/>
    <n v="1"/>
    <s v="CD"/>
    <s v="Clio"/>
  </r>
  <r>
    <d v="2013-11-19T00:00:00"/>
    <n v="0"/>
    <n v="0"/>
    <x v="0"/>
    <x v="4"/>
    <s v="R2NC3-LR-2"/>
    <s v="BG"/>
    <x v="1"/>
    <x v="17"/>
    <n v="1"/>
    <n v="0.05"/>
    <n v="31"/>
    <m/>
    <m/>
    <m/>
    <m/>
    <m/>
    <s v="N"/>
    <m/>
    <m/>
    <m/>
    <n v="8"/>
    <m/>
    <m/>
    <n v="0"/>
    <n v="0"/>
    <m/>
    <m/>
  </r>
  <r>
    <d v="2013-11-19T00:00:00"/>
    <n v="0"/>
    <n v="0"/>
    <x v="0"/>
    <x v="4"/>
    <s v="R2NC3-LR-2"/>
    <s v="BG"/>
    <x v="1"/>
    <x v="18"/>
    <n v="1"/>
    <n v="0.05"/>
    <n v="31"/>
    <m/>
    <m/>
    <m/>
    <m/>
    <m/>
    <s v="N"/>
    <m/>
    <m/>
    <m/>
    <n v="10"/>
    <m/>
    <m/>
    <n v="1"/>
    <n v="1"/>
    <s v="FB"/>
    <s v="Bites"/>
  </r>
  <r>
    <d v="2013-11-20T00:00:00"/>
    <n v="1"/>
    <n v="1"/>
    <x v="0"/>
    <x v="4"/>
    <s v="R2NC3-LR-3"/>
    <s v="BG"/>
    <x v="1"/>
    <x v="16"/>
    <n v="1"/>
    <n v="0.05"/>
    <n v="31"/>
    <m/>
    <m/>
    <m/>
    <m/>
    <m/>
    <s v="Y"/>
    <n v="1"/>
    <n v="0"/>
    <s v="L"/>
    <n v="10"/>
    <m/>
    <m/>
    <n v="0"/>
    <n v="0"/>
    <m/>
    <m/>
  </r>
  <r>
    <d v="2013-11-20T00:00:00"/>
    <n v="1"/>
    <n v="1"/>
    <x v="0"/>
    <x v="4"/>
    <s v="R2NC3-LR-3"/>
    <s v="BG"/>
    <x v="1"/>
    <x v="14"/>
    <n v="1"/>
    <n v="0.05"/>
    <n v="31"/>
    <m/>
    <m/>
    <m/>
    <m/>
    <m/>
    <s v="Y"/>
    <n v="2"/>
    <n v="2.6"/>
    <s v="R"/>
    <n v="22"/>
    <m/>
    <m/>
    <n v="0"/>
    <n v="0"/>
    <m/>
    <m/>
  </r>
  <r>
    <d v="2013-11-20T00:00:00"/>
    <n v="1"/>
    <n v="1"/>
    <x v="0"/>
    <x v="4"/>
    <s v="R2NC3-LR-3"/>
    <s v="BG"/>
    <x v="1"/>
    <x v="14"/>
    <n v="1"/>
    <n v="0.05"/>
    <n v="31"/>
    <m/>
    <m/>
    <m/>
    <m/>
    <m/>
    <s v="Y"/>
    <n v="3"/>
    <n v="10.8"/>
    <s v="L"/>
    <n v="29"/>
    <m/>
    <m/>
    <n v="0"/>
    <n v="0"/>
    <m/>
    <m/>
  </r>
  <r>
    <d v="2013-11-20T00:00:00"/>
    <n v="1"/>
    <n v="1"/>
    <x v="0"/>
    <x v="4"/>
    <s v="R2NC3-LR-3"/>
    <s v="BG"/>
    <x v="1"/>
    <x v="10"/>
    <n v="1"/>
    <n v="0.05"/>
    <n v="31"/>
    <m/>
    <m/>
    <m/>
    <m/>
    <m/>
    <s v="Y"/>
    <n v="4"/>
    <n v="11.1"/>
    <s v="R"/>
    <n v="9"/>
    <m/>
    <m/>
    <n v="0"/>
    <n v="0"/>
    <m/>
    <m/>
  </r>
  <r>
    <d v="2013-11-20T00:00:00"/>
    <n v="1"/>
    <n v="1"/>
    <x v="0"/>
    <x v="4"/>
    <s v="R2NC3-LR-3"/>
    <s v="BG"/>
    <x v="1"/>
    <x v="14"/>
    <n v="1"/>
    <n v="0.05"/>
    <n v="31"/>
    <m/>
    <m/>
    <m/>
    <m/>
    <m/>
    <s v="Y"/>
    <n v="5"/>
    <n v="12.2"/>
    <s v="R"/>
    <n v="36"/>
    <m/>
    <m/>
    <n v="0"/>
    <n v="0"/>
    <s v="SED"/>
    <s v="Tiny sed"/>
  </r>
  <r>
    <d v="2013-11-20T00:00:00"/>
    <n v="1"/>
    <n v="1"/>
    <x v="0"/>
    <x v="4"/>
    <s v="R2NC3-LR-3"/>
    <s v="BG"/>
    <x v="1"/>
    <x v="15"/>
    <n v="1"/>
    <n v="0.05"/>
    <n v="31"/>
    <m/>
    <m/>
    <m/>
    <m/>
    <m/>
    <s v="Y"/>
    <n v="6"/>
    <n v="13.7"/>
    <s v="L"/>
    <n v="14"/>
    <m/>
    <m/>
    <n v="0"/>
    <n v="0"/>
    <m/>
    <m/>
  </r>
  <r>
    <d v="2013-11-20T00:00:00"/>
    <n v="1"/>
    <n v="1"/>
    <x v="0"/>
    <x v="4"/>
    <s v="R2NC3-LR-3"/>
    <s v="BG"/>
    <x v="1"/>
    <x v="12"/>
    <n v="1"/>
    <n v="0.05"/>
    <n v="31"/>
    <m/>
    <m/>
    <m/>
    <m/>
    <m/>
    <s v="Y"/>
    <n v="7"/>
    <n v="16.399999999999999"/>
    <s v="L"/>
    <n v="9"/>
    <m/>
    <m/>
    <n v="0"/>
    <n v="0"/>
    <m/>
    <m/>
  </r>
  <r>
    <d v="2013-11-20T00:00:00"/>
    <n v="1"/>
    <n v="1"/>
    <x v="0"/>
    <x v="4"/>
    <s v="R2NC3-LR-3"/>
    <s v="BG"/>
    <x v="1"/>
    <x v="15"/>
    <n v="1"/>
    <n v="0.05"/>
    <n v="31"/>
    <m/>
    <m/>
    <m/>
    <m/>
    <m/>
    <s v="Y"/>
    <n v="8"/>
    <n v="16.899999999999999"/>
    <s v="L"/>
    <n v="18"/>
    <m/>
    <m/>
    <n v="0"/>
    <n v="0"/>
    <m/>
    <m/>
  </r>
  <r>
    <d v="2013-11-20T00:00:00"/>
    <n v="1"/>
    <n v="1"/>
    <x v="0"/>
    <x v="4"/>
    <s v="R2NC3-LR-3"/>
    <s v="BG"/>
    <x v="1"/>
    <x v="12"/>
    <n v="1"/>
    <n v="0.05"/>
    <n v="31"/>
    <m/>
    <m/>
    <m/>
    <m/>
    <m/>
    <s v="Y"/>
    <n v="9"/>
    <n v="17.7"/>
    <s v="L"/>
    <n v="4"/>
    <m/>
    <m/>
    <n v="0"/>
    <n v="0"/>
    <m/>
    <m/>
  </r>
  <r>
    <d v="2013-11-20T00:00:00"/>
    <n v="1"/>
    <n v="1"/>
    <x v="0"/>
    <x v="4"/>
    <s v="R2NC3-LR-3"/>
    <s v="BG"/>
    <x v="1"/>
    <x v="14"/>
    <n v="1"/>
    <n v="0.05"/>
    <n v="31"/>
    <m/>
    <m/>
    <m/>
    <m/>
    <m/>
    <s v="Y"/>
    <n v="10"/>
    <n v="19.7"/>
    <s v="R"/>
    <n v="24"/>
    <m/>
    <m/>
    <n v="0"/>
    <n v="0"/>
    <m/>
    <s v="1 small bite - recovering"/>
  </r>
  <r>
    <d v="2013-11-20T00:00:00"/>
    <n v="1"/>
    <n v="1"/>
    <x v="0"/>
    <x v="4"/>
    <s v="R2NC3-LR-3"/>
    <s v="BG"/>
    <x v="1"/>
    <x v="12"/>
    <n v="2"/>
    <n v="0.1"/>
    <n v="31"/>
    <m/>
    <m/>
    <m/>
    <m/>
    <m/>
    <s v="N"/>
    <m/>
    <m/>
    <m/>
    <n v="3"/>
    <m/>
    <m/>
    <n v="0"/>
    <n v="0"/>
    <m/>
    <m/>
  </r>
  <r>
    <d v="2013-11-20T00:00:00"/>
    <n v="1"/>
    <n v="1"/>
    <x v="0"/>
    <x v="4"/>
    <s v="R2NC3-LR-3"/>
    <s v="BG"/>
    <x v="1"/>
    <x v="12"/>
    <n v="2"/>
    <n v="0.1"/>
    <n v="31"/>
    <m/>
    <m/>
    <m/>
    <m/>
    <m/>
    <s v="N"/>
    <m/>
    <m/>
    <m/>
    <n v="5"/>
    <m/>
    <m/>
    <n v="0"/>
    <n v="0"/>
    <m/>
    <m/>
  </r>
  <r>
    <d v="2013-11-20T00:00:00"/>
    <n v="1"/>
    <n v="1"/>
    <x v="0"/>
    <x v="4"/>
    <s v="R2NC3-LR-3"/>
    <s v="BG"/>
    <x v="1"/>
    <x v="15"/>
    <n v="3"/>
    <n v="0.15"/>
    <n v="31"/>
    <m/>
    <m/>
    <m/>
    <m/>
    <m/>
    <s v="N"/>
    <m/>
    <m/>
    <m/>
    <n v="4"/>
    <m/>
    <m/>
    <n v="0"/>
    <n v="0"/>
    <m/>
    <m/>
  </r>
  <r>
    <d v="2013-11-20T00:00:00"/>
    <n v="1"/>
    <n v="1"/>
    <x v="0"/>
    <x v="4"/>
    <s v="R2NC3-LR-3"/>
    <s v="BG"/>
    <x v="1"/>
    <x v="15"/>
    <n v="3"/>
    <n v="0.15"/>
    <n v="31"/>
    <m/>
    <m/>
    <m/>
    <m/>
    <m/>
    <s v="N"/>
    <m/>
    <m/>
    <m/>
    <n v="5"/>
    <m/>
    <m/>
    <n v="0"/>
    <n v="0"/>
    <m/>
    <m/>
  </r>
  <r>
    <d v="2013-11-20T00:00:00"/>
    <n v="1"/>
    <n v="1"/>
    <x v="0"/>
    <x v="4"/>
    <s v="R2NC3-LR-3"/>
    <s v="BG"/>
    <x v="1"/>
    <x v="15"/>
    <n v="1"/>
    <n v="0.05"/>
    <n v="31"/>
    <m/>
    <m/>
    <m/>
    <m/>
    <m/>
    <s v="N"/>
    <m/>
    <m/>
    <m/>
    <n v="8"/>
    <m/>
    <m/>
    <n v="0"/>
    <n v="0"/>
    <m/>
    <m/>
  </r>
  <r>
    <d v="2013-11-20T00:00:00"/>
    <n v="1"/>
    <n v="1"/>
    <x v="0"/>
    <x v="4"/>
    <s v="R2NC3-LR-3"/>
    <s v="BG"/>
    <x v="1"/>
    <x v="15"/>
    <n v="1"/>
    <n v="0.05"/>
    <n v="31"/>
    <m/>
    <m/>
    <m/>
    <m/>
    <m/>
    <s v="N"/>
    <m/>
    <m/>
    <m/>
    <n v="12"/>
    <m/>
    <m/>
    <n v="1"/>
    <n v="1"/>
    <m/>
    <s v="Toppled"/>
  </r>
  <r>
    <d v="2013-11-20T00:00:00"/>
    <n v="1"/>
    <n v="1"/>
    <x v="0"/>
    <x v="4"/>
    <s v="R2NC3-LR-3"/>
    <s v="BG"/>
    <x v="1"/>
    <x v="15"/>
    <n v="2"/>
    <n v="0.1"/>
    <n v="31"/>
    <m/>
    <m/>
    <m/>
    <m/>
    <m/>
    <s v="N"/>
    <m/>
    <m/>
    <m/>
    <n v="6"/>
    <m/>
    <m/>
    <n v="0"/>
    <n v="0"/>
    <m/>
    <m/>
  </r>
  <r>
    <d v="2013-11-20T00:00:00"/>
    <n v="1"/>
    <n v="1"/>
    <x v="0"/>
    <x v="4"/>
    <s v="R2NC3-LR-3"/>
    <s v="BG"/>
    <x v="1"/>
    <x v="15"/>
    <n v="1"/>
    <n v="0.05"/>
    <n v="31"/>
    <m/>
    <m/>
    <m/>
    <m/>
    <m/>
    <s v="N"/>
    <m/>
    <m/>
    <m/>
    <n v="3"/>
    <m/>
    <m/>
    <n v="0"/>
    <n v="0"/>
    <m/>
    <m/>
  </r>
  <r>
    <d v="2013-11-20T00:00:00"/>
    <n v="1"/>
    <n v="1"/>
    <x v="0"/>
    <x v="4"/>
    <s v="R2NC3-LR-3"/>
    <s v="BG"/>
    <x v="1"/>
    <x v="23"/>
    <n v="1"/>
    <n v="0.05"/>
    <n v="31"/>
    <m/>
    <m/>
    <m/>
    <m/>
    <m/>
    <s v="N"/>
    <m/>
    <m/>
    <m/>
    <n v="6"/>
    <m/>
    <m/>
    <n v="0"/>
    <n v="0"/>
    <m/>
    <m/>
  </r>
  <r>
    <d v="2013-11-20T00:00:00"/>
    <n v="1"/>
    <n v="1"/>
    <x v="0"/>
    <x v="4"/>
    <s v="R2NC3-LR-3"/>
    <s v="BG"/>
    <x v="1"/>
    <x v="10"/>
    <n v="1"/>
    <n v="0.05"/>
    <n v="31"/>
    <m/>
    <m/>
    <m/>
    <m/>
    <m/>
    <s v="N"/>
    <m/>
    <m/>
    <m/>
    <n v="3"/>
    <m/>
    <m/>
    <n v="0"/>
    <n v="0"/>
    <m/>
    <m/>
  </r>
  <r>
    <d v="2013-11-20T00:00:00"/>
    <n v="1"/>
    <n v="1"/>
    <x v="0"/>
    <x v="4"/>
    <s v="R2NC3-LR-3"/>
    <s v="BG"/>
    <x v="1"/>
    <x v="10"/>
    <n v="1"/>
    <n v="0.05"/>
    <n v="31"/>
    <m/>
    <m/>
    <m/>
    <m/>
    <m/>
    <s v="N"/>
    <m/>
    <m/>
    <m/>
    <n v="4"/>
    <m/>
    <m/>
    <n v="0"/>
    <n v="0"/>
    <m/>
    <m/>
  </r>
  <r>
    <d v="2013-11-20T00:00:00"/>
    <n v="1"/>
    <n v="1"/>
    <x v="0"/>
    <x v="4"/>
    <s v="R2NC3-LR-3"/>
    <s v="BG"/>
    <x v="1"/>
    <x v="14"/>
    <n v="1"/>
    <n v="0.05"/>
    <n v="31"/>
    <m/>
    <m/>
    <m/>
    <m/>
    <m/>
    <s v="N"/>
    <m/>
    <m/>
    <m/>
    <n v="15"/>
    <m/>
    <m/>
    <n v="1"/>
    <n v="1"/>
    <m/>
    <s v="Receeding tissue"/>
  </r>
  <r>
    <d v="2013-11-20T00:00:00"/>
    <n v="1"/>
    <n v="1"/>
    <x v="0"/>
    <x v="4"/>
    <s v="R2NC3-LR-3"/>
    <s v="BG"/>
    <x v="1"/>
    <x v="17"/>
    <n v="1"/>
    <n v="0.05"/>
    <n v="31"/>
    <m/>
    <m/>
    <m/>
    <m/>
    <m/>
    <s v="N"/>
    <m/>
    <m/>
    <m/>
    <n v="6"/>
    <m/>
    <m/>
    <n v="1"/>
    <n v="1"/>
    <s v="FB"/>
    <s v="FB"/>
  </r>
  <r>
    <d v="2013-11-20T00:00:00"/>
    <n v="1"/>
    <n v="1"/>
    <x v="0"/>
    <x v="4"/>
    <s v="R2NC3-LR-3"/>
    <s v="BG"/>
    <x v="1"/>
    <x v="17"/>
    <n v="1"/>
    <n v="0.05"/>
    <n v="31"/>
    <m/>
    <m/>
    <m/>
    <m/>
    <m/>
    <s v="N"/>
    <m/>
    <m/>
    <m/>
    <n v="6"/>
    <m/>
    <m/>
    <n v="0"/>
    <n v="0"/>
    <m/>
    <m/>
  </r>
  <r>
    <d v="2013-11-20T00:00:00"/>
    <n v="1"/>
    <n v="1"/>
    <x v="0"/>
    <x v="4"/>
    <s v="R2NC3-LR-3"/>
    <s v="BG"/>
    <x v="1"/>
    <x v="17"/>
    <n v="1"/>
    <n v="0.05"/>
    <n v="31"/>
    <m/>
    <m/>
    <m/>
    <m/>
    <m/>
    <s v="N"/>
    <m/>
    <m/>
    <m/>
    <n v="10"/>
    <m/>
    <m/>
    <n v="1"/>
    <n v="1"/>
    <s v="FB"/>
    <s v="FB"/>
  </r>
  <r>
    <d v="2013-11-20T00:00:00"/>
    <n v="1"/>
    <n v="1"/>
    <x v="0"/>
    <x v="4"/>
    <s v="R2NC3-LR-3"/>
    <s v="BG"/>
    <x v="1"/>
    <x v="17"/>
    <n v="1"/>
    <n v="0.05"/>
    <n v="31"/>
    <m/>
    <m/>
    <m/>
    <m/>
    <m/>
    <s v="N"/>
    <m/>
    <m/>
    <m/>
    <n v="5"/>
    <m/>
    <m/>
    <n v="0"/>
    <n v="0"/>
    <m/>
    <m/>
  </r>
  <r>
    <d v="2013-11-20T00:00:00"/>
    <n v="1"/>
    <n v="1"/>
    <x v="0"/>
    <x v="4"/>
    <s v="R2NC3-LR-3"/>
    <s v="BG"/>
    <x v="1"/>
    <x v="18"/>
    <n v="1"/>
    <n v="0.05"/>
    <n v="31"/>
    <m/>
    <m/>
    <m/>
    <m/>
    <m/>
    <s v="N"/>
    <m/>
    <m/>
    <m/>
    <n v="7"/>
    <m/>
    <m/>
    <n v="1"/>
    <n v="1"/>
    <s v="M"/>
    <s v="M"/>
  </r>
  <r>
    <d v="2013-11-20T00:00:00"/>
    <n v="1"/>
    <n v="1"/>
    <x v="0"/>
    <x v="4"/>
    <s v="R2NC3-LR-3"/>
    <s v="BG"/>
    <x v="1"/>
    <x v="18"/>
    <n v="1"/>
    <n v="0.05"/>
    <n v="31"/>
    <m/>
    <m/>
    <m/>
    <m/>
    <m/>
    <s v="N"/>
    <m/>
    <m/>
    <m/>
    <n v="6"/>
    <m/>
    <m/>
    <n v="1"/>
    <n v="1"/>
    <s v="M"/>
    <s v="M"/>
  </r>
  <r>
    <d v="2013-12-02T00:00:00"/>
    <n v="1"/>
    <n v="12"/>
    <x v="1"/>
    <x v="4"/>
    <s v="R2NC3-LR-1"/>
    <s v="BG"/>
    <x v="1"/>
    <x v="18"/>
    <n v="1"/>
    <n v="0.05"/>
    <n v="26"/>
    <m/>
    <m/>
    <m/>
    <m/>
    <m/>
    <s v="Y"/>
    <n v="1"/>
    <m/>
    <m/>
    <m/>
    <m/>
    <m/>
    <n v="0"/>
    <n v="0"/>
    <m/>
    <m/>
  </r>
  <r>
    <d v="2013-12-02T00:00:00"/>
    <n v="1"/>
    <n v="12"/>
    <x v="1"/>
    <x v="4"/>
    <s v="R2NC3-LR-1"/>
    <s v="BG"/>
    <x v="1"/>
    <x v="13"/>
    <n v="1"/>
    <n v="0.05"/>
    <n v="26"/>
    <m/>
    <m/>
    <m/>
    <m/>
    <m/>
    <s v="Y"/>
    <n v="2"/>
    <m/>
    <m/>
    <m/>
    <m/>
    <m/>
    <n v="1"/>
    <n v="1"/>
    <m/>
    <s v="Receeding Tissue"/>
  </r>
  <r>
    <d v="2013-12-02T00:00:00"/>
    <n v="1"/>
    <n v="12"/>
    <x v="1"/>
    <x v="4"/>
    <s v="R2NC3-LR-1"/>
    <s v="BG"/>
    <x v="1"/>
    <x v="15"/>
    <n v="1"/>
    <n v="0.05"/>
    <n v="26"/>
    <m/>
    <m/>
    <m/>
    <m/>
    <m/>
    <s v="Y"/>
    <n v="3"/>
    <m/>
    <m/>
    <m/>
    <m/>
    <m/>
    <n v="0"/>
    <n v="0"/>
    <s v="SED"/>
    <s v="Light sed"/>
  </r>
  <r>
    <d v="2013-12-02T00:00:00"/>
    <n v="1"/>
    <n v="12"/>
    <x v="1"/>
    <x v="4"/>
    <s v="R2NC3-LR-1"/>
    <s v="BG"/>
    <x v="1"/>
    <x v="14"/>
    <n v="1"/>
    <n v="0.05"/>
    <n v="26"/>
    <m/>
    <m/>
    <m/>
    <m/>
    <m/>
    <s v="Y"/>
    <n v="4"/>
    <m/>
    <m/>
    <m/>
    <m/>
    <m/>
    <n v="1"/>
    <n v="1"/>
    <s v="PE"/>
    <s v="Polyps extended"/>
  </r>
  <r>
    <d v="2013-12-02T00:00:00"/>
    <n v="1"/>
    <n v="12"/>
    <x v="1"/>
    <x v="4"/>
    <s v="R2NC3-LR-1"/>
    <s v="BG"/>
    <x v="1"/>
    <x v="13"/>
    <n v="1"/>
    <n v="0.05"/>
    <n v="26"/>
    <m/>
    <m/>
    <m/>
    <m/>
    <m/>
    <s v="Y"/>
    <n v="5"/>
    <m/>
    <m/>
    <m/>
    <m/>
    <m/>
    <n v="1"/>
    <n v="1"/>
    <s v="FB"/>
    <s v="Bites otherwise ok"/>
  </r>
  <r>
    <d v="2013-12-02T00:00:00"/>
    <n v="1"/>
    <n v="12"/>
    <x v="1"/>
    <x v="4"/>
    <s v="R2NC3-LR-1"/>
    <s v="BG"/>
    <x v="1"/>
    <x v="16"/>
    <n v="1"/>
    <n v="0.05"/>
    <n v="26"/>
    <m/>
    <m/>
    <m/>
    <m/>
    <m/>
    <s v="Y"/>
    <n v="6"/>
    <m/>
    <m/>
    <m/>
    <m/>
    <m/>
    <n v="0"/>
    <n v="0"/>
    <m/>
    <m/>
  </r>
  <r>
    <d v="2013-12-02T00:00:00"/>
    <n v="1"/>
    <n v="12"/>
    <x v="1"/>
    <x v="4"/>
    <s v="R2NC3-LR-1"/>
    <s v="BG"/>
    <x v="1"/>
    <x v="15"/>
    <n v="1"/>
    <n v="0.05"/>
    <n v="26"/>
    <m/>
    <m/>
    <m/>
    <m/>
    <m/>
    <s v="Y"/>
    <n v="7"/>
    <m/>
    <m/>
    <m/>
    <m/>
    <m/>
    <n v="0"/>
    <n v="0"/>
    <m/>
    <m/>
  </r>
  <r>
    <d v="2013-12-02T00:00:00"/>
    <n v="1"/>
    <n v="12"/>
    <x v="1"/>
    <x v="4"/>
    <s v="R2NC3-LR-1"/>
    <s v="BG"/>
    <x v="1"/>
    <x v="13"/>
    <n v="1"/>
    <n v="0.05"/>
    <n v="26"/>
    <m/>
    <m/>
    <m/>
    <m/>
    <m/>
    <s v="Y"/>
    <n v="8"/>
    <m/>
    <m/>
    <m/>
    <m/>
    <m/>
    <n v="0"/>
    <n v="0"/>
    <m/>
    <s v="Some green discoloration on edges"/>
  </r>
  <r>
    <d v="2013-12-02T00:00:00"/>
    <n v="1"/>
    <n v="12"/>
    <x v="1"/>
    <x v="4"/>
    <s v="R2NC3-LR-1"/>
    <s v="BG"/>
    <x v="1"/>
    <x v="14"/>
    <n v="1"/>
    <n v="0.05"/>
    <n v="26"/>
    <m/>
    <m/>
    <m/>
    <m/>
    <m/>
    <s v="Y"/>
    <n v="9"/>
    <m/>
    <m/>
    <m/>
    <m/>
    <m/>
    <n v="1"/>
    <n v="1"/>
    <s v="PE"/>
    <s v="Polyps extended"/>
  </r>
  <r>
    <d v="2013-12-02T00:00:00"/>
    <n v="1"/>
    <n v="12"/>
    <x v="1"/>
    <x v="4"/>
    <s v="R2NC3-LR-1"/>
    <s v="BG"/>
    <x v="1"/>
    <x v="14"/>
    <n v="1"/>
    <n v="0.05"/>
    <n v="26"/>
    <m/>
    <m/>
    <m/>
    <m/>
    <m/>
    <s v="Y"/>
    <n v="10"/>
    <m/>
    <m/>
    <m/>
    <m/>
    <m/>
    <n v="1"/>
    <n v="1"/>
    <s v="CD"/>
    <s v="Cliona"/>
  </r>
  <r>
    <d v="2013-12-02T00:00:00"/>
    <n v="1"/>
    <n v="12"/>
    <x v="1"/>
    <x v="4"/>
    <s v="R2NC3-LR-1"/>
    <s v="BG"/>
    <x v="1"/>
    <x v="12"/>
    <n v="2"/>
    <n v="0.1"/>
    <n v="26"/>
    <m/>
    <m/>
    <m/>
    <m/>
    <m/>
    <s v="N"/>
    <m/>
    <m/>
    <m/>
    <m/>
    <m/>
    <m/>
    <n v="0"/>
    <n v="0"/>
    <m/>
    <m/>
  </r>
  <r>
    <d v="2013-12-02T00:00:00"/>
    <n v="1"/>
    <n v="12"/>
    <x v="1"/>
    <x v="4"/>
    <s v="R2NC3-LR-1"/>
    <s v="BG"/>
    <x v="1"/>
    <x v="16"/>
    <n v="2"/>
    <n v="0.1"/>
    <n v="26"/>
    <m/>
    <m/>
    <m/>
    <m/>
    <m/>
    <s v="N"/>
    <m/>
    <m/>
    <m/>
    <m/>
    <m/>
    <m/>
    <n v="0"/>
    <n v="0"/>
    <m/>
    <m/>
  </r>
  <r>
    <d v="2013-12-02T00:00:00"/>
    <n v="1"/>
    <n v="12"/>
    <x v="1"/>
    <x v="4"/>
    <s v="R2NC3-LR-1"/>
    <s v="BG"/>
    <x v="1"/>
    <x v="15"/>
    <n v="11"/>
    <n v="0.55000000000000004"/>
    <n v="26"/>
    <m/>
    <m/>
    <m/>
    <m/>
    <m/>
    <s v="N"/>
    <m/>
    <m/>
    <m/>
    <m/>
    <m/>
    <m/>
    <n v="0"/>
    <n v="0"/>
    <m/>
    <m/>
  </r>
  <r>
    <d v="2013-12-02T00:00:00"/>
    <n v="1"/>
    <n v="12"/>
    <x v="1"/>
    <x v="4"/>
    <s v="R2NC3-LR-1"/>
    <s v="BG"/>
    <x v="1"/>
    <x v="15"/>
    <n v="1"/>
    <n v="0.05"/>
    <n v="26"/>
    <m/>
    <m/>
    <m/>
    <m/>
    <m/>
    <s v="N"/>
    <m/>
    <m/>
    <m/>
    <m/>
    <m/>
    <m/>
    <n v="1"/>
    <n v="1"/>
    <s v="CD"/>
    <s v="Cliona"/>
  </r>
  <r>
    <d v="2013-12-02T00:00:00"/>
    <n v="1"/>
    <n v="12"/>
    <x v="1"/>
    <x v="4"/>
    <s v="R2NC3-LR-1"/>
    <s v="BG"/>
    <x v="1"/>
    <x v="23"/>
    <n v="1"/>
    <n v="0.05"/>
    <n v="26"/>
    <m/>
    <m/>
    <m/>
    <m/>
    <m/>
    <s v="N"/>
    <m/>
    <m/>
    <m/>
    <m/>
    <m/>
    <m/>
    <n v="0"/>
    <n v="0"/>
    <m/>
    <m/>
  </r>
  <r>
    <d v="2013-12-02T00:00:00"/>
    <n v="1"/>
    <n v="12"/>
    <x v="1"/>
    <x v="4"/>
    <s v="R2NC3-LR-1"/>
    <s v="BG"/>
    <x v="1"/>
    <x v="13"/>
    <n v="1"/>
    <n v="0.05"/>
    <n v="26"/>
    <m/>
    <m/>
    <m/>
    <m/>
    <m/>
    <s v="N"/>
    <m/>
    <m/>
    <m/>
    <m/>
    <m/>
    <m/>
    <n v="1"/>
    <n v="1"/>
    <s v="PB"/>
    <s v="Partially bleached"/>
  </r>
  <r>
    <d v="2013-12-02T00:00:00"/>
    <n v="1"/>
    <n v="12"/>
    <x v="1"/>
    <x v="4"/>
    <s v="R2NC3-LR-1"/>
    <s v="BG"/>
    <x v="1"/>
    <x v="13"/>
    <n v="1"/>
    <n v="0.05"/>
    <n v="26"/>
    <m/>
    <m/>
    <m/>
    <m/>
    <m/>
    <s v="N"/>
    <m/>
    <m/>
    <m/>
    <m/>
    <m/>
    <m/>
    <n v="0"/>
    <n v="0"/>
    <m/>
    <m/>
  </r>
  <r>
    <d v="2013-12-02T00:00:00"/>
    <n v="1"/>
    <n v="12"/>
    <x v="1"/>
    <x v="4"/>
    <s v="R2NC3-LR-1"/>
    <s v="BG"/>
    <x v="1"/>
    <x v="10"/>
    <n v="4"/>
    <n v="0.2"/>
    <n v="26"/>
    <m/>
    <m/>
    <m/>
    <m/>
    <m/>
    <s v="N"/>
    <m/>
    <m/>
    <m/>
    <m/>
    <m/>
    <m/>
    <n v="0"/>
    <n v="0"/>
    <m/>
    <m/>
  </r>
  <r>
    <d v="2013-12-02T00:00:00"/>
    <n v="1"/>
    <n v="12"/>
    <x v="1"/>
    <x v="4"/>
    <s v="R2NC3-LR-1"/>
    <s v="BG"/>
    <x v="1"/>
    <x v="10"/>
    <n v="3"/>
    <n v="0.15"/>
    <n v="26"/>
    <m/>
    <m/>
    <m/>
    <m/>
    <m/>
    <s v="N"/>
    <m/>
    <m/>
    <m/>
    <m/>
    <m/>
    <m/>
    <n v="1"/>
    <n v="3"/>
    <s v="PB"/>
    <s v="Partially bleached"/>
  </r>
  <r>
    <d v="2013-12-02T00:00:00"/>
    <n v="1"/>
    <n v="12"/>
    <x v="1"/>
    <x v="4"/>
    <s v="R2NC3-LR-1"/>
    <s v="BG"/>
    <x v="1"/>
    <x v="10"/>
    <n v="1"/>
    <n v="0.05"/>
    <n v="26"/>
    <m/>
    <m/>
    <m/>
    <m/>
    <m/>
    <s v="N"/>
    <m/>
    <m/>
    <m/>
    <m/>
    <m/>
    <m/>
    <n v="1"/>
    <n v="1"/>
    <s v="UD"/>
    <s v="Unknown Disease"/>
  </r>
  <r>
    <d v="2013-12-02T00:00:00"/>
    <n v="1"/>
    <n v="12"/>
    <x v="1"/>
    <x v="4"/>
    <s v="R2NC3-LR-1"/>
    <s v="BG"/>
    <x v="1"/>
    <x v="14"/>
    <n v="2"/>
    <n v="0.1"/>
    <n v="26"/>
    <m/>
    <m/>
    <m/>
    <m/>
    <m/>
    <s v="N"/>
    <m/>
    <m/>
    <m/>
    <m/>
    <m/>
    <m/>
    <n v="0"/>
    <n v="0"/>
    <m/>
    <m/>
  </r>
  <r>
    <d v="2013-12-02T00:00:00"/>
    <n v="1"/>
    <n v="12"/>
    <x v="1"/>
    <x v="4"/>
    <s v="R2NC3-LR-1"/>
    <s v="BG"/>
    <x v="1"/>
    <x v="17"/>
    <n v="1"/>
    <n v="0.05"/>
    <n v="26"/>
    <m/>
    <m/>
    <m/>
    <m/>
    <m/>
    <s v="N"/>
    <m/>
    <m/>
    <m/>
    <m/>
    <m/>
    <m/>
    <n v="0"/>
    <n v="0"/>
    <m/>
    <m/>
  </r>
  <r>
    <d v="2013-12-02T00:00:00"/>
    <n v="1"/>
    <n v="12"/>
    <x v="1"/>
    <x v="4"/>
    <s v="R2NC3-LR-1"/>
    <s v="BG"/>
    <x v="1"/>
    <x v="38"/>
    <n v="1"/>
    <n v="0.05"/>
    <n v="26"/>
    <m/>
    <m/>
    <m/>
    <m/>
    <m/>
    <s v="N"/>
    <m/>
    <m/>
    <m/>
    <m/>
    <m/>
    <m/>
    <n v="1"/>
    <n v="1"/>
    <s v="CD"/>
    <s v="Cliona"/>
  </r>
  <r>
    <d v="2013-12-02T00:00:00"/>
    <n v="1"/>
    <n v="12"/>
    <x v="1"/>
    <x v="4"/>
    <s v="R2NC3-LR-2"/>
    <s v="BG"/>
    <x v="1"/>
    <x v="14"/>
    <n v="1"/>
    <n v="0.05"/>
    <n v="26"/>
    <m/>
    <m/>
    <m/>
    <m/>
    <m/>
    <s v="Y"/>
    <n v="1"/>
    <m/>
    <m/>
    <m/>
    <m/>
    <m/>
    <n v="0"/>
    <n v="0"/>
    <m/>
    <m/>
  </r>
  <r>
    <d v="2013-12-02T00:00:00"/>
    <n v="1"/>
    <n v="12"/>
    <x v="1"/>
    <x v="4"/>
    <s v="R2NC3-LR-2"/>
    <s v="BG"/>
    <x v="1"/>
    <x v="37"/>
    <n v="1"/>
    <n v="0.05"/>
    <n v="26"/>
    <m/>
    <m/>
    <m/>
    <m/>
    <m/>
    <s v="Y"/>
    <n v="2"/>
    <m/>
    <m/>
    <m/>
    <m/>
    <m/>
    <n v="1"/>
    <n v="1"/>
    <s v="CD"/>
    <s v="Cliona"/>
  </r>
  <r>
    <d v="2013-12-02T00:00:00"/>
    <n v="1"/>
    <n v="12"/>
    <x v="1"/>
    <x v="4"/>
    <s v="R2NC3-LR-2"/>
    <s v="BG"/>
    <x v="1"/>
    <x v="14"/>
    <n v="1"/>
    <n v="0.05"/>
    <n v="26"/>
    <m/>
    <m/>
    <m/>
    <m/>
    <m/>
    <s v="Y"/>
    <n v="3"/>
    <m/>
    <m/>
    <m/>
    <m/>
    <m/>
    <n v="0"/>
    <n v="0"/>
    <m/>
    <m/>
  </r>
  <r>
    <d v="2013-12-02T00:00:00"/>
    <n v="1"/>
    <n v="12"/>
    <x v="1"/>
    <x v="4"/>
    <s v="R2NC3-LR-2"/>
    <s v="BG"/>
    <x v="1"/>
    <x v="13"/>
    <n v="1"/>
    <n v="0.05"/>
    <n v="26"/>
    <m/>
    <m/>
    <m/>
    <m/>
    <m/>
    <s v="Y"/>
    <n v="4"/>
    <m/>
    <m/>
    <m/>
    <m/>
    <m/>
    <n v="1"/>
    <n v="1"/>
    <s v="FB"/>
    <s v="Small bites"/>
  </r>
  <r>
    <d v="2013-12-02T00:00:00"/>
    <n v="1"/>
    <n v="12"/>
    <x v="1"/>
    <x v="4"/>
    <s v="R2NC3-LR-2"/>
    <s v="BG"/>
    <x v="1"/>
    <x v="13"/>
    <n v="1"/>
    <n v="0.05"/>
    <n v="26"/>
    <m/>
    <m/>
    <m/>
    <m/>
    <m/>
    <s v="Y"/>
    <n v="5"/>
    <m/>
    <m/>
    <m/>
    <m/>
    <m/>
    <n v="0"/>
    <n v="0"/>
    <m/>
    <m/>
  </r>
  <r>
    <d v="2013-12-02T00:00:00"/>
    <n v="1"/>
    <n v="12"/>
    <x v="1"/>
    <x v="4"/>
    <s v="R2NC3-LR-2"/>
    <s v="BG"/>
    <x v="1"/>
    <x v="14"/>
    <n v="1"/>
    <n v="0.05"/>
    <n v="26"/>
    <m/>
    <m/>
    <m/>
    <m/>
    <m/>
    <s v="Y"/>
    <n v="6"/>
    <m/>
    <m/>
    <m/>
    <m/>
    <m/>
    <n v="0"/>
    <n v="0"/>
    <m/>
    <m/>
  </r>
  <r>
    <d v="2013-12-02T00:00:00"/>
    <n v="1"/>
    <n v="12"/>
    <x v="1"/>
    <x v="4"/>
    <s v="R2NC3-LR-2"/>
    <s v="BG"/>
    <x v="1"/>
    <x v="13"/>
    <n v="1"/>
    <n v="0.05"/>
    <n v="26"/>
    <m/>
    <m/>
    <m/>
    <m/>
    <m/>
    <s v="Y"/>
    <n v="7"/>
    <m/>
    <m/>
    <m/>
    <m/>
    <m/>
    <n v="0"/>
    <n v="0"/>
    <m/>
    <m/>
  </r>
  <r>
    <d v="2013-12-02T00:00:00"/>
    <n v="1"/>
    <n v="12"/>
    <x v="1"/>
    <x v="4"/>
    <s v="R2NC3-LR-2"/>
    <s v="BG"/>
    <x v="1"/>
    <x v="14"/>
    <n v="1"/>
    <n v="0.05"/>
    <n v="26"/>
    <m/>
    <m/>
    <m/>
    <m/>
    <m/>
    <s v="Y"/>
    <n v="8"/>
    <m/>
    <m/>
    <m/>
    <m/>
    <m/>
    <n v="0"/>
    <n v="0"/>
    <m/>
    <m/>
  </r>
  <r>
    <d v="2013-12-02T00:00:00"/>
    <n v="1"/>
    <n v="12"/>
    <x v="1"/>
    <x v="4"/>
    <s v="R2NC3-LR-2"/>
    <s v="BG"/>
    <x v="1"/>
    <x v="15"/>
    <n v="1"/>
    <n v="0.05"/>
    <n v="26"/>
    <m/>
    <m/>
    <m/>
    <m/>
    <m/>
    <s v="Y"/>
    <n v="9"/>
    <m/>
    <m/>
    <m/>
    <m/>
    <m/>
    <n v="1"/>
    <n v="1"/>
    <s v="PO"/>
    <s v="Palythoa Competition"/>
  </r>
  <r>
    <d v="2013-12-02T00:00:00"/>
    <n v="1"/>
    <n v="12"/>
    <x v="1"/>
    <x v="4"/>
    <s v="R2NC3-LR-2"/>
    <s v="BG"/>
    <x v="1"/>
    <x v="13"/>
    <n v="1"/>
    <n v="0.05"/>
    <n v="26"/>
    <m/>
    <m/>
    <m/>
    <m/>
    <m/>
    <s v="Y"/>
    <n v="10"/>
    <m/>
    <m/>
    <m/>
    <m/>
    <m/>
    <n v="0"/>
    <n v="0"/>
    <m/>
    <m/>
  </r>
  <r>
    <d v="2013-12-02T00:00:00"/>
    <n v="1"/>
    <n v="12"/>
    <x v="1"/>
    <x v="4"/>
    <s v="R2NC3-LR-2"/>
    <s v="BG"/>
    <x v="1"/>
    <x v="15"/>
    <n v="8"/>
    <n v="0.4"/>
    <n v="26"/>
    <m/>
    <m/>
    <m/>
    <m/>
    <m/>
    <s v="N"/>
    <m/>
    <m/>
    <m/>
    <m/>
    <m/>
    <m/>
    <n v="0"/>
    <n v="0"/>
    <m/>
    <m/>
  </r>
  <r>
    <d v="2013-12-02T00:00:00"/>
    <n v="1"/>
    <n v="12"/>
    <x v="1"/>
    <x v="4"/>
    <s v="R2NC3-LR-2"/>
    <s v="BG"/>
    <x v="1"/>
    <x v="15"/>
    <n v="1"/>
    <n v="0.05"/>
    <n v="26"/>
    <m/>
    <m/>
    <m/>
    <m/>
    <m/>
    <s v="N"/>
    <m/>
    <m/>
    <m/>
    <m/>
    <m/>
    <m/>
    <n v="1"/>
    <n v="1"/>
    <s v="FB"/>
    <s v="Bites"/>
  </r>
  <r>
    <d v="2013-12-02T00:00:00"/>
    <n v="1"/>
    <n v="12"/>
    <x v="1"/>
    <x v="4"/>
    <s v="R2NC3-LR-2"/>
    <s v="BG"/>
    <x v="1"/>
    <x v="15"/>
    <n v="1"/>
    <n v="0.05"/>
    <n v="26"/>
    <m/>
    <m/>
    <m/>
    <m/>
    <m/>
    <s v="N"/>
    <m/>
    <m/>
    <m/>
    <m/>
    <m/>
    <m/>
    <n v="1"/>
    <n v="1"/>
    <s v="CD"/>
    <s v="Cliona"/>
  </r>
  <r>
    <d v="2013-12-02T00:00:00"/>
    <n v="1"/>
    <n v="12"/>
    <x v="1"/>
    <x v="4"/>
    <s v="R2NC3-LR-2"/>
    <s v="BG"/>
    <x v="1"/>
    <x v="23"/>
    <n v="3"/>
    <n v="0.15"/>
    <n v="26"/>
    <m/>
    <m/>
    <m/>
    <m/>
    <m/>
    <s v="N"/>
    <m/>
    <m/>
    <m/>
    <m/>
    <m/>
    <m/>
    <n v="0"/>
    <n v="0"/>
    <m/>
    <m/>
  </r>
  <r>
    <d v="2013-12-02T00:00:00"/>
    <n v="1"/>
    <n v="12"/>
    <x v="1"/>
    <x v="4"/>
    <s v="R2NC3-LR-2"/>
    <s v="BG"/>
    <x v="1"/>
    <x v="10"/>
    <n v="7"/>
    <n v="0.35"/>
    <n v="26"/>
    <m/>
    <m/>
    <m/>
    <m/>
    <m/>
    <s v="N"/>
    <m/>
    <m/>
    <m/>
    <m/>
    <m/>
    <m/>
    <n v="0"/>
    <n v="0"/>
    <m/>
    <m/>
  </r>
  <r>
    <d v="2013-12-02T00:00:00"/>
    <n v="1"/>
    <n v="12"/>
    <x v="1"/>
    <x v="4"/>
    <s v="R2NC3-LR-2"/>
    <s v="BG"/>
    <x v="1"/>
    <x v="10"/>
    <n v="1"/>
    <n v="0.05"/>
    <n v="26"/>
    <m/>
    <m/>
    <m/>
    <m/>
    <m/>
    <s v="N"/>
    <m/>
    <m/>
    <m/>
    <m/>
    <m/>
    <m/>
    <n v="1"/>
    <n v="1"/>
    <s v="CD"/>
    <s v="Cliona"/>
  </r>
  <r>
    <d v="2013-12-02T00:00:00"/>
    <n v="1"/>
    <n v="12"/>
    <x v="1"/>
    <x v="4"/>
    <s v="R2NC3-LR-2"/>
    <s v="BG"/>
    <x v="1"/>
    <x v="14"/>
    <n v="1"/>
    <n v="0.05"/>
    <n v="26"/>
    <m/>
    <m/>
    <m/>
    <m/>
    <m/>
    <s v="N"/>
    <m/>
    <m/>
    <m/>
    <m/>
    <m/>
    <m/>
    <n v="1"/>
    <n v="1"/>
    <s v="PB"/>
    <s v="Partially bleached"/>
  </r>
  <r>
    <d v="2013-12-02T00:00:00"/>
    <n v="1"/>
    <n v="12"/>
    <x v="1"/>
    <x v="4"/>
    <s v="R2NC3-LR-2"/>
    <s v="BG"/>
    <x v="1"/>
    <x v="14"/>
    <n v="1"/>
    <n v="0.05"/>
    <n v="26"/>
    <m/>
    <m/>
    <m/>
    <m/>
    <m/>
    <s v="N"/>
    <m/>
    <m/>
    <m/>
    <m/>
    <m/>
    <m/>
    <n v="1"/>
    <n v="1"/>
    <s v="CD"/>
    <s v="Cliona"/>
  </r>
  <r>
    <d v="2013-12-02T00:00:00"/>
    <n v="1"/>
    <n v="12"/>
    <x v="1"/>
    <x v="4"/>
    <s v="R2NC3-LR-2"/>
    <s v="BG"/>
    <x v="1"/>
    <x v="18"/>
    <n v="1"/>
    <n v="0.05"/>
    <n v="26"/>
    <m/>
    <m/>
    <m/>
    <m/>
    <m/>
    <s v="N"/>
    <m/>
    <m/>
    <m/>
    <m/>
    <m/>
    <m/>
    <n v="1"/>
    <n v="1"/>
    <s v="FB"/>
    <s v="Bites"/>
  </r>
  <r>
    <d v="2013-12-02T00:00:00"/>
    <n v="1"/>
    <n v="12"/>
    <x v="1"/>
    <x v="4"/>
    <s v="R2NC3-LR-3"/>
    <s v="BG"/>
    <x v="1"/>
    <x v="16"/>
    <n v="1"/>
    <n v="0.05"/>
    <n v="26"/>
    <m/>
    <m/>
    <m/>
    <m/>
    <m/>
    <s v="Y"/>
    <n v="1"/>
    <m/>
    <m/>
    <m/>
    <m/>
    <m/>
    <n v="0"/>
    <n v="0"/>
    <m/>
    <m/>
  </r>
  <r>
    <d v="2013-12-02T00:00:00"/>
    <n v="1"/>
    <n v="12"/>
    <x v="1"/>
    <x v="4"/>
    <s v="R2NC3-LR-3"/>
    <s v="BG"/>
    <x v="1"/>
    <x v="14"/>
    <n v="1"/>
    <n v="0.05"/>
    <n v="26"/>
    <m/>
    <m/>
    <m/>
    <m/>
    <m/>
    <s v="Y"/>
    <n v="2"/>
    <m/>
    <m/>
    <m/>
    <m/>
    <m/>
    <n v="0"/>
    <n v="0"/>
    <m/>
    <s v="Possible receeding tissue"/>
  </r>
  <r>
    <d v="2013-12-02T00:00:00"/>
    <n v="1"/>
    <n v="12"/>
    <x v="1"/>
    <x v="4"/>
    <s v="R2NC3-LR-3"/>
    <s v="BG"/>
    <x v="1"/>
    <x v="14"/>
    <n v="1"/>
    <n v="0.05"/>
    <n v="26"/>
    <m/>
    <m/>
    <m/>
    <m/>
    <m/>
    <s v="Y"/>
    <n v="3"/>
    <m/>
    <m/>
    <m/>
    <m/>
    <m/>
    <n v="0"/>
    <n v="0"/>
    <m/>
    <m/>
  </r>
  <r>
    <d v="2013-12-02T00:00:00"/>
    <n v="1"/>
    <n v="12"/>
    <x v="1"/>
    <x v="4"/>
    <s v="R2NC3-LR-3"/>
    <s v="BG"/>
    <x v="1"/>
    <x v="10"/>
    <n v="1"/>
    <n v="0.05"/>
    <n v="26"/>
    <m/>
    <m/>
    <m/>
    <m/>
    <m/>
    <s v="Y"/>
    <n v="4"/>
    <m/>
    <m/>
    <m/>
    <m/>
    <m/>
    <n v="0"/>
    <n v="0"/>
    <m/>
    <m/>
  </r>
  <r>
    <d v="2013-12-02T00:00:00"/>
    <n v="1"/>
    <n v="12"/>
    <x v="1"/>
    <x v="4"/>
    <s v="R2NC3-LR-3"/>
    <s v="BG"/>
    <x v="1"/>
    <x v="14"/>
    <n v="1"/>
    <n v="0.05"/>
    <n v="26"/>
    <m/>
    <m/>
    <m/>
    <m/>
    <m/>
    <s v="Y"/>
    <n v="5"/>
    <m/>
    <m/>
    <m/>
    <m/>
    <m/>
    <n v="0"/>
    <n v="0"/>
    <s v="SED"/>
    <s v="SED - light"/>
  </r>
  <r>
    <d v="2013-12-02T00:00:00"/>
    <n v="1"/>
    <n v="12"/>
    <x v="1"/>
    <x v="4"/>
    <s v="R2NC3-LR-3"/>
    <s v="BG"/>
    <x v="1"/>
    <x v="15"/>
    <n v="1"/>
    <n v="0.05"/>
    <n v="26"/>
    <m/>
    <m/>
    <m/>
    <m/>
    <m/>
    <s v="Y"/>
    <n v="6"/>
    <m/>
    <m/>
    <m/>
    <m/>
    <m/>
    <n v="0"/>
    <n v="0"/>
    <m/>
    <m/>
  </r>
  <r>
    <d v="2013-12-02T00:00:00"/>
    <n v="1"/>
    <n v="12"/>
    <x v="1"/>
    <x v="4"/>
    <s v="R2NC3-LR-3"/>
    <s v="BG"/>
    <x v="1"/>
    <x v="12"/>
    <n v="1"/>
    <n v="0.05"/>
    <n v="26"/>
    <m/>
    <m/>
    <m/>
    <m/>
    <m/>
    <s v="Y"/>
    <n v="7"/>
    <m/>
    <m/>
    <m/>
    <m/>
    <m/>
    <n v="0"/>
    <n v="0"/>
    <m/>
    <m/>
  </r>
  <r>
    <d v="2013-12-02T00:00:00"/>
    <n v="1"/>
    <n v="12"/>
    <x v="1"/>
    <x v="4"/>
    <s v="R2NC3-LR-3"/>
    <s v="BG"/>
    <x v="1"/>
    <x v="15"/>
    <n v="1"/>
    <n v="0.05"/>
    <n v="26"/>
    <m/>
    <m/>
    <m/>
    <m/>
    <m/>
    <s v="Y"/>
    <n v="8"/>
    <m/>
    <m/>
    <m/>
    <m/>
    <m/>
    <n v="0"/>
    <n v="0"/>
    <m/>
    <m/>
  </r>
  <r>
    <d v="2013-12-02T00:00:00"/>
    <n v="1"/>
    <n v="12"/>
    <x v="1"/>
    <x v="4"/>
    <s v="R2NC3-LR-3"/>
    <s v="BG"/>
    <x v="1"/>
    <x v="12"/>
    <n v="1"/>
    <n v="0.05"/>
    <n v="26"/>
    <m/>
    <m/>
    <m/>
    <m/>
    <m/>
    <s v="Y"/>
    <n v="9"/>
    <m/>
    <m/>
    <m/>
    <m/>
    <m/>
    <n v="0"/>
    <n v="0"/>
    <m/>
    <m/>
  </r>
  <r>
    <d v="2013-12-02T00:00:00"/>
    <n v="1"/>
    <n v="12"/>
    <x v="1"/>
    <x v="4"/>
    <s v="R2NC3-LR-3"/>
    <s v="BG"/>
    <x v="1"/>
    <x v="14"/>
    <n v="1"/>
    <n v="0.05"/>
    <n v="26"/>
    <m/>
    <m/>
    <m/>
    <m/>
    <m/>
    <s v="Y"/>
    <n v="10"/>
    <m/>
    <m/>
    <m/>
    <m/>
    <m/>
    <n v="0"/>
    <n v="0"/>
    <m/>
    <m/>
  </r>
  <r>
    <d v="2013-12-02T00:00:00"/>
    <n v="1"/>
    <n v="12"/>
    <x v="1"/>
    <x v="4"/>
    <s v="R2NC3-LR-3"/>
    <s v="BG"/>
    <x v="1"/>
    <x v="12"/>
    <n v="5"/>
    <n v="0.25"/>
    <n v="26"/>
    <m/>
    <m/>
    <m/>
    <m/>
    <m/>
    <s v="N"/>
    <m/>
    <m/>
    <m/>
    <m/>
    <m/>
    <m/>
    <n v="0"/>
    <n v="0"/>
    <m/>
    <m/>
  </r>
  <r>
    <d v="2013-12-02T00:00:00"/>
    <n v="1"/>
    <n v="12"/>
    <x v="1"/>
    <x v="4"/>
    <s v="R2NC3-LR-3"/>
    <s v="BG"/>
    <x v="1"/>
    <x v="16"/>
    <n v="1"/>
    <n v="0.05"/>
    <n v="26"/>
    <m/>
    <m/>
    <m/>
    <m/>
    <m/>
    <s v="N"/>
    <m/>
    <m/>
    <m/>
    <m/>
    <m/>
    <m/>
    <n v="0"/>
    <n v="0"/>
    <m/>
    <m/>
  </r>
  <r>
    <d v="2013-12-02T00:00:00"/>
    <n v="1"/>
    <n v="12"/>
    <x v="1"/>
    <x v="4"/>
    <s v="R2NC3-LR-3"/>
    <s v="BG"/>
    <x v="1"/>
    <x v="20"/>
    <n v="2"/>
    <n v="0.1"/>
    <n v="26"/>
    <m/>
    <m/>
    <m/>
    <m/>
    <m/>
    <s v="N"/>
    <m/>
    <m/>
    <m/>
    <m/>
    <m/>
    <m/>
    <n v="0"/>
    <n v="0"/>
    <m/>
    <m/>
  </r>
  <r>
    <d v="2013-12-02T00:00:00"/>
    <n v="1"/>
    <n v="12"/>
    <x v="1"/>
    <x v="4"/>
    <s v="R2NC3-LR-3"/>
    <s v="BG"/>
    <x v="1"/>
    <x v="15"/>
    <n v="17"/>
    <n v="0.85"/>
    <n v="26"/>
    <m/>
    <m/>
    <m/>
    <m/>
    <m/>
    <s v="N"/>
    <m/>
    <m/>
    <m/>
    <m/>
    <m/>
    <m/>
    <n v="0"/>
    <n v="0"/>
    <m/>
    <m/>
  </r>
  <r>
    <d v="2013-12-02T00:00:00"/>
    <n v="1"/>
    <n v="12"/>
    <x v="1"/>
    <x v="4"/>
    <s v="R2NC3-LR-3"/>
    <s v="BG"/>
    <x v="1"/>
    <x v="15"/>
    <n v="1"/>
    <n v="0.05"/>
    <n v="26"/>
    <m/>
    <m/>
    <m/>
    <m/>
    <m/>
    <s v="N"/>
    <m/>
    <m/>
    <m/>
    <m/>
    <m/>
    <m/>
    <n v="1"/>
    <n v="1"/>
    <s v="CD"/>
    <s v="Cliona"/>
  </r>
  <r>
    <d v="2013-12-02T00:00:00"/>
    <n v="1"/>
    <n v="12"/>
    <x v="1"/>
    <x v="4"/>
    <s v="R2NC3-LR-3"/>
    <s v="BG"/>
    <x v="1"/>
    <x v="13"/>
    <n v="1"/>
    <n v="0.05"/>
    <n v="26"/>
    <m/>
    <m/>
    <m/>
    <m/>
    <m/>
    <s v="N"/>
    <m/>
    <m/>
    <m/>
    <m/>
    <m/>
    <m/>
    <n v="1"/>
    <n v="1"/>
    <m/>
    <s v="Receeding Tissue"/>
  </r>
  <r>
    <d v="2013-12-02T00:00:00"/>
    <n v="1"/>
    <n v="12"/>
    <x v="1"/>
    <x v="4"/>
    <s v="R2NC3-LR-3"/>
    <s v="BG"/>
    <x v="1"/>
    <x v="10"/>
    <n v="5"/>
    <n v="0.25"/>
    <n v="26"/>
    <m/>
    <m/>
    <m/>
    <m/>
    <m/>
    <s v="N"/>
    <m/>
    <m/>
    <m/>
    <m/>
    <m/>
    <m/>
    <n v="0"/>
    <n v="0"/>
    <m/>
    <m/>
  </r>
  <r>
    <d v="2013-12-02T00:00:00"/>
    <n v="1"/>
    <n v="12"/>
    <x v="1"/>
    <x v="4"/>
    <s v="R2NC3-LR-3"/>
    <s v="BG"/>
    <x v="1"/>
    <x v="14"/>
    <n v="2"/>
    <n v="0.1"/>
    <n v="26"/>
    <m/>
    <m/>
    <m/>
    <m/>
    <m/>
    <s v="N"/>
    <m/>
    <m/>
    <m/>
    <m/>
    <m/>
    <m/>
    <n v="0"/>
    <n v="0"/>
    <m/>
    <m/>
  </r>
  <r>
    <d v="2013-12-02T00:00:00"/>
    <n v="1"/>
    <n v="12"/>
    <x v="1"/>
    <x v="4"/>
    <s v="R2NC3-LR-3"/>
    <s v="BG"/>
    <x v="1"/>
    <x v="14"/>
    <n v="1"/>
    <n v="0.05"/>
    <n v="26"/>
    <m/>
    <m/>
    <m/>
    <m/>
    <m/>
    <s v="N"/>
    <m/>
    <m/>
    <m/>
    <m/>
    <m/>
    <m/>
    <n v="1"/>
    <n v="1"/>
    <m/>
    <s v="Receeding Tissue"/>
  </r>
  <r>
    <d v="2013-12-02T00:00:00"/>
    <n v="1"/>
    <n v="12"/>
    <x v="1"/>
    <x v="4"/>
    <s v="R2NC3-LR-3"/>
    <s v="BG"/>
    <x v="1"/>
    <x v="14"/>
    <n v="1"/>
    <n v="0.05"/>
    <n v="26"/>
    <m/>
    <m/>
    <m/>
    <m/>
    <m/>
    <s v="N"/>
    <m/>
    <m/>
    <m/>
    <m/>
    <m/>
    <m/>
    <n v="1"/>
    <n v="1"/>
    <s v="P "/>
    <s v="Pale"/>
  </r>
  <r>
    <d v="2013-12-02T00:00:00"/>
    <n v="1"/>
    <n v="12"/>
    <x v="1"/>
    <x v="4"/>
    <s v="R2NC3-LR-3"/>
    <s v="BG"/>
    <x v="1"/>
    <x v="17"/>
    <n v="3"/>
    <n v="0.15"/>
    <n v="26"/>
    <m/>
    <m/>
    <m/>
    <m/>
    <m/>
    <s v="N"/>
    <m/>
    <m/>
    <m/>
    <m/>
    <m/>
    <m/>
    <n v="0"/>
    <n v="0"/>
    <m/>
    <m/>
  </r>
  <r>
    <d v="2013-12-02T00:00:00"/>
    <n v="1"/>
    <n v="12"/>
    <x v="1"/>
    <x v="4"/>
    <s v="R2NC3-LR-3"/>
    <s v="BG"/>
    <x v="1"/>
    <x v="17"/>
    <n v="1"/>
    <n v="0.05"/>
    <n v="26"/>
    <m/>
    <m/>
    <m/>
    <m/>
    <m/>
    <s v="N"/>
    <m/>
    <m/>
    <m/>
    <m/>
    <m/>
    <m/>
    <n v="1"/>
    <n v="1"/>
    <s v="FB"/>
    <s v="Bites"/>
  </r>
  <r>
    <d v="2013-12-02T00:00:00"/>
    <n v="1"/>
    <n v="12"/>
    <x v="1"/>
    <x v="4"/>
    <s v="R2NC3-LR-3"/>
    <s v="BG"/>
    <x v="1"/>
    <x v="18"/>
    <n v="1"/>
    <n v="0.05"/>
    <n v="26"/>
    <m/>
    <m/>
    <m/>
    <m/>
    <m/>
    <s v="N"/>
    <m/>
    <m/>
    <m/>
    <m/>
    <m/>
    <m/>
    <n v="1"/>
    <n v="1"/>
    <s v="FB"/>
    <s v="Bites"/>
  </r>
  <r>
    <d v="2013-12-10T00:00:00"/>
    <n v="1"/>
    <n v="20"/>
    <x v="2"/>
    <x v="4"/>
    <s v="R2NC3-LR-1"/>
    <s v="WFP"/>
    <x v="1"/>
    <x v="18"/>
    <n v="1"/>
    <n v="0.05"/>
    <n v="28"/>
    <m/>
    <m/>
    <m/>
    <m/>
    <m/>
    <s v="Y"/>
    <n v="1"/>
    <m/>
    <m/>
    <m/>
    <m/>
    <m/>
    <n v="0"/>
    <n v="0"/>
    <m/>
    <s v="Finger Sponge in middle"/>
  </r>
  <r>
    <d v="2013-12-10T00:00:00"/>
    <n v="1"/>
    <n v="20"/>
    <x v="2"/>
    <x v="4"/>
    <s v="R2NC3-LR-1"/>
    <s v="WFP"/>
    <x v="1"/>
    <x v="13"/>
    <n v="1"/>
    <n v="0.05"/>
    <n v="28"/>
    <m/>
    <m/>
    <m/>
    <m/>
    <m/>
    <s v="Y"/>
    <n v="2"/>
    <m/>
    <m/>
    <m/>
    <m/>
    <m/>
    <n v="0"/>
    <n v="0"/>
    <m/>
    <s v="Deadbase"/>
  </r>
  <r>
    <d v="2013-12-10T00:00:00"/>
    <n v="1"/>
    <n v="20"/>
    <x v="2"/>
    <x v="4"/>
    <s v="R2NC3-LR-1"/>
    <s v="WFP"/>
    <x v="1"/>
    <x v="15"/>
    <n v="1"/>
    <n v="0.05"/>
    <n v="28"/>
    <m/>
    <m/>
    <m/>
    <m/>
    <m/>
    <s v="Y"/>
    <n v="3"/>
    <m/>
    <m/>
    <m/>
    <m/>
    <m/>
    <n v="0"/>
    <n v="0"/>
    <m/>
    <m/>
  </r>
  <r>
    <d v="2013-12-10T00:00:00"/>
    <n v="1"/>
    <n v="20"/>
    <x v="2"/>
    <x v="4"/>
    <s v="R2NC3-LR-1"/>
    <s v="WFP"/>
    <x v="1"/>
    <x v="14"/>
    <n v="1"/>
    <n v="0.05"/>
    <n v="28"/>
    <m/>
    <m/>
    <m/>
    <m/>
    <m/>
    <s v="Y"/>
    <n v="4"/>
    <m/>
    <m/>
    <m/>
    <m/>
    <m/>
    <n v="0"/>
    <n v="0"/>
    <m/>
    <m/>
  </r>
  <r>
    <d v="2013-12-10T00:00:00"/>
    <n v="1"/>
    <n v="20"/>
    <x v="2"/>
    <x v="4"/>
    <s v="R2NC3-LR-1"/>
    <s v="WFP"/>
    <x v="1"/>
    <x v="13"/>
    <n v="1"/>
    <n v="0.05"/>
    <n v="28"/>
    <m/>
    <m/>
    <m/>
    <m/>
    <m/>
    <s v="Y"/>
    <n v="5"/>
    <m/>
    <m/>
    <m/>
    <m/>
    <m/>
    <n v="0"/>
    <n v="0"/>
    <m/>
    <s v="Deadbase"/>
  </r>
  <r>
    <d v="2013-12-10T00:00:00"/>
    <n v="1"/>
    <n v="20"/>
    <x v="2"/>
    <x v="4"/>
    <s v="R2NC3-LR-1"/>
    <s v="WFP"/>
    <x v="1"/>
    <x v="16"/>
    <n v="1"/>
    <n v="0.05"/>
    <n v="28"/>
    <m/>
    <m/>
    <m/>
    <m/>
    <m/>
    <s v="Y"/>
    <n v="6"/>
    <m/>
    <m/>
    <m/>
    <m/>
    <m/>
    <n v="0"/>
    <n v="0"/>
    <m/>
    <s v="Dead patch"/>
  </r>
  <r>
    <d v="2013-12-10T00:00:00"/>
    <n v="1"/>
    <n v="20"/>
    <x v="2"/>
    <x v="4"/>
    <s v="R2NC3-LR-1"/>
    <s v="WFP"/>
    <x v="1"/>
    <x v="15"/>
    <n v="1"/>
    <n v="0.05"/>
    <n v="28"/>
    <m/>
    <m/>
    <m/>
    <m/>
    <m/>
    <s v="Y"/>
    <n v="7"/>
    <m/>
    <m/>
    <m/>
    <m/>
    <m/>
    <n v="0"/>
    <n v="0"/>
    <m/>
    <m/>
  </r>
  <r>
    <d v="2013-12-10T00:00:00"/>
    <n v="1"/>
    <n v="20"/>
    <x v="2"/>
    <x v="4"/>
    <s v="R2NC3-LR-1"/>
    <s v="WFP"/>
    <x v="1"/>
    <x v="13"/>
    <n v="1"/>
    <n v="0.05"/>
    <n v="28"/>
    <m/>
    <m/>
    <m/>
    <m/>
    <m/>
    <s v="Y"/>
    <n v="8"/>
    <m/>
    <m/>
    <m/>
    <m/>
    <m/>
    <n v="0"/>
    <n v="0"/>
    <m/>
    <s v="Deadbase"/>
  </r>
  <r>
    <d v="2013-12-10T00:00:00"/>
    <n v="1"/>
    <n v="20"/>
    <x v="2"/>
    <x v="4"/>
    <s v="R2NC3-LR-1"/>
    <s v="WFP"/>
    <x v="1"/>
    <x v="14"/>
    <n v="1"/>
    <n v="0.05"/>
    <n v="28"/>
    <m/>
    <m/>
    <m/>
    <m/>
    <m/>
    <s v="Y"/>
    <n v="9"/>
    <m/>
    <m/>
    <m/>
    <m/>
    <m/>
    <n v="0"/>
    <n v="0"/>
    <m/>
    <m/>
  </r>
  <r>
    <d v="2013-12-10T00:00:00"/>
    <n v="1"/>
    <n v="20"/>
    <x v="2"/>
    <x v="4"/>
    <s v="R2NC3-LR-1"/>
    <s v="WFP"/>
    <x v="1"/>
    <x v="14"/>
    <n v="1"/>
    <n v="0.05"/>
    <n v="28"/>
    <m/>
    <m/>
    <m/>
    <m/>
    <m/>
    <s v="Y"/>
    <n v="10"/>
    <m/>
    <m/>
    <m/>
    <m/>
    <m/>
    <n v="0"/>
    <n v="0"/>
    <m/>
    <s v="Deadbase"/>
  </r>
  <r>
    <d v="2013-12-10T00:00:00"/>
    <n v="1"/>
    <n v="20"/>
    <x v="2"/>
    <x v="4"/>
    <s v="R2NC3-LR-1"/>
    <s v="WFP"/>
    <x v="1"/>
    <x v="12"/>
    <n v="2"/>
    <n v="0.1"/>
    <n v="28"/>
    <m/>
    <m/>
    <m/>
    <m/>
    <m/>
    <s v="N"/>
    <m/>
    <m/>
    <m/>
    <m/>
    <m/>
    <m/>
    <n v="0"/>
    <n v="0"/>
    <m/>
    <m/>
  </r>
  <r>
    <d v="2013-12-10T00:00:00"/>
    <n v="1"/>
    <n v="20"/>
    <x v="2"/>
    <x v="4"/>
    <s v="R2NC3-LR-1"/>
    <s v="WFP"/>
    <x v="1"/>
    <x v="16"/>
    <n v="1"/>
    <n v="0.05"/>
    <n v="28"/>
    <m/>
    <m/>
    <m/>
    <m/>
    <m/>
    <s v="N"/>
    <m/>
    <m/>
    <m/>
    <m/>
    <m/>
    <m/>
    <n v="0"/>
    <n v="0"/>
    <m/>
    <m/>
  </r>
  <r>
    <d v="2013-12-10T00:00:00"/>
    <n v="1"/>
    <n v="20"/>
    <x v="2"/>
    <x v="4"/>
    <s v="R2NC3-LR-1"/>
    <s v="WFP"/>
    <x v="1"/>
    <x v="15"/>
    <n v="1"/>
    <n v="0.05"/>
    <n v="28"/>
    <m/>
    <m/>
    <m/>
    <m/>
    <m/>
    <s v="N"/>
    <m/>
    <m/>
    <m/>
    <m/>
    <m/>
    <m/>
    <n v="1"/>
    <n v="1"/>
    <s v="CD"/>
    <s v="CD"/>
  </r>
  <r>
    <d v="2013-12-10T00:00:00"/>
    <n v="1"/>
    <n v="20"/>
    <x v="2"/>
    <x v="4"/>
    <s v="R2NC3-LR-1"/>
    <s v="WFP"/>
    <x v="1"/>
    <x v="15"/>
    <n v="8"/>
    <n v="0.4"/>
    <n v="28"/>
    <m/>
    <m/>
    <m/>
    <m/>
    <m/>
    <s v="N"/>
    <m/>
    <m/>
    <m/>
    <m/>
    <m/>
    <m/>
    <n v="0"/>
    <n v="0"/>
    <m/>
    <m/>
  </r>
  <r>
    <d v="2013-12-10T00:00:00"/>
    <n v="1"/>
    <n v="20"/>
    <x v="2"/>
    <x v="4"/>
    <s v="R2NC3-LR-1"/>
    <s v="WFP"/>
    <x v="1"/>
    <x v="13"/>
    <n v="1"/>
    <n v="0.05"/>
    <n v="28"/>
    <m/>
    <m/>
    <m/>
    <m/>
    <m/>
    <s v="N"/>
    <m/>
    <m/>
    <m/>
    <m/>
    <m/>
    <m/>
    <n v="0"/>
    <n v="0"/>
    <m/>
    <m/>
  </r>
  <r>
    <d v="2013-12-10T00:00:00"/>
    <n v="1"/>
    <n v="20"/>
    <x v="2"/>
    <x v="4"/>
    <s v="R2NC3-LR-1"/>
    <s v="WFP"/>
    <x v="1"/>
    <x v="13"/>
    <n v="1"/>
    <n v="0.05"/>
    <n v="28"/>
    <m/>
    <m/>
    <m/>
    <m/>
    <m/>
    <s v="N"/>
    <m/>
    <m/>
    <m/>
    <m/>
    <m/>
    <m/>
    <n v="1"/>
    <n v="1"/>
    <s v="B"/>
    <s v="B"/>
  </r>
  <r>
    <d v="2013-12-10T00:00:00"/>
    <n v="1"/>
    <n v="20"/>
    <x v="2"/>
    <x v="4"/>
    <s v="R2NC3-LR-1"/>
    <s v="WFP"/>
    <x v="1"/>
    <x v="10"/>
    <n v="5"/>
    <n v="0.25"/>
    <n v="28"/>
    <m/>
    <m/>
    <m/>
    <m/>
    <m/>
    <s v="N"/>
    <m/>
    <m/>
    <m/>
    <m/>
    <m/>
    <m/>
    <n v="0"/>
    <n v="0"/>
    <m/>
    <m/>
  </r>
  <r>
    <d v="2013-12-10T00:00:00"/>
    <n v="1"/>
    <n v="20"/>
    <x v="2"/>
    <x v="4"/>
    <s v="R2NC3-LR-1"/>
    <s v="WFP"/>
    <x v="1"/>
    <x v="10"/>
    <n v="1"/>
    <n v="0.05"/>
    <n v="28"/>
    <m/>
    <m/>
    <m/>
    <m/>
    <m/>
    <s v="N"/>
    <m/>
    <m/>
    <m/>
    <m/>
    <m/>
    <m/>
    <n v="1"/>
    <n v="1"/>
    <s v="B"/>
    <s v="B"/>
  </r>
  <r>
    <d v="2013-12-10T00:00:00"/>
    <n v="1"/>
    <n v="20"/>
    <x v="2"/>
    <x v="4"/>
    <s v="R2NC3-LR-1"/>
    <s v="WFP"/>
    <x v="1"/>
    <x v="14"/>
    <n v="2"/>
    <n v="0.1"/>
    <n v="28"/>
    <m/>
    <m/>
    <m/>
    <m/>
    <m/>
    <s v="N"/>
    <m/>
    <m/>
    <m/>
    <m/>
    <m/>
    <m/>
    <n v="0"/>
    <n v="0"/>
    <m/>
    <m/>
  </r>
  <r>
    <d v="2013-12-10T00:00:00"/>
    <n v="1"/>
    <n v="20"/>
    <x v="2"/>
    <x v="4"/>
    <s v="R2NC3-LR-1"/>
    <s v="WFP"/>
    <x v="1"/>
    <x v="37"/>
    <n v="1"/>
    <n v="0.05"/>
    <n v="28"/>
    <m/>
    <m/>
    <m/>
    <m/>
    <m/>
    <s v="N"/>
    <m/>
    <m/>
    <m/>
    <m/>
    <m/>
    <m/>
    <n v="0"/>
    <n v="0"/>
    <m/>
    <m/>
  </r>
  <r>
    <d v="2013-12-10T00:00:00"/>
    <n v="1"/>
    <n v="20"/>
    <x v="2"/>
    <x v="4"/>
    <s v="R2NC3-LR-1"/>
    <s v="WFP"/>
    <x v="1"/>
    <x v="18"/>
    <n v="1"/>
    <n v="0.05"/>
    <n v="28"/>
    <m/>
    <m/>
    <m/>
    <m/>
    <m/>
    <s v="N"/>
    <m/>
    <m/>
    <m/>
    <m/>
    <m/>
    <m/>
    <n v="1"/>
    <n v="1"/>
    <s v="FB"/>
    <s v="FB"/>
  </r>
  <r>
    <d v="2013-12-10T00:00:00"/>
    <n v="1"/>
    <n v="20"/>
    <x v="2"/>
    <x v="4"/>
    <s v="R2NC3-LR-1"/>
    <s v="WFP"/>
    <x v="1"/>
    <x v="35"/>
    <n v="1"/>
    <n v="0.05"/>
    <n v="28"/>
    <m/>
    <m/>
    <m/>
    <m/>
    <m/>
    <s v="N"/>
    <m/>
    <m/>
    <m/>
    <m/>
    <m/>
    <m/>
    <n v="0"/>
    <n v="0"/>
    <m/>
    <m/>
  </r>
  <r>
    <d v="2013-12-10T00:00:00"/>
    <n v="1"/>
    <n v="20"/>
    <x v="2"/>
    <x v="4"/>
    <s v="R2NC3-LR-2"/>
    <s v="WFP"/>
    <x v="1"/>
    <x v="14"/>
    <n v="1"/>
    <n v="0.05"/>
    <n v="28"/>
    <m/>
    <m/>
    <m/>
    <m/>
    <m/>
    <s v="Y"/>
    <n v="1"/>
    <m/>
    <m/>
    <m/>
    <m/>
    <m/>
    <n v="0"/>
    <n v="0"/>
    <m/>
    <s v="Deadbase"/>
  </r>
  <r>
    <d v="2013-12-10T00:00:00"/>
    <n v="1"/>
    <n v="20"/>
    <x v="2"/>
    <x v="4"/>
    <s v="R2NC3-LR-2"/>
    <s v="WFP"/>
    <x v="1"/>
    <x v="37"/>
    <n v="1"/>
    <n v="0.05"/>
    <n v="28"/>
    <m/>
    <m/>
    <m/>
    <m/>
    <m/>
    <s v="Y"/>
    <n v="2"/>
    <m/>
    <m/>
    <m/>
    <m/>
    <m/>
    <n v="0"/>
    <n v="0"/>
    <m/>
    <s v="Living base, dead top"/>
  </r>
  <r>
    <d v="2013-12-10T00:00:00"/>
    <n v="1"/>
    <n v="20"/>
    <x v="2"/>
    <x v="4"/>
    <s v="R2NC3-LR-2"/>
    <s v="WFP"/>
    <x v="1"/>
    <x v="14"/>
    <n v="1"/>
    <n v="0.05"/>
    <n v="28"/>
    <m/>
    <m/>
    <m/>
    <m/>
    <m/>
    <s v="Y"/>
    <n v="3"/>
    <m/>
    <m/>
    <m/>
    <m/>
    <m/>
    <n v="0"/>
    <n v="0"/>
    <m/>
    <s v="Sponge surrounded"/>
  </r>
  <r>
    <d v="2013-12-10T00:00:00"/>
    <n v="1"/>
    <n v="20"/>
    <x v="2"/>
    <x v="4"/>
    <s v="R2NC3-LR-2"/>
    <s v="WFP"/>
    <x v="1"/>
    <x v="13"/>
    <n v="1"/>
    <n v="0.05"/>
    <n v="28"/>
    <m/>
    <m/>
    <m/>
    <m/>
    <m/>
    <s v="Y"/>
    <n v="4"/>
    <m/>
    <m/>
    <m/>
    <m/>
    <m/>
    <n v="0"/>
    <n v="0"/>
    <m/>
    <s v="Deadbase"/>
  </r>
  <r>
    <d v="2013-12-10T00:00:00"/>
    <n v="1"/>
    <n v="20"/>
    <x v="2"/>
    <x v="4"/>
    <s v="R2NC3-LR-2"/>
    <s v="WFP"/>
    <x v="1"/>
    <x v="13"/>
    <n v="1"/>
    <n v="0.05"/>
    <n v="28"/>
    <m/>
    <m/>
    <m/>
    <m/>
    <m/>
    <s v="Y"/>
    <n v="5"/>
    <m/>
    <m/>
    <m/>
    <m/>
    <m/>
    <n v="0"/>
    <n v="0"/>
    <m/>
    <m/>
  </r>
  <r>
    <d v="2013-12-10T00:00:00"/>
    <n v="1"/>
    <n v="20"/>
    <x v="2"/>
    <x v="4"/>
    <s v="R2NC3-LR-2"/>
    <s v="WFP"/>
    <x v="1"/>
    <x v="14"/>
    <n v="1"/>
    <n v="0.05"/>
    <n v="28"/>
    <m/>
    <m/>
    <m/>
    <m/>
    <m/>
    <s v="Y"/>
    <n v="6"/>
    <m/>
    <m/>
    <m/>
    <m/>
    <m/>
    <n v="0"/>
    <n v="0"/>
    <m/>
    <s v="Small dead sp.ot"/>
  </r>
  <r>
    <d v="2013-12-10T00:00:00"/>
    <n v="1"/>
    <n v="20"/>
    <x v="2"/>
    <x v="4"/>
    <s v="R2NC3-LR-2"/>
    <s v="WFP"/>
    <x v="1"/>
    <x v="13"/>
    <n v="1"/>
    <n v="0.05"/>
    <n v="28"/>
    <m/>
    <m/>
    <m/>
    <m/>
    <m/>
    <s v="Y"/>
    <n v="7"/>
    <m/>
    <m/>
    <m/>
    <m/>
    <m/>
    <n v="0"/>
    <n v="0"/>
    <m/>
    <m/>
  </r>
  <r>
    <d v="2013-12-10T00:00:00"/>
    <n v="1"/>
    <n v="20"/>
    <x v="2"/>
    <x v="4"/>
    <s v="R2NC3-LR-2"/>
    <s v="WFP"/>
    <x v="1"/>
    <x v="14"/>
    <n v="1"/>
    <n v="0.05"/>
    <n v="28"/>
    <m/>
    <m/>
    <m/>
    <m/>
    <m/>
    <s v="Y"/>
    <n v="8"/>
    <m/>
    <m/>
    <m/>
    <m/>
    <m/>
    <n v="0"/>
    <n v="0"/>
    <m/>
    <s v="Dead Patches"/>
  </r>
  <r>
    <d v="2013-12-10T00:00:00"/>
    <n v="1"/>
    <n v="20"/>
    <x v="2"/>
    <x v="4"/>
    <s v="R2NC3-LR-2"/>
    <s v="WFP"/>
    <x v="1"/>
    <x v="15"/>
    <n v="1"/>
    <n v="0.05"/>
    <n v="28"/>
    <m/>
    <m/>
    <m/>
    <m/>
    <m/>
    <s v="Y"/>
    <n v="9"/>
    <m/>
    <m/>
    <m/>
    <m/>
    <m/>
    <n v="1"/>
    <n v="1"/>
    <m/>
    <s v="Encrusting Palythoa"/>
  </r>
  <r>
    <d v="2013-12-10T00:00:00"/>
    <n v="1"/>
    <n v="20"/>
    <x v="2"/>
    <x v="4"/>
    <s v="R2NC3-LR-2"/>
    <s v="WFP"/>
    <x v="1"/>
    <x v="13"/>
    <n v="1"/>
    <n v="0.05"/>
    <n v="28"/>
    <m/>
    <m/>
    <m/>
    <m/>
    <m/>
    <s v="Y"/>
    <n v="10"/>
    <m/>
    <m/>
    <m/>
    <m/>
    <m/>
    <n v="0"/>
    <n v="0"/>
    <m/>
    <s v="encrusting octos at base"/>
  </r>
  <r>
    <d v="2013-12-10T00:00:00"/>
    <n v="1"/>
    <n v="20"/>
    <x v="2"/>
    <x v="4"/>
    <s v="R2NC3-LR-2"/>
    <s v="WFP"/>
    <x v="1"/>
    <x v="15"/>
    <n v="3"/>
    <n v="0.15"/>
    <n v="28"/>
    <m/>
    <m/>
    <m/>
    <m/>
    <m/>
    <s v="N"/>
    <m/>
    <m/>
    <m/>
    <m/>
    <m/>
    <m/>
    <n v="0"/>
    <n v="0"/>
    <m/>
    <m/>
  </r>
  <r>
    <d v="2013-12-10T00:00:00"/>
    <n v="1"/>
    <n v="20"/>
    <x v="2"/>
    <x v="4"/>
    <s v="R2NC3-LR-2"/>
    <s v="WFP"/>
    <x v="1"/>
    <x v="15"/>
    <n v="1"/>
    <n v="0.05"/>
    <n v="28"/>
    <m/>
    <m/>
    <m/>
    <m/>
    <m/>
    <s v="N"/>
    <m/>
    <m/>
    <m/>
    <m/>
    <m/>
    <m/>
    <n v="1"/>
    <n v="1"/>
    <s v="CD"/>
    <s v="CD"/>
  </r>
  <r>
    <d v="2013-12-10T00:00:00"/>
    <n v="1"/>
    <n v="20"/>
    <x v="2"/>
    <x v="4"/>
    <s v="R2NC3-LR-2"/>
    <s v="WFP"/>
    <x v="1"/>
    <x v="15"/>
    <n v="1"/>
    <n v="0.05"/>
    <n v="28"/>
    <m/>
    <m/>
    <m/>
    <m/>
    <m/>
    <s v="N"/>
    <m/>
    <m/>
    <m/>
    <m/>
    <m/>
    <m/>
    <n v="1"/>
    <n v="1"/>
    <s v="B"/>
    <s v="B"/>
  </r>
  <r>
    <d v="2013-12-10T00:00:00"/>
    <n v="1"/>
    <n v="20"/>
    <x v="2"/>
    <x v="4"/>
    <s v="R2NC3-LR-2"/>
    <s v="WFP"/>
    <x v="1"/>
    <x v="13"/>
    <n v="1"/>
    <n v="0.05"/>
    <n v="28"/>
    <m/>
    <m/>
    <m/>
    <m/>
    <m/>
    <s v="N"/>
    <m/>
    <m/>
    <m/>
    <m/>
    <m/>
    <m/>
    <n v="0"/>
    <n v="0"/>
    <m/>
    <m/>
  </r>
  <r>
    <d v="2013-12-10T00:00:00"/>
    <n v="1"/>
    <n v="20"/>
    <x v="2"/>
    <x v="4"/>
    <s v="R2NC3-LR-2"/>
    <s v="WFP"/>
    <x v="1"/>
    <x v="10"/>
    <n v="3"/>
    <n v="0.15"/>
    <n v="28"/>
    <m/>
    <m/>
    <m/>
    <m/>
    <m/>
    <s v="N"/>
    <m/>
    <m/>
    <m/>
    <m/>
    <m/>
    <m/>
    <n v="0"/>
    <n v="0"/>
    <m/>
    <m/>
  </r>
  <r>
    <d v="2013-12-10T00:00:00"/>
    <n v="1"/>
    <n v="20"/>
    <x v="2"/>
    <x v="4"/>
    <s v="R2NC3-LR-2"/>
    <s v="WFP"/>
    <x v="1"/>
    <x v="14"/>
    <n v="1"/>
    <n v="0.05"/>
    <n v="28"/>
    <m/>
    <m/>
    <m/>
    <m/>
    <m/>
    <s v="N"/>
    <m/>
    <m/>
    <m/>
    <m/>
    <m/>
    <m/>
    <n v="0"/>
    <n v="0"/>
    <m/>
    <m/>
  </r>
  <r>
    <d v="2013-12-10T00:00:00"/>
    <n v="1"/>
    <n v="20"/>
    <x v="2"/>
    <x v="4"/>
    <s v="R2NC3-LR-2"/>
    <s v="WFP"/>
    <x v="1"/>
    <x v="14"/>
    <n v="1"/>
    <n v="0.05"/>
    <n v="28"/>
    <m/>
    <m/>
    <m/>
    <m/>
    <m/>
    <s v="N"/>
    <m/>
    <m/>
    <m/>
    <m/>
    <m/>
    <m/>
    <n v="1"/>
    <n v="1"/>
    <s v="CD"/>
    <s v="CD"/>
  </r>
  <r>
    <d v="2013-12-10T00:00:00"/>
    <n v="1"/>
    <n v="20"/>
    <x v="2"/>
    <x v="4"/>
    <s v="R2NC3-LR-2"/>
    <s v="WFP"/>
    <x v="1"/>
    <x v="14"/>
    <n v="1"/>
    <n v="0.05"/>
    <n v="28"/>
    <m/>
    <m/>
    <m/>
    <m/>
    <m/>
    <s v="N"/>
    <m/>
    <m/>
    <m/>
    <m/>
    <m/>
    <m/>
    <n v="1"/>
    <n v="1"/>
    <s v="CD"/>
    <s v="CD"/>
  </r>
  <r>
    <d v="2013-12-10T00:00:00"/>
    <n v="1"/>
    <n v="20"/>
    <x v="2"/>
    <x v="4"/>
    <s v="R2NC3-LR-2"/>
    <s v="WFP"/>
    <x v="1"/>
    <x v="18"/>
    <n v="1"/>
    <n v="0.05"/>
    <n v="28"/>
    <m/>
    <m/>
    <m/>
    <m/>
    <m/>
    <s v="N"/>
    <m/>
    <m/>
    <m/>
    <m/>
    <m/>
    <m/>
    <n v="0"/>
    <n v="0"/>
    <m/>
    <m/>
  </r>
  <r>
    <d v="2013-12-10T00:00:00"/>
    <n v="1"/>
    <n v="20"/>
    <x v="2"/>
    <x v="4"/>
    <s v="R2NC3-LR-2"/>
    <s v="WFP"/>
    <x v="1"/>
    <x v="15"/>
    <n v="3"/>
    <n v="0.15"/>
    <n v="28"/>
    <m/>
    <m/>
    <m/>
    <m/>
    <m/>
    <s v="N"/>
    <m/>
    <m/>
    <m/>
    <m/>
    <m/>
    <m/>
    <n v="0"/>
    <n v="0"/>
    <m/>
    <m/>
  </r>
  <r>
    <d v="2013-12-10T00:00:00"/>
    <n v="1"/>
    <n v="20"/>
    <x v="2"/>
    <x v="4"/>
    <s v="R2NC3-LR-2"/>
    <s v="WFP"/>
    <x v="1"/>
    <x v="17"/>
    <n v="1"/>
    <n v="0.05"/>
    <n v="28"/>
    <m/>
    <m/>
    <m/>
    <m/>
    <m/>
    <s v="N"/>
    <m/>
    <m/>
    <m/>
    <m/>
    <m/>
    <m/>
    <n v="1"/>
    <n v="1"/>
    <s v="FB"/>
    <s v="FB"/>
  </r>
  <r>
    <d v="2013-12-10T00:00:00"/>
    <n v="1"/>
    <n v="20"/>
    <x v="2"/>
    <x v="4"/>
    <s v="R2NC3-LR-3"/>
    <s v="WFP"/>
    <x v="1"/>
    <x v="16"/>
    <n v="1"/>
    <n v="0.05"/>
    <n v="28"/>
    <m/>
    <m/>
    <m/>
    <m/>
    <m/>
    <s v="Y"/>
    <n v="1"/>
    <m/>
    <m/>
    <m/>
    <m/>
    <m/>
    <n v="0"/>
    <n v="0"/>
    <m/>
    <m/>
  </r>
  <r>
    <d v="2013-12-10T00:00:00"/>
    <n v="1"/>
    <n v="20"/>
    <x v="2"/>
    <x v="4"/>
    <s v="R2NC3-LR-3"/>
    <s v="WFP"/>
    <x v="1"/>
    <x v="14"/>
    <n v="1"/>
    <n v="0.05"/>
    <n v="28"/>
    <m/>
    <m/>
    <m/>
    <m/>
    <m/>
    <s v="Y"/>
    <n v="2"/>
    <m/>
    <m/>
    <m/>
    <m/>
    <m/>
    <n v="0"/>
    <n v="0"/>
    <m/>
    <s v="Deadbase"/>
  </r>
  <r>
    <d v="2013-12-10T00:00:00"/>
    <n v="1"/>
    <n v="20"/>
    <x v="2"/>
    <x v="4"/>
    <s v="R2NC3-LR-3"/>
    <s v="WFP"/>
    <x v="1"/>
    <x v="14"/>
    <n v="1"/>
    <n v="0.05"/>
    <n v="28"/>
    <m/>
    <m/>
    <m/>
    <m/>
    <m/>
    <s v="Y"/>
    <n v="3"/>
    <m/>
    <m/>
    <m/>
    <m/>
    <m/>
    <n v="0"/>
    <n v="0"/>
    <m/>
    <m/>
  </r>
  <r>
    <d v="2013-12-10T00:00:00"/>
    <n v="1"/>
    <n v="20"/>
    <x v="2"/>
    <x v="4"/>
    <s v="R2NC3-LR-3"/>
    <s v="WFP"/>
    <x v="1"/>
    <x v="10"/>
    <n v="1"/>
    <n v="0.05"/>
    <n v="28"/>
    <m/>
    <m/>
    <m/>
    <m/>
    <m/>
    <s v="Y"/>
    <n v="4"/>
    <m/>
    <m/>
    <m/>
    <m/>
    <m/>
    <n v="0"/>
    <n v="0"/>
    <m/>
    <m/>
  </r>
  <r>
    <d v="2013-12-10T00:00:00"/>
    <n v="1"/>
    <n v="20"/>
    <x v="2"/>
    <x v="4"/>
    <s v="R2NC3-LR-3"/>
    <s v="WFP"/>
    <x v="1"/>
    <x v="14"/>
    <n v="1"/>
    <n v="0.05"/>
    <n v="28"/>
    <m/>
    <m/>
    <m/>
    <m/>
    <m/>
    <s v="Y"/>
    <n v="5"/>
    <m/>
    <m/>
    <m/>
    <m/>
    <m/>
    <n v="0"/>
    <n v="0"/>
    <m/>
    <m/>
  </r>
  <r>
    <d v="2013-12-10T00:00:00"/>
    <n v="1"/>
    <n v="20"/>
    <x v="2"/>
    <x v="4"/>
    <s v="R2NC3-LR-3"/>
    <s v="WFP"/>
    <x v="1"/>
    <x v="15"/>
    <n v="1"/>
    <n v="0.05"/>
    <n v="28"/>
    <m/>
    <m/>
    <m/>
    <m/>
    <m/>
    <s v="Y"/>
    <n v="6"/>
    <m/>
    <m/>
    <m/>
    <m/>
    <m/>
    <n v="0"/>
    <n v="0"/>
    <m/>
    <m/>
  </r>
  <r>
    <d v="2013-12-10T00:00:00"/>
    <n v="1"/>
    <n v="20"/>
    <x v="2"/>
    <x v="4"/>
    <s v="R2NC3-LR-3"/>
    <s v="WFP"/>
    <x v="1"/>
    <x v="12"/>
    <n v="1"/>
    <n v="0.05"/>
    <n v="28"/>
    <m/>
    <m/>
    <m/>
    <m/>
    <m/>
    <s v="Y"/>
    <n v="7"/>
    <m/>
    <m/>
    <m/>
    <m/>
    <m/>
    <n v="0"/>
    <n v="0"/>
    <m/>
    <m/>
  </r>
  <r>
    <d v="2013-12-10T00:00:00"/>
    <n v="1"/>
    <n v="20"/>
    <x v="2"/>
    <x v="4"/>
    <s v="R2NC3-LR-3"/>
    <s v="WFP"/>
    <x v="1"/>
    <x v="15"/>
    <n v="1"/>
    <n v="0.05"/>
    <n v="28"/>
    <m/>
    <m/>
    <m/>
    <m/>
    <m/>
    <s v="Y"/>
    <n v="8"/>
    <m/>
    <m/>
    <m/>
    <m/>
    <m/>
    <n v="0"/>
    <n v="0"/>
    <m/>
    <s v="Deadbase"/>
  </r>
  <r>
    <d v="2013-12-10T00:00:00"/>
    <n v="1"/>
    <n v="20"/>
    <x v="2"/>
    <x v="4"/>
    <s v="R2NC3-LR-3"/>
    <s v="WFP"/>
    <x v="1"/>
    <x v="12"/>
    <n v="1"/>
    <n v="0.05"/>
    <n v="28"/>
    <m/>
    <m/>
    <m/>
    <m/>
    <m/>
    <s v="Y"/>
    <n v="9"/>
    <m/>
    <m/>
    <m/>
    <m/>
    <m/>
    <n v="0"/>
    <n v="0"/>
    <m/>
    <m/>
  </r>
  <r>
    <d v="2013-12-10T00:00:00"/>
    <n v="1"/>
    <n v="20"/>
    <x v="2"/>
    <x v="4"/>
    <s v="R2NC3-LR-3"/>
    <s v="WFP"/>
    <x v="1"/>
    <x v="14"/>
    <n v="1"/>
    <n v="0.05"/>
    <n v="28"/>
    <m/>
    <m/>
    <m/>
    <m/>
    <m/>
    <s v="Y"/>
    <n v="10"/>
    <m/>
    <m/>
    <m/>
    <m/>
    <m/>
    <n v="0"/>
    <n v="0"/>
    <m/>
    <s v="Deadbase"/>
  </r>
  <r>
    <d v="2013-10-18T00:00:00"/>
    <n v="0"/>
    <n v="0"/>
    <x v="0"/>
    <x v="5"/>
    <s v="R2S1-RR-1"/>
    <s v="WFP"/>
    <x v="1"/>
    <x v="14"/>
    <n v="1"/>
    <n v="0.05"/>
    <m/>
    <m/>
    <m/>
    <m/>
    <m/>
    <m/>
    <s v="Y"/>
    <n v="1"/>
    <n v="0.2"/>
    <s v="L"/>
    <n v="10"/>
    <m/>
    <m/>
    <n v="0"/>
    <n v="0"/>
    <m/>
    <m/>
  </r>
  <r>
    <d v="2013-10-18T00:00:00"/>
    <n v="0"/>
    <n v="0"/>
    <x v="0"/>
    <x v="5"/>
    <s v="R2S1-RR-1"/>
    <s v="WFP"/>
    <x v="1"/>
    <x v="16"/>
    <n v="1"/>
    <n v="0.05"/>
    <m/>
    <m/>
    <m/>
    <m/>
    <m/>
    <m/>
    <s v="Y"/>
    <n v="2"/>
    <n v="2.5"/>
    <s v="R"/>
    <n v="8"/>
    <m/>
    <m/>
    <n v="1"/>
    <n v="1"/>
    <s v="MO"/>
    <s v="MA over"/>
  </r>
  <r>
    <d v="2013-10-18T00:00:00"/>
    <n v="0"/>
    <n v="0"/>
    <x v="0"/>
    <x v="5"/>
    <s v="R2S1-RR-1"/>
    <s v="WFP"/>
    <x v="1"/>
    <x v="14"/>
    <n v="1"/>
    <n v="0.05"/>
    <m/>
    <m/>
    <m/>
    <m/>
    <m/>
    <m/>
    <s v="Y"/>
    <n v="3"/>
    <n v="2.6"/>
    <s v="L"/>
    <n v="22"/>
    <m/>
    <m/>
    <n v="0"/>
    <n v="0"/>
    <m/>
    <m/>
  </r>
  <r>
    <d v="2013-10-18T00:00:00"/>
    <n v="0"/>
    <n v="0"/>
    <x v="0"/>
    <x v="5"/>
    <s v="R2S1-RR-1"/>
    <s v="WFP"/>
    <x v="1"/>
    <x v="19"/>
    <n v="1"/>
    <n v="0.05"/>
    <m/>
    <m/>
    <m/>
    <m/>
    <m/>
    <m/>
    <s v="Y"/>
    <n v="4"/>
    <n v="3.6"/>
    <s v="L"/>
    <n v="31"/>
    <m/>
    <m/>
    <n v="0"/>
    <n v="0"/>
    <m/>
    <m/>
  </r>
  <r>
    <d v="2013-10-18T00:00:00"/>
    <n v="0"/>
    <n v="0"/>
    <x v="0"/>
    <x v="5"/>
    <s v="R2S1-RR-1"/>
    <s v="WFP"/>
    <x v="1"/>
    <x v="12"/>
    <n v="1"/>
    <n v="0.05"/>
    <m/>
    <m/>
    <m/>
    <m/>
    <m/>
    <m/>
    <s v="Y"/>
    <n v="5"/>
    <n v="4"/>
    <s v="L"/>
    <n v="7"/>
    <m/>
    <m/>
    <n v="0"/>
    <n v="0"/>
    <m/>
    <m/>
  </r>
  <r>
    <d v="2013-10-18T00:00:00"/>
    <n v="0"/>
    <n v="0"/>
    <x v="0"/>
    <x v="5"/>
    <s v="R2S1-RR-1"/>
    <s v="WFP"/>
    <x v="1"/>
    <x v="18"/>
    <n v="1"/>
    <n v="0.05"/>
    <m/>
    <m/>
    <m/>
    <m/>
    <m/>
    <m/>
    <s v="Y"/>
    <n v="6"/>
    <n v="7.5"/>
    <s v="L"/>
    <n v="20"/>
    <m/>
    <m/>
    <n v="1"/>
    <n v="1"/>
    <m/>
    <s v="worm holes"/>
  </r>
  <r>
    <d v="2013-10-18T00:00:00"/>
    <n v="0"/>
    <n v="0"/>
    <x v="0"/>
    <x v="5"/>
    <s v="R2S1-RR-1"/>
    <s v="WFP"/>
    <x v="1"/>
    <x v="18"/>
    <n v="1"/>
    <n v="0.05"/>
    <m/>
    <m/>
    <m/>
    <m/>
    <m/>
    <m/>
    <s v="Y"/>
    <n v="7"/>
    <n v="8.1"/>
    <s v="R"/>
    <n v="7"/>
    <m/>
    <m/>
    <n v="0"/>
    <n v="0"/>
    <m/>
    <m/>
  </r>
  <r>
    <d v="2013-10-18T00:00:00"/>
    <n v="0"/>
    <n v="0"/>
    <x v="0"/>
    <x v="5"/>
    <s v="R2S1-RR-1"/>
    <s v="WFP"/>
    <x v="1"/>
    <x v="15"/>
    <n v="1"/>
    <n v="0.05"/>
    <m/>
    <m/>
    <m/>
    <m/>
    <m/>
    <m/>
    <s v="Y"/>
    <n v="8"/>
    <n v="12.9"/>
    <s v="R"/>
    <n v="15"/>
    <m/>
    <m/>
    <n v="0"/>
    <n v="0"/>
    <m/>
    <s v="far right"/>
  </r>
  <r>
    <d v="2013-10-18T00:00:00"/>
    <n v="0"/>
    <n v="0"/>
    <x v="0"/>
    <x v="5"/>
    <s v="R2S1-RR-1"/>
    <s v="WFP"/>
    <x v="1"/>
    <x v="16"/>
    <n v="1"/>
    <n v="0.05"/>
    <m/>
    <m/>
    <m/>
    <m/>
    <m/>
    <m/>
    <s v="Y"/>
    <n v="9"/>
    <n v="14.5"/>
    <s v="R"/>
    <n v="32"/>
    <m/>
    <m/>
    <n v="0"/>
    <n v="0"/>
    <m/>
    <s v="far right"/>
  </r>
  <r>
    <d v="2013-10-18T00:00:00"/>
    <n v="0"/>
    <n v="0"/>
    <x v="0"/>
    <x v="5"/>
    <s v="R2S1-RR-1"/>
    <s v="WFP"/>
    <x v="1"/>
    <x v="13"/>
    <n v="1"/>
    <n v="0.05"/>
    <m/>
    <m/>
    <m/>
    <m/>
    <m/>
    <m/>
    <s v="Y"/>
    <n v="10"/>
    <n v="14.8"/>
    <s v="R"/>
    <n v="32"/>
    <m/>
    <m/>
    <n v="0"/>
    <n v="0"/>
    <m/>
    <m/>
  </r>
  <r>
    <d v="2013-10-18T00:00:00"/>
    <n v="0"/>
    <n v="0"/>
    <x v="0"/>
    <x v="5"/>
    <s v="R2S1-RR-1"/>
    <s v="WFP"/>
    <x v="1"/>
    <x v="12"/>
    <n v="1"/>
    <n v="0.05"/>
    <m/>
    <m/>
    <m/>
    <m/>
    <m/>
    <m/>
    <m/>
    <m/>
    <m/>
    <m/>
    <m/>
    <m/>
    <m/>
    <m/>
    <n v="0"/>
    <m/>
    <m/>
  </r>
  <r>
    <d v="2013-10-18T00:00:00"/>
    <n v="0"/>
    <n v="0"/>
    <x v="0"/>
    <x v="5"/>
    <s v="R2S1-RR-1"/>
    <s v="WFP"/>
    <x v="1"/>
    <x v="20"/>
    <n v="1"/>
    <n v="0.05"/>
    <m/>
    <m/>
    <m/>
    <m/>
    <m/>
    <m/>
    <m/>
    <m/>
    <m/>
    <m/>
    <m/>
    <m/>
    <m/>
    <m/>
    <n v="0"/>
    <m/>
    <m/>
  </r>
  <r>
    <d v="2013-10-18T00:00:00"/>
    <n v="0"/>
    <n v="0"/>
    <x v="0"/>
    <x v="5"/>
    <s v="R2S1-RR-1"/>
    <s v="WFP"/>
    <x v="1"/>
    <x v="20"/>
    <n v="1"/>
    <n v="0.05"/>
    <m/>
    <m/>
    <m/>
    <m/>
    <m/>
    <m/>
    <m/>
    <m/>
    <m/>
    <m/>
    <m/>
    <m/>
    <m/>
    <m/>
    <n v="0"/>
    <m/>
    <m/>
  </r>
  <r>
    <d v="2013-10-18T00:00:00"/>
    <n v="0"/>
    <n v="0"/>
    <x v="0"/>
    <x v="5"/>
    <s v="R2S1-RR-1"/>
    <s v="WFP"/>
    <x v="1"/>
    <x v="10"/>
    <n v="1"/>
    <n v="0.05"/>
    <m/>
    <m/>
    <m/>
    <m/>
    <m/>
    <m/>
    <m/>
    <m/>
    <m/>
    <m/>
    <m/>
    <m/>
    <m/>
    <m/>
    <n v="0"/>
    <m/>
    <m/>
  </r>
  <r>
    <d v="2013-10-18T00:00:00"/>
    <n v="0"/>
    <n v="0"/>
    <x v="0"/>
    <x v="5"/>
    <s v="R2S1-RR-1"/>
    <s v="WFP"/>
    <x v="1"/>
    <x v="18"/>
    <n v="1"/>
    <n v="0.05"/>
    <m/>
    <m/>
    <m/>
    <m/>
    <m/>
    <m/>
    <m/>
    <m/>
    <m/>
    <m/>
    <m/>
    <m/>
    <m/>
    <m/>
    <n v="0"/>
    <m/>
    <m/>
  </r>
  <r>
    <d v="2013-10-18T00:00:00"/>
    <n v="0"/>
    <n v="0"/>
    <x v="0"/>
    <x v="5"/>
    <s v="R2S1-RR-1"/>
    <s v="WFP"/>
    <x v="1"/>
    <x v="18"/>
    <n v="1"/>
    <n v="0.05"/>
    <m/>
    <m/>
    <m/>
    <m/>
    <m/>
    <m/>
    <m/>
    <m/>
    <m/>
    <m/>
    <m/>
    <m/>
    <m/>
    <m/>
    <n v="0"/>
    <m/>
    <m/>
  </r>
  <r>
    <d v="2013-10-18T00:00:00"/>
    <n v="0"/>
    <n v="0"/>
    <x v="0"/>
    <x v="5"/>
    <s v="R2S1-RR-1"/>
    <s v="WFP"/>
    <x v="1"/>
    <x v="18"/>
    <n v="1"/>
    <n v="0.05"/>
    <m/>
    <m/>
    <m/>
    <m/>
    <m/>
    <m/>
    <m/>
    <m/>
    <m/>
    <m/>
    <m/>
    <m/>
    <m/>
    <m/>
    <n v="0"/>
    <m/>
    <m/>
  </r>
  <r>
    <d v="2013-10-18T00:00:00"/>
    <n v="0"/>
    <n v="0"/>
    <x v="0"/>
    <x v="5"/>
    <s v="R2S1-RR-1"/>
    <s v="WFP"/>
    <x v="1"/>
    <x v="18"/>
    <n v="1"/>
    <n v="0.05"/>
    <m/>
    <m/>
    <m/>
    <m/>
    <m/>
    <m/>
    <m/>
    <m/>
    <m/>
    <m/>
    <m/>
    <m/>
    <m/>
    <m/>
    <n v="0"/>
    <m/>
    <m/>
  </r>
  <r>
    <d v="2013-10-18T00:00:00"/>
    <n v="0"/>
    <n v="0"/>
    <x v="0"/>
    <x v="5"/>
    <s v="R2S1-RR-1"/>
    <s v="WFP"/>
    <x v="1"/>
    <x v="18"/>
    <n v="1"/>
    <n v="0.05"/>
    <m/>
    <m/>
    <m/>
    <m/>
    <m/>
    <m/>
    <m/>
    <m/>
    <m/>
    <m/>
    <m/>
    <m/>
    <m/>
    <m/>
    <n v="0"/>
    <m/>
    <m/>
  </r>
  <r>
    <d v="2013-10-18T00:00:00"/>
    <n v="0"/>
    <n v="0"/>
    <x v="0"/>
    <x v="5"/>
    <s v="R2S1-RR-1"/>
    <s v="WFP"/>
    <x v="1"/>
    <x v="18"/>
    <n v="1"/>
    <n v="0.05"/>
    <m/>
    <m/>
    <m/>
    <m/>
    <m/>
    <m/>
    <m/>
    <m/>
    <m/>
    <m/>
    <m/>
    <m/>
    <m/>
    <m/>
    <n v="0"/>
    <m/>
    <m/>
  </r>
  <r>
    <d v="2013-10-18T00:00:00"/>
    <n v="0"/>
    <n v="0"/>
    <x v="0"/>
    <x v="5"/>
    <s v="R2S1-RR-1"/>
    <s v="WFP"/>
    <x v="1"/>
    <x v="13"/>
    <n v="1"/>
    <n v="0.05"/>
    <m/>
    <m/>
    <m/>
    <m/>
    <m/>
    <m/>
    <m/>
    <m/>
    <m/>
    <m/>
    <m/>
    <m/>
    <m/>
    <m/>
    <n v="0"/>
    <m/>
    <m/>
  </r>
  <r>
    <d v="2013-10-18T00:00:00"/>
    <n v="0"/>
    <n v="0"/>
    <x v="0"/>
    <x v="5"/>
    <s v="R2S1-RR-1"/>
    <s v="WFP"/>
    <x v="1"/>
    <x v="15"/>
    <n v="1"/>
    <n v="0.05"/>
    <m/>
    <m/>
    <m/>
    <m/>
    <m/>
    <m/>
    <m/>
    <m/>
    <m/>
    <m/>
    <m/>
    <m/>
    <m/>
    <m/>
    <n v="0"/>
    <m/>
    <m/>
  </r>
  <r>
    <d v="2013-10-18T00:00:00"/>
    <n v="0"/>
    <n v="0"/>
    <x v="0"/>
    <x v="5"/>
    <s v="R2S1-RR-1"/>
    <s v="WFP"/>
    <x v="1"/>
    <x v="15"/>
    <n v="1"/>
    <n v="0.05"/>
    <m/>
    <m/>
    <m/>
    <m/>
    <m/>
    <m/>
    <m/>
    <m/>
    <m/>
    <m/>
    <m/>
    <m/>
    <m/>
    <m/>
    <n v="0"/>
    <m/>
    <m/>
  </r>
  <r>
    <d v="2013-10-18T00:00:00"/>
    <n v="0"/>
    <n v="0"/>
    <x v="0"/>
    <x v="5"/>
    <s v="R2S1-RR-1"/>
    <s v="WFP"/>
    <x v="1"/>
    <x v="15"/>
    <n v="1"/>
    <n v="0.05"/>
    <m/>
    <m/>
    <m/>
    <m/>
    <m/>
    <m/>
    <m/>
    <m/>
    <m/>
    <m/>
    <m/>
    <m/>
    <m/>
    <m/>
    <n v="0"/>
    <m/>
    <m/>
  </r>
  <r>
    <d v="2013-10-18T00:00:00"/>
    <n v="0"/>
    <n v="0"/>
    <x v="0"/>
    <x v="5"/>
    <s v="R2S1-RR-1"/>
    <s v="WFP"/>
    <x v="1"/>
    <x v="17"/>
    <n v="1"/>
    <n v="0.05"/>
    <m/>
    <m/>
    <m/>
    <m/>
    <m/>
    <m/>
    <m/>
    <m/>
    <m/>
    <m/>
    <m/>
    <m/>
    <m/>
    <m/>
    <n v="0"/>
    <m/>
    <m/>
  </r>
  <r>
    <d v="2013-10-18T00:00:00"/>
    <n v="0"/>
    <n v="0"/>
    <x v="0"/>
    <x v="5"/>
    <s v="R2S1-RR-2"/>
    <s v="WFP"/>
    <x v="1"/>
    <x v="12"/>
    <n v="1"/>
    <n v="0.05"/>
    <m/>
    <m/>
    <m/>
    <m/>
    <m/>
    <m/>
    <s v="Y"/>
    <n v="1"/>
    <n v="0.1"/>
    <s v="L"/>
    <n v="15"/>
    <m/>
    <m/>
    <n v="0"/>
    <n v="0"/>
    <m/>
    <m/>
  </r>
  <r>
    <d v="2013-10-18T00:00:00"/>
    <n v="0"/>
    <n v="0"/>
    <x v="0"/>
    <x v="5"/>
    <s v="R2S1-RR-2"/>
    <s v="WFP"/>
    <x v="1"/>
    <x v="18"/>
    <n v="1"/>
    <n v="0.05"/>
    <m/>
    <m/>
    <m/>
    <m/>
    <m/>
    <m/>
    <s v="Y"/>
    <n v="2"/>
    <n v="2.4"/>
    <s v="L"/>
    <n v="10"/>
    <m/>
    <m/>
    <n v="0"/>
    <n v="0"/>
    <m/>
    <m/>
  </r>
  <r>
    <d v="2013-10-18T00:00:00"/>
    <n v="0"/>
    <n v="0"/>
    <x v="0"/>
    <x v="5"/>
    <s v="R2S1-RR-2"/>
    <s v="WFP"/>
    <x v="1"/>
    <x v="12"/>
    <n v="1"/>
    <n v="0.05"/>
    <m/>
    <m/>
    <m/>
    <m/>
    <m/>
    <m/>
    <s v="Y"/>
    <n v="3"/>
    <n v="2.6"/>
    <s v="R"/>
    <n v="10"/>
    <m/>
    <m/>
    <n v="0"/>
    <n v="0"/>
    <m/>
    <m/>
  </r>
  <r>
    <d v="2013-10-18T00:00:00"/>
    <n v="0"/>
    <n v="0"/>
    <x v="0"/>
    <x v="5"/>
    <s v="R2S1-RR-2"/>
    <s v="WFP"/>
    <x v="1"/>
    <x v="18"/>
    <n v="1"/>
    <n v="0.05"/>
    <m/>
    <m/>
    <m/>
    <m/>
    <m/>
    <m/>
    <s v="Y"/>
    <n v="4"/>
    <n v="3"/>
    <s v="R"/>
    <n v="16"/>
    <m/>
    <m/>
    <n v="0"/>
    <n v="0"/>
    <m/>
    <m/>
  </r>
  <r>
    <d v="2013-10-18T00:00:00"/>
    <n v="0"/>
    <n v="0"/>
    <x v="0"/>
    <x v="5"/>
    <s v="R2S1-RR-2"/>
    <s v="WFP"/>
    <x v="1"/>
    <x v="12"/>
    <n v="1"/>
    <n v="0.05"/>
    <m/>
    <m/>
    <m/>
    <m/>
    <m/>
    <m/>
    <s v="Y"/>
    <n v="5"/>
    <n v="4.5"/>
    <s v="L"/>
    <n v="16"/>
    <m/>
    <m/>
    <n v="0"/>
    <n v="0"/>
    <m/>
    <m/>
  </r>
  <r>
    <d v="2013-10-18T00:00:00"/>
    <n v="0"/>
    <n v="0"/>
    <x v="0"/>
    <x v="5"/>
    <s v="R2S1-RR-2"/>
    <s v="WFP"/>
    <x v="1"/>
    <x v="16"/>
    <n v="1"/>
    <n v="0.05"/>
    <m/>
    <m/>
    <m/>
    <m/>
    <m/>
    <m/>
    <s v="Y"/>
    <n v="6"/>
    <n v="13"/>
    <s v="L"/>
    <n v="15"/>
    <m/>
    <m/>
    <n v="0"/>
    <n v="0"/>
    <m/>
    <s v="partial mortality"/>
  </r>
  <r>
    <d v="2013-10-18T00:00:00"/>
    <n v="0"/>
    <n v="0"/>
    <x v="0"/>
    <x v="5"/>
    <s v="R2S1-RR-2"/>
    <s v="WFP"/>
    <x v="1"/>
    <x v="14"/>
    <n v="1"/>
    <n v="0.05"/>
    <m/>
    <m/>
    <m/>
    <m/>
    <m/>
    <m/>
    <s v="Y"/>
    <n v="7"/>
    <n v="17.399999999999999"/>
    <s v="L"/>
    <n v="36"/>
    <m/>
    <m/>
    <n v="0"/>
    <n v="0"/>
    <m/>
    <s v="far left"/>
  </r>
  <r>
    <d v="2013-10-18T00:00:00"/>
    <n v="0"/>
    <n v="0"/>
    <x v="0"/>
    <x v="5"/>
    <s v="R2S1-RR-2"/>
    <s v="WFP"/>
    <x v="1"/>
    <x v="10"/>
    <n v="1"/>
    <n v="0.05"/>
    <m/>
    <m/>
    <m/>
    <m/>
    <m/>
    <m/>
    <s v="Y"/>
    <n v="8"/>
    <n v="18.2"/>
    <s v="L"/>
    <n v="7"/>
    <m/>
    <m/>
    <n v="0"/>
    <n v="0"/>
    <m/>
    <m/>
  </r>
  <r>
    <d v="2013-10-18T00:00:00"/>
    <n v="0"/>
    <n v="0"/>
    <x v="0"/>
    <x v="5"/>
    <s v="R2S1-RR-2"/>
    <s v="WFP"/>
    <x v="1"/>
    <x v="13"/>
    <n v="1"/>
    <n v="0.05"/>
    <m/>
    <m/>
    <m/>
    <m/>
    <m/>
    <m/>
    <s v="Y"/>
    <n v="9"/>
    <n v="20"/>
    <s v="L"/>
    <n v="47"/>
    <m/>
    <m/>
    <n v="0"/>
    <n v="0"/>
    <m/>
    <m/>
  </r>
  <r>
    <d v="2013-10-18T00:00:00"/>
    <n v="0"/>
    <n v="0"/>
    <x v="0"/>
    <x v="5"/>
    <s v="R2S1-RR-2"/>
    <s v="WFP"/>
    <x v="1"/>
    <x v="10"/>
    <n v="1"/>
    <n v="0.05"/>
    <m/>
    <m/>
    <m/>
    <m/>
    <m/>
    <m/>
    <m/>
    <m/>
    <m/>
    <m/>
    <m/>
    <m/>
    <m/>
    <m/>
    <n v="0"/>
    <m/>
    <m/>
  </r>
  <r>
    <d v="2013-10-18T00:00:00"/>
    <n v="0"/>
    <n v="0"/>
    <x v="0"/>
    <x v="5"/>
    <s v="R2S1-RR-2"/>
    <s v="WFP"/>
    <x v="1"/>
    <x v="10"/>
    <n v="1"/>
    <n v="0.05"/>
    <m/>
    <m/>
    <m/>
    <m/>
    <m/>
    <m/>
    <m/>
    <m/>
    <m/>
    <m/>
    <m/>
    <m/>
    <m/>
    <m/>
    <n v="0"/>
    <m/>
    <m/>
  </r>
  <r>
    <d v="2013-10-18T00:00:00"/>
    <n v="0"/>
    <n v="0"/>
    <x v="0"/>
    <x v="5"/>
    <s v="R2S1-RR-2"/>
    <s v="WFP"/>
    <x v="1"/>
    <x v="10"/>
    <n v="1"/>
    <n v="0.05"/>
    <m/>
    <m/>
    <m/>
    <m/>
    <m/>
    <m/>
    <m/>
    <m/>
    <m/>
    <m/>
    <m/>
    <m/>
    <m/>
    <m/>
    <n v="0"/>
    <m/>
    <m/>
  </r>
  <r>
    <d v="2013-10-18T00:00:00"/>
    <n v="0"/>
    <n v="0"/>
    <x v="0"/>
    <x v="5"/>
    <s v="R2S1-RR-2"/>
    <s v="WFP"/>
    <x v="1"/>
    <x v="18"/>
    <n v="1"/>
    <n v="0.05"/>
    <m/>
    <m/>
    <m/>
    <m/>
    <m/>
    <m/>
    <m/>
    <m/>
    <m/>
    <m/>
    <m/>
    <m/>
    <m/>
    <m/>
    <n v="0"/>
    <m/>
    <m/>
  </r>
  <r>
    <d v="2013-10-18T00:00:00"/>
    <n v="0"/>
    <n v="0"/>
    <x v="0"/>
    <x v="5"/>
    <s v="R2S1-RR-2"/>
    <s v="WFP"/>
    <x v="1"/>
    <x v="18"/>
    <n v="1"/>
    <n v="0.05"/>
    <m/>
    <m/>
    <m/>
    <m/>
    <m/>
    <m/>
    <m/>
    <m/>
    <m/>
    <m/>
    <m/>
    <m/>
    <m/>
    <m/>
    <n v="0"/>
    <m/>
    <m/>
  </r>
  <r>
    <d v="2013-10-18T00:00:00"/>
    <n v="0"/>
    <n v="0"/>
    <x v="0"/>
    <x v="5"/>
    <s v="R2S1-RR-2"/>
    <s v="WFP"/>
    <x v="1"/>
    <x v="13"/>
    <n v="1"/>
    <n v="0.05"/>
    <m/>
    <m/>
    <m/>
    <m/>
    <m/>
    <m/>
    <m/>
    <m/>
    <m/>
    <m/>
    <m/>
    <m/>
    <m/>
    <m/>
    <n v="0"/>
    <m/>
    <m/>
  </r>
  <r>
    <d v="2013-10-18T00:00:00"/>
    <n v="0"/>
    <n v="0"/>
    <x v="0"/>
    <x v="5"/>
    <s v="R2S1-RR-3"/>
    <s v="WFP"/>
    <x v="1"/>
    <x v="24"/>
    <n v="1"/>
    <n v="0.05"/>
    <m/>
    <m/>
    <m/>
    <m/>
    <m/>
    <m/>
    <s v="Y"/>
    <n v="1"/>
    <n v="5"/>
    <s v="L"/>
    <n v="12"/>
    <m/>
    <m/>
    <n v="0"/>
    <n v="0"/>
    <m/>
    <s v="10 dead"/>
  </r>
  <r>
    <d v="2013-10-18T00:00:00"/>
    <n v="0"/>
    <n v="0"/>
    <x v="0"/>
    <x v="5"/>
    <s v="R2S1-RR-3"/>
    <s v="WFP"/>
    <x v="1"/>
    <x v="12"/>
    <n v="1"/>
    <n v="0.05"/>
    <m/>
    <m/>
    <m/>
    <m/>
    <m/>
    <m/>
    <s v="Y"/>
    <n v="2"/>
    <n v="5.7"/>
    <s v="L"/>
    <n v="12"/>
    <m/>
    <m/>
    <n v="0"/>
    <n v="0"/>
    <m/>
    <m/>
  </r>
  <r>
    <d v="2013-10-18T00:00:00"/>
    <n v="0"/>
    <n v="0"/>
    <x v="0"/>
    <x v="5"/>
    <s v="R2S1-RR-3"/>
    <s v="WFP"/>
    <x v="1"/>
    <x v="10"/>
    <n v="1"/>
    <n v="0.05"/>
    <m/>
    <m/>
    <m/>
    <m/>
    <m/>
    <m/>
    <s v="Y"/>
    <n v="3"/>
    <n v="7.3"/>
    <s v="L"/>
    <n v="7"/>
    <m/>
    <m/>
    <n v="0"/>
    <n v="0"/>
    <m/>
    <m/>
  </r>
  <r>
    <d v="2013-10-18T00:00:00"/>
    <n v="0"/>
    <n v="0"/>
    <x v="0"/>
    <x v="5"/>
    <s v="R2S1-RR-3"/>
    <s v="WFP"/>
    <x v="1"/>
    <x v="13"/>
    <n v="1"/>
    <n v="0.05"/>
    <m/>
    <m/>
    <m/>
    <m/>
    <m/>
    <m/>
    <s v="Y"/>
    <n v="4"/>
    <n v="8.1"/>
    <s v="L"/>
    <n v="20"/>
    <m/>
    <m/>
    <n v="0"/>
    <n v="0"/>
    <m/>
    <m/>
  </r>
  <r>
    <d v="2013-10-18T00:00:00"/>
    <n v="0"/>
    <n v="0"/>
    <x v="0"/>
    <x v="5"/>
    <s v="R2S1-RR-3"/>
    <s v="WFP"/>
    <x v="1"/>
    <x v="18"/>
    <n v="1"/>
    <n v="0.05"/>
    <m/>
    <m/>
    <m/>
    <m/>
    <m/>
    <m/>
    <s v="Y"/>
    <n v="5"/>
    <n v="12.8"/>
    <s v="L"/>
    <n v="20"/>
    <m/>
    <m/>
    <n v="0"/>
    <n v="0"/>
    <m/>
    <m/>
  </r>
  <r>
    <d v="2013-10-18T00:00:00"/>
    <n v="0"/>
    <n v="0"/>
    <x v="0"/>
    <x v="5"/>
    <s v="R2S1-RR-3"/>
    <s v="WFP"/>
    <x v="1"/>
    <x v="15"/>
    <n v="1"/>
    <n v="0.05"/>
    <m/>
    <m/>
    <m/>
    <m/>
    <m/>
    <m/>
    <s v="Y"/>
    <n v="6"/>
    <n v="13.4"/>
    <s v="R"/>
    <n v="17"/>
    <m/>
    <m/>
    <n v="0"/>
    <n v="0"/>
    <m/>
    <m/>
  </r>
  <r>
    <d v="2013-10-18T00:00:00"/>
    <n v="0"/>
    <n v="0"/>
    <x v="0"/>
    <x v="5"/>
    <s v="R2S1-RR-3"/>
    <s v="WFP"/>
    <x v="1"/>
    <x v="13"/>
    <n v="1"/>
    <n v="0.05"/>
    <m/>
    <m/>
    <m/>
    <m/>
    <m/>
    <m/>
    <s v="Y"/>
    <n v="7"/>
    <n v="13.6"/>
    <s v="L"/>
    <n v="17"/>
    <m/>
    <m/>
    <n v="0"/>
    <n v="0"/>
    <m/>
    <m/>
  </r>
  <r>
    <d v="2013-10-18T00:00:00"/>
    <n v="0"/>
    <n v="0"/>
    <x v="0"/>
    <x v="5"/>
    <s v="R2S1-RR-3"/>
    <s v="WFP"/>
    <x v="1"/>
    <x v="15"/>
    <n v="1"/>
    <n v="0.05"/>
    <m/>
    <m/>
    <m/>
    <m/>
    <m/>
    <m/>
    <s v="Y"/>
    <n v="8"/>
    <n v="16"/>
    <s v="R"/>
    <n v="12"/>
    <m/>
    <m/>
    <n v="0"/>
    <n v="0"/>
    <m/>
    <m/>
  </r>
  <r>
    <d v="2013-10-18T00:00:00"/>
    <n v="0"/>
    <n v="0"/>
    <x v="0"/>
    <x v="5"/>
    <s v="R2S1-RR-3"/>
    <s v="WFP"/>
    <x v="1"/>
    <x v="13"/>
    <n v="1"/>
    <n v="0.05"/>
    <m/>
    <m/>
    <m/>
    <m/>
    <m/>
    <m/>
    <s v="Y"/>
    <n v="9"/>
    <n v="19.899999999999999"/>
    <s v="R"/>
    <n v="22"/>
    <m/>
    <m/>
    <n v="0"/>
    <n v="0"/>
    <m/>
    <s v="attach Sponge"/>
  </r>
  <r>
    <d v="2013-10-18T00:00:00"/>
    <n v="0"/>
    <n v="0"/>
    <x v="0"/>
    <x v="5"/>
    <s v="R2S1-RR-3"/>
    <s v="WFP"/>
    <x v="1"/>
    <x v="12"/>
    <n v="1"/>
    <n v="0.05"/>
    <m/>
    <m/>
    <m/>
    <m/>
    <m/>
    <m/>
    <m/>
    <m/>
    <m/>
    <m/>
    <m/>
    <m/>
    <m/>
    <m/>
    <n v="0"/>
    <m/>
    <m/>
  </r>
  <r>
    <d v="2013-10-18T00:00:00"/>
    <n v="0"/>
    <n v="0"/>
    <x v="0"/>
    <x v="5"/>
    <s v="R2S1-RR-3"/>
    <s v="WFP"/>
    <x v="1"/>
    <x v="12"/>
    <n v="1"/>
    <n v="0.05"/>
    <m/>
    <m/>
    <m/>
    <m/>
    <m/>
    <m/>
    <m/>
    <m/>
    <m/>
    <m/>
    <m/>
    <m/>
    <m/>
    <m/>
    <n v="0"/>
    <m/>
    <m/>
  </r>
  <r>
    <d v="2013-10-18T00:00:00"/>
    <n v="0"/>
    <n v="0"/>
    <x v="0"/>
    <x v="5"/>
    <s v="R2S1-RR-3"/>
    <s v="WFP"/>
    <x v="1"/>
    <x v="10"/>
    <n v="1"/>
    <n v="0.05"/>
    <m/>
    <m/>
    <m/>
    <m/>
    <m/>
    <m/>
    <m/>
    <m/>
    <m/>
    <m/>
    <m/>
    <m/>
    <m/>
    <m/>
    <n v="0"/>
    <m/>
    <m/>
  </r>
  <r>
    <d v="2013-10-18T00:00:00"/>
    <n v="0"/>
    <n v="0"/>
    <x v="0"/>
    <x v="5"/>
    <s v="R2S1-RR-3"/>
    <s v="WFP"/>
    <x v="1"/>
    <x v="18"/>
    <n v="1"/>
    <n v="0.05"/>
    <m/>
    <m/>
    <m/>
    <m/>
    <m/>
    <m/>
    <m/>
    <m/>
    <m/>
    <m/>
    <m/>
    <m/>
    <m/>
    <m/>
    <n v="0"/>
    <m/>
    <m/>
  </r>
  <r>
    <d v="2013-10-18T00:00:00"/>
    <n v="0"/>
    <n v="0"/>
    <x v="0"/>
    <x v="5"/>
    <s v="R2S1-RR-3"/>
    <s v="WFP"/>
    <x v="1"/>
    <x v="18"/>
    <n v="1"/>
    <n v="0.05"/>
    <m/>
    <m/>
    <m/>
    <m/>
    <m/>
    <m/>
    <m/>
    <m/>
    <m/>
    <m/>
    <m/>
    <m/>
    <m/>
    <m/>
    <n v="0"/>
    <m/>
    <m/>
  </r>
  <r>
    <d v="2013-10-18T00:00:00"/>
    <n v="0"/>
    <n v="0"/>
    <x v="0"/>
    <x v="5"/>
    <s v="R2S1-RR-3"/>
    <s v="WFP"/>
    <x v="1"/>
    <x v="13"/>
    <n v="1"/>
    <n v="0.05"/>
    <m/>
    <m/>
    <m/>
    <m/>
    <m/>
    <m/>
    <m/>
    <m/>
    <m/>
    <m/>
    <m/>
    <m/>
    <m/>
    <m/>
    <n v="0"/>
    <m/>
    <m/>
  </r>
  <r>
    <d v="2013-10-18T00:00:00"/>
    <n v="0"/>
    <n v="0"/>
    <x v="0"/>
    <x v="5"/>
    <s v="R2S1-RR-3"/>
    <s v="WFP"/>
    <x v="1"/>
    <x v="13"/>
    <n v="1"/>
    <n v="0.05"/>
    <m/>
    <m/>
    <m/>
    <m/>
    <m/>
    <m/>
    <m/>
    <m/>
    <m/>
    <m/>
    <m/>
    <m/>
    <m/>
    <m/>
    <n v="0"/>
    <m/>
    <m/>
  </r>
  <r>
    <d v="2013-10-18T00:00:00"/>
    <n v="0"/>
    <n v="0"/>
    <x v="0"/>
    <x v="5"/>
    <s v="R2S1-RR-3"/>
    <s v="WFP"/>
    <x v="1"/>
    <x v="13"/>
    <n v="1"/>
    <n v="0.05"/>
    <m/>
    <m/>
    <m/>
    <m/>
    <m/>
    <m/>
    <m/>
    <m/>
    <m/>
    <m/>
    <m/>
    <m/>
    <m/>
    <m/>
    <n v="0"/>
    <m/>
    <m/>
  </r>
  <r>
    <d v="2013-10-18T00:00:00"/>
    <n v="0"/>
    <n v="0"/>
    <x v="0"/>
    <x v="5"/>
    <s v="R2S1-RR-3"/>
    <s v="WFP"/>
    <x v="1"/>
    <x v="21"/>
    <n v="1"/>
    <n v="0.05"/>
    <m/>
    <m/>
    <m/>
    <m/>
    <m/>
    <m/>
    <m/>
    <m/>
    <m/>
    <m/>
    <m/>
    <m/>
    <m/>
    <m/>
    <n v="0"/>
    <m/>
    <m/>
  </r>
  <r>
    <d v="2013-11-02T00:00:00"/>
    <n v="0"/>
    <n v="0"/>
    <x v="1"/>
    <x v="5"/>
    <s v="R2S1-RR-1"/>
    <s v="MR"/>
    <x v="1"/>
    <x v="14"/>
    <n v="1"/>
    <n v="0.05"/>
    <m/>
    <m/>
    <m/>
    <m/>
    <m/>
    <m/>
    <s v="Y"/>
    <n v="1"/>
    <m/>
    <m/>
    <m/>
    <m/>
    <m/>
    <n v="0"/>
    <n v="0"/>
    <m/>
    <m/>
  </r>
  <r>
    <d v="2013-11-02T00:00:00"/>
    <n v="0"/>
    <n v="0"/>
    <x v="1"/>
    <x v="5"/>
    <s v="R2S1-RR-1"/>
    <s v="MR"/>
    <x v="1"/>
    <x v="16"/>
    <n v="1"/>
    <n v="0.05"/>
    <m/>
    <m/>
    <m/>
    <m/>
    <m/>
    <m/>
    <s v="Y"/>
    <n v="2"/>
    <m/>
    <m/>
    <m/>
    <m/>
    <m/>
    <n v="0"/>
    <n v="0"/>
    <m/>
    <m/>
  </r>
  <r>
    <d v="2013-11-02T00:00:00"/>
    <n v="0"/>
    <n v="0"/>
    <x v="1"/>
    <x v="5"/>
    <s v="R2S1-RR-1"/>
    <s v="MR"/>
    <x v="1"/>
    <x v="14"/>
    <n v="1"/>
    <n v="0.05"/>
    <m/>
    <m/>
    <m/>
    <m/>
    <m/>
    <m/>
    <s v="Y"/>
    <n v="3"/>
    <m/>
    <m/>
    <m/>
    <m/>
    <m/>
    <m/>
    <m/>
    <m/>
    <s v="no data"/>
  </r>
  <r>
    <d v="2013-11-02T00:00:00"/>
    <n v="0"/>
    <n v="0"/>
    <x v="1"/>
    <x v="5"/>
    <s v="R2S1-RR-1"/>
    <s v="MR"/>
    <x v="1"/>
    <x v="19"/>
    <n v="1"/>
    <n v="0.05"/>
    <m/>
    <m/>
    <m/>
    <m/>
    <m/>
    <m/>
    <s v="Y"/>
    <n v="4"/>
    <m/>
    <m/>
    <m/>
    <m/>
    <m/>
    <n v="0"/>
    <n v="0"/>
    <s v="SED"/>
    <s v="SED"/>
  </r>
  <r>
    <d v="2013-11-02T00:00:00"/>
    <n v="0"/>
    <n v="0"/>
    <x v="1"/>
    <x v="5"/>
    <s v="R2S1-RR-1"/>
    <s v="MR"/>
    <x v="1"/>
    <x v="12"/>
    <n v="1"/>
    <n v="0.05"/>
    <m/>
    <m/>
    <m/>
    <m/>
    <m/>
    <m/>
    <s v="Y"/>
    <n v="5"/>
    <m/>
    <m/>
    <m/>
    <m/>
    <m/>
    <n v="0"/>
    <n v="0"/>
    <s v="SED"/>
    <s v="SED"/>
  </r>
  <r>
    <d v="2013-11-02T00:00:00"/>
    <n v="0"/>
    <n v="0"/>
    <x v="1"/>
    <x v="5"/>
    <s v="R2S1-RR-1"/>
    <s v="MR"/>
    <x v="1"/>
    <x v="18"/>
    <n v="1"/>
    <n v="0.05"/>
    <m/>
    <m/>
    <m/>
    <m/>
    <m/>
    <m/>
    <s v="Y"/>
    <n v="6"/>
    <m/>
    <m/>
    <m/>
    <m/>
    <m/>
    <n v="0"/>
    <n v="0"/>
    <m/>
    <s v="Worms"/>
  </r>
  <r>
    <d v="2013-11-02T00:00:00"/>
    <n v="0"/>
    <n v="0"/>
    <x v="1"/>
    <x v="5"/>
    <s v="R2S1-RR-1"/>
    <s v="MR"/>
    <x v="1"/>
    <x v="18"/>
    <n v="1"/>
    <n v="0.05"/>
    <m/>
    <m/>
    <m/>
    <m/>
    <m/>
    <m/>
    <s v="Y"/>
    <n v="7"/>
    <m/>
    <m/>
    <m/>
    <m/>
    <m/>
    <n v="0"/>
    <n v="0"/>
    <m/>
    <s v="Worms"/>
  </r>
  <r>
    <d v="2013-11-02T00:00:00"/>
    <n v="0"/>
    <n v="0"/>
    <x v="1"/>
    <x v="5"/>
    <s v="R2S1-RR-1"/>
    <s v="MR"/>
    <x v="1"/>
    <x v="15"/>
    <n v="1"/>
    <n v="0.05"/>
    <m/>
    <m/>
    <m/>
    <m/>
    <m/>
    <m/>
    <s v="Y"/>
    <n v="8"/>
    <m/>
    <m/>
    <m/>
    <m/>
    <m/>
    <n v="1"/>
    <n v="1"/>
    <s v="M"/>
    <s v="Mucus "/>
  </r>
  <r>
    <d v="2013-11-02T00:00:00"/>
    <n v="0"/>
    <n v="0"/>
    <x v="1"/>
    <x v="5"/>
    <s v="R2S1-RR-1"/>
    <s v="MR"/>
    <x v="1"/>
    <x v="16"/>
    <n v="1"/>
    <n v="0.05"/>
    <m/>
    <m/>
    <m/>
    <m/>
    <m/>
    <m/>
    <s v="Y"/>
    <n v="9"/>
    <m/>
    <m/>
    <m/>
    <m/>
    <m/>
    <n v="0"/>
    <n v="0"/>
    <m/>
    <m/>
  </r>
  <r>
    <d v="2013-11-02T00:00:00"/>
    <n v="0"/>
    <n v="0"/>
    <x v="1"/>
    <x v="5"/>
    <s v="R2S1-RR-1"/>
    <s v="MR"/>
    <x v="1"/>
    <x v="13"/>
    <n v="1"/>
    <n v="0.05"/>
    <m/>
    <m/>
    <m/>
    <m/>
    <m/>
    <m/>
    <s v="Y"/>
    <n v="10"/>
    <m/>
    <m/>
    <m/>
    <m/>
    <m/>
    <n v="0"/>
    <n v="0"/>
    <m/>
    <m/>
  </r>
  <r>
    <d v="2013-11-02T00:00:00"/>
    <n v="0"/>
    <n v="0"/>
    <x v="1"/>
    <x v="5"/>
    <s v="R2S1-RR-1"/>
    <s v="MR"/>
    <x v="1"/>
    <x v="12"/>
    <n v="1"/>
    <n v="0.05"/>
    <m/>
    <m/>
    <m/>
    <m/>
    <m/>
    <m/>
    <m/>
    <m/>
    <m/>
    <m/>
    <m/>
    <m/>
    <m/>
    <n v="0"/>
    <n v="0"/>
    <m/>
    <m/>
  </r>
  <r>
    <d v="2013-11-02T00:00:00"/>
    <n v="0"/>
    <n v="0"/>
    <x v="1"/>
    <x v="5"/>
    <s v="R2S1-RR-1"/>
    <s v="MR"/>
    <x v="1"/>
    <x v="15"/>
    <n v="1"/>
    <n v="0.05"/>
    <m/>
    <m/>
    <m/>
    <m/>
    <m/>
    <m/>
    <m/>
    <m/>
    <m/>
    <m/>
    <m/>
    <m/>
    <m/>
    <n v="0"/>
    <n v="0"/>
    <m/>
    <m/>
  </r>
  <r>
    <d v="2013-11-02T00:00:00"/>
    <n v="0"/>
    <n v="0"/>
    <x v="1"/>
    <x v="5"/>
    <s v="R2S1-RR-1"/>
    <s v="MR"/>
    <x v="1"/>
    <x v="15"/>
    <n v="1"/>
    <n v="0.05"/>
    <m/>
    <m/>
    <m/>
    <m/>
    <m/>
    <m/>
    <m/>
    <m/>
    <m/>
    <m/>
    <m/>
    <m/>
    <m/>
    <n v="0"/>
    <n v="0"/>
    <m/>
    <m/>
  </r>
  <r>
    <d v="2013-11-02T00:00:00"/>
    <n v="0"/>
    <n v="0"/>
    <x v="1"/>
    <x v="5"/>
    <s v="R2S1-RR-1"/>
    <s v="MR"/>
    <x v="1"/>
    <x v="13"/>
    <n v="1"/>
    <n v="0.05"/>
    <m/>
    <m/>
    <m/>
    <m/>
    <m/>
    <m/>
    <m/>
    <m/>
    <m/>
    <m/>
    <m/>
    <m/>
    <m/>
    <n v="0"/>
    <n v="0"/>
    <m/>
    <m/>
  </r>
  <r>
    <d v="2013-11-02T00:00:00"/>
    <n v="0"/>
    <n v="0"/>
    <x v="1"/>
    <x v="5"/>
    <s v="R2S1-RR-1"/>
    <s v="MR"/>
    <x v="1"/>
    <x v="10"/>
    <n v="1"/>
    <n v="0.05"/>
    <m/>
    <m/>
    <m/>
    <m/>
    <m/>
    <m/>
    <m/>
    <m/>
    <m/>
    <m/>
    <m/>
    <m/>
    <m/>
    <n v="0"/>
    <n v="0"/>
    <m/>
    <m/>
  </r>
  <r>
    <d v="2013-11-02T00:00:00"/>
    <n v="0"/>
    <n v="0"/>
    <x v="1"/>
    <x v="5"/>
    <s v="R2S1-RR-1"/>
    <s v="MR"/>
    <x v="1"/>
    <x v="18"/>
    <n v="1"/>
    <n v="0.05"/>
    <m/>
    <m/>
    <m/>
    <m/>
    <m/>
    <m/>
    <m/>
    <m/>
    <m/>
    <m/>
    <m/>
    <m/>
    <m/>
    <n v="0"/>
    <n v="0"/>
    <m/>
    <m/>
  </r>
  <r>
    <d v="2013-11-02T00:00:00"/>
    <n v="0"/>
    <n v="0"/>
    <x v="1"/>
    <x v="5"/>
    <s v="R2S1-RR-1"/>
    <s v="MR"/>
    <x v="1"/>
    <x v="18"/>
    <n v="1"/>
    <n v="0.05"/>
    <m/>
    <m/>
    <m/>
    <m/>
    <m/>
    <m/>
    <m/>
    <m/>
    <m/>
    <m/>
    <m/>
    <m/>
    <m/>
    <n v="1"/>
    <n v="1"/>
    <s v="FB"/>
    <s v="FB"/>
  </r>
  <r>
    <d v="2013-11-02T00:00:00"/>
    <n v="0"/>
    <n v="0"/>
    <x v="1"/>
    <x v="5"/>
    <s v="R2S1-RR-1"/>
    <s v="MR"/>
    <x v="1"/>
    <x v="18"/>
    <n v="1"/>
    <n v="0.05"/>
    <m/>
    <m/>
    <m/>
    <m/>
    <m/>
    <m/>
    <m/>
    <m/>
    <m/>
    <m/>
    <m/>
    <m/>
    <m/>
    <n v="0"/>
    <n v="0"/>
    <m/>
    <m/>
  </r>
  <r>
    <d v="2013-11-02T00:00:00"/>
    <n v="0"/>
    <n v="0"/>
    <x v="1"/>
    <x v="5"/>
    <s v="R2S1-RR-2"/>
    <s v="MR"/>
    <x v="1"/>
    <x v="12"/>
    <n v="1"/>
    <n v="0.05"/>
    <m/>
    <m/>
    <m/>
    <m/>
    <m/>
    <m/>
    <s v="Y"/>
    <n v="1"/>
    <m/>
    <m/>
    <m/>
    <m/>
    <m/>
    <n v="0"/>
    <n v="0"/>
    <s v="SED"/>
    <s v="SED"/>
  </r>
  <r>
    <d v="2013-11-02T00:00:00"/>
    <n v="0"/>
    <n v="0"/>
    <x v="1"/>
    <x v="5"/>
    <s v="R2S1-RR-2"/>
    <s v="MR"/>
    <x v="1"/>
    <x v="18"/>
    <n v="1"/>
    <n v="0.05"/>
    <m/>
    <m/>
    <m/>
    <m/>
    <m/>
    <m/>
    <s v="Y"/>
    <n v="2"/>
    <m/>
    <m/>
    <m/>
    <m/>
    <m/>
    <n v="0"/>
    <n v="0"/>
    <m/>
    <s v="Worms"/>
  </r>
  <r>
    <d v="2013-11-02T00:00:00"/>
    <n v="0"/>
    <n v="0"/>
    <x v="1"/>
    <x v="5"/>
    <s v="R2S1-RR-2"/>
    <s v="MR"/>
    <x v="1"/>
    <x v="12"/>
    <n v="1"/>
    <n v="0.05"/>
    <m/>
    <m/>
    <m/>
    <m/>
    <m/>
    <m/>
    <s v="Y"/>
    <n v="3"/>
    <m/>
    <m/>
    <m/>
    <m/>
    <m/>
    <n v="0"/>
    <n v="0"/>
    <m/>
    <m/>
  </r>
  <r>
    <d v="2013-11-02T00:00:00"/>
    <n v="0"/>
    <n v="0"/>
    <x v="1"/>
    <x v="5"/>
    <s v="R2S1-RR-2"/>
    <s v="MR"/>
    <x v="1"/>
    <x v="18"/>
    <n v="1"/>
    <n v="0.05"/>
    <m/>
    <m/>
    <m/>
    <m/>
    <m/>
    <m/>
    <s v="Y"/>
    <n v="4"/>
    <m/>
    <m/>
    <m/>
    <m/>
    <m/>
    <n v="1"/>
    <n v="1"/>
    <s v="SED"/>
    <s v="Buried"/>
  </r>
  <r>
    <d v="2013-11-02T00:00:00"/>
    <n v="0"/>
    <n v="0"/>
    <x v="1"/>
    <x v="5"/>
    <s v="R2S1-RR-2"/>
    <s v="MR"/>
    <x v="1"/>
    <x v="12"/>
    <n v="1"/>
    <n v="0.05"/>
    <m/>
    <m/>
    <m/>
    <m/>
    <m/>
    <m/>
    <s v="Y"/>
    <n v="5"/>
    <m/>
    <m/>
    <m/>
    <m/>
    <m/>
    <n v="0"/>
    <n v="0"/>
    <m/>
    <m/>
  </r>
  <r>
    <d v="2013-11-02T00:00:00"/>
    <n v="0"/>
    <n v="0"/>
    <x v="1"/>
    <x v="5"/>
    <s v="R2S1-RR-2"/>
    <s v="MR"/>
    <x v="1"/>
    <x v="16"/>
    <n v="1"/>
    <n v="0.05"/>
    <m/>
    <m/>
    <m/>
    <m/>
    <m/>
    <m/>
    <s v="Y"/>
    <n v="6"/>
    <m/>
    <m/>
    <m/>
    <m/>
    <m/>
    <n v="0"/>
    <n v="0"/>
    <s v="SED"/>
    <s v="SED"/>
  </r>
  <r>
    <d v="2013-11-02T00:00:00"/>
    <n v="0"/>
    <n v="0"/>
    <x v="1"/>
    <x v="5"/>
    <s v="R2S1-RR-2"/>
    <s v="MR"/>
    <x v="1"/>
    <x v="14"/>
    <n v="1"/>
    <n v="0.05"/>
    <m/>
    <m/>
    <m/>
    <m/>
    <m/>
    <m/>
    <s v="Y"/>
    <n v="7"/>
    <m/>
    <m/>
    <m/>
    <m/>
    <m/>
    <n v="0"/>
    <n v="0"/>
    <m/>
    <s v="Worms"/>
  </r>
  <r>
    <d v="2013-11-02T00:00:00"/>
    <n v="0"/>
    <n v="0"/>
    <x v="1"/>
    <x v="5"/>
    <s v="R2S1-RR-2"/>
    <s v="MR"/>
    <x v="1"/>
    <x v="10"/>
    <n v="1"/>
    <n v="0.05"/>
    <m/>
    <m/>
    <m/>
    <m/>
    <m/>
    <m/>
    <s v="Y"/>
    <n v="8"/>
    <m/>
    <m/>
    <m/>
    <m/>
    <m/>
    <n v="0"/>
    <n v="0"/>
    <m/>
    <s v="Worms"/>
  </r>
  <r>
    <d v="2013-11-02T00:00:00"/>
    <n v="0"/>
    <n v="0"/>
    <x v="1"/>
    <x v="5"/>
    <s v="R2S1-RR-2"/>
    <s v="MR"/>
    <x v="1"/>
    <x v="13"/>
    <n v="1"/>
    <n v="0.05"/>
    <m/>
    <m/>
    <m/>
    <m/>
    <m/>
    <m/>
    <s v="Y"/>
    <n v="9"/>
    <m/>
    <m/>
    <m/>
    <m/>
    <m/>
    <n v="0"/>
    <n v="0"/>
    <m/>
    <m/>
  </r>
  <r>
    <d v="2013-11-02T00:00:00"/>
    <n v="0"/>
    <n v="0"/>
    <x v="1"/>
    <x v="5"/>
    <s v="R2S1-RR-2"/>
    <s v="MR"/>
    <x v="1"/>
    <x v="13"/>
    <n v="1"/>
    <n v="0.05"/>
    <m/>
    <m/>
    <m/>
    <m/>
    <m/>
    <m/>
    <m/>
    <m/>
    <m/>
    <m/>
    <m/>
    <m/>
    <m/>
    <n v="0"/>
    <n v="0"/>
    <m/>
    <m/>
  </r>
  <r>
    <d v="2013-11-02T00:00:00"/>
    <n v="0"/>
    <n v="0"/>
    <x v="1"/>
    <x v="5"/>
    <s v="R2S1-RR-2"/>
    <s v="MR"/>
    <x v="1"/>
    <x v="10"/>
    <n v="2"/>
    <n v="0.1"/>
    <m/>
    <m/>
    <m/>
    <m/>
    <m/>
    <m/>
    <m/>
    <m/>
    <m/>
    <m/>
    <m/>
    <m/>
    <m/>
    <n v="0"/>
    <n v="0"/>
    <m/>
    <m/>
  </r>
  <r>
    <d v="2013-11-02T00:00:00"/>
    <n v="0"/>
    <n v="0"/>
    <x v="1"/>
    <x v="5"/>
    <s v="R2S1-RR-2"/>
    <s v="MR"/>
    <x v="1"/>
    <x v="18"/>
    <n v="2"/>
    <n v="0.1"/>
    <m/>
    <m/>
    <m/>
    <m/>
    <m/>
    <m/>
    <m/>
    <m/>
    <m/>
    <m/>
    <m/>
    <m/>
    <m/>
    <n v="0"/>
    <n v="0"/>
    <m/>
    <m/>
  </r>
  <r>
    <d v="2013-11-02T00:00:00"/>
    <n v="0"/>
    <n v="0"/>
    <x v="1"/>
    <x v="5"/>
    <s v="R2S1-RR-3"/>
    <s v="MR"/>
    <x v="1"/>
    <x v="13"/>
    <n v="1"/>
    <n v="0.05"/>
    <m/>
    <m/>
    <m/>
    <m/>
    <m/>
    <m/>
    <s v="Y"/>
    <n v="1"/>
    <m/>
    <m/>
    <m/>
    <m/>
    <m/>
    <n v="0"/>
    <n v="0"/>
    <s v="SED"/>
    <s v="SED"/>
  </r>
  <r>
    <d v="2013-11-02T00:00:00"/>
    <n v="0"/>
    <n v="0"/>
    <x v="1"/>
    <x v="5"/>
    <s v="R2S1-RR-3"/>
    <s v="MR"/>
    <x v="1"/>
    <x v="12"/>
    <n v="1"/>
    <n v="0.05"/>
    <m/>
    <m/>
    <m/>
    <m/>
    <m/>
    <m/>
    <s v="Y"/>
    <n v="2"/>
    <m/>
    <m/>
    <m/>
    <m/>
    <m/>
    <n v="0"/>
    <n v="0"/>
    <m/>
    <m/>
  </r>
  <r>
    <d v="2013-11-02T00:00:00"/>
    <n v="0"/>
    <n v="0"/>
    <x v="1"/>
    <x v="5"/>
    <s v="R2S1-RR-3"/>
    <s v="MR"/>
    <x v="1"/>
    <x v="10"/>
    <n v="1"/>
    <n v="0.05"/>
    <m/>
    <m/>
    <m/>
    <m/>
    <m/>
    <m/>
    <s v="Y"/>
    <n v="3"/>
    <m/>
    <m/>
    <m/>
    <m/>
    <m/>
    <n v="0"/>
    <n v="0"/>
    <m/>
    <m/>
  </r>
  <r>
    <d v="2013-11-02T00:00:00"/>
    <n v="0"/>
    <n v="0"/>
    <x v="1"/>
    <x v="5"/>
    <s v="R2S1-RR-3"/>
    <s v="MR"/>
    <x v="1"/>
    <x v="13"/>
    <n v="1"/>
    <n v="0.05"/>
    <m/>
    <m/>
    <m/>
    <m/>
    <m/>
    <m/>
    <s v="Y"/>
    <n v="4"/>
    <m/>
    <m/>
    <m/>
    <m/>
    <m/>
    <n v="0"/>
    <n v="0"/>
    <m/>
    <m/>
  </r>
  <r>
    <d v="2013-11-02T00:00:00"/>
    <n v="0"/>
    <n v="0"/>
    <x v="1"/>
    <x v="5"/>
    <s v="R2S1-RR-3"/>
    <s v="MR"/>
    <x v="1"/>
    <x v="18"/>
    <n v="1"/>
    <n v="0.05"/>
    <m/>
    <m/>
    <m/>
    <m/>
    <m/>
    <m/>
    <s v="Y"/>
    <n v="5"/>
    <m/>
    <m/>
    <m/>
    <m/>
    <m/>
    <n v="1"/>
    <n v="1"/>
    <s v="FB"/>
    <s v="FB/Worms"/>
  </r>
  <r>
    <d v="2013-11-02T00:00:00"/>
    <n v="0"/>
    <n v="0"/>
    <x v="1"/>
    <x v="5"/>
    <s v="R2S1-RR-3"/>
    <s v="MR"/>
    <x v="1"/>
    <x v="15"/>
    <n v="1"/>
    <n v="0.05"/>
    <m/>
    <m/>
    <m/>
    <m/>
    <m/>
    <m/>
    <s v="Y"/>
    <n v="6"/>
    <m/>
    <m/>
    <m/>
    <m/>
    <m/>
    <n v="0"/>
    <n v="0"/>
    <m/>
    <m/>
  </r>
  <r>
    <d v="2013-11-02T00:00:00"/>
    <n v="0"/>
    <n v="0"/>
    <x v="1"/>
    <x v="5"/>
    <s v="R2S1-RR-3"/>
    <s v="MR"/>
    <x v="1"/>
    <x v="13"/>
    <n v="1"/>
    <n v="0.05"/>
    <m/>
    <m/>
    <m/>
    <m/>
    <m/>
    <m/>
    <s v="Y"/>
    <n v="7"/>
    <m/>
    <m/>
    <m/>
    <m/>
    <m/>
    <n v="0"/>
    <n v="0"/>
    <m/>
    <m/>
  </r>
  <r>
    <d v="2013-11-02T00:00:00"/>
    <n v="0"/>
    <n v="0"/>
    <x v="1"/>
    <x v="5"/>
    <s v="R2S1-RR-3"/>
    <s v="MR"/>
    <x v="1"/>
    <x v="15"/>
    <n v="1"/>
    <n v="0.05"/>
    <m/>
    <m/>
    <m/>
    <m/>
    <m/>
    <m/>
    <s v="Y"/>
    <n v="8"/>
    <m/>
    <m/>
    <m/>
    <m/>
    <m/>
    <n v="1"/>
    <n v="1"/>
    <s v="M/SED"/>
    <s v="Mucus/Sed/Algae"/>
  </r>
  <r>
    <d v="2013-11-02T00:00:00"/>
    <n v="0"/>
    <n v="0"/>
    <x v="1"/>
    <x v="5"/>
    <s v="R2S1-RR-3"/>
    <s v="MR"/>
    <x v="1"/>
    <x v="13"/>
    <n v="1"/>
    <n v="0.05"/>
    <m/>
    <m/>
    <m/>
    <m/>
    <m/>
    <m/>
    <s v="Y"/>
    <n v="9"/>
    <m/>
    <m/>
    <m/>
    <m/>
    <m/>
    <n v="0"/>
    <n v="0"/>
    <s v="SED"/>
    <s v="SED"/>
  </r>
  <r>
    <d v="2013-11-02T00:00:00"/>
    <n v="0"/>
    <n v="0"/>
    <x v="1"/>
    <x v="5"/>
    <s v="R2S1-RR-3"/>
    <s v="MR"/>
    <x v="1"/>
    <x v="12"/>
    <n v="2"/>
    <n v="0.1"/>
    <m/>
    <m/>
    <m/>
    <m/>
    <m/>
    <m/>
    <m/>
    <m/>
    <m/>
    <m/>
    <m/>
    <m/>
    <m/>
    <n v="0"/>
    <n v="0"/>
    <m/>
    <m/>
  </r>
  <r>
    <d v="2013-11-02T00:00:00"/>
    <n v="0"/>
    <n v="0"/>
    <x v="1"/>
    <x v="5"/>
    <s v="R2S1-RR-3"/>
    <s v="MR"/>
    <x v="1"/>
    <x v="15"/>
    <n v="2"/>
    <n v="0.1"/>
    <m/>
    <m/>
    <m/>
    <m/>
    <m/>
    <m/>
    <m/>
    <m/>
    <m/>
    <m/>
    <m/>
    <m/>
    <m/>
    <n v="0"/>
    <n v="0"/>
    <m/>
    <m/>
  </r>
  <r>
    <d v="2013-11-02T00:00:00"/>
    <n v="0"/>
    <n v="0"/>
    <x v="1"/>
    <x v="5"/>
    <s v="R2S1-RR-3"/>
    <s v="MR"/>
    <x v="1"/>
    <x v="13"/>
    <n v="1"/>
    <n v="0.05"/>
    <m/>
    <m/>
    <m/>
    <m/>
    <m/>
    <m/>
    <m/>
    <m/>
    <m/>
    <m/>
    <m/>
    <m/>
    <m/>
    <n v="0"/>
    <n v="0"/>
    <m/>
    <m/>
  </r>
  <r>
    <d v="2013-11-02T00:00:00"/>
    <n v="0"/>
    <n v="0"/>
    <x v="1"/>
    <x v="5"/>
    <s v="R2S1-RR-3"/>
    <s v="MR"/>
    <x v="1"/>
    <x v="10"/>
    <n v="3"/>
    <n v="0.15"/>
    <m/>
    <m/>
    <m/>
    <m/>
    <m/>
    <m/>
    <m/>
    <m/>
    <m/>
    <m/>
    <m/>
    <m/>
    <m/>
    <n v="0"/>
    <n v="0"/>
    <m/>
    <m/>
  </r>
  <r>
    <d v="2013-11-02T00:00:00"/>
    <n v="0"/>
    <n v="0"/>
    <x v="1"/>
    <x v="5"/>
    <s v="R2S1-RR-3"/>
    <s v="MR"/>
    <x v="1"/>
    <x v="14"/>
    <n v="1"/>
    <n v="0.05"/>
    <m/>
    <m/>
    <m/>
    <m/>
    <m/>
    <m/>
    <m/>
    <m/>
    <m/>
    <m/>
    <m/>
    <m/>
    <m/>
    <n v="0"/>
    <n v="0"/>
    <m/>
    <m/>
  </r>
  <r>
    <d v="2013-11-02T00:00:00"/>
    <n v="0"/>
    <n v="0"/>
    <x v="1"/>
    <x v="5"/>
    <s v="R2S1-RR-3"/>
    <s v="MR"/>
    <x v="1"/>
    <x v="18"/>
    <n v="2"/>
    <n v="0.1"/>
    <m/>
    <m/>
    <m/>
    <m/>
    <m/>
    <m/>
    <m/>
    <m/>
    <m/>
    <m/>
    <m/>
    <m/>
    <m/>
    <n v="0"/>
    <n v="0"/>
    <m/>
    <m/>
  </r>
  <r>
    <d v="2013-11-12T00:00:00"/>
    <n v="0"/>
    <n v="0"/>
    <x v="2"/>
    <x v="5"/>
    <s v="R2S1-RR-1"/>
    <s v="BG"/>
    <x v="1"/>
    <x v="14"/>
    <n v="1"/>
    <n v="0.05"/>
    <n v="25"/>
    <m/>
    <m/>
    <m/>
    <m/>
    <m/>
    <s v="Y"/>
    <n v="1"/>
    <m/>
    <m/>
    <m/>
    <m/>
    <m/>
    <n v="0"/>
    <n v="0"/>
    <s v="SED"/>
    <s v="Sed"/>
  </r>
  <r>
    <d v="2013-11-12T00:00:00"/>
    <n v="0"/>
    <n v="0"/>
    <x v="2"/>
    <x v="5"/>
    <s v="R2S1-RR-1"/>
    <s v="BG"/>
    <x v="1"/>
    <x v="16"/>
    <n v="1"/>
    <n v="0.05"/>
    <n v="25"/>
    <m/>
    <m/>
    <m/>
    <m/>
    <m/>
    <s v="Y"/>
    <n v="2"/>
    <m/>
    <m/>
    <m/>
    <m/>
    <m/>
    <n v="0"/>
    <n v="0"/>
    <s v="SED"/>
    <s v="sed/ turf"/>
  </r>
  <r>
    <d v="2013-11-12T00:00:00"/>
    <n v="0"/>
    <n v="0"/>
    <x v="2"/>
    <x v="5"/>
    <s v="R2S1-RR-1"/>
    <s v="BG"/>
    <x v="1"/>
    <x v="14"/>
    <n v="1"/>
    <n v="0.05"/>
    <n v="25"/>
    <m/>
    <m/>
    <m/>
    <m/>
    <m/>
    <s v="Y"/>
    <n v="3"/>
    <m/>
    <m/>
    <m/>
    <m/>
    <m/>
    <n v="0"/>
    <n v="0"/>
    <m/>
    <m/>
  </r>
  <r>
    <d v="2013-11-12T00:00:00"/>
    <n v="0"/>
    <n v="0"/>
    <x v="2"/>
    <x v="5"/>
    <s v="R2S1-RR-1"/>
    <s v="BG"/>
    <x v="1"/>
    <x v="19"/>
    <n v="1"/>
    <n v="0.05"/>
    <n v="25"/>
    <m/>
    <m/>
    <m/>
    <m/>
    <m/>
    <s v="Y"/>
    <n v="4"/>
    <m/>
    <m/>
    <m/>
    <m/>
    <m/>
    <n v="0"/>
    <n v="0"/>
    <s v="SED"/>
    <s v="sed"/>
  </r>
  <r>
    <d v="2013-11-12T00:00:00"/>
    <n v="0"/>
    <n v="0"/>
    <x v="2"/>
    <x v="5"/>
    <s v="R2S1-RR-1"/>
    <s v="BG"/>
    <x v="1"/>
    <x v="12"/>
    <n v="1"/>
    <n v="0.05"/>
    <n v="25"/>
    <m/>
    <m/>
    <m/>
    <m/>
    <m/>
    <s v="Y"/>
    <n v="5"/>
    <m/>
    <m/>
    <m/>
    <m/>
    <m/>
    <n v="0"/>
    <n v="0"/>
    <s v="SED"/>
    <s v="sed"/>
  </r>
  <r>
    <d v="2013-11-12T00:00:00"/>
    <n v="0"/>
    <n v="0"/>
    <x v="2"/>
    <x v="5"/>
    <s v="R2S1-RR-1"/>
    <s v="BG"/>
    <x v="1"/>
    <x v="18"/>
    <n v="1"/>
    <n v="0.05"/>
    <n v="25"/>
    <m/>
    <m/>
    <m/>
    <m/>
    <m/>
    <s v="Y"/>
    <n v="6"/>
    <m/>
    <m/>
    <m/>
    <m/>
    <m/>
    <n v="1"/>
    <n v="1"/>
    <s v="M"/>
    <s v="mucous"/>
  </r>
  <r>
    <d v="2013-11-12T00:00:00"/>
    <n v="0"/>
    <n v="0"/>
    <x v="2"/>
    <x v="5"/>
    <s v="R2S1-RR-1"/>
    <s v="BG"/>
    <x v="1"/>
    <x v="18"/>
    <n v="1"/>
    <n v="0.05"/>
    <n v="25"/>
    <m/>
    <m/>
    <m/>
    <m/>
    <m/>
    <s v="Y"/>
    <n v="7"/>
    <m/>
    <m/>
    <m/>
    <m/>
    <m/>
    <n v="0"/>
    <n v="0"/>
    <s v="M"/>
    <s v="bit of mucous"/>
  </r>
  <r>
    <d v="2013-11-12T00:00:00"/>
    <n v="0"/>
    <n v="0"/>
    <x v="2"/>
    <x v="5"/>
    <s v="R2S1-RR-1"/>
    <s v="BG"/>
    <x v="1"/>
    <x v="15"/>
    <n v="1"/>
    <n v="0.05"/>
    <n v="25"/>
    <m/>
    <m/>
    <m/>
    <m/>
    <m/>
    <s v="Y"/>
    <n v="8"/>
    <m/>
    <m/>
    <m/>
    <m/>
    <m/>
    <n v="0"/>
    <n v="0"/>
    <s v="SED/M"/>
    <s v="sed/muc"/>
  </r>
  <r>
    <d v="2013-11-12T00:00:00"/>
    <n v="0"/>
    <n v="0"/>
    <x v="2"/>
    <x v="5"/>
    <s v="R2S1-RR-1"/>
    <s v="BG"/>
    <x v="1"/>
    <x v="16"/>
    <n v="1"/>
    <n v="0.05"/>
    <n v="25"/>
    <m/>
    <m/>
    <m/>
    <m/>
    <m/>
    <s v="Y"/>
    <n v="9"/>
    <m/>
    <m/>
    <m/>
    <m/>
    <m/>
    <n v="0"/>
    <n v="0"/>
    <s v="SED"/>
    <s v="tiny sed"/>
  </r>
  <r>
    <d v="2013-11-12T00:00:00"/>
    <n v="0"/>
    <n v="0"/>
    <x v="2"/>
    <x v="5"/>
    <s v="R2S1-RR-1"/>
    <s v="BG"/>
    <x v="1"/>
    <x v="13"/>
    <n v="1"/>
    <n v="0.05"/>
    <n v="25"/>
    <m/>
    <m/>
    <m/>
    <m/>
    <m/>
    <s v="Y"/>
    <n v="10"/>
    <m/>
    <m/>
    <m/>
    <m/>
    <m/>
    <n v="0"/>
    <n v="0"/>
    <s v="SED"/>
    <s v="sed/ turf"/>
  </r>
  <r>
    <d v="2013-11-12T00:00:00"/>
    <n v="0"/>
    <n v="0"/>
    <x v="2"/>
    <x v="5"/>
    <s v="R2S1-RR-1"/>
    <s v="BG"/>
    <x v="1"/>
    <x v="12"/>
    <n v="1"/>
    <n v="0.05"/>
    <n v="25"/>
    <m/>
    <m/>
    <m/>
    <m/>
    <m/>
    <m/>
    <m/>
    <m/>
    <m/>
    <m/>
    <m/>
    <m/>
    <n v="0"/>
    <n v="0"/>
    <m/>
    <m/>
  </r>
  <r>
    <d v="2013-11-12T00:00:00"/>
    <n v="0"/>
    <n v="0"/>
    <x v="2"/>
    <x v="5"/>
    <s v="R2S1-RR-1"/>
    <s v="BG"/>
    <x v="1"/>
    <x v="12"/>
    <n v="1"/>
    <n v="0.05"/>
    <n v="25"/>
    <m/>
    <m/>
    <m/>
    <m/>
    <m/>
    <m/>
    <m/>
    <m/>
    <m/>
    <m/>
    <m/>
    <m/>
    <n v="0"/>
    <n v="0"/>
    <m/>
    <m/>
  </r>
  <r>
    <d v="2013-11-12T00:00:00"/>
    <n v="0"/>
    <n v="0"/>
    <x v="2"/>
    <x v="5"/>
    <s v="R2S1-RR-1"/>
    <s v="BG"/>
    <x v="1"/>
    <x v="15"/>
    <n v="1"/>
    <n v="0.05"/>
    <n v="25"/>
    <m/>
    <m/>
    <m/>
    <m/>
    <m/>
    <m/>
    <m/>
    <m/>
    <m/>
    <m/>
    <m/>
    <m/>
    <n v="0"/>
    <n v="0"/>
    <m/>
    <m/>
  </r>
  <r>
    <d v="2013-11-12T00:00:00"/>
    <n v="0"/>
    <n v="0"/>
    <x v="2"/>
    <x v="5"/>
    <s v="R2S1-RR-1"/>
    <s v="BG"/>
    <x v="1"/>
    <x v="15"/>
    <n v="1"/>
    <n v="0.05"/>
    <n v="25"/>
    <m/>
    <m/>
    <m/>
    <m/>
    <m/>
    <m/>
    <m/>
    <m/>
    <m/>
    <m/>
    <m/>
    <m/>
    <n v="0"/>
    <n v="0"/>
    <m/>
    <m/>
  </r>
  <r>
    <d v="2013-11-12T00:00:00"/>
    <n v="0"/>
    <n v="0"/>
    <x v="2"/>
    <x v="5"/>
    <s v="R2S1-RR-1"/>
    <s v="BG"/>
    <x v="1"/>
    <x v="15"/>
    <n v="1"/>
    <n v="0.05"/>
    <n v="25"/>
    <m/>
    <m/>
    <m/>
    <m/>
    <m/>
    <m/>
    <m/>
    <m/>
    <m/>
    <m/>
    <m/>
    <m/>
    <n v="0"/>
    <n v="0"/>
    <m/>
    <m/>
  </r>
  <r>
    <d v="2013-11-12T00:00:00"/>
    <n v="0"/>
    <n v="0"/>
    <x v="2"/>
    <x v="5"/>
    <s v="R2S1-RR-1"/>
    <s v="BG"/>
    <x v="1"/>
    <x v="15"/>
    <n v="1"/>
    <n v="0.05"/>
    <n v="25"/>
    <m/>
    <m/>
    <m/>
    <m/>
    <m/>
    <m/>
    <m/>
    <m/>
    <m/>
    <m/>
    <m/>
    <m/>
    <n v="0"/>
    <n v="0"/>
    <m/>
    <m/>
  </r>
  <r>
    <d v="2013-11-12T00:00:00"/>
    <n v="0"/>
    <n v="0"/>
    <x v="2"/>
    <x v="5"/>
    <s v="R2S1-RR-1"/>
    <s v="BG"/>
    <x v="1"/>
    <x v="15"/>
    <n v="1"/>
    <n v="0.05"/>
    <n v="25"/>
    <m/>
    <m/>
    <m/>
    <m/>
    <m/>
    <m/>
    <m/>
    <m/>
    <m/>
    <m/>
    <m/>
    <m/>
    <n v="0"/>
    <n v="0"/>
    <m/>
    <m/>
  </r>
  <r>
    <d v="2013-11-12T00:00:00"/>
    <n v="0"/>
    <n v="0"/>
    <x v="2"/>
    <x v="5"/>
    <s v="R2S1-RR-1"/>
    <s v="BG"/>
    <x v="1"/>
    <x v="15"/>
    <n v="1"/>
    <n v="0.05"/>
    <n v="25"/>
    <m/>
    <m/>
    <m/>
    <m/>
    <m/>
    <m/>
    <m/>
    <m/>
    <m/>
    <m/>
    <m/>
    <m/>
    <n v="0"/>
    <n v="0"/>
    <m/>
    <m/>
  </r>
  <r>
    <d v="2013-11-12T00:00:00"/>
    <n v="0"/>
    <n v="0"/>
    <x v="2"/>
    <x v="5"/>
    <s v="R2S1-RR-1"/>
    <s v="BG"/>
    <x v="1"/>
    <x v="10"/>
    <n v="1"/>
    <n v="0.05"/>
    <n v="25"/>
    <m/>
    <m/>
    <m/>
    <m/>
    <m/>
    <m/>
    <m/>
    <m/>
    <m/>
    <m/>
    <m/>
    <m/>
    <n v="0"/>
    <n v="0"/>
    <m/>
    <m/>
  </r>
  <r>
    <d v="2013-11-12T00:00:00"/>
    <n v="0"/>
    <n v="0"/>
    <x v="2"/>
    <x v="5"/>
    <s v="R2S1-RR-1"/>
    <s v="BG"/>
    <x v="1"/>
    <x v="17"/>
    <n v="1"/>
    <n v="0.05"/>
    <n v="25"/>
    <m/>
    <m/>
    <m/>
    <m/>
    <m/>
    <m/>
    <m/>
    <m/>
    <m/>
    <m/>
    <m/>
    <m/>
    <n v="0"/>
    <n v="0"/>
    <m/>
    <m/>
  </r>
  <r>
    <d v="2013-11-12T00:00:00"/>
    <n v="0"/>
    <n v="0"/>
    <x v="2"/>
    <x v="5"/>
    <s v="R2S1-RR-1"/>
    <s v="BG"/>
    <x v="1"/>
    <x v="17"/>
    <n v="1"/>
    <n v="0.05"/>
    <n v="25"/>
    <m/>
    <m/>
    <m/>
    <m/>
    <m/>
    <m/>
    <m/>
    <m/>
    <m/>
    <m/>
    <m/>
    <m/>
    <n v="1"/>
    <n v="1"/>
    <s v="FB"/>
    <s v="Bites"/>
  </r>
  <r>
    <d v="2013-11-12T00:00:00"/>
    <n v="0"/>
    <n v="0"/>
    <x v="2"/>
    <x v="5"/>
    <s v="R2S1-RR-1"/>
    <s v="BG"/>
    <x v="1"/>
    <x v="17"/>
    <n v="1"/>
    <n v="0.05"/>
    <n v="25"/>
    <m/>
    <m/>
    <m/>
    <m/>
    <m/>
    <m/>
    <m/>
    <m/>
    <m/>
    <m/>
    <m/>
    <m/>
    <n v="0"/>
    <n v="0"/>
    <m/>
    <m/>
  </r>
  <r>
    <d v="2013-11-12T00:00:00"/>
    <n v="0"/>
    <n v="0"/>
    <x v="2"/>
    <x v="5"/>
    <s v="R2S1-RR-1"/>
    <s v="BG"/>
    <x v="1"/>
    <x v="17"/>
    <n v="1"/>
    <n v="0.05"/>
    <n v="25"/>
    <m/>
    <m/>
    <m/>
    <m/>
    <m/>
    <m/>
    <m/>
    <m/>
    <m/>
    <m/>
    <m/>
    <m/>
    <n v="0"/>
    <n v="0"/>
    <m/>
    <m/>
  </r>
  <r>
    <d v="2013-11-12T00:00:00"/>
    <n v="0"/>
    <n v="0"/>
    <x v="2"/>
    <x v="5"/>
    <s v="R2S1-RR-1"/>
    <s v="BG"/>
    <x v="1"/>
    <x v="18"/>
    <n v="1"/>
    <n v="0.05"/>
    <n v="25"/>
    <m/>
    <m/>
    <m/>
    <m/>
    <m/>
    <m/>
    <m/>
    <m/>
    <m/>
    <m/>
    <m/>
    <m/>
    <n v="0"/>
    <n v="0"/>
    <m/>
    <m/>
  </r>
  <r>
    <d v="2013-11-12T00:00:00"/>
    <n v="0"/>
    <n v="0"/>
    <x v="2"/>
    <x v="5"/>
    <s v="R2S1-RR-2"/>
    <s v="BG"/>
    <x v="1"/>
    <x v="12"/>
    <n v="1"/>
    <n v="0.05"/>
    <n v="25"/>
    <m/>
    <m/>
    <m/>
    <m/>
    <m/>
    <s v="Y"/>
    <n v="1"/>
    <m/>
    <m/>
    <m/>
    <m/>
    <m/>
    <n v="0"/>
    <n v="0"/>
    <s v="SED"/>
    <s v="sed"/>
  </r>
  <r>
    <d v="2013-11-12T00:00:00"/>
    <n v="0"/>
    <n v="0"/>
    <x v="2"/>
    <x v="5"/>
    <s v="R2S1-RR-2"/>
    <s v="BG"/>
    <x v="1"/>
    <x v="18"/>
    <n v="1"/>
    <n v="0.05"/>
    <n v="25"/>
    <m/>
    <m/>
    <m/>
    <m/>
    <m/>
    <s v="Y"/>
    <n v="2"/>
    <m/>
    <m/>
    <m/>
    <m/>
    <m/>
    <n v="0"/>
    <n v="0"/>
    <s v="SED"/>
    <s v="sed"/>
  </r>
  <r>
    <d v="2013-11-12T00:00:00"/>
    <n v="0"/>
    <n v="0"/>
    <x v="2"/>
    <x v="5"/>
    <s v="R2S1-RR-2"/>
    <s v="BG"/>
    <x v="1"/>
    <x v="12"/>
    <n v="1"/>
    <n v="0.05"/>
    <n v="25"/>
    <m/>
    <m/>
    <m/>
    <m/>
    <m/>
    <s v="Y"/>
    <n v="3"/>
    <m/>
    <m/>
    <m/>
    <m/>
    <m/>
    <n v="0"/>
    <n v="0"/>
    <s v="SED"/>
    <s v="sed"/>
  </r>
  <r>
    <d v="2013-11-12T00:00:00"/>
    <n v="0"/>
    <n v="0"/>
    <x v="2"/>
    <x v="5"/>
    <s v="R2S1-RR-2"/>
    <s v="BG"/>
    <x v="1"/>
    <x v="18"/>
    <n v="1"/>
    <n v="0.05"/>
    <n v="25"/>
    <m/>
    <m/>
    <m/>
    <m/>
    <m/>
    <s v="Y"/>
    <n v="4"/>
    <m/>
    <m/>
    <m/>
    <m/>
    <m/>
    <n v="0"/>
    <n v="0"/>
    <s v="SED"/>
    <s v="sed/turf"/>
  </r>
  <r>
    <d v="2013-11-12T00:00:00"/>
    <n v="0"/>
    <n v="0"/>
    <x v="2"/>
    <x v="5"/>
    <s v="R2S1-RR-2"/>
    <s v="BG"/>
    <x v="1"/>
    <x v="12"/>
    <n v="1"/>
    <n v="0.05"/>
    <n v="25"/>
    <m/>
    <m/>
    <m/>
    <m/>
    <m/>
    <s v="Y"/>
    <n v="5"/>
    <m/>
    <m/>
    <m/>
    <m/>
    <m/>
    <n v="0"/>
    <n v="0"/>
    <s v="SED"/>
    <s v="sed"/>
  </r>
  <r>
    <d v="2013-11-12T00:00:00"/>
    <n v="0"/>
    <n v="0"/>
    <x v="2"/>
    <x v="5"/>
    <s v="R2S1-RR-2"/>
    <s v="BG"/>
    <x v="1"/>
    <x v="16"/>
    <n v="1"/>
    <n v="0.05"/>
    <n v="25"/>
    <m/>
    <m/>
    <m/>
    <m/>
    <m/>
    <s v="Y"/>
    <n v="6"/>
    <m/>
    <m/>
    <m/>
    <m/>
    <m/>
    <n v="0"/>
    <n v="0"/>
    <s v="SED"/>
    <s v="sed/turf"/>
  </r>
  <r>
    <d v="2013-11-12T00:00:00"/>
    <n v="0"/>
    <n v="0"/>
    <x v="2"/>
    <x v="5"/>
    <s v="R2S1-RR-2"/>
    <s v="BG"/>
    <x v="1"/>
    <x v="14"/>
    <n v="1"/>
    <n v="0.05"/>
    <n v="25"/>
    <m/>
    <m/>
    <m/>
    <m/>
    <m/>
    <s v="Y"/>
    <n v="7"/>
    <m/>
    <m/>
    <m/>
    <m/>
    <m/>
    <n v="0"/>
    <n v="0"/>
    <s v="SED"/>
    <s v="sed/turf"/>
  </r>
  <r>
    <d v="2013-11-12T00:00:00"/>
    <n v="0"/>
    <n v="0"/>
    <x v="2"/>
    <x v="5"/>
    <s v="R2S1-RR-2"/>
    <s v="BG"/>
    <x v="1"/>
    <x v="10"/>
    <n v="1"/>
    <n v="0.05"/>
    <n v="25"/>
    <m/>
    <m/>
    <m/>
    <m/>
    <m/>
    <s v="Y"/>
    <n v="8"/>
    <m/>
    <m/>
    <m/>
    <m/>
    <m/>
    <n v="0"/>
    <n v="0"/>
    <s v="SED"/>
    <s v="sed"/>
  </r>
  <r>
    <d v="2013-11-12T00:00:00"/>
    <n v="0"/>
    <n v="0"/>
    <x v="2"/>
    <x v="5"/>
    <s v="R2S1-RR-2"/>
    <s v="BG"/>
    <x v="1"/>
    <x v="13"/>
    <n v="1"/>
    <n v="0.05"/>
    <n v="25"/>
    <m/>
    <m/>
    <m/>
    <m/>
    <m/>
    <s v="Y"/>
    <n v="9"/>
    <m/>
    <m/>
    <m/>
    <m/>
    <m/>
    <n v="0"/>
    <n v="0"/>
    <m/>
    <s v="some discoloring at bottom"/>
  </r>
  <r>
    <d v="2013-11-12T00:00:00"/>
    <n v="0"/>
    <n v="0"/>
    <x v="2"/>
    <x v="5"/>
    <s v="R2S1-RR-2"/>
    <s v="BG"/>
    <x v="1"/>
    <x v="15"/>
    <n v="1"/>
    <n v="0.05"/>
    <n v="25"/>
    <m/>
    <m/>
    <m/>
    <m/>
    <m/>
    <m/>
    <m/>
    <m/>
    <m/>
    <m/>
    <m/>
    <m/>
    <n v="0"/>
    <n v="0"/>
    <m/>
    <m/>
  </r>
  <r>
    <d v="2013-11-12T00:00:00"/>
    <n v="0"/>
    <n v="0"/>
    <x v="2"/>
    <x v="5"/>
    <s v="R2S1-RR-2"/>
    <s v="BG"/>
    <x v="1"/>
    <x v="15"/>
    <n v="1"/>
    <n v="0.05"/>
    <n v="25"/>
    <m/>
    <m/>
    <m/>
    <m/>
    <m/>
    <m/>
    <m/>
    <m/>
    <m/>
    <m/>
    <m/>
    <m/>
    <n v="0"/>
    <n v="0"/>
    <m/>
    <m/>
  </r>
  <r>
    <d v="2013-11-12T00:00:00"/>
    <n v="0"/>
    <n v="0"/>
    <x v="2"/>
    <x v="5"/>
    <s v="R2S1-RR-2"/>
    <s v="BG"/>
    <x v="1"/>
    <x v="15"/>
    <n v="1"/>
    <n v="0.05"/>
    <n v="25"/>
    <m/>
    <m/>
    <m/>
    <m/>
    <m/>
    <m/>
    <m/>
    <m/>
    <m/>
    <m/>
    <m/>
    <m/>
    <n v="0"/>
    <n v="0"/>
    <m/>
    <m/>
  </r>
  <r>
    <d v="2013-11-12T00:00:00"/>
    <n v="0"/>
    <n v="0"/>
    <x v="2"/>
    <x v="5"/>
    <s v="R2S1-RR-2"/>
    <s v="BG"/>
    <x v="1"/>
    <x v="15"/>
    <n v="1"/>
    <n v="0.05"/>
    <n v="25"/>
    <m/>
    <m/>
    <m/>
    <m/>
    <m/>
    <m/>
    <m/>
    <m/>
    <m/>
    <m/>
    <m/>
    <m/>
    <n v="0"/>
    <n v="0"/>
    <m/>
    <m/>
  </r>
  <r>
    <d v="2013-11-12T00:00:00"/>
    <n v="0"/>
    <n v="0"/>
    <x v="2"/>
    <x v="5"/>
    <s v="R2S1-RR-2"/>
    <s v="BG"/>
    <x v="1"/>
    <x v="13"/>
    <n v="1"/>
    <n v="0.05"/>
    <n v="25"/>
    <m/>
    <m/>
    <m/>
    <m/>
    <m/>
    <m/>
    <m/>
    <m/>
    <m/>
    <m/>
    <m/>
    <m/>
    <n v="0"/>
    <n v="0"/>
    <m/>
    <m/>
  </r>
  <r>
    <d v="2013-11-12T00:00:00"/>
    <n v="0"/>
    <n v="0"/>
    <x v="2"/>
    <x v="5"/>
    <s v="R2S1-RR-2"/>
    <s v="BG"/>
    <x v="1"/>
    <x v="18"/>
    <n v="1"/>
    <n v="0.05"/>
    <n v="25"/>
    <m/>
    <m/>
    <m/>
    <m/>
    <m/>
    <m/>
    <m/>
    <m/>
    <m/>
    <m/>
    <m/>
    <m/>
    <n v="0"/>
    <n v="0"/>
    <m/>
    <m/>
  </r>
  <r>
    <d v="2013-11-12T00:00:00"/>
    <n v="0"/>
    <n v="0"/>
    <x v="2"/>
    <x v="5"/>
    <s v="R2S1-RR-3"/>
    <s v="BG"/>
    <x v="1"/>
    <x v="18"/>
    <n v="1"/>
    <n v="0.05"/>
    <n v="25"/>
    <m/>
    <m/>
    <m/>
    <m/>
    <m/>
    <s v="Y"/>
    <n v="1"/>
    <m/>
    <m/>
    <m/>
    <m/>
    <m/>
    <n v="0"/>
    <n v="0"/>
    <s v="SED"/>
    <s v="sed/ turf"/>
  </r>
  <r>
    <d v="2013-11-12T00:00:00"/>
    <n v="0"/>
    <n v="0"/>
    <x v="2"/>
    <x v="5"/>
    <s v="R2S1-RR-3"/>
    <s v="BG"/>
    <x v="1"/>
    <x v="12"/>
    <n v="1"/>
    <n v="0.05"/>
    <n v="25"/>
    <m/>
    <m/>
    <m/>
    <m/>
    <m/>
    <s v="Y"/>
    <n v="2"/>
    <m/>
    <m/>
    <m/>
    <m/>
    <m/>
    <n v="0"/>
    <n v="0"/>
    <m/>
    <m/>
  </r>
  <r>
    <d v="2013-11-12T00:00:00"/>
    <n v="0"/>
    <n v="0"/>
    <x v="2"/>
    <x v="5"/>
    <s v="R2S1-RR-3"/>
    <s v="BG"/>
    <x v="1"/>
    <x v="10"/>
    <n v="1"/>
    <n v="0.05"/>
    <n v="25"/>
    <m/>
    <m/>
    <m/>
    <m/>
    <m/>
    <s v="Y"/>
    <n v="3"/>
    <m/>
    <m/>
    <m/>
    <m/>
    <m/>
    <n v="0"/>
    <n v="0"/>
    <s v="SED"/>
    <s v="sed"/>
  </r>
  <r>
    <d v="2013-11-12T00:00:00"/>
    <n v="0"/>
    <n v="0"/>
    <x v="2"/>
    <x v="5"/>
    <s v="R2S1-RR-3"/>
    <s v="BG"/>
    <x v="1"/>
    <x v="13"/>
    <n v="1"/>
    <n v="0.05"/>
    <n v="25"/>
    <m/>
    <m/>
    <m/>
    <m/>
    <m/>
    <s v="Y"/>
    <n v="4"/>
    <m/>
    <m/>
    <m/>
    <m/>
    <m/>
    <n v="0"/>
    <n v="0"/>
    <s v="SED"/>
    <s v="sed/ turf"/>
  </r>
  <r>
    <d v="2013-11-12T00:00:00"/>
    <n v="0"/>
    <n v="0"/>
    <x v="2"/>
    <x v="5"/>
    <s v="R2S1-RR-3"/>
    <s v="BG"/>
    <x v="1"/>
    <x v="18"/>
    <n v="1"/>
    <n v="0.05"/>
    <n v="25"/>
    <m/>
    <m/>
    <m/>
    <m/>
    <m/>
    <s v="Y"/>
    <n v="5"/>
    <m/>
    <m/>
    <m/>
    <m/>
    <m/>
    <n v="0"/>
    <n v="0"/>
    <s v="SED"/>
    <s v="sed/ turf"/>
  </r>
  <r>
    <d v="2013-11-12T00:00:00"/>
    <n v="0"/>
    <n v="0"/>
    <x v="2"/>
    <x v="5"/>
    <s v="R2S1-RR-3"/>
    <s v="BG"/>
    <x v="1"/>
    <x v="15"/>
    <n v="1"/>
    <n v="0.05"/>
    <n v="25"/>
    <m/>
    <m/>
    <m/>
    <m/>
    <m/>
    <s v="Y"/>
    <n v="6"/>
    <m/>
    <m/>
    <m/>
    <m/>
    <m/>
    <n v="0"/>
    <n v="0"/>
    <m/>
    <m/>
  </r>
  <r>
    <d v="2013-11-12T00:00:00"/>
    <n v="0"/>
    <n v="0"/>
    <x v="2"/>
    <x v="5"/>
    <s v="R2S1-RR-3"/>
    <s v="BG"/>
    <x v="1"/>
    <x v="13"/>
    <n v="1"/>
    <n v="0.05"/>
    <n v="25"/>
    <m/>
    <m/>
    <m/>
    <m/>
    <m/>
    <s v="Y"/>
    <n v="7"/>
    <m/>
    <m/>
    <m/>
    <m/>
    <m/>
    <n v="0"/>
    <n v="0"/>
    <m/>
    <m/>
  </r>
  <r>
    <d v="2013-11-12T00:00:00"/>
    <n v="0"/>
    <n v="0"/>
    <x v="2"/>
    <x v="5"/>
    <s v="R2S1-RR-3"/>
    <s v="BG"/>
    <x v="1"/>
    <x v="15"/>
    <n v="1"/>
    <n v="0.05"/>
    <n v="25"/>
    <m/>
    <m/>
    <m/>
    <m/>
    <m/>
    <s v="Y"/>
    <n v="8"/>
    <m/>
    <m/>
    <m/>
    <m/>
    <m/>
    <n v="0"/>
    <n v="0"/>
    <s v="SED"/>
    <s v="sed"/>
  </r>
  <r>
    <d v="2013-11-12T00:00:00"/>
    <n v="0"/>
    <n v="0"/>
    <x v="2"/>
    <x v="5"/>
    <s v="R2S1-RR-3"/>
    <s v="BG"/>
    <x v="1"/>
    <x v="13"/>
    <n v="1"/>
    <n v="0.05"/>
    <n v="25"/>
    <m/>
    <m/>
    <m/>
    <m/>
    <m/>
    <s v="Y"/>
    <n v="9"/>
    <m/>
    <m/>
    <m/>
    <m/>
    <m/>
    <n v="0"/>
    <n v="0"/>
    <m/>
    <m/>
  </r>
  <r>
    <d v="2013-11-12T00:00:00"/>
    <n v="0"/>
    <n v="0"/>
    <x v="2"/>
    <x v="5"/>
    <s v="R2S1-RR-3"/>
    <s v="BG"/>
    <x v="1"/>
    <x v="12"/>
    <n v="1"/>
    <n v="0.05"/>
    <n v="25"/>
    <m/>
    <m/>
    <m/>
    <m/>
    <m/>
    <m/>
    <m/>
    <m/>
    <m/>
    <m/>
    <m/>
    <m/>
    <n v="0"/>
    <n v="0"/>
    <m/>
    <m/>
  </r>
  <r>
    <d v="2013-11-12T00:00:00"/>
    <n v="0"/>
    <n v="0"/>
    <x v="2"/>
    <x v="5"/>
    <s v="R2S1-RR-3"/>
    <s v="BG"/>
    <x v="1"/>
    <x v="12"/>
    <n v="1"/>
    <n v="0.05"/>
    <n v="25"/>
    <m/>
    <m/>
    <m/>
    <m/>
    <m/>
    <m/>
    <m/>
    <m/>
    <m/>
    <m/>
    <m/>
    <m/>
    <n v="0"/>
    <n v="0"/>
    <m/>
    <m/>
  </r>
  <r>
    <d v="2013-11-12T00:00:00"/>
    <n v="0"/>
    <n v="0"/>
    <x v="2"/>
    <x v="5"/>
    <s v="R2S1-RR-3"/>
    <s v="BG"/>
    <x v="1"/>
    <x v="15"/>
    <n v="1"/>
    <n v="0.05"/>
    <n v="25"/>
    <m/>
    <m/>
    <m/>
    <m/>
    <m/>
    <m/>
    <m/>
    <m/>
    <m/>
    <m/>
    <m/>
    <m/>
    <n v="0"/>
    <n v="0"/>
    <m/>
    <m/>
  </r>
  <r>
    <d v="2013-11-12T00:00:00"/>
    <n v="0"/>
    <n v="0"/>
    <x v="2"/>
    <x v="5"/>
    <s v="R2S1-RR-3"/>
    <s v="BG"/>
    <x v="1"/>
    <x v="13"/>
    <n v="1"/>
    <n v="0.05"/>
    <n v="25"/>
    <m/>
    <m/>
    <m/>
    <m/>
    <m/>
    <m/>
    <m/>
    <m/>
    <m/>
    <m/>
    <m/>
    <m/>
    <n v="0"/>
    <n v="0"/>
    <m/>
    <m/>
  </r>
  <r>
    <d v="2013-11-12T00:00:00"/>
    <n v="0"/>
    <n v="0"/>
    <x v="2"/>
    <x v="5"/>
    <s v="R2S1-RR-3"/>
    <s v="BG"/>
    <x v="1"/>
    <x v="13"/>
    <n v="1"/>
    <n v="0.05"/>
    <n v="25"/>
    <m/>
    <m/>
    <m/>
    <m/>
    <m/>
    <m/>
    <m/>
    <m/>
    <m/>
    <m/>
    <m/>
    <m/>
    <n v="0"/>
    <n v="0"/>
    <m/>
    <m/>
  </r>
  <r>
    <d v="2013-11-12T00:00:00"/>
    <n v="0"/>
    <n v="0"/>
    <x v="2"/>
    <x v="5"/>
    <s v="R2S1-RR-3"/>
    <s v="BG"/>
    <x v="1"/>
    <x v="10"/>
    <n v="1"/>
    <n v="0.05"/>
    <n v="25"/>
    <m/>
    <m/>
    <m/>
    <m/>
    <m/>
    <m/>
    <m/>
    <m/>
    <m/>
    <m/>
    <m/>
    <m/>
    <n v="0"/>
    <n v="0"/>
    <m/>
    <m/>
  </r>
  <r>
    <d v="2013-11-12T00:00:00"/>
    <n v="0"/>
    <n v="0"/>
    <x v="2"/>
    <x v="5"/>
    <s v="R2S1-RR-3"/>
    <s v="BG"/>
    <x v="1"/>
    <x v="10"/>
    <n v="1"/>
    <n v="0.05"/>
    <n v="25"/>
    <m/>
    <m/>
    <m/>
    <m/>
    <m/>
    <m/>
    <m/>
    <m/>
    <m/>
    <m/>
    <m/>
    <m/>
    <n v="0"/>
    <n v="0"/>
    <m/>
    <m/>
  </r>
  <r>
    <d v="2013-11-12T00:00:00"/>
    <n v="0"/>
    <n v="0"/>
    <x v="2"/>
    <x v="5"/>
    <s v="R2S1-RR-3"/>
    <s v="BG"/>
    <x v="1"/>
    <x v="18"/>
    <n v="1"/>
    <n v="0.05"/>
    <n v="25"/>
    <m/>
    <m/>
    <m/>
    <m/>
    <m/>
    <m/>
    <m/>
    <m/>
    <m/>
    <m/>
    <m/>
    <m/>
    <n v="0"/>
    <n v="0"/>
    <m/>
    <m/>
  </r>
  <r>
    <d v="2013-11-12T00:00:00"/>
    <n v="0"/>
    <n v="0"/>
    <x v="2"/>
    <x v="5"/>
    <s v="R2S1-RR-3"/>
    <s v="BG"/>
    <x v="1"/>
    <x v="18"/>
    <n v="1"/>
    <n v="0.05"/>
    <n v="25"/>
    <m/>
    <m/>
    <m/>
    <m/>
    <m/>
    <m/>
    <m/>
    <m/>
    <m/>
    <m/>
    <m/>
    <m/>
    <n v="0"/>
    <n v="0"/>
    <m/>
    <m/>
  </r>
  <r>
    <d v="2013-11-12T00:00:00"/>
    <n v="0"/>
    <n v="0"/>
    <x v="2"/>
    <x v="5"/>
    <s v="R2S1-RR-3"/>
    <s v="BG"/>
    <x v="1"/>
    <x v="24"/>
    <n v="1"/>
    <n v="0.05"/>
    <n v="25"/>
    <m/>
    <m/>
    <m/>
    <m/>
    <m/>
    <m/>
    <m/>
    <m/>
    <m/>
    <m/>
    <m/>
    <m/>
    <n v="0"/>
    <n v="0"/>
    <m/>
    <m/>
  </r>
  <r>
    <d v="2013-11-19T00:00:00"/>
    <n v="0"/>
    <n v="0"/>
    <x v="3"/>
    <x v="5"/>
    <s v="R2S1-RR-1"/>
    <s v="BG"/>
    <x v="1"/>
    <x v="14"/>
    <n v="1"/>
    <n v="0.05"/>
    <n v="25"/>
    <m/>
    <m/>
    <m/>
    <m/>
    <m/>
    <s v="Y"/>
    <n v="1"/>
    <m/>
    <m/>
    <n v="10"/>
    <m/>
    <m/>
    <n v="0"/>
    <n v="0"/>
    <m/>
    <m/>
  </r>
  <r>
    <d v="2013-11-19T00:00:00"/>
    <n v="0"/>
    <n v="0"/>
    <x v="3"/>
    <x v="5"/>
    <s v="R2S1-RR-1"/>
    <s v="BG"/>
    <x v="1"/>
    <x v="16"/>
    <n v="1"/>
    <n v="0.05"/>
    <n v="26"/>
    <m/>
    <m/>
    <m/>
    <m/>
    <m/>
    <s v="Y"/>
    <n v="2"/>
    <m/>
    <m/>
    <n v="9"/>
    <m/>
    <m/>
    <n v="0"/>
    <n v="0"/>
    <s v="SED"/>
    <s v="some sed"/>
  </r>
  <r>
    <d v="2013-11-19T00:00:00"/>
    <n v="0"/>
    <n v="0"/>
    <x v="3"/>
    <x v="5"/>
    <s v="R2S1-RR-1"/>
    <s v="BG"/>
    <x v="1"/>
    <x v="14"/>
    <n v="1"/>
    <n v="0.05"/>
    <n v="26"/>
    <m/>
    <m/>
    <m/>
    <m/>
    <m/>
    <s v="Y"/>
    <n v="3"/>
    <m/>
    <m/>
    <n v="20"/>
    <m/>
    <m/>
    <n v="0"/>
    <n v="0"/>
    <s v="SED"/>
    <s v="some sed"/>
  </r>
  <r>
    <d v="2013-11-19T00:00:00"/>
    <n v="0"/>
    <n v="0"/>
    <x v="3"/>
    <x v="5"/>
    <s v="R2S1-RR-1"/>
    <s v="BG"/>
    <x v="1"/>
    <x v="19"/>
    <n v="1"/>
    <n v="0.05"/>
    <n v="26"/>
    <m/>
    <m/>
    <m/>
    <m/>
    <m/>
    <s v="Y"/>
    <n v="4"/>
    <m/>
    <m/>
    <n v="28"/>
    <m/>
    <m/>
    <n v="0"/>
    <n v="0"/>
    <s v="SED"/>
    <s v="some sed"/>
  </r>
  <r>
    <d v="2013-11-19T00:00:00"/>
    <n v="0"/>
    <n v="0"/>
    <x v="3"/>
    <x v="5"/>
    <s v="R2S1-RR-1"/>
    <s v="BG"/>
    <x v="1"/>
    <x v="12"/>
    <n v="1"/>
    <n v="0.05"/>
    <n v="26"/>
    <m/>
    <m/>
    <m/>
    <m/>
    <m/>
    <s v="Y"/>
    <n v="5"/>
    <m/>
    <m/>
    <n v="7"/>
    <m/>
    <m/>
    <n v="0"/>
    <n v="0"/>
    <m/>
    <m/>
  </r>
  <r>
    <d v="2013-11-19T00:00:00"/>
    <n v="0"/>
    <n v="0"/>
    <x v="3"/>
    <x v="5"/>
    <s v="R2S1-RR-1"/>
    <s v="BG"/>
    <x v="1"/>
    <x v="18"/>
    <n v="1"/>
    <n v="0.05"/>
    <n v="26"/>
    <m/>
    <m/>
    <m/>
    <m/>
    <m/>
    <s v="Y"/>
    <n v="6"/>
    <m/>
    <m/>
    <n v="18"/>
    <m/>
    <m/>
    <n v="0"/>
    <n v="0"/>
    <s v="SED"/>
    <s v="some sed/ turf"/>
  </r>
  <r>
    <d v="2013-11-19T00:00:00"/>
    <n v="0"/>
    <n v="0"/>
    <x v="3"/>
    <x v="5"/>
    <s v="R2S1-RR-1"/>
    <s v="BG"/>
    <x v="1"/>
    <x v="18"/>
    <n v="1"/>
    <n v="0.05"/>
    <n v="26"/>
    <m/>
    <m/>
    <m/>
    <m/>
    <m/>
    <s v="Y"/>
    <n v="7"/>
    <m/>
    <m/>
    <n v="7"/>
    <m/>
    <m/>
    <n v="0"/>
    <n v="0"/>
    <m/>
    <m/>
  </r>
  <r>
    <d v="2013-11-19T00:00:00"/>
    <n v="0"/>
    <n v="0"/>
    <x v="3"/>
    <x v="5"/>
    <s v="R2S1-RR-1"/>
    <s v="BG"/>
    <x v="1"/>
    <x v="15"/>
    <n v="1"/>
    <n v="0.05"/>
    <n v="26"/>
    <m/>
    <m/>
    <m/>
    <m/>
    <m/>
    <s v="Y"/>
    <n v="8"/>
    <m/>
    <m/>
    <n v="14"/>
    <m/>
    <m/>
    <n v="0"/>
    <n v="0"/>
    <s v="SED/M"/>
    <s v="some sed/ muc"/>
  </r>
  <r>
    <d v="2013-11-19T00:00:00"/>
    <n v="0"/>
    <n v="0"/>
    <x v="3"/>
    <x v="5"/>
    <s v="R2S1-RR-1"/>
    <s v="BG"/>
    <x v="1"/>
    <x v="16"/>
    <n v="1"/>
    <n v="0.05"/>
    <n v="26"/>
    <m/>
    <m/>
    <m/>
    <m/>
    <m/>
    <s v="Y"/>
    <n v="9"/>
    <m/>
    <m/>
    <n v="28"/>
    <m/>
    <m/>
    <n v="0"/>
    <n v="0"/>
    <s v="SED"/>
    <s v="some sed "/>
  </r>
  <r>
    <d v="2013-11-19T00:00:00"/>
    <n v="0"/>
    <n v="0"/>
    <x v="3"/>
    <x v="5"/>
    <s v="R2S1-RR-1"/>
    <s v="BG"/>
    <x v="1"/>
    <x v="13"/>
    <n v="1"/>
    <n v="0.05"/>
    <n v="26"/>
    <m/>
    <m/>
    <m/>
    <m/>
    <m/>
    <s v="Y"/>
    <n v="10"/>
    <m/>
    <m/>
    <n v="28"/>
    <m/>
    <m/>
    <n v="0"/>
    <n v="0"/>
    <s v="SED"/>
    <s v="some sed"/>
  </r>
  <r>
    <d v="2013-11-19T00:00:00"/>
    <n v="0"/>
    <n v="0"/>
    <x v="3"/>
    <x v="5"/>
    <s v="R2S1-RR-1"/>
    <s v="BG"/>
    <x v="1"/>
    <x v="12"/>
    <n v="1"/>
    <n v="0.05"/>
    <n v="26"/>
    <m/>
    <m/>
    <m/>
    <m/>
    <m/>
    <m/>
    <m/>
    <m/>
    <m/>
    <n v="6"/>
    <m/>
    <m/>
    <n v="0"/>
    <n v="0"/>
    <m/>
    <m/>
  </r>
  <r>
    <d v="2013-11-19T00:00:00"/>
    <n v="0"/>
    <n v="0"/>
    <x v="3"/>
    <x v="5"/>
    <s v="R2S1-RR-1"/>
    <s v="BG"/>
    <x v="1"/>
    <x v="20"/>
    <n v="1"/>
    <n v="0.05"/>
    <n v="26"/>
    <m/>
    <m/>
    <m/>
    <m/>
    <m/>
    <m/>
    <m/>
    <m/>
    <m/>
    <n v="4"/>
    <m/>
    <m/>
    <n v="0"/>
    <n v="0"/>
    <m/>
    <m/>
  </r>
  <r>
    <d v="2013-11-19T00:00:00"/>
    <n v="0"/>
    <n v="0"/>
    <x v="3"/>
    <x v="5"/>
    <s v="R2S1-RR-1"/>
    <s v="BG"/>
    <x v="1"/>
    <x v="15"/>
    <n v="1"/>
    <n v="0.05"/>
    <n v="26"/>
    <m/>
    <m/>
    <m/>
    <m/>
    <m/>
    <m/>
    <m/>
    <m/>
    <m/>
    <n v="3"/>
    <m/>
    <m/>
    <n v="0"/>
    <n v="0"/>
    <m/>
    <m/>
  </r>
  <r>
    <d v="2013-11-19T00:00:00"/>
    <n v="0"/>
    <n v="0"/>
    <x v="3"/>
    <x v="5"/>
    <s v="R2S1-RR-1"/>
    <s v="BG"/>
    <x v="1"/>
    <x v="15"/>
    <n v="1"/>
    <n v="0.05"/>
    <n v="26"/>
    <m/>
    <m/>
    <m/>
    <m/>
    <m/>
    <m/>
    <m/>
    <m/>
    <m/>
    <n v="3"/>
    <m/>
    <m/>
    <n v="0"/>
    <n v="0"/>
    <m/>
    <m/>
  </r>
  <r>
    <d v="2013-11-19T00:00:00"/>
    <n v="0"/>
    <n v="0"/>
    <x v="3"/>
    <x v="5"/>
    <s v="R2S1-RR-1"/>
    <s v="BG"/>
    <x v="1"/>
    <x v="15"/>
    <n v="1"/>
    <n v="0.05"/>
    <n v="26"/>
    <m/>
    <m/>
    <m/>
    <m/>
    <m/>
    <m/>
    <m/>
    <m/>
    <m/>
    <n v="4"/>
    <m/>
    <m/>
    <n v="0"/>
    <n v="0"/>
    <m/>
    <m/>
  </r>
  <r>
    <d v="2013-11-19T00:00:00"/>
    <n v="0"/>
    <n v="0"/>
    <x v="3"/>
    <x v="5"/>
    <s v="R2S1-RR-1"/>
    <s v="BG"/>
    <x v="1"/>
    <x v="15"/>
    <n v="1"/>
    <n v="0.05"/>
    <n v="26"/>
    <m/>
    <m/>
    <m/>
    <m/>
    <m/>
    <m/>
    <m/>
    <m/>
    <m/>
    <n v="3"/>
    <m/>
    <m/>
    <n v="1"/>
    <n v="1"/>
    <m/>
    <m/>
  </r>
  <r>
    <d v="2013-11-19T00:00:00"/>
    <n v="0"/>
    <n v="0"/>
    <x v="3"/>
    <x v="5"/>
    <s v="R2S1-RR-1"/>
    <s v="BG"/>
    <x v="1"/>
    <x v="15"/>
    <n v="1"/>
    <n v="0.05"/>
    <n v="26"/>
    <m/>
    <m/>
    <m/>
    <m/>
    <m/>
    <m/>
    <m/>
    <m/>
    <m/>
    <n v="4"/>
    <m/>
    <m/>
    <n v="0"/>
    <n v="0"/>
    <m/>
    <m/>
  </r>
  <r>
    <d v="2013-11-19T00:00:00"/>
    <n v="0"/>
    <n v="0"/>
    <x v="3"/>
    <x v="5"/>
    <s v="R2S1-RR-1"/>
    <s v="BG"/>
    <x v="1"/>
    <x v="15"/>
    <n v="1"/>
    <n v="0.05"/>
    <n v="26"/>
    <m/>
    <m/>
    <m/>
    <m/>
    <m/>
    <m/>
    <m/>
    <m/>
    <m/>
    <n v="3"/>
    <m/>
    <m/>
    <n v="0"/>
    <n v="0"/>
    <m/>
    <m/>
  </r>
  <r>
    <d v="2013-11-19T00:00:00"/>
    <n v="0"/>
    <n v="0"/>
    <x v="3"/>
    <x v="5"/>
    <s v="R2S1-RR-1"/>
    <s v="BG"/>
    <x v="1"/>
    <x v="13"/>
    <n v="1"/>
    <n v="0.05"/>
    <n v="26"/>
    <m/>
    <m/>
    <m/>
    <m/>
    <m/>
    <m/>
    <m/>
    <m/>
    <m/>
    <n v="6"/>
    <m/>
    <m/>
    <n v="0"/>
    <n v="0"/>
    <m/>
    <m/>
  </r>
  <r>
    <d v="2013-11-19T00:00:00"/>
    <n v="0"/>
    <n v="0"/>
    <x v="3"/>
    <x v="5"/>
    <s v="R2S1-RR-1"/>
    <s v="BG"/>
    <x v="1"/>
    <x v="13"/>
    <n v="1"/>
    <n v="0.05"/>
    <n v="26"/>
    <m/>
    <m/>
    <m/>
    <m/>
    <m/>
    <m/>
    <m/>
    <m/>
    <m/>
    <n v="5"/>
    <m/>
    <m/>
    <n v="0"/>
    <n v="0"/>
    <m/>
    <m/>
  </r>
  <r>
    <d v="2013-11-19T00:00:00"/>
    <n v="0"/>
    <n v="0"/>
    <x v="3"/>
    <x v="5"/>
    <s v="R2S1-RR-1"/>
    <s v="BG"/>
    <x v="1"/>
    <x v="10"/>
    <n v="1"/>
    <n v="0.05"/>
    <n v="26"/>
    <m/>
    <m/>
    <m/>
    <m/>
    <m/>
    <m/>
    <m/>
    <m/>
    <m/>
    <n v="10"/>
    <m/>
    <m/>
    <n v="0"/>
    <n v="0"/>
    <m/>
    <m/>
  </r>
  <r>
    <d v="2013-11-19T00:00:00"/>
    <n v="0"/>
    <n v="0"/>
    <x v="3"/>
    <x v="5"/>
    <s v="R2S1-RR-1"/>
    <s v="BG"/>
    <x v="1"/>
    <x v="17"/>
    <n v="1"/>
    <n v="0.05"/>
    <n v="26"/>
    <m/>
    <m/>
    <m/>
    <m/>
    <m/>
    <m/>
    <m/>
    <m/>
    <m/>
    <n v="8"/>
    <m/>
    <m/>
    <n v="0"/>
    <n v="0"/>
    <m/>
    <m/>
  </r>
  <r>
    <d v="2013-11-19T00:00:00"/>
    <n v="0"/>
    <n v="0"/>
    <x v="3"/>
    <x v="5"/>
    <s v="R2S1-RR-1"/>
    <s v="BG"/>
    <x v="1"/>
    <x v="17"/>
    <n v="1"/>
    <n v="0.05"/>
    <n v="26"/>
    <m/>
    <m/>
    <m/>
    <m/>
    <m/>
    <m/>
    <m/>
    <m/>
    <m/>
    <n v="7"/>
    <m/>
    <m/>
    <n v="1"/>
    <n v="1"/>
    <s v="FB"/>
    <s v="bites"/>
  </r>
  <r>
    <d v="2013-11-19T00:00:00"/>
    <n v="0"/>
    <n v="0"/>
    <x v="3"/>
    <x v="5"/>
    <s v="R2S1-RR-1"/>
    <s v="BG"/>
    <x v="1"/>
    <x v="17"/>
    <n v="1"/>
    <n v="0.05"/>
    <n v="26"/>
    <m/>
    <m/>
    <m/>
    <m/>
    <m/>
    <m/>
    <m/>
    <m/>
    <m/>
    <n v="6"/>
    <m/>
    <m/>
    <n v="0"/>
    <n v="0"/>
    <m/>
    <m/>
  </r>
  <r>
    <d v="2013-11-19T00:00:00"/>
    <n v="0"/>
    <n v="0"/>
    <x v="3"/>
    <x v="5"/>
    <s v="R2S1-RR-1"/>
    <s v="BG"/>
    <x v="1"/>
    <x v="18"/>
    <n v="1"/>
    <n v="0.05"/>
    <n v="26"/>
    <m/>
    <m/>
    <m/>
    <m/>
    <m/>
    <m/>
    <m/>
    <m/>
    <m/>
    <n v="7"/>
    <m/>
    <m/>
    <n v="0"/>
    <n v="0"/>
    <m/>
    <m/>
  </r>
  <r>
    <d v="2013-11-19T00:00:00"/>
    <n v="0"/>
    <n v="0"/>
    <x v="3"/>
    <x v="5"/>
    <s v="R2S1-RR-1"/>
    <s v="BG"/>
    <x v="1"/>
    <x v="18"/>
    <n v="1"/>
    <n v="0.05"/>
    <n v="26"/>
    <m/>
    <m/>
    <m/>
    <m/>
    <m/>
    <m/>
    <m/>
    <m/>
    <m/>
    <n v="9"/>
    <m/>
    <m/>
    <n v="0"/>
    <n v="0"/>
    <m/>
    <m/>
  </r>
  <r>
    <d v="2013-11-19T00:00:00"/>
    <n v="0"/>
    <n v="0"/>
    <x v="3"/>
    <x v="5"/>
    <s v="R2S1-RR-2"/>
    <s v="BG"/>
    <x v="1"/>
    <x v="12"/>
    <n v="1"/>
    <n v="0.05"/>
    <n v="26"/>
    <m/>
    <m/>
    <m/>
    <m/>
    <m/>
    <s v="Y"/>
    <n v="1"/>
    <m/>
    <m/>
    <n v="14"/>
    <m/>
    <m/>
    <n v="0"/>
    <n v="0"/>
    <s v="SED"/>
    <s v="some sed"/>
  </r>
  <r>
    <d v="2013-11-19T00:00:00"/>
    <n v="0"/>
    <n v="0"/>
    <x v="3"/>
    <x v="5"/>
    <s v="R2S1-RR-2"/>
    <s v="BG"/>
    <x v="1"/>
    <x v="18"/>
    <n v="1"/>
    <n v="0.05"/>
    <n v="26"/>
    <m/>
    <m/>
    <m/>
    <m/>
    <m/>
    <s v="Y"/>
    <n v="2"/>
    <m/>
    <m/>
    <n v="10"/>
    <m/>
    <m/>
    <n v="0"/>
    <n v="0"/>
    <s v="SED/FB"/>
    <s v="some sed &amp; small bites"/>
  </r>
  <r>
    <d v="2013-11-19T00:00:00"/>
    <n v="0"/>
    <n v="0"/>
    <x v="3"/>
    <x v="5"/>
    <s v="R2S1-RR-2"/>
    <s v="BG"/>
    <x v="1"/>
    <x v="12"/>
    <n v="1"/>
    <n v="0.05"/>
    <n v="26"/>
    <m/>
    <m/>
    <m/>
    <m/>
    <m/>
    <s v="Y"/>
    <n v="3"/>
    <m/>
    <m/>
    <n v="9"/>
    <m/>
    <m/>
    <n v="0"/>
    <n v="0"/>
    <m/>
    <m/>
  </r>
  <r>
    <d v="2013-11-19T00:00:00"/>
    <n v="0"/>
    <n v="0"/>
    <x v="3"/>
    <x v="5"/>
    <s v="R2S1-RR-2"/>
    <s v="BG"/>
    <x v="1"/>
    <x v="18"/>
    <n v="1"/>
    <n v="0.05"/>
    <n v="26"/>
    <m/>
    <m/>
    <m/>
    <m/>
    <m/>
    <s v="Y"/>
    <n v="4"/>
    <m/>
    <m/>
    <n v="18"/>
    <m/>
    <m/>
    <n v="0"/>
    <n v="0"/>
    <s v="SED"/>
    <s v="some sed"/>
  </r>
  <r>
    <d v="2013-11-19T00:00:00"/>
    <n v="0"/>
    <n v="0"/>
    <x v="3"/>
    <x v="5"/>
    <s v="R2S1-RR-2"/>
    <s v="BG"/>
    <x v="1"/>
    <x v="12"/>
    <n v="1"/>
    <n v="0.05"/>
    <n v="26"/>
    <m/>
    <m/>
    <m/>
    <m/>
    <m/>
    <s v="Y"/>
    <n v="5"/>
    <m/>
    <m/>
    <n v="14"/>
    <m/>
    <m/>
    <n v="0"/>
    <n v="0"/>
    <m/>
    <m/>
  </r>
  <r>
    <d v="2013-11-19T00:00:00"/>
    <n v="0"/>
    <n v="0"/>
    <x v="3"/>
    <x v="5"/>
    <s v="R2S1-RR-2"/>
    <s v="BG"/>
    <x v="1"/>
    <x v="16"/>
    <n v="1"/>
    <n v="0.05"/>
    <n v="26"/>
    <m/>
    <m/>
    <m/>
    <m/>
    <m/>
    <s v="Y"/>
    <n v="6"/>
    <m/>
    <m/>
    <n v="22"/>
    <m/>
    <m/>
    <n v="0"/>
    <n v="0"/>
    <s v="SED"/>
    <s v="sed &amp; turf"/>
  </r>
  <r>
    <d v="2013-11-19T00:00:00"/>
    <n v="0"/>
    <n v="0"/>
    <x v="3"/>
    <x v="5"/>
    <s v="R2S1-RR-2"/>
    <s v="BG"/>
    <x v="1"/>
    <x v="14"/>
    <n v="1"/>
    <n v="0.05"/>
    <n v="26"/>
    <m/>
    <m/>
    <m/>
    <m/>
    <m/>
    <s v="Y"/>
    <n v="7"/>
    <m/>
    <m/>
    <n v="35"/>
    <m/>
    <m/>
    <n v="0"/>
    <n v="0"/>
    <s v="SED"/>
    <s v="sed &amp; turf"/>
  </r>
  <r>
    <d v="2013-11-19T00:00:00"/>
    <n v="0"/>
    <n v="0"/>
    <x v="3"/>
    <x v="5"/>
    <s v="R2S1-RR-2"/>
    <s v="BG"/>
    <x v="1"/>
    <x v="10"/>
    <n v="1"/>
    <n v="0.05"/>
    <n v="26"/>
    <m/>
    <m/>
    <m/>
    <m/>
    <m/>
    <s v="Y"/>
    <n v="8"/>
    <m/>
    <m/>
    <n v="8"/>
    <m/>
    <m/>
    <n v="1"/>
    <n v="1"/>
    <s v="SED/M"/>
    <s v="sed&amp; some mucous"/>
  </r>
  <r>
    <d v="2013-11-19T00:00:00"/>
    <n v="0"/>
    <n v="0"/>
    <x v="3"/>
    <x v="5"/>
    <s v="R2S1-RR-2"/>
    <s v="BG"/>
    <x v="1"/>
    <x v="13"/>
    <n v="1"/>
    <n v="0.05"/>
    <n v="26"/>
    <m/>
    <m/>
    <m/>
    <m/>
    <m/>
    <s v="Y"/>
    <n v="9"/>
    <m/>
    <m/>
    <n v="50"/>
    <m/>
    <m/>
    <n v="0"/>
    <n v="0"/>
    <m/>
    <s v="some discolor toward base"/>
  </r>
  <r>
    <d v="2013-11-19T00:00:00"/>
    <n v="0"/>
    <n v="0"/>
    <x v="3"/>
    <x v="5"/>
    <s v="R2S1-RR-2"/>
    <s v="BG"/>
    <x v="1"/>
    <x v="15"/>
    <n v="1"/>
    <n v="0.05"/>
    <n v="26"/>
    <m/>
    <m/>
    <m/>
    <m/>
    <m/>
    <m/>
    <m/>
    <m/>
    <m/>
    <n v="3"/>
    <m/>
    <m/>
    <n v="0"/>
    <n v="0"/>
    <m/>
    <m/>
  </r>
  <r>
    <d v="2013-11-19T00:00:00"/>
    <n v="0"/>
    <n v="0"/>
    <x v="3"/>
    <x v="5"/>
    <s v="R2S1-RR-2"/>
    <s v="BG"/>
    <x v="1"/>
    <x v="15"/>
    <n v="1"/>
    <n v="0.05"/>
    <n v="26"/>
    <m/>
    <m/>
    <m/>
    <m/>
    <m/>
    <m/>
    <m/>
    <m/>
    <m/>
    <n v="3"/>
    <m/>
    <m/>
    <n v="0"/>
    <n v="0"/>
    <m/>
    <m/>
  </r>
  <r>
    <d v="2013-11-19T00:00:00"/>
    <n v="0"/>
    <n v="0"/>
    <x v="3"/>
    <x v="5"/>
    <s v="R2S1-RR-2"/>
    <s v="BG"/>
    <x v="1"/>
    <x v="15"/>
    <n v="1"/>
    <n v="0.05"/>
    <n v="26"/>
    <m/>
    <m/>
    <m/>
    <m/>
    <m/>
    <m/>
    <m/>
    <m/>
    <m/>
    <n v="3"/>
    <m/>
    <m/>
    <n v="1"/>
    <n v="1"/>
    <s v="P"/>
    <s v="Pale"/>
  </r>
  <r>
    <d v="2013-11-19T00:00:00"/>
    <n v="0"/>
    <n v="0"/>
    <x v="3"/>
    <x v="5"/>
    <s v="R2S1-RR-2"/>
    <s v="BG"/>
    <x v="1"/>
    <x v="13"/>
    <n v="1"/>
    <n v="0.05"/>
    <n v="26"/>
    <m/>
    <m/>
    <m/>
    <m/>
    <m/>
    <m/>
    <m/>
    <m/>
    <m/>
    <n v="19"/>
    <m/>
    <m/>
    <n v="0"/>
    <n v="0"/>
    <m/>
    <m/>
  </r>
  <r>
    <d v="2013-11-19T00:00:00"/>
    <n v="0"/>
    <n v="0"/>
    <x v="3"/>
    <x v="5"/>
    <s v="R2S1-RR-2"/>
    <s v="BG"/>
    <x v="1"/>
    <x v="18"/>
    <n v="1"/>
    <n v="0.05"/>
    <n v="26"/>
    <m/>
    <m/>
    <m/>
    <m/>
    <m/>
    <m/>
    <m/>
    <m/>
    <m/>
    <n v="6"/>
    <m/>
    <m/>
    <n v="0"/>
    <n v="0"/>
    <m/>
    <m/>
  </r>
  <r>
    <d v="2013-11-19T00:00:00"/>
    <n v="0"/>
    <n v="0"/>
    <x v="3"/>
    <x v="5"/>
    <s v="R2S1-RR-3"/>
    <s v="BG"/>
    <x v="1"/>
    <x v="13"/>
    <n v="1"/>
    <n v="0.05"/>
    <n v="26"/>
    <m/>
    <m/>
    <m/>
    <m/>
    <m/>
    <s v="Y"/>
    <n v="1"/>
    <m/>
    <m/>
    <n v="8"/>
    <m/>
    <m/>
    <n v="0"/>
    <n v="0"/>
    <s v="SED"/>
    <s v="some sed"/>
  </r>
  <r>
    <d v="2013-11-19T00:00:00"/>
    <n v="0"/>
    <n v="0"/>
    <x v="3"/>
    <x v="5"/>
    <s v="R2S1-RR-3"/>
    <s v="BG"/>
    <x v="1"/>
    <x v="12"/>
    <n v="1"/>
    <n v="0.05"/>
    <n v="26"/>
    <m/>
    <m/>
    <m/>
    <m/>
    <m/>
    <s v="Y"/>
    <n v="2"/>
    <m/>
    <m/>
    <n v="12"/>
    <m/>
    <m/>
    <n v="0"/>
    <n v="0"/>
    <m/>
    <m/>
  </r>
  <r>
    <d v="2013-11-19T00:00:00"/>
    <n v="0"/>
    <n v="0"/>
    <x v="3"/>
    <x v="5"/>
    <s v="R2S1-RR-3"/>
    <s v="BG"/>
    <x v="1"/>
    <x v="10"/>
    <n v="1"/>
    <n v="0.05"/>
    <n v="26"/>
    <m/>
    <m/>
    <m/>
    <m/>
    <m/>
    <s v="Y"/>
    <n v="3"/>
    <m/>
    <m/>
    <n v="7"/>
    <m/>
    <m/>
    <n v="0"/>
    <n v="0"/>
    <s v="SED"/>
    <s v="some sed"/>
  </r>
  <r>
    <d v="2013-11-19T00:00:00"/>
    <n v="0"/>
    <n v="0"/>
    <x v="3"/>
    <x v="5"/>
    <s v="R2S1-RR-3"/>
    <s v="BG"/>
    <x v="1"/>
    <x v="13"/>
    <n v="1"/>
    <n v="0.05"/>
    <n v="26"/>
    <m/>
    <m/>
    <m/>
    <m/>
    <m/>
    <s v="Y"/>
    <n v="4"/>
    <m/>
    <m/>
    <n v="23"/>
    <m/>
    <m/>
    <n v="0"/>
    <n v="0"/>
    <m/>
    <m/>
  </r>
  <r>
    <d v="2013-11-19T00:00:00"/>
    <n v="0"/>
    <n v="0"/>
    <x v="3"/>
    <x v="5"/>
    <s v="R2S1-RR-3"/>
    <s v="BG"/>
    <x v="1"/>
    <x v="18"/>
    <n v="1"/>
    <n v="0.05"/>
    <n v="26"/>
    <m/>
    <m/>
    <m/>
    <m/>
    <m/>
    <s v="Y"/>
    <n v="5"/>
    <m/>
    <m/>
    <n v="20"/>
    <m/>
    <m/>
    <n v="0"/>
    <n v="0"/>
    <s v="SED"/>
    <s v="some sed"/>
  </r>
  <r>
    <d v="2013-11-19T00:00:00"/>
    <n v="0"/>
    <n v="0"/>
    <x v="3"/>
    <x v="5"/>
    <s v="R2S1-RR-3"/>
    <s v="BG"/>
    <x v="1"/>
    <x v="15"/>
    <n v="1"/>
    <n v="0.05"/>
    <n v="26"/>
    <m/>
    <m/>
    <m/>
    <m/>
    <m/>
    <s v="Y"/>
    <n v="6"/>
    <m/>
    <m/>
    <n v="16"/>
    <m/>
    <m/>
    <n v="0"/>
    <n v="0"/>
    <m/>
    <m/>
  </r>
  <r>
    <d v="2013-11-19T00:00:00"/>
    <n v="0"/>
    <n v="0"/>
    <x v="3"/>
    <x v="5"/>
    <s v="R2S1-RR-3"/>
    <s v="BG"/>
    <x v="1"/>
    <x v="13"/>
    <n v="1"/>
    <n v="0.05"/>
    <n v="26"/>
    <m/>
    <m/>
    <m/>
    <m/>
    <m/>
    <s v="Y"/>
    <n v="7"/>
    <m/>
    <m/>
    <n v="19"/>
    <m/>
    <m/>
    <n v="0"/>
    <n v="0"/>
    <m/>
    <m/>
  </r>
  <r>
    <d v="2013-11-19T00:00:00"/>
    <n v="0"/>
    <n v="0"/>
    <x v="3"/>
    <x v="5"/>
    <s v="R2S1-RR-3"/>
    <s v="BG"/>
    <x v="1"/>
    <x v="15"/>
    <n v="1"/>
    <n v="0.05"/>
    <n v="26"/>
    <m/>
    <m/>
    <m/>
    <m/>
    <m/>
    <s v="Y"/>
    <n v="8"/>
    <m/>
    <m/>
    <s v="-"/>
    <m/>
    <m/>
    <n v="1"/>
    <n v="1"/>
    <s v="SED/M"/>
    <s v="sed &amp; remnent mucous"/>
  </r>
  <r>
    <d v="2013-11-19T00:00:00"/>
    <n v="0"/>
    <n v="0"/>
    <x v="3"/>
    <x v="5"/>
    <s v="R2S1-RR-3"/>
    <s v="BG"/>
    <x v="1"/>
    <x v="13"/>
    <n v="1"/>
    <n v="0.05"/>
    <n v="26"/>
    <m/>
    <m/>
    <m/>
    <m/>
    <m/>
    <s v="Y"/>
    <n v="9"/>
    <m/>
    <m/>
    <n v="23"/>
    <m/>
    <m/>
    <n v="0"/>
    <n v="0"/>
    <m/>
    <m/>
  </r>
  <r>
    <d v="2013-11-19T00:00:00"/>
    <n v="0"/>
    <n v="0"/>
    <x v="3"/>
    <x v="5"/>
    <s v="R2S1-RR-3"/>
    <s v="BG"/>
    <x v="1"/>
    <x v="12"/>
    <n v="1"/>
    <n v="0.05"/>
    <n v="26"/>
    <m/>
    <m/>
    <m/>
    <m/>
    <m/>
    <m/>
    <m/>
    <m/>
    <m/>
    <n v="4"/>
    <m/>
    <m/>
    <n v="0"/>
    <n v="0"/>
    <m/>
    <m/>
  </r>
  <r>
    <d v="2013-11-19T00:00:00"/>
    <n v="0"/>
    <n v="0"/>
    <x v="3"/>
    <x v="5"/>
    <s v="R2S1-RR-3"/>
    <s v="BG"/>
    <x v="1"/>
    <x v="12"/>
    <n v="1"/>
    <n v="0.05"/>
    <n v="26"/>
    <m/>
    <m/>
    <m/>
    <m/>
    <m/>
    <m/>
    <m/>
    <m/>
    <m/>
    <n v="4"/>
    <m/>
    <m/>
    <n v="0"/>
    <n v="0"/>
    <m/>
    <m/>
  </r>
  <r>
    <d v="2013-11-19T00:00:00"/>
    <n v="0"/>
    <n v="0"/>
    <x v="3"/>
    <x v="5"/>
    <s v="R2S1-RR-3"/>
    <s v="BG"/>
    <x v="1"/>
    <x v="15"/>
    <n v="1"/>
    <n v="0.05"/>
    <n v="26"/>
    <m/>
    <m/>
    <m/>
    <m/>
    <m/>
    <m/>
    <m/>
    <m/>
    <m/>
    <n v="5"/>
    <m/>
    <m/>
    <n v="0"/>
    <n v="0"/>
    <m/>
    <m/>
  </r>
  <r>
    <d v="2013-11-19T00:00:00"/>
    <n v="0"/>
    <n v="0"/>
    <x v="3"/>
    <x v="5"/>
    <s v="R2S1-RR-3"/>
    <s v="BG"/>
    <x v="1"/>
    <x v="13"/>
    <n v="1"/>
    <n v="0.05"/>
    <n v="26"/>
    <m/>
    <m/>
    <m/>
    <m/>
    <m/>
    <m/>
    <m/>
    <m/>
    <m/>
    <n v="5"/>
    <m/>
    <m/>
    <n v="0"/>
    <n v="0"/>
    <m/>
    <m/>
  </r>
  <r>
    <d v="2013-11-19T00:00:00"/>
    <n v="0"/>
    <n v="0"/>
    <x v="3"/>
    <x v="5"/>
    <s v="R2S1-RR-3"/>
    <s v="BG"/>
    <x v="1"/>
    <x v="10"/>
    <n v="1"/>
    <n v="0.05"/>
    <n v="26"/>
    <m/>
    <m/>
    <m/>
    <m/>
    <m/>
    <m/>
    <m/>
    <m/>
    <m/>
    <n v="6"/>
    <m/>
    <m/>
    <n v="0"/>
    <n v="0"/>
    <m/>
    <m/>
  </r>
  <r>
    <d v="2013-11-19T00:00:00"/>
    <n v="0"/>
    <n v="0"/>
    <x v="3"/>
    <x v="5"/>
    <s v="R2S1-RR-3"/>
    <s v="BG"/>
    <x v="1"/>
    <x v="14"/>
    <n v="1"/>
    <n v="0.05"/>
    <n v="26"/>
    <m/>
    <m/>
    <m/>
    <m/>
    <m/>
    <m/>
    <m/>
    <m/>
    <m/>
    <n v="3"/>
    <m/>
    <m/>
    <n v="0"/>
    <n v="0"/>
    <m/>
    <m/>
  </r>
  <r>
    <d v="2013-11-19T00:00:00"/>
    <n v="0"/>
    <n v="0"/>
    <x v="3"/>
    <x v="5"/>
    <s v="R2S1-RR-3"/>
    <s v="BG"/>
    <x v="1"/>
    <x v="14"/>
    <n v="1"/>
    <n v="0.05"/>
    <n v="26"/>
    <m/>
    <m/>
    <m/>
    <m/>
    <m/>
    <m/>
    <m/>
    <m/>
    <m/>
    <n v="7"/>
    <m/>
    <m/>
    <n v="0"/>
    <n v="0"/>
    <m/>
    <m/>
  </r>
  <r>
    <d v="2013-11-19T00:00:00"/>
    <n v="0"/>
    <n v="0"/>
    <x v="3"/>
    <x v="5"/>
    <s v="R2S1-RR-3"/>
    <s v="BG"/>
    <x v="1"/>
    <x v="17"/>
    <n v="1"/>
    <n v="0.05"/>
    <n v="26"/>
    <m/>
    <m/>
    <m/>
    <m/>
    <m/>
    <m/>
    <m/>
    <m/>
    <m/>
    <n v="4"/>
    <m/>
    <m/>
    <n v="0"/>
    <n v="0"/>
    <m/>
    <m/>
  </r>
  <r>
    <d v="2013-11-19T00:00:00"/>
    <n v="0"/>
    <n v="0"/>
    <x v="3"/>
    <x v="5"/>
    <s v="R2S1-RR-3"/>
    <s v="BG"/>
    <x v="1"/>
    <x v="18"/>
    <n v="1"/>
    <n v="0.05"/>
    <n v="26"/>
    <m/>
    <m/>
    <m/>
    <m/>
    <m/>
    <m/>
    <m/>
    <m/>
    <m/>
    <n v="5"/>
    <m/>
    <m/>
    <n v="0"/>
    <n v="0"/>
    <m/>
    <m/>
  </r>
  <r>
    <d v="2013-11-19T00:00:00"/>
    <n v="0"/>
    <n v="0"/>
    <x v="3"/>
    <x v="5"/>
    <s v="R2S1-RR-3"/>
    <s v="BG"/>
    <x v="1"/>
    <x v="18"/>
    <n v="1"/>
    <n v="0.05"/>
    <n v="26"/>
    <m/>
    <m/>
    <m/>
    <m/>
    <m/>
    <m/>
    <m/>
    <m/>
    <m/>
    <n v="9"/>
    <m/>
    <m/>
    <n v="0"/>
    <n v="0"/>
    <m/>
    <m/>
  </r>
  <r>
    <d v="2013-11-21T00:00:00"/>
    <n v="1"/>
    <n v="2"/>
    <x v="0"/>
    <x v="6"/>
    <s v="R2S2-LR-1"/>
    <s v="BG"/>
    <x v="1"/>
    <x v="14"/>
    <n v="1"/>
    <n v="0.05"/>
    <n v="30"/>
    <m/>
    <m/>
    <m/>
    <m/>
    <m/>
    <s v="Y"/>
    <n v="1"/>
    <n v="0.6"/>
    <s v="L"/>
    <n v="12"/>
    <m/>
    <m/>
    <n v="0"/>
    <n v="0"/>
    <s v="SED"/>
    <s v="Sed"/>
  </r>
  <r>
    <d v="2013-11-21T00:00:00"/>
    <n v="1"/>
    <n v="2"/>
    <x v="0"/>
    <x v="6"/>
    <s v="R2S2-LR-1"/>
    <s v="BG"/>
    <x v="1"/>
    <x v="14"/>
    <n v="1"/>
    <n v="0.05"/>
    <n v="30"/>
    <m/>
    <m/>
    <m/>
    <m/>
    <m/>
    <s v="Y"/>
    <n v="2"/>
    <n v="0.8"/>
    <s v="R"/>
    <n v="42"/>
    <m/>
    <m/>
    <n v="0"/>
    <n v="0"/>
    <s v="SED"/>
    <s v="Sed"/>
  </r>
  <r>
    <d v="2013-11-21T00:00:00"/>
    <n v="1"/>
    <n v="2"/>
    <x v="0"/>
    <x v="6"/>
    <s v="R2S2-LR-1"/>
    <s v="BG"/>
    <x v="1"/>
    <x v="14"/>
    <n v="1"/>
    <n v="0.05"/>
    <n v="30"/>
    <m/>
    <m/>
    <m/>
    <m/>
    <m/>
    <s v="Y"/>
    <n v="3"/>
    <n v="2.6"/>
    <s v="R"/>
    <n v="53"/>
    <m/>
    <m/>
    <n v="0"/>
    <n v="0"/>
    <s v="SED"/>
    <s v="Sed"/>
  </r>
  <r>
    <d v="2013-11-21T00:00:00"/>
    <n v="1"/>
    <n v="2"/>
    <x v="0"/>
    <x v="6"/>
    <s v="R2S2-LR-1"/>
    <s v="BG"/>
    <x v="1"/>
    <x v="37"/>
    <n v="1"/>
    <n v="0.05"/>
    <n v="30"/>
    <m/>
    <m/>
    <m/>
    <m/>
    <m/>
    <s v="Y"/>
    <n v="4"/>
    <n v="5.2"/>
    <s v="L"/>
    <n v="74"/>
    <m/>
    <m/>
    <n v="0"/>
    <n v="0"/>
    <s v="CD"/>
    <s v="Cliona"/>
  </r>
  <r>
    <d v="2013-11-21T00:00:00"/>
    <n v="1"/>
    <n v="2"/>
    <x v="0"/>
    <x v="6"/>
    <s v="R2S2-LR-1"/>
    <s v="BG"/>
    <x v="1"/>
    <x v="14"/>
    <n v="1"/>
    <n v="0.05"/>
    <n v="30"/>
    <m/>
    <m/>
    <m/>
    <m/>
    <m/>
    <s v="Y"/>
    <n v="5"/>
    <n v="9"/>
    <s v="L"/>
    <n v="15"/>
    <m/>
    <m/>
    <n v="0"/>
    <n v="0"/>
    <s v="SED"/>
    <s v="sed"/>
  </r>
  <r>
    <d v="2013-11-21T00:00:00"/>
    <n v="1"/>
    <n v="2"/>
    <x v="0"/>
    <x v="6"/>
    <s v="R2S2-LR-1"/>
    <s v="BG"/>
    <x v="1"/>
    <x v="14"/>
    <n v="1"/>
    <n v="0.05"/>
    <n v="30"/>
    <m/>
    <m/>
    <m/>
    <m/>
    <m/>
    <s v="Y"/>
    <n v="6"/>
    <n v="9"/>
    <s v="R"/>
    <n v="35"/>
    <m/>
    <m/>
    <n v="0"/>
    <n v="0"/>
    <s v="SED"/>
    <s v="sed"/>
  </r>
  <r>
    <d v="2013-11-21T00:00:00"/>
    <n v="1"/>
    <n v="2"/>
    <x v="0"/>
    <x v="6"/>
    <s v="R2S2-LR-1"/>
    <s v="BG"/>
    <x v="1"/>
    <x v="13"/>
    <n v="1"/>
    <n v="0.05"/>
    <n v="30"/>
    <m/>
    <m/>
    <m/>
    <m/>
    <m/>
    <s v="Y"/>
    <n v="7"/>
    <n v="9.4"/>
    <s v="R"/>
    <n v="22"/>
    <m/>
    <m/>
    <n v="0"/>
    <n v="0"/>
    <s v="SED"/>
    <s v="sed"/>
  </r>
  <r>
    <d v="2013-11-21T00:00:00"/>
    <n v="1"/>
    <n v="2"/>
    <x v="0"/>
    <x v="6"/>
    <s v="R2S2-LR-1"/>
    <s v="BG"/>
    <x v="1"/>
    <x v="12"/>
    <n v="1"/>
    <n v="0.05"/>
    <n v="30"/>
    <m/>
    <m/>
    <m/>
    <m/>
    <m/>
    <s v="Y"/>
    <n v="8"/>
    <n v="17.8"/>
    <s v="R"/>
    <n v="20"/>
    <m/>
    <m/>
    <n v="0"/>
    <n v="0"/>
    <s v="SED"/>
    <s v="sed"/>
  </r>
  <r>
    <d v="2013-11-21T00:00:00"/>
    <n v="1"/>
    <n v="2"/>
    <x v="0"/>
    <x v="6"/>
    <s v="R2S2-LR-1"/>
    <s v="BG"/>
    <x v="1"/>
    <x v="15"/>
    <n v="3"/>
    <n v="0.15"/>
    <n v="30"/>
    <m/>
    <m/>
    <m/>
    <m/>
    <m/>
    <s v="N"/>
    <m/>
    <m/>
    <m/>
    <n v="3"/>
    <m/>
    <m/>
    <n v="0"/>
    <n v="0"/>
    <m/>
    <m/>
  </r>
  <r>
    <d v="2013-11-21T00:00:00"/>
    <n v="1"/>
    <n v="2"/>
    <x v="0"/>
    <x v="6"/>
    <s v="R2S2-LR-1"/>
    <s v="BG"/>
    <x v="1"/>
    <x v="13"/>
    <n v="1"/>
    <n v="0.05"/>
    <n v="30"/>
    <m/>
    <m/>
    <m/>
    <m/>
    <m/>
    <s v="N"/>
    <m/>
    <m/>
    <m/>
    <n v="15"/>
    <m/>
    <m/>
    <n v="0"/>
    <n v="0"/>
    <m/>
    <m/>
  </r>
  <r>
    <d v="2013-11-21T00:00:00"/>
    <n v="1"/>
    <n v="2"/>
    <x v="0"/>
    <x v="6"/>
    <s v="R2S2-LR-1"/>
    <s v="BG"/>
    <x v="1"/>
    <x v="13"/>
    <n v="1"/>
    <n v="0.05"/>
    <n v="30"/>
    <m/>
    <m/>
    <m/>
    <m/>
    <m/>
    <s v="N"/>
    <m/>
    <m/>
    <m/>
    <n v="16"/>
    <m/>
    <m/>
    <n v="0"/>
    <n v="0"/>
    <m/>
    <m/>
  </r>
  <r>
    <d v="2013-11-21T00:00:00"/>
    <n v="1"/>
    <n v="2"/>
    <x v="0"/>
    <x v="6"/>
    <s v="R2S2-LR-1"/>
    <s v="BG"/>
    <x v="1"/>
    <x v="10"/>
    <n v="1"/>
    <n v="0.05"/>
    <n v="30"/>
    <m/>
    <m/>
    <m/>
    <m/>
    <m/>
    <s v="N"/>
    <m/>
    <m/>
    <m/>
    <n v="5"/>
    <m/>
    <m/>
    <n v="0"/>
    <n v="0"/>
    <m/>
    <m/>
  </r>
  <r>
    <d v="2013-11-21T00:00:00"/>
    <n v="1"/>
    <n v="2"/>
    <x v="0"/>
    <x v="6"/>
    <s v="R2S2-LR-1"/>
    <s v="BG"/>
    <x v="1"/>
    <x v="10"/>
    <n v="2"/>
    <n v="0.1"/>
    <n v="30"/>
    <m/>
    <m/>
    <m/>
    <m/>
    <m/>
    <s v="N"/>
    <m/>
    <m/>
    <m/>
    <n v="6"/>
    <m/>
    <m/>
    <n v="0"/>
    <n v="0"/>
    <m/>
    <m/>
  </r>
  <r>
    <d v="2013-11-21T00:00:00"/>
    <n v="1"/>
    <n v="2"/>
    <x v="0"/>
    <x v="6"/>
    <s v="R2S2-LR-1"/>
    <s v="BG"/>
    <x v="1"/>
    <x v="10"/>
    <n v="1"/>
    <n v="0.05"/>
    <n v="30"/>
    <m/>
    <m/>
    <m/>
    <m/>
    <m/>
    <s v="N"/>
    <m/>
    <m/>
    <m/>
    <n v="14"/>
    <m/>
    <m/>
    <n v="0"/>
    <n v="0"/>
    <m/>
    <m/>
  </r>
  <r>
    <d v="2013-11-21T00:00:00"/>
    <n v="1"/>
    <n v="2"/>
    <x v="0"/>
    <x v="6"/>
    <s v="R2S2-LR-1"/>
    <s v="BG"/>
    <x v="1"/>
    <x v="17"/>
    <n v="2"/>
    <n v="0.1"/>
    <n v="30"/>
    <m/>
    <m/>
    <m/>
    <m/>
    <m/>
    <s v="N"/>
    <m/>
    <m/>
    <m/>
    <n v="8"/>
    <m/>
    <m/>
    <n v="0"/>
    <n v="0"/>
    <m/>
    <m/>
  </r>
  <r>
    <d v="2013-11-21T00:00:00"/>
    <n v="1"/>
    <n v="2"/>
    <x v="0"/>
    <x v="6"/>
    <s v="R2S2-LR-1"/>
    <s v="BG"/>
    <x v="1"/>
    <x v="17"/>
    <n v="1"/>
    <n v="0.05"/>
    <n v="30"/>
    <m/>
    <m/>
    <m/>
    <m/>
    <m/>
    <s v="N"/>
    <m/>
    <m/>
    <m/>
    <n v="8"/>
    <m/>
    <m/>
    <n v="1"/>
    <n v="1"/>
    <s v="FB"/>
    <s v="Bites"/>
  </r>
  <r>
    <d v="2013-11-21T00:00:00"/>
    <n v="1"/>
    <n v="2"/>
    <x v="0"/>
    <x v="6"/>
    <s v="R2S2-LR-1"/>
    <s v="BG"/>
    <x v="1"/>
    <x v="18"/>
    <n v="1"/>
    <n v="0.05"/>
    <n v="30"/>
    <m/>
    <m/>
    <m/>
    <m/>
    <m/>
    <s v="N"/>
    <m/>
    <m/>
    <m/>
    <n v="8"/>
    <m/>
    <m/>
    <n v="1"/>
    <n v="1"/>
    <s v="FB"/>
    <s v="Bites"/>
  </r>
  <r>
    <d v="2013-11-21T00:00:00"/>
    <n v="1"/>
    <n v="2"/>
    <x v="0"/>
    <x v="6"/>
    <s v="R2S2-LR-2"/>
    <s v="BG"/>
    <x v="1"/>
    <x v="16"/>
    <n v="1"/>
    <n v="0.05"/>
    <n v="30"/>
    <m/>
    <m/>
    <m/>
    <m/>
    <m/>
    <s v="Y"/>
    <n v="1"/>
    <n v="0.1"/>
    <s v="L"/>
    <n v="37"/>
    <m/>
    <m/>
    <n v="0"/>
    <n v="0"/>
    <s v="SED"/>
    <s v="Sed"/>
  </r>
  <r>
    <d v="2013-11-21T00:00:00"/>
    <n v="1"/>
    <n v="2"/>
    <x v="0"/>
    <x v="6"/>
    <s v="R2S2-LR-2"/>
    <s v="BG"/>
    <x v="1"/>
    <x v="18"/>
    <n v="1"/>
    <n v="0.05"/>
    <n v="30"/>
    <m/>
    <m/>
    <m/>
    <m/>
    <m/>
    <s v="Y"/>
    <n v="2"/>
    <n v="6.7"/>
    <s v="L"/>
    <n v="30"/>
    <m/>
    <m/>
    <n v="1"/>
    <n v="1"/>
    <s v="SED/M"/>
    <s v="Sed and Mucus"/>
  </r>
  <r>
    <d v="2013-11-21T00:00:00"/>
    <n v="1"/>
    <n v="2"/>
    <x v="0"/>
    <x v="6"/>
    <s v="R2S2-LR-2"/>
    <s v="BG"/>
    <x v="1"/>
    <x v="10"/>
    <n v="1"/>
    <n v="0.05"/>
    <n v="30"/>
    <m/>
    <m/>
    <m/>
    <m/>
    <m/>
    <s v="Y"/>
    <n v="3"/>
    <n v="8.8000000000000007"/>
    <s v="R"/>
    <n v="25"/>
    <m/>
    <m/>
    <n v="0"/>
    <n v="0"/>
    <s v="SED"/>
    <s v="Sed"/>
  </r>
  <r>
    <d v="2013-11-21T00:00:00"/>
    <n v="1"/>
    <n v="2"/>
    <x v="0"/>
    <x v="6"/>
    <s v="R2S2-LR-2"/>
    <s v="BG"/>
    <x v="1"/>
    <x v="14"/>
    <n v="1"/>
    <n v="0.05"/>
    <n v="30"/>
    <m/>
    <m/>
    <m/>
    <m/>
    <m/>
    <s v="Y"/>
    <n v="4"/>
    <n v="12.3"/>
    <s v="L"/>
    <n v="17"/>
    <m/>
    <m/>
    <n v="0"/>
    <n v="0"/>
    <m/>
    <m/>
  </r>
  <r>
    <d v="2013-11-21T00:00:00"/>
    <n v="1"/>
    <n v="2"/>
    <x v="0"/>
    <x v="6"/>
    <s v="R2S2-LR-2"/>
    <s v="BG"/>
    <x v="1"/>
    <x v="12"/>
    <n v="1"/>
    <n v="0.05"/>
    <n v="30"/>
    <m/>
    <m/>
    <m/>
    <m/>
    <m/>
    <s v="Y"/>
    <n v="5"/>
    <n v="13.9"/>
    <s v="L"/>
    <n v="10"/>
    <m/>
    <m/>
    <n v="0"/>
    <n v="0"/>
    <s v="SED"/>
    <s v="Sed"/>
  </r>
  <r>
    <d v="2013-11-21T00:00:00"/>
    <n v="1"/>
    <n v="2"/>
    <x v="0"/>
    <x v="6"/>
    <s v="R2S2-LR-2"/>
    <s v="BG"/>
    <x v="1"/>
    <x v="19"/>
    <n v="1"/>
    <n v="0.05"/>
    <n v="30"/>
    <m/>
    <m/>
    <m/>
    <m/>
    <m/>
    <s v="Y"/>
    <n v="6"/>
    <n v="14.3"/>
    <s v="L"/>
    <n v="8"/>
    <m/>
    <m/>
    <n v="0"/>
    <n v="0"/>
    <s v="SED"/>
    <s v="Sed"/>
  </r>
  <r>
    <d v="2013-11-21T00:00:00"/>
    <n v="1"/>
    <n v="2"/>
    <x v="0"/>
    <x v="6"/>
    <s v="R2S2-LR-2"/>
    <s v="BG"/>
    <x v="1"/>
    <x v="18"/>
    <n v="1"/>
    <n v="0.05"/>
    <n v="30"/>
    <m/>
    <m/>
    <m/>
    <m/>
    <m/>
    <s v="Y"/>
    <n v="7"/>
    <n v="19.100000000000001"/>
    <s v="R"/>
    <n v="5"/>
    <m/>
    <m/>
    <n v="0"/>
    <n v="0"/>
    <s v="SED"/>
    <s v="Sed and Turf"/>
  </r>
  <r>
    <d v="2013-11-21T00:00:00"/>
    <n v="1"/>
    <n v="2"/>
    <x v="0"/>
    <x v="6"/>
    <s v="R2S2-LR-2"/>
    <s v="BG"/>
    <x v="1"/>
    <x v="13"/>
    <n v="1"/>
    <n v="0.05"/>
    <n v="30"/>
    <m/>
    <m/>
    <m/>
    <m/>
    <m/>
    <s v="Y"/>
    <n v="8"/>
    <n v="20.2"/>
    <s v="L"/>
    <n v="20"/>
    <m/>
    <m/>
    <n v="0"/>
    <n v="0"/>
    <s v="SED"/>
    <s v="Sed"/>
  </r>
  <r>
    <d v="2013-11-21T00:00:00"/>
    <n v="1"/>
    <n v="2"/>
    <x v="0"/>
    <x v="6"/>
    <s v="R2S2-LR-2"/>
    <s v="BG"/>
    <x v="1"/>
    <x v="15"/>
    <n v="1"/>
    <n v="0.05"/>
    <n v="30"/>
    <m/>
    <m/>
    <m/>
    <m/>
    <m/>
    <s v="N"/>
    <m/>
    <m/>
    <m/>
    <n v="10"/>
    <m/>
    <m/>
    <n v="0"/>
    <n v="0"/>
    <m/>
    <m/>
  </r>
  <r>
    <d v="2013-11-21T00:00:00"/>
    <n v="1"/>
    <n v="2"/>
    <x v="0"/>
    <x v="6"/>
    <s v="R2S2-LR-2"/>
    <s v="BG"/>
    <x v="1"/>
    <x v="11"/>
    <n v="1"/>
    <n v="0.05"/>
    <n v="30"/>
    <m/>
    <m/>
    <m/>
    <m/>
    <m/>
    <s v="N"/>
    <m/>
    <m/>
    <m/>
    <n v="5"/>
    <m/>
    <m/>
    <n v="0"/>
    <n v="0"/>
    <m/>
    <m/>
  </r>
  <r>
    <d v="2013-11-21T00:00:00"/>
    <n v="1"/>
    <n v="2"/>
    <x v="0"/>
    <x v="6"/>
    <s v="R2S2-LR-2"/>
    <s v="BG"/>
    <x v="1"/>
    <x v="10"/>
    <n v="2"/>
    <n v="0.1"/>
    <n v="30"/>
    <m/>
    <m/>
    <m/>
    <m/>
    <m/>
    <s v="N"/>
    <m/>
    <m/>
    <m/>
    <n v="5"/>
    <m/>
    <m/>
    <n v="0"/>
    <n v="0"/>
    <m/>
    <m/>
  </r>
  <r>
    <d v="2013-11-21T00:00:00"/>
    <n v="1"/>
    <n v="2"/>
    <x v="0"/>
    <x v="6"/>
    <s v="R2S2-LR-2"/>
    <s v="BG"/>
    <x v="1"/>
    <x v="17"/>
    <n v="2"/>
    <n v="0.1"/>
    <n v="30"/>
    <m/>
    <m/>
    <m/>
    <m/>
    <m/>
    <s v="N"/>
    <m/>
    <m/>
    <m/>
    <n v="4"/>
    <m/>
    <m/>
    <n v="0"/>
    <n v="0"/>
    <m/>
    <m/>
  </r>
  <r>
    <d v="2013-11-21T00:00:00"/>
    <n v="1"/>
    <n v="2"/>
    <x v="0"/>
    <x v="6"/>
    <s v="R2S2-LR-2"/>
    <s v="BG"/>
    <x v="1"/>
    <x v="35"/>
    <n v="1"/>
    <n v="0.05"/>
    <n v="30"/>
    <m/>
    <m/>
    <m/>
    <m/>
    <m/>
    <s v="N"/>
    <m/>
    <m/>
    <m/>
    <n v="8"/>
    <m/>
    <m/>
    <n v="0"/>
    <n v="0"/>
    <m/>
    <m/>
  </r>
  <r>
    <d v="2013-11-21T00:00:00"/>
    <n v="1"/>
    <n v="2"/>
    <x v="0"/>
    <x v="6"/>
    <s v="R2S2-LR-2"/>
    <s v="BG"/>
    <x v="1"/>
    <x v="35"/>
    <n v="1"/>
    <n v="0.05"/>
    <n v="30"/>
    <m/>
    <m/>
    <m/>
    <m/>
    <m/>
    <s v="N"/>
    <m/>
    <m/>
    <m/>
    <n v="4"/>
    <m/>
    <m/>
    <n v="0"/>
    <n v="0"/>
    <m/>
    <m/>
  </r>
  <r>
    <d v="2013-11-21T00:00:00"/>
    <n v="1"/>
    <n v="2"/>
    <x v="0"/>
    <x v="6"/>
    <s v="R2S2-LR-3"/>
    <s v="BG"/>
    <x v="1"/>
    <x v="37"/>
    <n v="1"/>
    <n v="0.05"/>
    <n v="30"/>
    <m/>
    <m/>
    <m/>
    <m/>
    <m/>
    <s v="Y"/>
    <n v="1"/>
    <n v="0"/>
    <s v="L"/>
    <n v="18"/>
    <m/>
    <m/>
    <n v="0"/>
    <n v="0"/>
    <m/>
    <m/>
  </r>
  <r>
    <d v="2013-11-21T00:00:00"/>
    <n v="1"/>
    <n v="2"/>
    <x v="0"/>
    <x v="6"/>
    <s v="R2S2-LR-3"/>
    <s v="BG"/>
    <x v="1"/>
    <x v="10"/>
    <n v="1"/>
    <n v="0.05"/>
    <n v="30"/>
    <m/>
    <m/>
    <m/>
    <m/>
    <m/>
    <s v="Y"/>
    <n v="2"/>
    <n v="0"/>
    <s v="R"/>
    <n v="10"/>
    <m/>
    <m/>
    <n v="0"/>
    <n v="0"/>
    <s v="SED"/>
    <s v="Sed and Turf throughout"/>
  </r>
  <r>
    <d v="2013-11-21T00:00:00"/>
    <n v="1"/>
    <n v="2"/>
    <x v="0"/>
    <x v="6"/>
    <s v="R2S2-LR-3"/>
    <s v="BG"/>
    <x v="1"/>
    <x v="37"/>
    <n v="1"/>
    <n v="0.05"/>
    <n v="30"/>
    <m/>
    <m/>
    <m/>
    <m/>
    <m/>
    <s v="Y"/>
    <n v="3"/>
    <n v="1.4"/>
    <s v="R"/>
    <n v="84"/>
    <m/>
    <m/>
    <n v="1"/>
    <n v="1"/>
    <s v="CD"/>
    <s v="Sed &amp; bivalves/Cliona on one side"/>
  </r>
  <r>
    <d v="2013-11-21T00:00:00"/>
    <n v="1"/>
    <n v="2"/>
    <x v="0"/>
    <x v="6"/>
    <s v="R2S2-LR-3"/>
    <s v="BG"/>
    <x v="1"/>
    <x v="10"/>
    <n v="1"/>
    <n v="0.05"/>
    <n v="30"/>
    <m/>
    <m/>
    <m/>
    <m/>
    <m/>
    <s v="Y"/>
    <n v="4"/>
    <n v="8.8000000000000007"/>
    <s v="R"/>
    <n v="14"/>
    <m/>
    <m/>
    <n v="0"/>
    <n v="0"/>
    <s v="SED"/>
    <s v="Sed and Turf throughout"/>
  </r>
  <r>
    <d v="2013-11-21T00:00:00"/>
    <n v="1"/>
    <n v="2"/>
    <x v="0"/>
    <x v="6"/>
    <s v="R2S2-LR-3"/>
    <s v="BG"/>
    <x v="1"/>
    <x v="18"/>
    <n v="1"/>
    <n v="0.05"/>
    <n v="30"/>
    <m/>
    <m/>
    <m/>
    <m/>
    <m/>
    <s v="Y"/>
    <n v="5"/>
    <n v="10.6"/>
    <s v="R"/>
    <n v="15"/>
    <m/>
    <m/>
    <n v="0"/>
    <n v="0"/>
    <s v="SED"/>
    <s v="Sed &amp; bivalves"/>
  </r>
  <r>
    <d v="2013-11-21T00:00:00"/>
    <n v="1"/>
    <n v="2"/>
    <x v="0"/>
    <x v="6"/>
    <s v="R2S2-LR-3"/>
    <s v="BG"/>
    <x v="1"/>
    <x v="16"/>
    <n v="1"/>
    <n v="0.05"/>
    <n v="30"/>
    <m/>
    <m/>
    <m/>
    <m/>
    <m/>
    <s v="Y"/>
    <n v="6"/>
    <n v="11.9"/>
    <s v="R"/>
    <n v="33"/>
    <m/>
    <m/>
    <n v="1"/>
    <n v="1"/>
    <s v="CD/SED"/>
    <s v="Cliona &amp; sed"/>
  </r>
  <r>
    <d v="2013-11-21T00:00:00"/>
    <n v="1"/>
    <n v="2"/>
    <x v="0"/>
    <x v="6"/>
    <s v="R2S2-LR-3"/>
    <s v="BG"/>
    <x v="1"/>
    <x v="16"/>
    <n v="1"/>
    <n v="0.05"/>
    <n v="30"/>
    <m/>
    <m/>
    <m/>
    <m/>
    <m/>
    <s v="Y"/>
    <n v="7"/>
    <n v="15.3"/>
    <s v="L"/>
    <n v="23"/>
    <m/>
    <m/>
    <n v="1"/>
    <n v="1"/>
    <s v="SED"/>
    <s v="Sed and Turf -recent"/>
  </r>
  <r>
    <d v="2013-11-21T00:00:00"/>
    <n v="1"/>
    <n v="2"/>
    <x v="0"/>
    <x v="6"/>
    <s v="R2S2-LR-3"/>
    <s v="BG"/>
    <x v="1"/>
    <x v="14"/>
    <n v="1"/>
    <n v="0.05"/>
    <n v="30"/>
    <m/>
    <m/>
    <m/>
    <m/>
    <m/>
    <s v="Y"/>
    <n v="8"/>
    <n v="17.899999999999999"/>
    <s v="R"/>
    <n v="21"/>
    <m/>
    <m/>
    <n v="0"/>
    <n v="0"/>
    <s v="SED/M"/>
    <s v="Sed and some Mucus"/>
  </r>
  <r>
    <d v="2013-11-21T00:00:00"/>
    <n v="1"/>
    <n v="2"/>
    <x v="0"/>
    <x v="6"/>
    <s v="R2S2-LR-3"/>
    <s v="BG"/>
    <x v="1"/>
    <x v="12"/>
    <n v="1"/>
    <n v="0.05"/>
    <n v="30"/>
    <m/>
    <m/>
    <m/>
    <m/>
    <m/>
    <s v="N"/>
    <m/>
    <m/>
    <m/>
    <n v="4"/>
    <m/>
    <m/>
    <n v="0"/>
    <n v="0"/>
    <m/>
    <m/>
  </r>
  <r>
    <d v="2013-11-21T00:00:00"/>
    <n v="1"/>
    <n v="2"/>
    <x v="0"/>
    <x v="6"/>
    <s v="R2S2-LR-3"/>
    <s v="BG"/>
    <x v="1"/>
    <x v="12"/>
    <n v="1"/>
    <n v="0.05"/>
    <n v="30"/>
    <m/>
    <m/>
    <m/>
    <m/>
    <m/>
    <s v="N"/>
    <m/>
    <m/>
    <m/>
    <n v="10"/>
    <m/>
    <m/>
    <n v="1"/>
    <n v="1"/>
    <s v="UD"/>
    <s v="unk disease"/>
  </r>
  <r>
    <d v="2013-11-21T00:00:00"/>
    <n v="1"/>
    <n v="2"/>
    <x v="0"/>
    <x v="6"/>
    <s v="R2S2-LR-3"/>
    <s v="BG"/>
    <x v="1"/>
    <x v="12"/>
    <n v="1"/>
    <n v="0.05"/>
    <n v="30"/>
    <m/>
    <m/>
    <m/>
    <m/>
    <m/>
    <s v="N"/>
    <m/>
    <m/>
    <m/>
    <n v="5"/>
    <m/>
    <m/>
    <n v="0"/>
    <n v="0"/>
    <m/>
    <m/>
  </r>
  <r>
    <d v="2013-11-21T00:00:00"/>
    <n v="1"/>
    <n v="2"/>
    <x v="0"/>
    <x v="6"/>
    <s v="R2S2-LR-3"/>
    <s v="BG"/>
    <x v="1"/>
    <x v="15"/>
    <n v="1"/>
    <n v="0.05"/>
    <n v="30"/>
    <m/>
    <m/>
    <m/>
    <m/>
    <m/>
    <s v="N"/>
    <m/>
    <m/>
    <m/>
    <n v="9"/>
    <m/>
    <m/>
    <n v="0"/>
    <n v="0"/>
    <m/>
    <m/>
  </r>
  <r>
    <d v="2013-11-21T00:00:00"/>
    <n v="1"/>
    <n v="2"/>
    <x v="0"/>
    <x v="6"/>
    <s v="R2S2-LR-3"/>
    <s v="BG"/>
    <x v="1"/>
    <x v="15"/>
    <n v="1"/>
    <n v="0.05"/>
    <n v="30"/>
    <m/>
    <m/>
    <m/>
    <m/>
    <m/>
    <s v="N"/>
    <m/>
    <m/>
    <m/>
    <n v="6"/>
    <m/>
    <m/>
    <n v="0"/>
    <n v="0"/>
    <m/>
    <m/>
  </r>
  <r>
    <d v="2013-11-21T00:00:00"/>
    <n v="1"/>
    <n v="2"/>
    <x v="0"/>
    <x v="6"/>
    <s v="R2S2-LR-3"/>
    <s v="BG"/>
    <x v="1"/>
    <x v="10"/>
    <n v="2"/>
    <n v="0.1"/>
    <n v="30"/>
    <m/>
    <m/>
    <m/>
    <m/>
    <m/>
    <s v="N"/>
    <m/>
    <m/>
    <m/>
    <n v="7"/>
    <m/>
    <m/>
    <n v="0"/>
    <n v="0"/>
    <m/>
    <m/>
  </r>
  <r>
    <d v="2013-11-21T00:00:00"/>
    <n v="1"/>
    <n v="2"/>
    <x v="0"/>
    <x v="6"/>
    <s v="R2S2-LR-3"/>
    <s v="BG"/>
    <x v="1"/>
    <x v="10"/>
    <n v="1"/>
    <n v="0.05"/>
    <n v="30"/>
    <m/>
    <m/>
    <m/>
    <m/>
    <m/>
    <s v="N"/>
    <m/>
    <m/>
    <m/>
    <n v="6"/>
    <m/>
    <m/>
    <n v="0"/>
    <n v="0"/>
    <m/>
    <m/>
  </r>
  <r>
    <d v="2013-11-21T00:00:00"/>
    <n v="1"/>
    <n v="2"/>
    <x v="0"/>
    <x v="6"/>
    <s v="R2S2-LR-3"/>
    <s v="BG"/>
    <x v="1"/>
    <x v="10"/>
    <n v="1"/>
    <n v="0.05"/>
    <n v="30"/>
    <m/>
    <m/>
    <m/>
    <m/>
    <m/>
    <s v="N"/>
    <m/>
    <m/>
    <m/>
    <n v="5"/>
    <m/>
    <m/>
    <n v="0"/>
    <n v="0"/>
    <m/>
    <m/>
  </r>
  <r>
    <d v="2013-11-21T00:00:00"/>
    <n v="1"/>
    <n v="2"/>
    <x v="0"/>
    <x v="6"/>
    <s v="R2S2-LR-3"/>
    <s v="BG"/>
    <x v="1"/>
    <x v="10"/>
    <n v="2"/>
    <n v="0.1"/>
    <n v="30"/>
    <m/>
    <m/>
    <m/>
    <m/>
    <m/>
    <s v="N"/>
    <m/>
    <m/>
    <m/>
    <n v="9"/>
    <m/>
    <m/>
    <n v="0"/>
    <n v="0"/>
    <m/>
    <m/>
  </r>
  <r>
    <d v="2013-11-21T00:00:00"/>
    <n v="1"/>
    <n v="2"/>
    <x v="0"/>
    <x v="6"/>
    <s v="R2S2-LR-3"/>
    <s v="BG"/>
    <x v="1"/>
    <x v="14"/>
    <n v="1"/>
    <n v="0.05"/>
    <n v="30"/>
    <m/>
    <m/>
    <m/>
    <m/>
    <m/>
    <s v="N"/>
    <m/>
    <m/>
    <m/>
    <n v="7"/>
    <m/>
    <m/>
    <n v="0"/>
    <n v="0"/>
    <m/>
    <m/>
  </r>
  <r>
    <d v="2013-11-21T00:00:00"/>
    <n v="1"/>
    <n v="2"/>
    <x v="0"/>
    <x v="6"/>
    <s v="R2S2-LR-3"/>
    <s v="BG"/>
    <x v="1"/>
    <x v="17"/>
    <n v="1"/>
    <n v="0.05"/>
    <n v="30"/>
    <m/>
    <m/>
    <m/>
    <m/>
    <m/>
    <s v="N"/>
    <m/>
    <m/>
    <m/>
    <n v="8"/>
    <m/>
    <m/>
    <n v="0"/>
    <n v="0"/>
    <m/>
    <m/>
  </r>
  <r>
    <d v="2013-11-21T00:00:00"/>
    <n v="1"/>
    <n v="2"/>
    <x v="0"/>
    <x v="6"/>
    <s v="R2S2-LR-3"/>
    <s v="BG"/>
    <x v="1"/>
    <x v="17"/>
    <n v="1"/>
    <n v="0.05"/>
    <n v="30"/>
    <m/>
    <m/>
    <m/>
    <m/>
    <m/>
    <s v="N"/>
    <m/>
    <m/>
    <m/>
    <n v="7"/>
    <m/>
    <m/>
    <n v="0"/>
    <n v="0"/>
    <m/>
    <m/>
  </r>
  <r>
    <d v="2013-11-21T00:00:00"/>
    <n v="1"/>
    <n v="2"/>
    <x v="0"/>
    <x v="6"/>
    <s v="R2S2-LR-3"/>
    <s v="BG"/>
    <x v="1"/>
    <x v="17"/>
    <n v="1"/>
    <n v="0.05"/>
    <n v="30"/>
    <m/>
    <m/>
    <m/>
    <m/>
    <m/>
    <s v="N"/>
    <m/>
    <m/>
    <m/>
    <n v="5"/>
    <m/>
    <m/>
    <n v="0"/>
    <n v="0"/>
    <m/>
    <m/>
  </r>
  <r>
    <d v="2013-11-21T00:00:00"/>
    <n v="1"/>
    <n v="2"/>
    <x v="0"/>
    <x v="6"/>
    <s v="R2S2-LR-3"/>
    <s v="BG"/>
    <x v="1"/>
    <x v="17"/>
    <n v="1"/>
    <n v="0.05"/>
    <n v="30"/>
    <m/>
    <m/>
    <m/>
    <m/>
    <m/>
    <s v="N"/>
    <m/>
    <m/>
    <m/>
    <n v="4"/>
    <m/>
    <m/>
    <n v="0"/>
    <n v="0"/>
    <m/>
    <m/>
  </r>
  <r>
    <d v="2013-11-21T00:00:00"/>
    <n v="1"/>
    <n v="2"/>
    <x v="0"/>
    <x v="6"/>
    <s v="R2S2-LR-3"/>
    <s v="BG"/>
    <x v="1"/>
    <x v="17"/>
    <n v="1"/>
    <n v="0.05"/>
    <n v="30"/>
    <m/>
    <m/>
    <m/>
    <m/>
    <m/>
    <s v="N"/>
    <m/>
    <m/>
    <m/>
    <n v="3"/>
    <m/>
    <m/>
    <n v="0"/>
    <n v="0"/>
    <m/>
    <m/>
  </r>
  <r>
    <d v="2013-11-21T00:00:00"/>
    <n v="1"/>
    <n v="2"/>
    <x v="0"/>
    <x v="6"/>
    <s v="R2S2-LR-3"/>
    <s v="BG"/>
    <x v="1"/>
    <x v="17"/>
    <n v="1"/>
    <n v="0.05"/>
    <n v="30"/>
    <m/>
    <m/>
    <m/>
    <m/>
    <m/>
    <s v="N"/>
    <m/>
    <m/>
    <m/>
    <n v="6"/>
    <m/>
    <m/>
    <n v="1"/>
    <n v="1"/>
    <s v="FB/M"/>
    <s v="FB/M"/>
  </r>
  <r>
    <d v="2013-11-21T00:00:00"/>
    <n v="1"/>
    <n v="2"/>
    <x v="0"/>
    <x v="6"/>
    <s v="R2S2-LR-3"/>
    <s v="BG"/>
    <x v="1"/>
    <x v="18"/>
    <n v="1"/>
    <n v="0.05"/>
    <n v="30"/>
    <m/>
    <m/>
    <m/>
    <m/>
    <m/>
    <s v="N"/>
    <m/>
    <m/>
    <m/>
    <n v="7"/>
    <m/>
    <m/>
    <n v="0"/>
    <n v="0"/>
    <m/>
    <m/>
  </r>
  <r>
    <d v="2013-11-24T00:00:00"/>
    <n v="1"/>
    <n v="4"/>
    <x v="1"/>
    <x v="6"/>
    <s v="R2S2-LR-1"/>
    <s v="MLR"/>
    <x v="1"/>
    <x v="14"/>
    <n v="1"/>
    <n v="0.05"/>
    <n v="31"/>
    <m/>
    <m/>
    <m/>
    <m/>
    <m/>
    <s v="Y"/>
    <n v="1"/>
    <m/>
    <m/>
    <m/>
    <m/>
    <m/>
    <n v="0"/>
    <n v="0"/>
    <m/>
    <m/>
  </r>
  <r>
    <d v="2013-11-24T00:00:00"/>
    <n v="1"/>
    <n v="4"/>
    <x v="1"/>
    <x v="6"/>
    <s v="R2S2-LR-1"/>
    <s v="MLR"/>
    <x v="1"/>
    <x v="14"/>
    <n v="1"/>
    <n v="0.05"/>
    <n v="31"/>
    <m/>
    <m/>
    <m/>
    <m/>
    <m/>
    <s v="Y"/>
    <n v="2"/>
    <m/>
    <m/>
    <m/>
    <m/>
    <m/>
    <n v="0"/>
    <n v="0"/>
    <s v="SED"/>
    <s v="Sed"/>
  </r>
  <r>
    <d v="2013-11-24T00:00:00"/>
    <n v="1"/>
    <n v="4"/>
    <x v="1"/>
    <x v="6"/>
    <s v="R2S2-LR-1"/>
    <s v="MLR"/>
    <x v="1"/>
    <x v="14"/>
    <n v="1"/>
    <n v="0.05"/>
    <n v="31"/>
    <m/>
    <m/>
    <m/>
    <m/>
    <m/>
    <s v="Y"/>
    <n v="3"/>
    <m/>
    <m/>
    <m/>
    <m/>
    <m/>
    <n v="0"/>
    <n v="0"/>
    <s v="SED"/>
    <s v="sed"/>
  </r>
  <r>
    <d v="2013-11-24T00:00:00"/>
    <n v="1"/>
    <n v="4"/>
    <x v="1"/>
    <x v="6"/>
    <s v="R2S2-LR-1"/>
    <s v="MLR"/>
    <x v="1"/>
    <x v="37"/>
    <n v="1"/>
    <n v="0.05"/>
    <n v="31"/>
    <m/>
    <m/>
    <m/>
    <m/>
    <m/>
    <s v="Y"/>
    <n v="4"/>
    <m/>
    <m/>
    <m/>
    <m/>
    <m/>
    <n v="0"/>
    <n v="0"/>
    <s v="SED"/>
    <s v="sed"/>
  </r>
  <r>
    <d v="2013-11-24T00:00:00"/>
    <n v="1"/>
    <n v="4"/>
    <x v="1"/>
    <x v="6"/>
    <s v="R2S2-LR-1"/>
    <s v="MLR"/>
    <x v="1"/>
    <x v="14"/>
    <n v="1"/>
    <n v="0.05"/>
    <n v="31"/>
    <m/>
    <m/>
    <m/>
    <m/>
    <m/>
    <s v="Y"/>
    <n v="5"/>
    <m/>
    <m/>
    <m/>
    <m/>
    <m/>
    <n v="1"/>
    <n v="1"/>
    <s v="PE"/>
    <s v="PE"/>
  </r>
  <r>
    <d v="2013-11-24T00:00:00"/>
    <n v="1"/>
    <n v="4"/>
    <x v="1"/>
    <x v="6"/>
    <s v="R2S2-LR-1"/>
    <s v="MLR"/>
    <x v="1"/>
    <x v="14"/>
    <n v="1"/>
    <n v="0.05"/>
    <n v="31"/>
    <m/>
    <m/>
    <m/>
    <m/>
    <m/>
    <s v="Y"/>
    <n v="6"/>
    <m/>
    <m/>
    <m/>
    <m/>
    <m/>
    <n v="1"/>
    <n v="1"/>
    <s v="PE"/>
    <s v="PE"/>
  </r>
  <r>
    <d v="2013-11-24T00:00:00"/>
    <n v="1"/>
    <n v="4"/>
    <x v="1"/>
    <x v="6"/>
    <s v="R2S2-LR-1"/>
    <s v="MLR"/>
    <x v="1"/>
    <x v="13"/>
    <n v="1"/>
    <n v="0.05"/>
    <n v="31"/>
    <m/>
    <m/>
    <m/>
    <m/>
    <m/>
    <s v="Y"/>
    <n v="7"/>
    <m/>
    <m/>
    <m/>
    <m/>
    <m/>
    <n v="1"/>
    <n v="1"/>
    <s v="PE"/>
    <s v="PE"/>
  </r>
  <r>
    <d v="2013-11-24T00:00:00"/>
    <n v="1"/>
    <n v="4"/>
    <x v="1"/>
    <x v="6"/>
    <s v="R2S2-LR-1"/>
    <s v="MLR"/>
    <x v="1"/>
    <x v="12"/>
    <n v="1"/>
    <n v="0.05"/>
    <n v="31"/>
    <m/>
    <m/>
    <m/>
    <m/>
    <m/>
    <s v="Y"/>
    <n v="8"/>
    <m/>
    <m/>
    <m/>
    <m/>
    <m/>
    <n v="1"/>
    <n v="1"/>
    <s v="PE"/>
    <s v="PE"/>
  </r>
  <r>
    <d v="2013-11-24T00:00:00"/>
    <n v="1"/>
    <n v="4"/>
    <x v="1"/>
    <x v="6"/>
    <s v="R2S2-LR-1"/>
    <s v="MLR"/>
    <x v="1"/>
    <x v="12"/>
    <n v="1"/>
    <n v="0.05"/>
    <n v="31"/>
    <m/>
    <m/>
    <m/>
    <m/>
    <m/>
    <s v="N"/>
    <m/>
    <m/>
    <m/>
    <m/>
    <m/>
    <m/>
    <n v="1"/>
    <n v="1"/>
    <s v="P "/>
    <m/>
  </r>
  <r>
    <d v="2013-11-24T00:00:00"/>
    <n v="1"/>
    <n v="4"/>
    <x v="1"/>
    <x v="6"/>
    <s v="R2S2-LR-1"/>
    <s v="MLR"/>
    <x v="1"/>
    <x v="29"/>
    <n v="1"/>
    <n v="0.05"/>
    <n v="31"/>
    <m/>
    <m/>
    <m/>
    <m/>
    <m/>
    <s v="N"/>
    <m/>
    <m/>
    <m/>
    <m/>
    <m/>
    <m/>
    <n v="0"/>
    <n v="0"/>
    <m/>
    <m/>
  </r>
  <r>
    <d v="2013-11-24T00:00:00"/>
    <n v="1"/>
    <n v="4"/>
    <x v="1"/>
    <x v="6"/>
    <s v="R2S2-LR-1"/>
    <s v="MLR"/>
    <x v="1"/>
    <x v="13"/>
    <n v="2"/>
    <n v="0.1"/>
    <n v="31"/>
    <m/>
    <m/>
    <m/>
    <m/>
    <m/>
    <s v="N"/>
    <m/>
    <m/>
    <m/>
    <m/>
    <m/>
    <m/>
    <n v="0"/>
    <n v="0"/>
    <m/>
    <m/>
  </r>
  <r>
    <d v="2013-11-24T00:00:00"/>
    <n v="1"/>
    <n v="4"/>
    <x v="1"/>
    <x v="6"/>
    <s v="R2S2-LR-1"/>
    <s v="MLR"/>
    <x v="1"/>
    <x v="10"/>
    <n v="1"/>
    <n v="0.05"/>
    <n v="31"/>
    <m/>
    <m/>
    <m/>
    <m/>
    <m/>
    <s v="N"/>
    <m/>
    <m/>
    <m/>
    <m/>
    <m/>
    <m/>
    <n v="1"/>
    <n v="1"/>
    <s v="PE"/>
    <s v="PE"/>
  </r>
  <r>
    <d v="2013-11-24T00:00:00"/>
    <n v="1"/>
    <n v="4"/>
    <x v="1"/>
    <x v="6"/>
    <s v="R2S2-LR-1"/>
    <s v="MLR"/>
    <x v="1"/>
    <x v="10"/>
    <n v="1"/>
    <n v="0.05"/>
    <n v="31"/>
    <m/>
    <m/>
    <m/>
    <m/>
    <m/>
    <s v="N"/>
    <m/>
    <m/>
    <m/>
    <m/>
    <m/>
    <m/>
    <n v="0"/>
    <n v="0"/>
    <m/>
    <m/>
  </r>
  <r>
    <d v="2013-11-24T00:00:00"/>
    <n v="1"/>
    <n v="4"/>
    <x v="1"/>
    <x v="6"/>
    <s v="R2S2-LR-1"/>
    <s v="MLR"/>
    <x v="1"/>
    <x v="17"/>
    <n v="2"/>
    <n v="0.1"/>
    <n v="31"/>
    <m/>
    <m/>
    <m/>
    <m/>
    <m/>
    <s v="N"/>
    <m/>
    <m/>
    <m/>
    <m/>
    <m/>
    <m/>
    <n v="0"/>
    <n v="0"/>
    <m/>
    <m/>
  </r>
  <r>
    <d v="2013-11-24T00:00:00"/>
    <n v="1"/>
    <n v="4"/>
    <x v="1"/>
    <x v="6"/>
    <s v="R2S2-LR-1"/>
    <s v="MLR"/>
    <x v="1"/>
    <x v="17"/>
    <n v="1"/>
    <n v="0.05"/>
    <n v="31"/>
    <m/>
    <m/>
    <m/>
    <m/>
    <m/>
    <s v="N"/>
    <m/>
    <m/>
    <m/>
    <m/>
    <m/>
    <m/>
    <n v="1"/>
    <n v="1"/>
    <s v="FB "/>
    <s v="FB "/>
  </r>
  <r>
    <d v="2013-11-24T00:00:00"/>
    <n v="1"/>
    <n v="4"/>
    <x v="1"/>
    <x v="6"/>
    <s v="R2S2-LR-1"/>
    <s v="MLR"/>
    <x v="1"/>
    <x v="18"/>
    <n v="1"/>
    <n v="0.05"/>
    <n v="31"/>
    <m/>
    <m/>
    <m/>
    <m/>
    <m/>
    <s v="N"/>
    <m/>
    <m/>
    <m/>
    <m/>
    <m/>
    <m/>
    <n v="0"/>
    <n v="0"/>
    <m/>
    <m/>
  </r>
  <r>
    <d v="2013-11-24T00:00:00"/>
    <n v="1"/>
    <n v="4"/>
    <x v="1"/>
    <x v="6"/>
    <s v="R2S2-LR-2"/>
    <s v="MLR"/>
    <x v="1"/>
    <x v="16"/>
    <n v="1"/>
    <n v="0.05"/>
    <n v="31"/>
    <m/>
    <m/>
    <m/>
    <m/>
    <m/>
    <s v="Y"/>
    <n v="1"/>
    <m/>
    <m/>
    <m/>
    <m/>
    <m/>
    <n v="1"/>
    <n v="1"/>
    <s v="PE"/>
    <s v="PE"/>
  </r>
  <r>
    <d v="2013-11-24T00:00:00"/>
    <n v="1"/>
    <n v="4"/>
    <x v="1"/>
    <x v="6"/>
    <s v="R2S2-LR-2"/>
    <s v="MLR"/>
    <x v="1"/>
    <x v="18"/>
    <n v="1"/>
    <n v="0.05"/>
    <n v="31"/>
    <m/>
    <m/>
    <m/>
    <m/>
    <m/>
    <s v="Y"/>
    <n v="2"/>
    <m/>
    <m/>
    <m/>
    <m/>
    <m/>
    <n v="1"/>
    <n v="1"/>
    <s v="M, FB,  and SED"/>
    <s v="M, FB,  and SED"/>
  </r>
  <r>
    <d v="2013-11-24T00:00:00"/>
    <n v="1"/>
    <n v="4"/>
    <x v="1"/>
    <x v="6"/>
    <s v="R2S2-LR-2"/>
    <s v="MLR"/>
    <x v="1"/>
    <x v="10"/>
    <n v="1"/>
    <n v="0.05"/>
    <n v="31"/>
    <m/>
    <m/>
    <m/>
    <m/>
    <m/>
    <s v="Y"/>
    <n v="3"/>
    <m/>
    <m/>
    <m/>
    <m/>
    <m/>
    <n v="1"/>
    <n v="1"/>
    <s v="PE"/>
    <s v="PE"/>
  </r>
  <r>
    <d v="2013-11-24T00:00:00"/>
    <n v="1"/>
    <n v="4"/>
    <x v="1"/>
    <x v="6"/>
    <s v="R2S2-LR-2"/>
    <s v="MLR"/>
    <x v="1"/>
    <x v="14"/>
    <n v="1"/>
    <n v="0.05"/>
    <n v="31"/>
    <m/>
    <m/>
    <m/>
    <m/>
    <m/>
    <s v="Y"/>
    <n v="4"/>
    <m/>
    <m/>
    <m/>
    <m/>
    <m/>
    <n v="0"/>
    <n v="0"/>
    <m/>
    <m/>
  </r>
  <r>
    <d v="2013-11-24T00:00:00"/>
    <n v="1"/>
    <n v="4"/>
    <x v="1"/>
    <x v="6"/>
    <s v="R2S2-LR-2"/>
    <s v="MLR"/>
    <x v="1"/>
    <x v="12"/>
    <n v="1"/>
    <n v="0.05"/>
    <n v="31"/>
    <m/>
    <m/>
    <m/>
    <m/>
    <m/>
    <s v="Y"/>
    <n v="5"/>
    <m/>
    <m/>
    <m/>
    <m/>
    <m/>
    <n v="1"/>
    <n v="1"/>
    <s v="PE"/>
    <s v="PE"/>
  </r>
  <r>
    <d v="2013-11-24T00:00:00"/>
    <n v="1"/>
    <n v="4"/>
    <x v="1"/>
    <x v="6"/>
    <s v="R2S2-LR-2"/>
    <s v="MLR"/>
    <x v="1"/>
    <x v="12"/>
    <n v="1"/>
    <n v="0.05"/>
    <n v="31"/>
    <m/>
    <m/>
    <m/>
    <m/>
    <m/>
    <s v="Y"/>
    <n v="6"/>
    <m/>
    <m/>
    <m/>
    <m/>
    <m/>
    <n v="0"/>
    <n v="0"/>
    <m/>
    <m/>
  </r>
  <r>
    <d v="2013-11-24T00:00:00"/>
    <n v="1"/>
    <n v="4"/>
    <x v="1"/>
    <x v="6"/>
    <s v="R2S2-LR-2"/>
    <s v="MLR"/>
    <x v="1"/>
    <x v="18"/>
    <n v="1"/>
    <n v="0.05"/>
    <n v="31"/>
    <m/>
    <m/>
    <m/>
    <m/>
    <m/>
    <s v="Y"/>
    <n v="7"/>
    <m/>
    <m/>
    <m/>
    <m/>
    <m/>
    <n v="0"/>
    <n v="0"/>
    <m/>
    <m/>
  </r>
  <r>
    <d v="2013-11-24T00:00:00"/>
    <n v="1"/>
    <n v="4"/>
    <x v="1"/>
    <x v="6"/>
    <s v="R2S2-LR-2"/>
    <s v="MLR"/>
    <x v="1"/>
    <x v="13"/>
    <n v="1"/>
    <n v="0.05"/>
    <n v="31"/>
    <m/>
    <m/>
    <m/>
    <m/>
    <m/>
    <s v="Y"/>
    <n v="8"/>
    <m/>
    <m/>
    <m/>
    <m/>
    <m/>
    <n v="1"/>
    <n v="1"/>
    <s v="PE"/>
    <s v="PE"/>
  </r>
  <r>
    <d v="2013-11-24T00:00:00"/>
    <n v="1"/>
    <n v="4"/>
    <x v="1"/>
    <x v="6"/>
    <s v="R2S2-LR-2"/>
    <s v="MLR"/>
    <x v="1"/>
    <x v="11"/>
    <n v="1"/>
    <n v="0.05"/>
    <n v="31"/>
    <m/>
    <m/>
    <m/>
    <m/>
    <m/>
    <s v="N"/>
    <m/>
    <m/>
    <m/>
    <m/>
    <m/>
    <m/>
    <n v="0"/>
    <n v="0"/>
    <m/>
    <m/>
  </r>
  <r>
    <d v="2013-11-24T00:00:00"/>
    <n v="1"/>
    <n v="4"/>
    <x v="1"/>
    <x v="6"/>
    <s v="R2S2-LR-2"/>
    <s v="MLR"/>
    <x v="1"/>
    <x v="10"/>
    <n v="2"/>
    <n v="0.1"/>
    <n v="31"/>
    <m/>
    <m/>
    <m/>
    <m/>
    <m/>
    <s v="N"/>
    <m/>
    <m/>
    <m/>
    <m/>
    <m/>
    <m/>
    <n v="0"/>
    <n v="0"/>
    <m/>
    <m/>
  </r>
  <r>
    <d v="2013-11-24T00:00:00"/>
    <n v="1"/>
    <n v="4"/>
    <x v="1"/>
    <x v="6"/>
    <s v="R2S2-LR-2"/>
    <s v="MLR"/>
    <x v="1"/>
    <x v="17"/>
    <n v="2"/>
    <n v="0.1"/>
    <n v="31"/>
    <m/>
    <m/>
    <m/>
    <m/>
    <m/>
    <s v="N"/>
    <m/>
    <m/>
    <m/>
    <m/>
    <m/>
    <m/>
    <n v="0"/>
    <n v="0"/>
    <m/>
    <m/>
  </r>
  <r>
    <d v="2013-11-24T00:00:00"/>
    <n v="1"/>
    <n v="4"/>
    <x v="1"/>
    <x v="6"/>
    <s v="R2S2-LR-2"/>
    <s v="MLR"/>
    <x v="1"/>
    <x v="18"/>
    <n v="1"/>
    <n v="0.05"/>
    <n v="31"/>
    <m/>
    <m/>
    <m/>
    <m/>
    <m/>
    <s v="N"/>
    <m/>
    <m/>
    <m/>
    <m/>
    <m/>
    <m/>
    <n v="1"/>
    <n v="1"/>
    <s v="M "/>
    <s v="Mucus"/>
  </r>
  <r>
    <d v="2013-11-24T00:00:00"/>
    <n v="1"/>
    <n v="4"/>
    <x v="1"/>
    <x v="6"/>
    <s v="R2S2-LR-3"/>
    <s v="MLR"/>
    <x v="1"/>
    <x v="37"/>
    <n v="1"/>
    <n v="0.05"/>
    <n v="31"/>
    <m/>
    <m/>
    <m/>
    <m/>
    <m/>
    <s v="Y"/>
    <n v="1"/>
    <m/>
    <m/>
    <m/>
    <m/>
    <m/>
    <n v="0"/>
    <n v="0"/>
    <m/>
    <m/>
  </r>
  <r>
    <d v="2013-11-24T00:00:00"/>
    <n v="1"/>
    <n v="4"/>
    <x v="1"/>
    <x v="6"/>
    <s v="R2S2-LR-3"/>
    <s v="MLR"/>
    <x v="1"/>
    <x v="10"/>
    <n v="1"/>
    <n v="0.05"/>
    <n v="31"/>
    <m/>
    <m/>
    <m/>
    <m/>
    <m/>
    <s v="Y"/>
    <n v="2"/>
    <m/>
    <m/>
    <m/>
    <m/>
    <m/>
    <n v="0"/>
    <n v="0"/>
    <s v="SED"/>
    <s v="Sed and turf"/>
  </r>
  <r>
    <d v="2013-11-24T00:00:00"/>
    <n v="1"/>
    <n v="4"/>
    <x v="1"/>
    <x v="6"/>
    <s v="R2S2-LR-3"/>
    <s v="MLR"/>
    <x v="1"/>
    <x v="37"/>
    <n v="1"/>
    <n v="0.05"/>
    <n v="31"/>
    <m/>
    <m/>
    <m/>
    <m/>
    <m/>
    <s v="Y"/>
    <n v="3"/>
    <m/>
    <m/>
    <m/>
    <m/>
    <m/>
    <n v="0"/>
    <n v="0"/>
    <s v="SED"/>
    <s v="Sed"/>
  </r>
  <r>
    <d v="2013-11-24T00:00:00"/>
    <n v="1"/>
    <n v="4"/>
    <x v="1"/>
    <x v="6"/>
    <s v="R2S2-LR-3"/>
    <s v="MLR"/>
    <x v="1"/>
    <x v="10"/>
    <n v="1"/>
    <n v="0.05"/>
    <n v="31"/>
    <m/>
    <m/>
    <m/>
    <m/>
    <m/>
    <s v="Y"/>
    <n v="4"/>
    <m/>
    <m/>
    <m/>
    <m/>
    <m/>
    <n v="1"/>
    <n v="1"/>
    <s v="PE; SED"/>
    <s v="PE; Sed and Turf"/>
  </r>
  <r>
    <d v="2013-11-24T00:00:00"/>
    <n v="1"/>
    <n v="4"/>
    <x v="1"/>
    <x v="6"/>
    <s v="R2S2-LR-3"/>
    <s v="MLR"/>
    <x v="1"/>
    <x v="18"/>
    <n v="1"/>
    <n v="0.05"/>
    <n v="31"/>
    <m/>
    <m/>
    <m/>
    <m/>
    <m/>
    <s v="Y"/>
    <n v="5"/>
    <m/>
    <m/>
    <m/>
    <m/>
    <m/>
    <n v="0"/>
    <n v="0"/>
    <s v="SED"/>
    <s v="Sed"/>
  </r>
  <r>
    <d v="2013-11-24T00:00:00"/>
    <n v="1"/>
    <n v="4"/>
    <x v="1"/>
    <x v="6"/>
    <s v="R2S2-LR-3"/>
    <s v="MLR"/>
    <x v="1"/>
    <x v="16"/>
    <n v="1"/>
    <n v="0.05"/>
    <n v="31"/>
    <m/>
    <m/>
    <m/>
    <m/>
    <m/>
    <s v="Y"/>
    <n v="6"/>
    <m/>
    <m/>
    <m/>
    <m/>
    <m/>
    <n v="0"/>
    <n v="0"/>
    <s v="SED"/>
    <s v="Sed"/>
  </r>
  <r>
    <d v="2013-11-24T00:00:00"/>
    <n v="1"/>
    <n v="4"/>
    <x v="1"/>
    <x v="6"/>
    <s v="R2S2-LR-3"/>
    <s v="MLR"/>
    <x v="1"/>
    <x v="16"/>
    <n v="1"/>
    <n v="0.05"/>
    <n v="31"/>
    <m/>
    <m/>
    <m/>
    <m/>
    <m/>
    <s v="Y"/>
    <n v="7"/>
    <m/>
    <m/>
    <m/>
    <m/>
    <m/>
    <n v="0"/>
    <n v="0"/>
    <m/>
    <m/>
  </r>
  <r>
    <d v="2013-11-24T00:00:00"/>
    <n v="1"/>
    <n v="4"/>
    <x v="1"/>
    <x v="6"/>
    <s v="R2S2-LR-3"/>
    <s v="MLR"/>
    <x v="1"/>
    <x v="14"/>
    <n v="1"/>
    <n v="0.05"/>
    <n v="31"/>
    <m/>
    <m/>
    <m/>
    <m/>
    <m/>
    <s v="Y"/>
    <n v="8"/>
    <m/>
    <m/>
    <m/>
    <m/>
    <m/>
    <n v="1"/>
    <n v="1"/>
    <s v="PE"/>
    <s v="PE"/>
  </r>
  <r>
    <d v="2013-11-24T00:00:00"/>
    <n v="1"/>
    <n v="4"/>
    <x v="1"/>
    <x v="6"/>
    <s v="R2S2-LR-3"/>
    <s v="MLR"/>
    <x v="1"/>
    <x v="12"/>
    <n v="3"/>
    <n v="0.15"/>
    <n v="31"/>
    <m/>
    <m/>
    <m/>
    <m/>
    <m/>
    <s v="N"/>
    <m/>
    <m/>
    <m/>
    <m/>
    <m/>
    <m/>
    <n v="0"/>
    <n v="0"/>
    <m/>
    <m/>
  </r>
  <r>
    <d v="2013-11-24T00:00:00"/>
    <n v="1"/>
    <n v="4"/>
    <x v="1"/>
    <x v="6"/>
    <s v="R2S2-LR-3"/>
    <s v="MLR"/>
    <x v="1"/>
    <x v="15"/>
    <n v="1"/>
    <n v="0.05"/>
    <n v="31"/>
    <m/>
    <m/>
    <m/>
    <m/>
    <m/>
    <s v="N"/>
    <m/>
    <m/>
    <m/>
    <m/>
    <m/>
    <m/>
    <n v="0"/>
    <n v="0"/>
    <m/>
    <m/>
  </r>
  <r>
    <d v="2013-11-24T00:00:00"/>
    <n v="1"/>
    <n v="4"/>
    <x v="1"/>
    <x v="6"/>
    <s v="R2S2-LR-3"/>
    <s v="MLR"/>
    <x v="1"/>
    <x v="15"/>
    <n v="2"/>
    <n v="0.1"/>
    <n v="31"/>
    <m/>
    <m/>
    <m/>
    <m/>
    <m/>
    <s v="N"/>
    <m/>
    <m/>
    <m/>
    <m/>
    <m/>
    <m/>
    <n v="1"/>
    <n v="2"/>
    <s v="M"/>
    <s v="Mucus"/>
  </r>
  <r>
    <d v="2013-11-24T00:00:00"/>
    <n v="1"/>
    <n v="4"/>
    <x v="1"/>
    <x v="6"/>
    <s v="R2S2-LR-3"/>
    <s v="MLR"/>
    <x v="1"/>
    <x v="10"/>
    <n v="4"/>
    <n v="0.2"/>
    <n v="31"/>
    <m/>
    <m/>
    <m/>
    <m/>
    <m/>
    <s v="N"/>
    <m/>
    <m/>
    <m/>
    <m/>
    <m/>
    <m/>
    <n v="2"/>
    <n v="8"/>
    <s v="PE"/>
    <s v="PE"/>
  </r>
  <r>
    <d v="2013-11-24T00:00:00"/>
    <n v="1"/>
    <n v="4"/>
    <x v="1"/>
    <x v="6"/>
    <s v="R2S2-LR-3"/>
    <s v="MLR"/>
    <x v="1"/>
    <x v="10"/>
    <n v="1"/>
    <n v="0.05"/>
    <n v="31"/>
    <m/>
    <m/>
    <m/>
    <m/>
    <m/>
    <s v="N"/>
    <m/>
    <m/>
    <m/>
    <m/>
    <m/>
    <m/>
    <n v="1"/>
    <n v="1"/>
    <m/>
    <s v="Abrasion from gorgonian"/>
  </r>
  <r>
    <d v="2013-11-24T00:00:00"/>
    <n v="1"/>
    <n v="4"/>
    <x v="1"/>
    <x v="6"/>
    <s v="R2S2-LR-3"/>
    <s v="MLR"/>
    <x v="1"/>
    <x v="10"/>
    <n v="1"/>
    <n v="0.05"/>
    <n v="31"/>
    <m/>
    <m/>
    <m/>
    <m/>
    <m/>
    <s v="N"/>
    <m/>
    <m/>
    <m/>
    <m/>
    <m/>
    <m/>
    <n v="0"/>
    <n v="0"/>
    <m/>
    <m/>
  </r>
  <r>
    <d v="2013-11-24T00:00:00"/>
    <n v="1"/>
    <n v="4"/>
    <x v="1"/>
    <x v="6"/>
    <s v="R2S2-LR-3"/>
    <s v="MLR"/>
    <x v="1"/>
    <x v="14"/>
    <n v="1"/>
    <n v="0.05"/>
    <n v="31"/>
    <m/>
    <m/>
    <m/>
    <m/>
    <m/>
    <s v="N"/>
    <m/>
    <m/>
    <m/>
    <m/>
    <m/>
    <m/>
    <n v="1"/>
    <n v="1"/>
    <s v="PE"/>
    <s v="PE"/>
  </r>
  <r>
    <d v="2013-11-24T00:00:00"/>
    <n v="1"/>
    <n v="4"/>
    <x v="1"/>
    <x v="6"/>
    <s v="R2S2-LR-3"/>
    <s v="MLR"/>
    <x v="1"/>
    <x v="17"/>
    <n v="1"/>
    <n v="0.05"/>
    <n v="31"/>
    <m/>
    <m/>
    <m/>
    <m/>
    <m/>
    <s v="N"/>
    <m/>
    <m/>
    <m/>
    <m/>
    <m/>
    <m/>
    <n v="1"/>
    <n v="1"/>
    <s v="PE"/>
    <s v="PE"/>
  </r>
  <r>
    <d v="2013-11-24T00:00:00"/>
    <n v="1"/>
    <n v="4"/>
    <x v="1"/>
    <x v="6"/>
    <s v="R2S2-LR-3"/>
    <s v="MLR"/>
    <x v="1"/>
    <x v="18"/>
    <n v="1"/>
    <n v="0.05"/>
    <n v="31"/>
    <m/>
    <m/>
    <m/>
    <m/>
    <m/>
    <s v="N"/>
    <m/>
    <m/>
    <m/>
    <m/>
    <m/>
    <m/>
    <n v="1"/>
    <n v="1"/>
    <s v="FB"/>
    <s v="FB"/>
  </r>
  <r>
    <d v="2013-11-24T00:00:00"/>
    <n v="1"/>
    <n v="4"/>
    <x v="1"/>
    <x v="6"/>
    <s v="R2S2-LR-3"/>
    <s v="MLR"/>
    <x v="1"/>
    <x v="18"/>
    <n v="1"/>
    <n v="0.05"/>
    <n v="31"/>
    <m/>
    <m/>
    <m/>
    <m/>
    <m/>
    <s v="N"/>
    <m/>
    <m/>
    <m/>
    <m/>
    <m/>
    <m/>
    <n v="1"/>
    <n v="1"/>
    <s v="FB"/>
    <s v="FB"/>
  </r>
  <r>
    <d v="2013-11-24T00:00:00"/>
    <n v="1"/>
    <n v="4"/>
    <x v="1"/>
    <x v="6"/>
    <s v="R2S2-LR-3"/>
    <s v="MLR"/>
    <x v="1"/>
    <x v="18"/>
    <n v="1"/>
    <n v="0.05"/>
    <n v="31"/>
    <m/>
    <m/>
    <m/>
    <m/>
    <m/>
    <s v="N"/>
    <m/>
    <m/>
    <m/>
    <m/>
    <m/>
    <m/>
    <n v="1"/>
    <n v="1"/>
    <s v="FB"/>
    <s v="FB"/>
  </r>
  <r>
    <d v="2013-11-24T00:00:00"/>
    <n v="1"/>
    <n v="4"/>
    <x v="1"/>
    <x v="6"/>
    <s v="R2S2-LR-3"/>
    <s v="MLR"/>
    <x v="1"/>
    <x v="18"/>
    <n v="1"/>
    <n v="0.05"/>
    <n v="31"/>
    <m/>
    <m/>
    <m/>
    <m/>
    <m/>
    <s v="N"/>
    <m/>
    <m/>
    <m/>
    <m/>
    <m/>
    <m/>
    <n v="0"/>
    <n v="0"/>
    <m/>
    <m/>
  </r>
  <r>
    <d v="2013-11-24T00:00:00"/>
    <n v="1"/>
    <n v="4"/>
    <x v="1"/>
    <x v="6"/>
    <s v="R2S2-LR-3"/>
    <s v="MLR"/>
    <x v="1"/>
    <x v="39"/>
    <n v="1"/>
    <n v="0.05"/>
    <n v="31"/>
    <m/>
    <m/>
    <m/>
    <m/>
    <m/>
    <s v="N"/>
    <m/>
    <m/>
    <m/>
    <m/>
    <m/>
    <m/>
    <n v="1"/>
    <n v="1"/>
    <s v="PE"/>
    <m/>
  </r>
  <r>
    <d v="2013-12-02T00:00:00"/>
    <n v="1"/>
    <n v="12"/>
    <x v="2"/>
    <x v="6"/>
    <s v="R2S2-LR-1"/>
    <s v="BG"/>
    <x v="1"/>
    <x v="14"/>
    <n v="1"/>
    <n v="0.05"/>
    <n v="31"/>
    <m/>
    <m/>
    <m/>
    <m/>
    <m/>
    <s v="Y"/>
    <n v="1"/>
    <m/>
    <m/>
    <m/>
    <m/>
    <m/>
    <n v="1"/>
    <n v="1"/>
    <s v="SA"/>
    <s v="Sed Accumulation"/>
  </r>
  <r>
    <d v="2013-12-02T00:00:00"/>
    <n v="1"/>
    <n v="12"/>
    <x v="2"/>
    <x v="6"/>
    <s v="R2S2-LR-1"/>
    <s v="BG"/>
    <x v="1"/>
    <x v="14"/>
    <n v="1"/>
    <n v="0.05"/>
    <n v="31"/>
    <m/>
    <m/>
    <m/>
    <m/>
    <m/>
    <s v="Y"/>
    <n v="2"/>
    <m/>
    <m/>
    <m/>
    <m/>
    <m/>
    <n v="1"/>
    <n v="1"/>
    <s v="SA"/>
    <s v="Sed Accumulation"/>
  </r>
  <r>
    <d v="2013-12-02T00:00:00"/>
    <n v="1"/>
    <n v="12"/>
    <x v="2"/>
    <x v="6"/>
    <s v="R2S2-LR-1"/>
    <s v="BG"/>
    <x v="1"/>
    <x v="14"/>
    <n v="1"/>
    <n v="0.05"/>
    <n v="31"/>
    <m/>
    <m/>
    <m/>
    <m/>
    <m/>
    <s v="Y"/>
    <n v="3"/>
    <m/>
    <m/>
    <m/>
    <m/>
    <m/>
    <n v="1"/>
    <n v="1"/>
    <s v="SA"/>
    <s v="Sed Accumulation - lots"/>
  </r>
  <r>
    <d v="2013-12-02T00:00:00"/>
    <n v="1"/>
    <n v="12"/>
    <x v="2"/>
    <x v="6"/>
    <s v="R2S2-LR-1"/>
    <s v="BG"/>
    <x v="1"/>
    <x v="37"/>
    <n v="1"/>
    <n v="0.05"/>
    <n v="31"/>
    <m/>
    <m/>
    <m/>
    <m/>
    <m/>
    <s v="Y"/>
    <n v="4"/>
    <m/>
    <m/>
    <m/>
    <m/>
    <m/>
    <n v="1"/>
    <n v="1"/>
    <s v="SA"/>
    <s v="Sed Accumulation and trying to clean"/>
  </r>
  <r>
    <d v="2013-12-02T00:00:00"/>
    <n v="1"/>
    <n v="12"/>
    <x v="2"/>
    <x v="6"/>
    <s v="R2S2-LR-1"/>
    <s v="BG"/>
    <x v="1"/>
    <x v="14"/>
    <n v="1"/>
    <n v="0.05"/>
    <n v="31"/>
    <m/>
    <m/>
    <m/>
    <m/>
    <m/>
    <s v="Y"/>
    <n v="5"/>
    <m/>
    <m/>
    <m/>
    <m/>
    <m/>
    <n v="1"/>
    <n v="1"/>
    <s v="SA"/>
    <s v="Sed Accumulation"/>
  </r>
  <r>
    <d v="2013-12-02T00:00:00"/>
    <n v="1"/>
    <n v="12"/>
    <x v="2"/>
    <x v="6"/>
    <s v="R2S2-LR-1"/>
    <s v="BG"/>
    <x v="1"/>
    <x v="14"/>
    <n v="1"/>
    <n v="0.05"/>
    <n v="31"/>
    <m/>
    <m/>
    <m/>
    <m/>
    <m/>
    <s v="Y"/>
    <n v="6"/>
    <m/>
    <m/>
    <m/>
    <m/>
    <m/>
    <n v="1"/>
    <n v="1"/>
    <s v="SA"/>
    <s v="Sed Accumulation"/>
  </r>
  <r>
    <d v="2013-12-02T00:00:00"/>
    <n v="1"/>
    <n v="12"/>
    <x v="2"/>
    <x v="6"/>
    <s v="R2S2-LR-1"/>
    <s v="BG"/>
    <x v="1"/>
    <x v="13"/>
    <n v="1"/>
    <n v="0.05"/>
    <n v="31"/>
    <m/>
    <m/>
    <m/>
    <m/>
    <m/>
    <s v="Y"/>
    <n v="7"/>
    <m/>
    <m/>
    <m/>
    <m/>
    <m/>
    <n v="1"/>
    <n v="1"/>
    <s v="SA"/>
    <s v="Sed Accumulation and trying to clean"/>
  </r>
  <r>
    <d v="2013-12-02T00:00:00"/>
    <n v="1"/>
    <n v="12"/>
    <x v="2"/>
    <x v="6"/>
    <s v="R2S2-LR-1"/>
    <s v="BG"/>
    <x v="1"/>
    <x v="12"/>
    <n v="1"/>
    <n v="0.05"/>
    <n v="31"/>
    <m/>
    <m/>
    <m/>
    <m/>
    <m/>
    <s v="Y"/>
    <n v="8"/>
    <m/>
    <m/>
    <m/>
    <m/>
    <m/>
    <n v="1"/>
    <n v="1"/>
    <s v="SED"/>
    <s v="Minor Sed"/>
  </r>
  <r>
    <d v="2013-12-02T00:00:00"/>
    <n v="1"/>
    <n v="12"/>
    <x v="2"/>
    <x v="6"/>
    <s v="R2S2-LR-1"/>
    <s v="BG"/>
    <x v="1"/>
    <x v="12"/>
    <n v="1"/>
    <n v="0.05"/>
    <n v="31"/>
    <m/>
    <m/>
    <m/>
    <m/>
    <m/>
    <s v="N"/>
    <m/>
    <m/>
    <m/>
    <m/>
    <m/>
    <m/>
    <n v="1"/>
    <n v="1"/>
    <s v="CD/SED"/>
    <s v="CD/SED"/>
  </r>
  <r>
    <d v="2013-12-02T00:00:00"/>
    <n v="1"/>
    <n v="12"/>
    <x v="2"/>
    <x v="6"/>
    <s v="R2S2-LR-1"/>
    <s v="BG"/>
    <x v="1"/>
    <x v="15"/>
    <n v="3"/>
    <n v="0.15"/>
    <n v="31"/>
    <m/>
    <m/>
    <m/>
    <m/>
    <m/>
    <s v="N"/>
    <m/>
    <m/>
    <m/>
    <m/>
    <m/>
    <m/>
    <n v="1"/>
    <n v="3"/>
    <s v="SED"/>
    <s v="SED"/>
  </r>
  <r>
    <d v="2013-12-02T00:00:00"/>
    <n v="1"/>
    <n v="12"/>
    <x v="2"/>
    <x v="6"/>
    <s v="R2S2-LR-1"/>
    <s v="BG"/>
    <x v="1"/>
    <x v="15"/>
    <n v="1"/>
    <n v="0.05"/>
    <n v="31"/>
    <m/>
    <m/>
    <m/>
    <m/>
    <m/>
    <s v="N"/>
    <m/>
    <m/>
    <m/>
    <m/>
    <m/>
    <m/>
    <n v="0"/>
    <n v="0"/>
    <m/>
    <m/>
  </r>
  <r>
    <d v="2013-12-02T00:00:00"/>
    <n v="1"/>
    <n v="12"/>
    <x v="2"/>
    <x v="6"/>
    <s v="R2S2-LR-1"/>
    <s v="BG"/>
    <x v="1"/>
    <x v="13"/>
    <n v="1"/>
    <n v="0.05"/>
    <n v="31"/>
    <m/>
    <m/>
    <m/>
    <m/>
    <m/>
    <s v="N"/>
    <m/>
    <m/>
    <m/>
    <m/>
    <m/>
    <m/>
    <n v="1"/>
    <n v="1"/>
    <s v="SEC"/>
    <s v="SEC"/>
  </r>
  <r>
    <d v="2013-12-02T00:00:00"/>
    <n v="1"/>
    <n v="12"/>
    <x v="2"/>
    <x v="6"/>
    <s v="R2S2-LR-1"/>
    <s v="BG"/>
    <x v="1"/>
    <x v="13"/>
    <n v="1"/>
    <n v="0.05"/>
    <n v="31"/>
    <m/>
    <m/>
    <m/>
    <m/>
    <m/>
    <s v="N"/>
    <m/>
    <m/>
    <m/>
    <m/>
    <m/>
    <m/>
    <n v="1"/>
    <n v="1"/>
    <s v="SEC"/>
    <s v="SEC"/>
  </r>
  <r>
    <d v="2013-12-02T00:00:00"/>
    <n v="1"/>
    <n v="12"/>
    <x v="2"/>
    <x v="6"/>
    <s v="R2S2-LR-1"/>
    <s v="BG"/>
    <x v="1"/>
    <x v="10"/>
    <n v="1"/>
    <n v="0.05"/>
    <n v="31"/>
    <m/>
    <m/>
    <m/>
    <m/>
    <m/>
    <s v="N"/>
    <m/>
    <m/>
    <m/>
    <m/>
    <m/>
    <m/>
    <n v="1"/>
    <n v="1"/>
    <s v="SED"/>
    <s v="SED"/>
  </r>
  <r>
    <d v="2013-12-02T00:00:00"/>
    <n v="1"/>
    <n v="12"/>
    <x v="2"/>
    <x v="6"/>
    <s v="R2S2-LR-1"/>
    <s v="BG"/>
    <x v="1"/>
    <x v="10"/>
    <n v="2"/>
    <n v="0.1"/>
    <n v="31"/>
    <m/>
    <m/>
    <m/>
    <m/>
    <m/>
    <s v="N"/>
    <m/>
    <m/>
    <m/>
    <m/>
    <m/>
    <m/>
    <n v="0"/>
    <n v="0"/>
    <m/>
    <m/>
  </r>
  <r>
    <d v="2013-12-02T00:00:00"/>
    <n v="1"/>
    <n v="12"/>
    <x v="2"/>
    <x v="6"/>
    <s v="R2S2-LR-1"/>
    <s v="BG"/>
    <x v="1"/>
    <x v="17"/>
    <n v="2"/>
    <n v="0.1"/>
    <n v="31"/>
    <m/>
    <m/>
    <m/>
    <m/>
    <m/>
    <s v="N"/>
    <m/>
    <m/>
    <m/>
    <m/>
    <m/>
    <m/>
    <n v="1"/>
    <n v="2"/>
    <s v="FB"/>
    <s v="FB"/>
  </r>
  <r>
    <d v="2013-12-02T00:00:00"/>
    <n v="1"/>
    <n v="12"/>
    <x v="2"/>
    <x v="6"/>
    <s v="R2S2-LR-1"/>
    <s v="BG"/>
    <x v="1"/>
    <x v="18"/>
    <n v="1"/>
    <n v="0.05"/>
    <n v="31"/>
    <m/>
    <m/>
    <m/>
    <m/>
    <m/>
    <s v="N"/>
    <m/>
    <m/>
    <m/>
    <m/>
    <m/>
    <m/>
    <n v="0"/>
    <n v="0"/>
    <m/>
    <m/>
  </r>
  <r>
    <d v="2013-12-02T00:00:00"/>
    <n v="1"/>
    <n v="12"/>
    <x v="2"/>
    <x v="6"/>
    <s v="R2S2-LR-2"/>
    <s v="BG"/>
    <x v="1"/>
    <x v="16"/>
    <n v="1"/>
    <n v="0.05"/>
    <n v="28"/>
    <m/>
    <m/>
    <m/>
    <m/>
    <m/>
    <s v="Y"/>
    <n v="1"/>
    <m/>
    <m/>
    <m/>
    <m/>
    <m/>
    <n v="0"/>
    <n v="0"/>
    <s v="SED"/>
    <s v="Med Sed"/>
  </r>
  <r>
    <d v="2013-12-02T00:00:00"/>
    <n v="1"/>
    <n v="12"/>
    <x v="2"/>
    <x v="6"/>
    <s v="R2S2-LR-2"/>
    <s v="BG"/>
    <x v="1"/>
    <x v="18"/>
    <n v="1"/>
    <n v="0.05"/>
    <n v="28"/>
    <m/>
    <m/>
    <m/>
    <m/>
    <m/>
    <s v="Y"/>
    <n v="2"/>
    <m/>
    <m/>
    <m/>
    <m/>
    <m/>
    <n v="1"/>
    <n v="1"/>
    <s v="Sed/M"/>
    <s v="Sed/M"/>
  </r>
  <r>
    <d v="2013-12-02T00:00:00"/>
    <n v="1"/>
    <n v="12"/>
    <x v="2"/>
    <x v="6"/>
    <s v="R2S2-LR-2"/>
    <s v="BG"/>
    <x v="1"/>
    <x v="10"/>
    <n v="1"/>
    <n v="0.05"/>
    <n v="28"/>
    <m/>
    <m/>
    <m/>
    <m/>
    <m/>
    <s v="Y"/>
    <n v="3"/>
    <m/>
    <m/>
    <m/>
    <m/>
    <m/>
    <n v="1"/>
    <n v="1"/>
    <s v="SED"/>
    <s v="Sed Accumulation and trying to clean"/>
  </r>
  <r>
    <d v="2013-12-02T00:00:00"/>
    <n v="1"/>
    <n v="12"/>
    <x v="2"/>
    <x v="6"/>
    <s v="R2S2-LR-2"/>
    <s v="BG"/>
    <x v="1"/>
    <x v="14"/>
    <n v="1"/>
    <n v="0.05"/>
    <n v="28"/>
    <m/>
    <m/>
    <m/>
    <m/>
    <m/>
    <s v="Y"/>
    <n v="4"/>
    <m/>
    <m/>
    <m/>
    <m/>
    <m/>
    <n v="0"/>
    <n v="0"/>
    <s v="SED/M"/>
    <s v="Some sed and M, not covered"/>
  </r>
  <r>
    <d v="2013-12-02T00:00:00"/>
    <n v="1"/>
    <n v="12"/>
    <x v="2"/>
    <x v="6"/>
    <s v="R2S2-LR-2"/>
    <s v="BG"/>
    <x v="1"/>
    <x v="12"/>
    <n v="1"/>
    <n v="0.05"/>
    <n v="28"/>
    <m/>
    <m/>
    <m/>
    <m/>
    <m/>
    <s v="Y"/>
    <n v="5"/>
    <m/>
    <m/>
    <m/>
    <m/>
    <m/>
    <n v="1"/>
    <n v="1"/>
    <s v="SED"/>
    <s v="SED"/>
  </r>
  <r>
    <d v="2013-12-02T00:00:00"/>
    <n v="1"/>
    <n v="12"/>
    <x v="2"/>
    <x v="6"/>
    <s v="R2S2-LR-2"/>
    <s v="BG"/>
    <x v="1"/>
    <x v="12"/>
    <n v="1"/>
    <n v="0.05"/>
    <n v="28"/>
    <m/>
    <m/>
    <m/>
    <m/>
    <m/>
    <s v="Y"/>
    <n v="6"/>
    <m/>
    <m/>
    <m/>
    <m/>
    <m/>
    <n v="1"/>
    <n v="1"/>
    <s v="SED"/>
    <s v="SED"/>
  </r>
  <r>
    <d v="2013-12-02T00:00:00"/>
    <n v="1"/>
    <n v="12"/>
    <x v="2"/>
    <x v="6"/>
    <s v="R2S2-LR-2"/>
    <s v="BG"/>
    <x v="1"/>
    <x v="18"/>
    <n v="1"/>
    <n v="0.05"/>
    <n v="28"/>
    <m/>
    <m/>
    <m/>
    <m/>
    <m/>
    <s v="Y"/>
    <n v="7"/>
    <m/>
    <m/>
    <m/>
    <m/>
    <m/>
    <n v="1"/>
    <n v="1"/>
    <s v="Sed/M"/>
    <s v="Sed and M "/>
  </r>
  <r>
    <d v="2013-12-02T00:00:00"/>
    <n v="1"/>
    <n v="12"/>
    <x v="2"/>
    <x v="6"/>
    <s v="R2S2-LR-2"/>
    <s v="BG"/>
    <x v="1"/>
    <x v="13"/>
    <n v="1"/>
    <n v="0.05"/>
    <n v="28"/>
    <m/>
    <m/>
    <m/>
    <m/>
    <m/>
    <s v="Y"/>
    <n v="8"/>
    <m/>
    <m/>
    <m/>
    <m/>
    <m/>
    <n v="0"/>
    <n v="0"/>
    <s v="SED"/>
    <s v="Some sed "/>
  </r>
  <r>
    <d v="2013-12-02T00:00:00"/>
    <n v="1"/>
    <n v="12"/>
    <x v="2"/>
    <x v="6"/>
    <s v="R2S2-LR-2"/>
    <s v="BG"/>
    <x v="1"/>
    <x v="15"/>
    <n v="4"/>
    <n v="0.2"/>
    <n v="28"/>
    <m/>
    <m/>
    <m/>
    <m/>
    <m/>
    <s v="N"/>
    <m/>
    <m/>
    <m/>
    <m/>
    <m/>
    <m/>
    <m/>
    <n v="0"/>
    <m/>
    <m/>
  </r>
  <r>
    <d v="2013-12-02T00:00:00"/>
    <n v="1"/>
    <n v="12"/>
    <x v="2"/>
    <x v="6"/>
    <s v="R2S2-LR-2"/>
    <s v="BG"/>
    <x v="1"/>
    <x v="12"/>
    <n v="1"/>
    <n v="0.05"/>
    <n v="28"/>
    <m/>
    <m/>
    <m/>
    <m/>
    <m/>
    <s v="N"/>
    <m/>
    <m/>
    <m/>
    <m/>
    <m/>
    <m/>
    <m/>
    <n v="0"/>
    <m/>
    <m/>
  </r>
  <r>
    <d v="2013-12-02T00:00:00"/>
    <n v="1"/>
    <n v="12"/>
    <x v="2"/>
    <x v="6"/>
    <s v="R2S2-LR-2"/>
    <s v="BG"/>
    <x v="1"/>
    <x v="10"/>
    <n v="2"/>
    <n v="0.1"/>
    <n v="28"/>
    <m/>
    <m/>
    <m/>
    <m/>
    <m/>
    <s v="N"/>
    <m/>
    <m/>
    <m/>
    <m/>
    <m/>
    <m/>
    <m/>
    <n v="0"/>
    <m/>
    <m/>
  </r>
  <r>
    <d v="2013-12-02T00:00:00"/>
    <n v="1"/>
    <n v="12"/>
    <x v="2"/>
    <x v="6"/>
    <s v="R2S2-LR-2"/>
    <s v="BG"/>
    <x v="1"/>
    <x v="14"/>
    <n v="1"/>
    <n v="0.05"/>
    <n v="28"/>
    <m/>
    <m/>
    <m/>
    <m/>
    <m/>
    <s v="N"/>
    <m/>
    <m/>
    <m/>
    <m/>
    <m/>
    <m/>
    <m/>
    <n v="0"/>
    <m/>
    <m/>
  </r>
  <r>
    <d v="2013-12-02T00:00:00"/>
    <n v="1"/>
    <n v="12"/>
    <x v="2"/>
    <x v="6"/>
    <s v="R2S2-LR-2"/>
    <s v="BG"/>
    <x v="1"/>
    <x v="17"/>
    <n v="2"/>
    <n v="0.1"/>
    <n v="28"/>
    <m/>
    <m/>
    <m/>
    <m/>
    <m/>
    <s v="N"/>
    <m/>
    <m/>
    <m/>
    <m/>
    <m/>
    <m/>
    <m/>
    <n v="0"/>
    <m/>
    <m/>
  </r>
  <r>
    <d v="2013-12-02T00:00:00"/>
    <n v="1"/>
    <n v="12"/>
    <x v="2"/>
    <x v="6"/>
    <s v="R2S2-LR-2"/>
    <s v="BG"/>
    <x v="1"/>
    <x v="18"/>
    <n v="1"/>
    <n v="0.05"/>
    <n v="28"/>
    <m/>
    <m/>
    <m/>
    <m/>
    <m/>
    <s v="N"/>
    <m/>
    <m/>
    <m/>
    <m/>
    <m/>
    <m/>
    <m/>
    <n v="0"/>
    <m/>
    <m/>
  </r>
  <r>
    <d v="2013-12-02T00:00:00"/>
    <n v="1"/>
    <n v="12"/>
    <x v="2"/>
    <x v="6"/>
    <s v="R2S2-LR-2"/>
    <s v="BG"/>
    <x v="1"/>
    <x v="35"/>
    <n v="2"/>
    <n v="0.1"/>
    <n v="28"/>
    <m/>
    <m/>
    <m/>
    <m/>
    <m/>
    <s v="N"/>
    <m/>
    <m/>
    <m/>
    <m/>
    <m/>
    <m/>
    <m/>
    <n v="0"/>
    <m/>
    <m/>
  </r>
  <r>
    <d v="2013-12-02T00:00:00"/>
    <n v="1"/>
    <n v="12"/>
    <x v="2"/>
    <x v="6"/>
    <s v="R2S2-LR-3"/>
    <s v="BG"/>
    <x v="1"/>
    <x v="37"/>
    <n v="1"/>
    <n v="0.05"/>
    <n v="28"/>
    <m/>
    <m/>
    <m/>
    <m/>
    <m/>
    <s v="Y"/>
    <n v="1"/>
    <m/>
    <m/>
    <m/>
    <m/>
    <m/>
    <n v="1"/>
    <n v="1"/>
    <s v="SA"/>
    <s v="Lots of fine Sed"/>
  </r>
  <r>
    <d v="2013-12-02T00:00:00"/>
    <n v="1"/>
    <n v="12"/>
    <x v="2"/>
    <x v="6"/>
    <s v="R2S2-LR-3"/>
    <s v="BG"/>
    <x v="1"/>
    <x v="10"/>
    <n v="1"/>
    <n v="0.05"/>
    <n v="28"/>
    <m/>
    <m/>
    <m/>
    <m/>
    <m/>
    <s v="Y"/>
    <n v="2"/>
    <m/>
    <m/>
    <m/>
    <m/>
    <m/>
    <n v="1"/>
    <n v="1"/>
    <s v="SA"/>
    <s v="sed and turf"/>
  </r>
  <r>
    <d v="2013-12-02T00:00:00"/>
    <n v="1"/>
    <n v="12"/>
    <x v="2"/>
    <x v="6"/>
    <s v="R2S2-LR-3"/>
    <s v="BG"/>
    <x v="1"/>
    <x v="37"/>
    <n v="1"/>
    <n v="0.05"/>
    <n v="28"/>
    <m/>
    <m/>
    <m/>
    <m/>
    <m/>
    <s v="Y"/>
    <n v="3"/>
    <m/>
    <m/>
    <m/>
    <m/>
    <m/>
    <n v="1"/>
    <n v="1"/>
    <s v="SA/CD"/>
    <s v="Trying to clean"/>
  </r>
  <r>
    <d v="2013-12-02T00:00:00"/>
    <n v="1"/>
    <n v="12"/>
    <x v="2"/>
    <x v="6"/>
    <s v="R2S2-LR-3"/>
    <s v="BG"/>
    <x v="1"/>
    <x v="10"/>
    <n v="1"/>
    <n v="0.05"/>
    <n v="28"/>
    <m/>
    <m/>
    <m/>
    <m/>
    <m/>
    <s v="Y"/>
    <n v="4"/>
    <m/>
    <m/>
    <m/>
    <m/>
    <m/>
    <n v="1"/>
    <n v="1"/>
    <s v="SA"/>
    <s v="sed and turf"/>
  </r>
  <r>
    <d v="2013-12-02T00:00:00"/>
    <n v="1"/>
    <n v="12"/>
    <x v="2"/>
    <x v="6"/>
    <s v="R2S2-LR-3"/>
    <s v="BG"/>
    <x v="1"/>
    <x v="18"/>
    <n v="1"/>
    <n v="0.05"/>
    <n v="28"/>
    <m/>
    <m/>
    <m/>
    <m/>
    <m/>
    <s v="Y"/>
    <n v="5"/>
    <m/>
    <m/>
    <m/>
    <m/>
    <m/>
    <n v="1"/>
    <n v="1"/>
    <s v="SA"/>
    <s v="SA"/>
  </r>
  <r>
    <d v="2013-12-02T00:00:00"/>
    <n v="1"/>
    <n v="12"/>
    <x v="2"/>
    <x v="6"/>
    <s v="R2S2-LR-3"/>
    <s v="BG"/>
    <x v="1"/>
    <x v="16"/>
    <n v="1"/>
    <n v="0.05"/>
    <n v="28"/>
    <m/>
    <m/>
    <m/>
    <m/>
    <m/>
    <s v="Y"/>
    <n v="6"/>
    <m/>
    <m/>
    <m/>
    <m/>
    <m/>
    <n v="1"/>
    <n v="1"/>
    <s v="SA/CD"/>
    <s v="SA/CD"/>
  </r>
  <r>
    <d v="2013-12-02T00:00:00"/>
    <n v="1"/>
    <n v="12"/>
    <x v="2"/>
    <x v="6"/>
    <s v="R2S2-LR-3"/>
    <s v="BG"/>
    <x v="1"/>
    <x v="16"/>
    <n v="1"/>
    <n v="0.05"/>
    <n v="28"/>
    <m/>
    <m/>
    <m/>
    <m/>
    <m/>
    <s v="Y"/>
    <n v="7"/>
    <m/>
    <m/>
    <m/>
    <m/>
    <m/>
    <n v="1"/>
    <n v="1"/>
    <m/>
    <s v="Recent marks on edges, check pictures"/>
  </r>
  <r>
    <d v="2013-12-02T00:00:00"/>
    <n v="1"/>
    <n v="12"/>
    <x v="2"/>
    <x v="6"/>
    <s v="R2S2-LR-3"/>
    <s v="BG"/>
    <x v="1"/>
    <x v="14"/>
    <n v="1"/>
    <n v="0.05"/>
    <n v="28"/>
    <m/>
    <m/>
    <m/>
    <m/>
    <m/>
    <s v="Y"/>
    <n v="8"/>
    <m/>
    <m/>
    <m/>
    <m/>
    <m/>
    <n v="1"/>
    <n v="1"/>
    <s v="SA"/>
    <s v="SA"/>
  </r>
  <r>
    <d v="2013-12-02T00:00:00"/>
    <n v="1"/>
    <n v="12"/>
    <x v="2"/>
    <x v="6"/>
    <s v="R2S2-LR-3"/>
    <s v="BG"/>
    <x v="1"/>
    <x v="12"/>
    <n v="3"/>
    <n v="0.15"/>
    <n v="28"/>
    <m/>
    <m/>
    <m/>
    <m/>
    <m/>
    <s v="N"/>
    <m/>
    <m/>
    <m/>
    <m/>
    <m/>
    <m/>
    <m/>
    <n v="0"/>
    <m/>
    <m/>
  </r>
  <r>
    <d v="2013-12-02T00:00:00"/>
    <n v="1"/>
    <n v="12"/>
    <x v="2"/>
    <x v="6"/>
    <s v="R2S2-LR-3"/>
    <s v="BG"/>
    <x v="1"/>
    <x v="15"/>
    <n v="4"/>
    <n v="0.2"/>
    <n v="28"/>
    <m/>
    <m/>
    <m/>
    <m/>
    <m/>
    <s v="N"/>
    <m/>
    <m/>
    <m/>
    <m/>
    <m/>
    <m/>
    <m/>
    <n v="0"/>
    <m/>
    <m/>
  </r>
  <r>
    <d v="2013-12-02T00:00:00"/>
    <n v="1"/>
    <n v="12"/>
    <x v="2"/>
    <x v="6"/>
    <s v="R2S2-LR-3"/>
    <s v="BG"/>
    <x v="1"/>
    <x v="10"/>
    <n v="7"/>
    <n v="0.35"/>
    <n v="28"/>
    <m/>
    <m/>
    <m/>
    <m/>
    <m/>
    <s v="N"/>
    <m/>
    <m/>
    <m/>
    <m/>
    <m/>
    <m/>
    <m/>
    <n v="0"/>
    <m/>
    <m/>
  </r>
  <r>
    <d v="2013-12-02T00:00:00"/>
    <n v="1"/>
    <n v="12"/>
    <x v="2"/>
    <x v="6"/>
    <s v="R2S2-LR-3"/>
    <s v="BG"/>
    <x v="1"/>
    <x v="14"/>
    <n v="1"/>
    <n v="0.05"/>
    <n v="28"/>
    <m/>
    <m/>
    <m/>
    <m/>
    <m/>
    <s v="N"/>
    <m/>
    <m/>
    <m/>
    <m/>
    <m/>
    <m/>
    <m/>
    <n v="0"/>
    <m/>
    <m/>
  </r>
  <r>
    <d v="2013-12-02T00:00:00"/>
    <n v="1"/>
    <n v="12"/>
    <x v="2"/>
    <x v="6"/>
    <s v="R2S2-LR-3"/>
    <s v="BG"/>
    <x v="1"/>
    <x v="17"/>
    <n v="2"/>
    <n v="0.1"/>
    <n v="28"/>
    <m/>
    <m/>
    <m/>
    <m/>
    <m/>
    <s v="N"/>
    <m/>
    <m/>
    <m/>
    <m/>
    <m/>
    <m/>
    <m/>
    <n v="0"/>
    <m/>
    <m/>
  </r>
  <r>
    <d v="2013-12-13T00:00:00"/>
    <n v="1"/>
    <n v="23"/>
    <x v="3"/>
    <x v="6"/>
    <s v="R2S2-LR-1"/>
    <s v="WFP"/>
    <x v="1"/>
    <x v="14"/>
    <n v="1"/>
    <n v="0.05"/>
    <n v="29"/>
    <m/>
    <m/>
    <m/>
    <m/>
    <m/>
    <s v="Y"/>
    <n v="1"/>
    <m/>
    <m/>
    <m/>
    <m/>
    <m/>
    <n v="1"/>
    <n v="1"/>
    <s v="SED"/>
    <s v="sed dust/ polyps extended"/>
  </r>
  <r>
    <d v="2013-12-13T00:00:00"/>
    <n v="1"/>
    <n v="23"/>
    <x v="3"/>
    <x v="6"/>
    <s v="R2S2-LR-1"/>
    <s v="WFP"/>
    <x v="1"/>
    <x v="14"/>
    <n v="1"/>
    <n v="0.05"/>
    <n v="29"/>
    <m/>
    <m/>
    <m/>
    <m/>
    <m/>
    <s v="Y"/>
    <n v="2"/>
    <m/>
    <m/>
    <m/>
    <m/>
    <m/>
    <n v="1"/>
    <n v="1"/>
    <s v="SED"/>
    <s v="sed dust/ polyps extended"/>
  </r>
  <r>
    <d v="2013-12-13T00:00:00"/>
    <n v="1"/>
    <n v="23"/>
    <x v="3"/>
    <x v="6"/>
    <s v="R2S2-LR-1"/>
    <s v="WFP"/>
    <x v="1"/>
    <x v="14"/>
    <n v="1"/>
    <n v="0.05"/>
    <n v="29"/>
    <m/>
    <m/>
    <m/>
    <m/>
    <m/>
    <s v="Y"/>
    <n v="3"/>
    <m/>
    <m/>
    <m/>
    <m/>
    <m/>
    <n v="0"/>
    <n v="0"/>
    <s v="SED"/>
    <s v="sed dust "/>
  </r>
  <r>
    <d v="2013-12-13T00:00:00"/>
    <n v="1"/>
    <n v="23"/>
    <x v="3"/>
    <x v="6"/>
    <s v="R2S2-LR-1"/>
    <s v="WFP"/>
    <x v="1"/>
    <x v="37"/>
    <n v="1"/>
    <n v="0.05"/>
    <n v="29"/>
    <m/>
    <m/>
    <m/>
    <m/>
    <m/>
    <s v="Y"/>
    <n v="4"/>
    <m/>
    <m/>
    <m/>
    <m/>
    <m/>
    <n v="0"/>
    <n v="0"/>
    <m/>
    <s v="dead north side"/>
  </r>
  <r>
    <d v="2013-12-13T00:00:00"/>
    <n v="1"/>
    <n v="23"/>
    <x v="3"/>
    <x v="6"/>
    <s v="R2S2-LR-1"/>
    <s v="WFP"/>
    <x v="1"/>
    <x v="14"/>
    <n v="1"/>
    <n v="0.05"/>
    <n v="29"/>
    <m/>
    <m/>
    <m/>
    <m/>
    <m/>
    <s v="Y"/>
    <n v="5"/>
    <m/>
    <m/>
    <m/>
    <m/>
    <m/>
    <n v="1"/>
    <n v="1"/>
    <s v="PE"/>
    <s v="Polyps extended"/>
  </r>
  <r>
    <d v="2013-12-13T00:00:00"/>
    <n v="1"/>
    <n v="23"/>
    <x v="3"/>
    <x v="6"/>
    <s v="R2S2-LR-1"/>
    <s v="WFP"/>
    <x v="1"/>
    <x v="14"/>
    <n v="1"/>
    <n v="0.05"/>
    <n v="29"/>
    <m/>
    <m/>
    <m/>
    <m/>
    <m/>
    <s v="Y"/>
    <n v="6"/>
    <m/>
    <m/>
    <m/>
    <m/>
    <m/>
    <n v="1"/>
    <n v="1"/>
    <s v="PE"/>
    <s v="Polyps extended"/>
  </r>
  <r>
    <d v="2013-12-13T00:00:00"/>
    <n v="1"/>
    <n v="23"/>
    <x v="3"/>
    <x v="6"/>
    <s v="R2S2-LR-1"/>
    <s v="WFP"/>
    <x v="1"/>
    <x v="13"/>
    <n v="1"/>
    <n v="0.05"/>
    <n v="29"/>
    <m/>
    <m/>
    <m/>
    <m/>
    <m/>
    <s v="Y"/>
    <n v="7"/>
    <m/>
    <m/>
    <m/>
    <m/>
    <m/>
    <n v="1"/>
    <n v="1"/>
    <s v="PE/M"/>
    <s v="Polyps extended/ Mucus"/>
  </r>
  <r>
    <d v="2013-12-13T00:00:00"/>
    <n v="1"/>
    <n v="23"/>
    <x v="3"/>
    <x v="6"/>
    <s v="R2S2-LR-1"/>
    <s v="WFP"/>
    <x v="1"/>
    <x v="12"/>
    <n v="1"/>
    <n v="0.05"/>
    <n v="29"/>
    <m/>
    <m/>
    <m/>
    <m/>
    <m/>
    <s v="Y"/>
    <n v="8"/>
    <m/>
    <m/>
    <m/>
    <m/>
    <m/>
    <n v="0"/>
    <n v="0"/>
    <m/>
    <m/>
  </r>
  <r>
    <d v="2013-12-13T00:00:00"/>
    <n v="1"/>
    <n v="23"/>
    <x v="3"/>
    <x v="6"/>
    <s v="R2S2-LR-1"/>
    <s v="WFP"/>
    <x v="1"/>
    <x v="12"/>
    <n v="1"/>
    <n v="0.05"/>
    <n v="29"/>
    <m/>
    <m/>
    <m/>
    <m/>
    <m/>
    <s v="N"/>
    <m/>
    <m/>
    <m/>
    <m/>
    <m/>
    <m/>
    <n v="1"/>
    <n v="1"/>
    <s v="SED"/>
    <s v="Polyps - Sed"/>
  </r>
  <r>
    <d v="2013-12-13T00:00:00"/>
    <n v="1"/>
    <n v="23"/>
    <x v="3"/>
    <x v="6"/>
    <s v="R2S2-LR-1"/>
    <s v="WFP"/>
    <x v="1"/>
    <x v="15"/>
    <n v="1"/>
    <n v="0.05"/>
    <n v="29"/>
    <m/>
    <m/>
    <m/>
    <m/>
    <m/>
    <s v="N"/>
    <m/>
    <m/>
    <m/>
    <m/>
    <m/>
    <m/>
    <m/>
    <n v="0"/>
    <m/>
    <m/>
  </r>
  <r>
    <d v="2013-12-13T00:00:00"/>
    <n v="1"/>
    <n v="23"/>
    <x v="3"/>
    <x v="6"/>
    <s v="R2S2-LR-1"/>
    <s v="WFP"/>
    <x v="1"/>
    <x v="13"/>
    <n v="1"/>
    <n v="0.05"/>
    <n v="29"/>
    <m/>
    <m/>
    <m/>
    <m/>
    <m/>
    <s v="N"/>
    <m/>
    <m/>
    <m/>
    <m/>
    <m/>
    <m/>
    <m/>
    <n v="0"/>
    <m/>
    <m/>
  </r>
  <r>
    <d v="2013-12-13T00:00:00"/>
    <n v="1"/>
    <n v="23"/>
    <x v="3"/>
    <x v="6"/>
    <s v="R2S2-LR-1"/>
    <s v="WFP"/>
    <x v="1"/>
    <x v="10"/>
    <n v="3"/>
    <n v="0.15"/>
    <n v="29"/>
    <m/>
    <m/>
    <m/>
    <m/>
    <m/>
    <s v="N"/>
    <m/>
    <m/>
    <m/>
    <m/>
    <m/>
    <m/>
    <m/>
    <n v="0"/>
    <m/>
    <m/>
  </r>
  <r>
    <d v="2013-12-13T00:00:00"/>
    <n v="1"/>
    <n v="23"/>
    <x v="3"/>
    <x v="6"/>
    <s v="R2S2-LR-1"/>
    <s v="WFP"/>
    <x v="1"/>
    <x v="18"/>
    <n v="1"/>
    <n v="0.05"/>
    <n v="29"/>
    <m/>
    <m/>
    <m/>
    <m/>
    <m/>
    <s v="N"/>
    <m/>
    <m/>
    <m/>
    <m/>
    <m/>
    <m/>
    <m/>
    <n v="0"/>
    <m/>
    <m/>
  </r>
  <r>
    <d v="2013-12-13T00:00:00"/>
    <n v="1"/>
    <n v="23"/>
    <x v="3"/>
    <x v="6"/>
    <s v="R2S2-LR-2"/>
    <s v="WFP"/>
    <x v="1"/>
    <x v="16"/>
    <n v="1"/>
    <n v="0.05"/>
    <n v="26"/>
    <m/>
    <m/>
    <m/>
    <m/>
    <m/>
    <s v="Y"/>
    <n v="1"/>
    <m/>
    <m/>
    <m/>
    <m/>
    <m/>
    <n v="1"/>
    <n v="1"/>
    <s v="PE/SA"/>
    <s v="Polyps extended; Sed Accum"/>
  </r>
  <r>
    <d v="2013-12-13T00:00:00"/>
    <n v="1"/>
    <n v="23"/>
    <x v="3"/>
    <x v="6"/>
    <s v="R2S2-LR-2"/>
    <s v="WFP"/>
    <x v="1"/>
    <x v="18"/>
    <n v="1"/>
    <n v="0.05"/>
    <n v="26"/>
    <m/>
    <m/>
    <m/>
    <m/>
    <m/>
    <s v="Y"/>
    <n v="2"/>
    <m/>
    <m/>
    <m/>
    <m/>
    <m/>
    <n v="1"/>
    <n v="1"/>
    <s v="M/SA"/>
    <s v="Sed Accum; mucus bags"/>
  </r>
  <r>
    <d v="2013-12-13T00:00:00"/>
    <n v="1"/>
    <n v="23"/>
    <x v="3"/>
    <x v="6"/>
    <s v="R2S2-LR-2"/>
    <s v="WFP"/>
    <x v="1"/>
    <x v="10"/>
    <n v="1"/>
    <n v="0.05"/>
    <n v="26"/>
    <m/>
    <m/>
    <m/>
    <m/>
    <m/>
    <s v="Y"/>
    <n v="3"/>
    <m/>
    <m/>
    <m/>
    <m/>
    <m/>
    <n v="0"/>
    <n v="0"/>
    <s v="SED"/>
    <s v="sed dust"/>
  </r>
  <r>
    <d v="2013-12-13T00:00:00"/>
    <n v="1"/>
    <n v="23"/>
    <x v="3"/>
    <x v="6"/>
    <s v="R2S2-LR-2"/>
    <s v="WFP"/>
    <x v="1"/>
    <x v="14"/>
    <n v="1"/>
    <n v="0.05"/>
    <n v="26"/>
    <m/>
    <m/>
    <m/>
    <m/>
    <m/>
    <s v="Y"/>
    <n v="4"/>
    <m/>
    <m/>
    <m/>
    <m/>
    <m/>
    <n v="0"/>
    <n v="0"/>
    <m/>
    <m/>
  </r>
  <r>
    <d v="2013-12-13T00:00:00"/>
    <n v="1"/>
    <n v="23"/>
    <x v="3"/>
    <x v="6"/>
    <s v="R2S2-LR-2"/>
    <s v="WFP"/>
    <x v="1"/>
    <x v="12"/>
    <n v="1"/>
    <n v="0.05"/>
    <n v="26"/>
    <m/>
    <m/>
    <m/>
    <m/>
    <m/>
    <s v="Y"/>
    <n v="5"/>
    <m/>
    <m/>
    <m/>
    <m/>
    <m/>
    <n v="1"/>
    <n v="1"/>
    <s v="SED/PE"/>
    <s v="Polyps extended; Sed dust"/>
  </r>
  <r>
    <d v="2013-12-13T00:00:00"/>
    <n v="1"/>
    <n v="23"/>
    <x v="3"/>
    <x v="6"/>
    <s v="R2S2-LR-2"/>
    <s v="WFP"/>
    <x v="1"/>
    <x v="12"/>
    <n v="1"/>
    <n v="0.05"/>
    <n v="26"/>
    <m/>
    <m/>
    <m/>
    <m/>
    <m/>
    <s v="Y"/>
    <n v="6"/>
    <m/>
    <m/>
    <m/>
    <m/>
    <m/>
    <n v="0"/>
    <n v="0"/>
    <m/>
    <m/>
  </r>
  <r>
    <d v="2013-12-13T00:00:00"/>
    <n v="1"/>
    <n v="23"/>
    <x v="3"/>
    <x v="6"/>
    <s v="R2S2-LR-2"/>
    <s v="WFP"/>
    <x v="1"/>
    <x v="18"/>
    <n v="1"/>
    <n v="0.05"/>
    <n v="26"/>
    <m/>
    <m/>
    <m/>
    <m/>
    <m/>
    <s v="Y"/>
    <n v="7"/>
    <m/>
    <m/>
    <m/>
    <m/>
    <m/>
    <n v="0"/>
    <n v="0"/>
    <m/>
    <m/>
  </r>
  <r>
    <d v="2013-12-13T00:00:00"/>
    <n v="1"/>
    <n v="23"/>
    <x v="3"/>
    <x v="6"/>
    <s v="R2S2-LR-2"/>
    <s v="WFP"/>
    <x v="1"/>
    <x v="13"/>
    <n v="1"/>
    <n v="0.05"/>
    <n v="26"/>
    <m/>
    <m/>
    <m/>
    <m/>
    <m/>
    <s v="Y"/>
    <n v="8"/>
    <m/>
    <m/>
    <m/>
    <m/>
    <m/>
    <n v="0"/>
    <n v="0"/>
    <s v="SED"/>
    <s v="Sed Dust"/>
  </r>
  <r>
    <d v="2013-12-13T00:00:00"/>
    <n v="1"/>
    <n v="23"/>
    <x v="3"/>
    <x v="6"/>
    <s v="R2S2-LR-2"/>
    <s v="WFP"/>
    <x v="1"/>
    <x v="15"/>
    <n v="1"/>
    <n v="0.05"/>
    <n v="26"/>
    <m/>
    <m/>
    <m/>
    <m/>
    <m/>
    <s v="N"/>
    <m/>
    <m/>
    <m/>
    <m/>
    <m/>
    <m/>
    <m/>
    <m/>
    <m/>
    <m/>
  </r>
  <r>
    <d v="2013-12-13T00:00:00"/>
    <n v="1"/>
    <n v="23"/>
    <x v="3"/>
    <x v="6"/>
    <s v="R2S2-LR-2"/>
    <s v="WFP"/>
    <x v="1"/>
    <x v="10"/>
    <n v="1"/>
    <n v="0.05"/>
    <n v="26"/>
    <m/>
    <m/>
    <m/>
    <m/>
    <m/>
    <s v="N"/>
    <m/>
    <m/>
    <m/>
    <m/>
    <m/>
    <m/>
    <m/>
    <m/>
    <m/>
    <m/>
  </r>
  <r>
    <d v="2013-12-13T00:00:00"/>
    <n v="1"/>
    <n v="23"/>
    <x v="3"/>
    <x v="6"/>
    <s v="R2S2-LR-2"/>
    <s v="WFP"/>
    <x v="1"/>
    <x v="17"/>
    <n v="1"/>
    <n v="0.05"/>
    <n v="26"/>
    <m/>
    <m/>
    <m/>
    <m/>
    <m/>
    <s v="N"/>
    <m/>
    <m/>
    <m/>
    <m/>
    <m/>
    <m/>
    <m/>
    <m/>
    <m/>
    <m/>
  </r>
  <r>
    <d v="2013-12-13T00:00:00"/>
    <n v="1"/>
    <n v="23"/>
    <x v="3"/>
    <x v="6"/>
    <s v="R2S2-LR-2"/>
    <s v="WFP"/>
    <x v="1"/>
    <x v="18"/>
    <n v="3"/>
    <n v="0.15"/>
    <n v="26"/>
    <m/>
    <m/>
    <m/>
    <m/>
    <m/>
    <s v="N"/>
    <m/>
    <m/>
    <m/>
    <m/>
    <m/>
    <m/>
    <m/>
    <m/>
    <m/>
    <m/>
  </r>
  <r>
    <d v="2013-12-13T00:00:00"/>
    <n v="1"/>
    <n v="23"/>
    <x v="3"/>
    <x v="6"/>
    <s v="R2S2-LR-3"/>
    <s v="WFP"/>
    <x v="1"/>
    <x v="37"/>
    <n v="1"/>
    <n v="0.05"/>
    <n v="26"/>
    <m/>
    <m/>
    <m/>
    <m/>
    <m/>
    <s v="Y"/>
    <n v="1"/>
    <m/>
    <m/>
    <m/>
    <m/>
    <m/>
    <n v="0"/>
    <n v="0"/>
    <m/>
    <m/>
  </r>
  <r>
    <d v="2013-12-13T00:00:00"/>
    <n v="1"/>
    <n v="23"/>
    <x v="3"/>
    <x v="6"/>
    <s v="R2S2-LR-3"/>
    <s v="WFP"/>
    <x v="1"/>
    <x v="10"/>
    <n v="1"/>
    <n v="0.05"/>
    <n v="26"/>
    <m/>
    <m/>
    <m/>
    <m/>
    <m/>
    <s v="Y"/>
    <n v="2"/>
    <m/>
    <m/>
    <m/>
    <m/>
    <m/>
    <n v="0"/>
    <n v="0"/>
    <m/>
    <m/>
  </r>
  <r>
    <d v="2013-12-13T00:00:00"/>
    <n v="1"/>
    <n v="23"/>
    <x v="3"/>
    <x v="6"/>
    <s v="R2S2-LR-3"/>
    <s v="WFP"/>
    <x v="1"/>
    <x v="37"/>
    <n v="1"/>
    <n v="0.05"/>
    <n v="26"/>
    <m/>
    <m/>
    <m/>
    <m/>
    <m/>
    <s v="Y"/>
    <n v="3"/>
    <m/>
    <m/>
    <m/>
    <m/>
    <m/>
    <n v="0"/>
    <n v="0"/>
    <s v="SED"/>
    <s v="Sed in grooves"/>
  </r>
  <r>
    <d v="2013-12-13T00:00:00"/>
    <n v="1"/>
    <n v="23"/>
    <x v="3"/>
    <x v="6"/>
    <s v="R2S2-LR-3"/>
    <s v="WFP"/>
    <x v="1"/>
    <x v="10"/>
    <n v="1"/>
    <n v="0.05"/>
    <n v="26"/>
    <m/>
    <m/>
    <m/>
    <m/>
    <m/>
    <s v="Y"/>
    <n v="4"/>
    <m/>
    <m/>
    <m/>
    <m/>
    <m/>
    <n v="1"/>
    <n v="1"/>
    <s v="SED/M"/>
    <s v="SED/M"/>
  </r>
  <r>
    <d v="2013-12-13T00:00:00"/>
    <n v="1"/>
    <n v="23"/>
    <x v="3"/>
    <x v="6"/>
    <s v="R2S2-LR-3"/>
    <s v="WFP"/>
    <x v="1"/>
    <x v="18"/>
    <n v="1"/>
    <n v="0.05"/>
    <n v="26"/>
    <m/>
    <m/>
    <m/>
    <m/>
    <m/>
    <s v="Y"/>
    <n v="5"/>
    <m/>
    <m/>
    <m/>
    <m/>
    <m/>
    <n v="1"/>
    <n v="1"/>
    <s v="SED/M"/>
    <s v="SED/Mucus bags"/>
  </r>
  <r>
    <d v="2013-12-13T00:00:00"/>
    <n v="1"/>
    <n v="23"/>
    <x v="3"/>
    <x v="6"/>
    <s v="R2S2-LR-3"/>
    <s v="WFP"/>
    <x v="1"/>
    <x v="16"/>
    <n v="1"/>
    <n v="0.05"/>
    <n v="26"/>
    <m/>
    <m/>
    <m/>
    <m/>
    <m/>
    <s v="Y"/>
    <n v="6"/>
    <m/>
    <m/>
    <m/>
    <m/>
    <m/>
    <n v="1"/>
    <n v="1"/>
    <s v="SED/PE"/>
    <s v="Sed in grooves/ polyps extended"/>
  </r>
  <r>
    <d v="2013-12-13T00:00:00"/>
    <n v="1"/>
    <n v="23"/>
    <x v="3"/>
    <x v="6"/>
    <s v="R2S2-LR-3"/>
    <s v="WFP"/>
    <x v="1"/>
    <x v="16"/>
    <n v="1"/>
    <n v="0.05"/>
    <n v="26"/>
    <m/>
    <m/>
    <m/>
    <m/>
    <m/>
    <s v="Y"/>
    <n v="7"/>
    <m/>
    <m/>
    <m/>
    <m/>
    <m/>
    <n v="1"/>
    <n v="1"/>
    <s v="PE/P"/>
    <s v="polyps extended/Dead patch near middle"/>
  </r>
  <r>
    <d v="2013-12-13T00:00:00"/>
    <n v="1"/>
    <n v="23"/>
    <x v="3"/>
    <x v="6"/>
    <s v="R2S2-LR-3"/>
    <s v="WFP"/>
    <x v="1"/>
    <x v="14"/>
    <n v="1"/>
    <n v="0.05"/>
    <n v="26"/>
    <m/>
    <m/>
    <m/>
    <m/>
    <m/>
    <s v="Y"/>
    <n v="8"/>
    <m/>
    <m/>
    <m/>
    <m/>
    <m/>
    <n v="1"/>
    <n v="1"/>
    <s v="PE/P"/>
    <s v="Polyps paling, light blue, Clio in dead area"/>
  </r>
  <r>
    <d v="2013-12-13T00:00:00"/>
    <n v="1"/>
    <n v="23"/>
    <x v="3"/>
    <x v="6"/>
    <s v="R2S2-LR-3"/>
    <s v="WFP"/>
    <x v="1"/>
    <x v="12"/>
    <n v="3"/>
    <n v="0.15"/>
    <n v="26"/>
    <m/>
    <m/>
    <m/>
    <m/>
    <m/>
    <s v="N"/>
    <m/>
    <m/>
    <m/>
    <m/>
    <m/>
    <m/>
    <m/>
    <n v="0"/>
    <m/>
    <m/>
  </r>
  <r>
    <d v="2013-12-13T00:00:00"/>
    <n v="1"/>
    <n v="23"/>
    <x v="3"/>
    <x v="6"/>
    <s v="R2S2-LR-3"/>
    <s v="WFP"/>
    <x v="1"/>
    <x v="15"/>
    <n v="3"/>
    <n v="0.15"/>
    <n v="26"/>
    <m/>
    <m/>
    <m/>
    <m/>
    <m/>
    <s v="N"/>
    <m/>
    <m/>
    <m/>
    <m/>
    <m/>
    <m/>
    <m/>
    <n v="0"/>
    <m/>
    <m/>
  </r>
  <r>
    <d v="2013-12-13T00:00:00"/>
    <n v="1"/>
    <n v="23"/>
    <x v="3"/>
    <x v="6"/>
    <s v="R2S2-LR-3"/>
    <s v="WFP"/>
    <x v="1"/>
    <x v="10"/>
    <n v="6"/>
    <n v="0.3"/>
    <n v="26"/>
    <m/>
    <m/>
    <m/>
    <m/>
    <m/>
    <s v="N"/>
    <m/>
    <m/>
    <m/>
    <m/>
    <m/>
    <m/>
    <m/>
    <n v="0"/>
    <m/>
    <m/>
  </r>
  <r>
    <d v="2013-12-13T00:00:00"/>
    <n v="1"/>
    <n v="23"/>
    <x v="3"/>
    <x v="6"/>
    <s v="R2S2-LR-3"/>
    <s v="WFP"/>
    <x v="1"/>
    <x v="14"/>
    <n v="1"/>
    <n v="0.05"/>
    <n v="26"/>
    <m/>
    <m/>
    <m/>
    <m/>
    <m/>
    <s v="N"/>
    <m/>
    <m/>
    <m/>
    <m/>
    <m/>
    <m/>
    <m/>
    <n v="0"/>
    <m/>
    <m/>
  </r>
  <r>
    <d v="2013-12-13T00:00:00"/>
    <n v="1"/>
    <n v="23"/>
    <x v="3"/>
    <x v="6"/>
    <s v="R2S2-LR-3"/>
    <s v="WFP"/>
    <x v="1"/>
    <x v="17"/>
    <n v="3"/>
    <n v="0.15"/>
    <n v="26"/>
    <m/>
    <m/>
    <m/>
    <m/>
    <m/>
    <s v="N"/>
    <m/>
    <m/>
    <m/>
    <m/>
    <m/>
    <m/>
    <m/>
    <n v="0"/>
    <m/>
    <m/>
  </r>
  <r>
    <d v="2013-12-13T00:00:00"/>
    <n v="1"/>
    <n v="23"/>
    <x v="3"/>
    <x v="6"/>
    <s v="R2S2-LR-3"/>
    <s v="WFP"/>
    <x v="1"/>
    <x v="18"/>
    <n v="3"/>
    <n v="0.15"/>
    <n v="26"/>
    <m/>
    <m/>
    <m/>
    <m/>
    <m/>
    <s v="N"/>
    <m/>
    <m/>
    <m/>
    <m/>
    <m/>
    <m/>
    <m/>
    <n v="0"/>
    <m/>
    <m/>
  </r>
  <r>
    <d v="2013-10-19T00:00:00"/>
    <n v="0"/>
    <n v="0"/>
    <x v="0"/>
    <x v="7"/>
    <s v="R2SC1-RR-1"/>
    <s v="WFP"/>
    <x v="1"/>
    <x v="19"/>
    <n v="1"/>
    <n v="0.05"/>
    <n v="24"/>
    <m/>
    <m/>
    <m/>
    <m/>
    <m/>
    <s v="Y"/>
    <n v="1"/>
    <n v="0.6"/>
    <s v="L"/>
    <n v="23"/>
    <m/>
    <m/>
    <n v="1"/>
    <n v="1"/>
    <s v="MO"/>
    <s v="MA/Christmas Worms"/>
  </r>
  <r>
    <d v="2013-10-19T00:00:00"/>
    <n v="0"/>
    <n v="0"/>
    <x v="0"/>
    <x v="7"/>
    <s v="R2SC1-RR-1"/>
    <s v="WFP"/>
    <x v="1"/>
    <x v="11"/>
    <n v="1"/>
    <n v="0.05"/>
    <n v="24"/>
    <m/>
    <m/>
    <m/>
    <m/>
    <m/>
    <s v="Y"/>
    <n v="2"/>
    <n v="0.7"/>
    <s v="R"/>
    <n v="50"/>
    <m/>
    <m/>
    <n v="0"/>
    <n v="0"/>
    <m/>
    <m/>
  </r>
  <r>
    <d v="2013-10-19T00:00:00"/>
    <n v="0"/>
    <n v="0"/>
    <x v="0"/>
    <x v="7"/>
    <s v="R2SC1-RR-1"/>
    <s v="WFP"/>
    <x v="1"/>
    <x v="16"/>
    <n v="1"/>
    <n v="0.05"/>
    <n v="24"/>
    <m/>
    <m/>
    <m/>
    <m/>
    <m/>
    <s v="Y"/>
    <n v="3"/>
    <n v="4.8"/>
    <s v="R"/>
    <n v="35"/>
    <m/>
    <m/>
    <n v="0"/>
    <n v="0"/>
    <m/>
    <m/>
  </r>
  <r>
    <d v="2013-10-19T00:00:00"/>
    <n v="0"/>
    <n v="0"/>
    <x v="0"/>
    <x v="7"/>
    <s v="R2SC1-RR-1"/>
    <s v="WFP"/>
    <x v="1"/>
    <x v="14"/>
    <n v="1"/>
    <n v="0.05"/>
    <n v="24"/>
    <m/>
    <m/>
    <m/>
    <m/>
    <m/>
    <s v="Y"/>
    <n v="4"/>
    <n v="7.9"/>
    <s v="L"/>
    <n v="36"/>
    <m/>
    <m/>
    <n v="0"/>
    <n v="0"/>
    <m/>
    <m/>
  </r>
  <r>
    <d v="2013-10-19T00:00:00"/>
    <n v="0"/>
    <n v="0"/>
    <x v="0"/>
    <x v="7"/>
    <s v="R2SC1-RR-1"/>
    <s v="WFP"/>
    <x v="1"/>
    <x v="13"/>
    <n v="1"/>
    <n v="0.05"/>
    <n v="24"/>
    <m/>
    <m/>
    <m/>
    <m/>
    <m/>
    <s v="Y"/>
    <n v="5"/>
    <n v="7.9"/>
    <s v="R"/>
    <n v="29"/>
    <m/>
    <m/>
    <n v="0"/>
    <n v="0"/>
    <m/>
    <m/>
  </r>
  <r>
    <d v="2013-10-19T00:00:00"/>
    <n v="0"/>
    <n v="0"/>
    <x v="0"/>
    <x v="7"/>
    <s v="R2SC1-RR-1"/>
    <s v="WFP"/>
    <x v="1"/>
    <x v="12"/>
    <n v="1"/>
    <n v="0.05"/>
    <n v="24"/>
    <m/>
    <m/>
    <m/>
    <m/>
    <m/>
    <s v="Y"/>
    <n v="6"/>
    <n v="11.2"/>
    <s v="R"/>
    <n v="11"/>
    <m/>
    <m/>
    <n v="0"/>
    <n v="0"/>
    <m/>
    <m/>
  </r>
  <r>
    <d v="2013-10-19T00:00:00"/>
    <n v="0"/>
    <n v="0"/>
    <x v="0"/>
    <x v="7"/>
    <s v="R2SC1-RR-1"/>
    <s v="WFP"/>
    <x v="1"/>
    <x v="36"/>
    <n v="1"/>
    <n v="0.05"/>
    <n v="24"/>
    <m/>
    <m/>
    <m/>
    <m/>
    <m/>
    <s v="Y"/>
    <n v="7"/>
    <n v="11.6"/>
    <s v="L"/>
    <n v="60"/>
    <m/>
    <m/>
    <n v="0"/>
    <n v="0"/>
    <m/>
    <m/>
  </r>
  <r>
    <d v="2013-10-19T00:00:00"/>
    <n v="0"/>
    <n v="0"/>
    <x v="0"/>
    <x v="7"/>
    <s v="R2SC1-RR-1"/>
    <s v="WFP"/>
    <x v="1"/>
    <x v="30"/>
    <n v="1"/>
    <n v="0.05"/>
    <n v="24"/>
    <m/>
    <m/>
    <m/>
    <m/>
    <m/>
    <s v="Y"/>
    <n v="8"/>
    <n v="12.1"/>
    <s v="R"/>
    <n v="20"/>
    <m/>
    <m/>
    <n v="0"/>
    <n v="0"/>
    <m/>
    <m/>
  </r>
  <r>
    <d v="2013-10-19T00:00:00"/>
    <n v="0"/>
    <n v="0"/>
    <x v="0"/>
    <x v="7"/>
    <s v="R2SC1-RR-1"/>
    <s v="WFP"/>
    <x v="1"/>
    <x v="11"/>
    <n v="1"/>
    <n v="0.05"/>
    <n v="24"/>
    <m/>
    <m/>
    <m/>
    <m/>
    <m/>
    <s v="Y"/>
    <n v="9"/>
    <n v="14.1"/>
    <s v="R"/>
    <n v="68"/>
    <m/>
    <m/>
    <n v="0"/>
    <n v="0"/>
    <m/>
    <s v="Merged colonies - far right"/>
  </r>
  <r>
    <d v="2013-10-19T00:00:00"/>
    <n v="0"/>
    <n v="0"/>
    <x v="0"/>
    <x v="7"/>
    <s v="R2SC1-RR-1"/>
    <s v="WFP"/>
    <x v="1"/>
    <x v="19"/>
    <n v="1"/>
    <n v="0.05"/>
    <n v="24"/>
    <m/>
    <m/>
    <m/>
    <m/>
    <m/>
    <s v="Y"/>
    <n v="10"/>
    <n v="19.3"/>
    <s v="L"/>
    <n v="38"/>
    <m/>
    <m/>
    <n v="0"/>
    <n v="0"/>
    <m/>
    <m/>
  </r>
  <r>
    <d v="2013-10-19T00:00:00"/>
    <n v="0"/>
    <n v="0"/>
    <x v="0"/>
    <x v="7"/>
    <s v="R2SC1-RR-1"/>
    <s v="WFP"/>
    <x v="1"/>
    <x v="12"/>
    <n v="1"/>
    <n v="0.05"/>
    <n v="24"/>
    <m/>
    <m/>
    <m/>
    <m/>
    <m/>
    <s v="N"/>
    <m/>
    <m/>
    <m/>
    <n v="5"/>
    <m/>
    <m/>
    <n v="0"/>
    <n v="0"/>
    <m/>
    <m/>
  </r>
  <r>
    <d v="2013-10-19T00:00:00"/>
    <n v="0"/>
    <n v="0"/>
    <x v="0"/>
    <x v="7"/>
    <s v="R2SC1-RR-1"/>
    <s v="WFP"/>
    <x v="1"/>
    <x v="12"/>
    <n v="1"/>
    <n v="0.05"/>
    <n v="24"/>
    <m/>
    <m/>
    <m/>
    <m/>
    <m/>
    <s v="N"/>
    <m/>
    <m/>
    <m/>
    <n v="10"/>
    <m/>
    <m/>
    <n v="1"/>
    <n v="1"/>
    <m/>
    <m/>
  </r>
  <r>
    <d v="2013-10-19T00:00:00"/>
    <n v="0"/>
    <n v="0"/>
    <x v="0"/>
    <x v="7"/>
    <s v="R2SC1-RR-1"/>
    <s v="WFP"/>
    <x v="1"/>
    <x v="10"/>
    <n v="1"/>
    <n v="0.05"/>
    <n v="24"/>
    <m/>
    <m/>
    <m/>
    <m/>
    <m/>
    <s v="N"/>
    <m/>
    <m/>
    <m/>
    <n v="5"/>
    <m/>
    <m/>
    <n v="0"/>
    <n v="0"/>
    <m/>
    <m/>
  </r>
  <r>
    <d v="2013-10-19T00:00:00"/>
    <n v="0"/>
    <n v="0"/>
    <x v="0"/>
    <x v="7"/>
    <s v="R2SC1-RR-1"/>
    <s v="WFP"/>
    <x v="1"/>
    <x v="18"/>
    <n v="1"/>
    <n v="0.05"/>
    <n v="24"/>
    <m/>
    <m/>
    <m/>
    <m/>
    <m/>
    <s v="N"/>
    <m/>
    <m/>
    <m/>
    <n v="10"/>
    <m/>
    <m/>
    <n v="0"/>
    <n v="0"/>
    <m/>
    <m/>
  </r>
  <r>
    <d v="2013-10-19T00:00:00"/>
    <n v="0"/>
    <n v="0"/>
    <x v="0"/>
    <x v="7"/>
    <s v="R2SC1-RR-1"/>
    <s v="WFP"/>
    <x v="1"/>
    <x v="18"/>
    <n v="4"/>
    <n v="0.2"/>
    <n v="24"/>
    <m/>
    <m/>
    <m/>
    <m/>
    <m/>
    <s v="N"/>
    <m/>
    <m/>
    <m/>
    <n v="8"/>
    <m/>
    <m/>
    <n v="1"/>
    <n v="4"/>
    <m/>
    <m/>
  </r>
  <r>
    <d v="2013-10-19T00:00:00"/>
    <n v="0"/>
    <n v="0"/>
    <x v="0"/>
    <x v="7"/>
    <s v="R2SC1-RR-1"/>
    <s v="WFP"/>
    <x v="1"/>
    <x v="18"/>
    <n v="1"/>
    <n v="0.05"/>
    <n v="24"/>
    <m/>
    <m/>
    <m/>
    <m/>
    <m/>
    <s v="N"/>
    <m/>
    <m/>
    <m/>
    <n v="12"/>
    <m/>
    <m/>
    <n v="0"/>
    <n v="0"/>
    <m/>
    <m/>
  </r>
  <r>
    <d v="2013-10-19T00:00:00"/>
    <n v="0"/>
    <n v="0"/>
    <x v="0"/>
    <x v="7"/>
    <s v="R2SC1-RR-1"/>
    <s v="WFP"/>
    <x v="1"/>
    <x v="18"/>
    <n v="5"/>
    <n v="0.25"/>
    <n v="24"/>
    <m/>
    <m/>
    <m/>
    <m/>
    <m/>
    <s v="N"/>
    <m/>
    <m/>
    <m/>
    <n v="7"/>
    <m/>
    <m/>
    <n v="0"/>
    <n v="0"/>
    <m/>
    <m/>
  </r>
  <r>
    <d v="2013-10-19T00:00:00"/>
    <n v="0"/>
    <n v="0"/>
    <x v="0"/>
    <x v="7"/>
    <s v="R2SC1-RR-1"/>
    <s v="WFP"/>
    <x v="1"/>
    <x v="18"/>
    <n v="1"/>
    <n v="0.05"/>
    <n v="24"/>
    <m/>
    <m/>
    <m/>
    <m/>
    <m/>
    <s v="N"/>
    <m/>
    <m/>
    <m/>
    <n v="35"/>
    <m/>
    <m/>
    <n v="1"/>
    <n v="1"/>
    <m/>
    <m/>
  </r>
  <r>
    <d v="2013-10-19T00:00:00"/>
    <n v="0"/>
    <n v="0"/>
    <x v="0"/>
    <x v="7"/>
    <s v="R2SC1-RR-1"/>
    <s v="WFP"/>
    <x v="1"/>
    <x v="18"/>
    <n v="3"/>
    <n v="0.15"/>
    <n v="24"/>
    <m/>
    <m/>
    <m/>
    <m/>
    <m/>
    <s v="N"/>
    <m/>
    <m/>
    <m/>
    <n v="5"/>
    <m/>
    <m/>
    <n v="0"/>
    <n v="0"/>
    <m/>
    <m/>
  </r>
  <r>
    <d v="2013-10-19T00:00:00"/>
    <n v="0"/>
    <n v="0"/>
    <x v="0"/>
    <x v="7"/>
    <s v="R2SC1-RR-1"/>
    <s v="WFP"/>
    <x v="1"/>
    <x v="18"/>
    <n v="1"/>
    <n v="0.05"/>
    <n v="24"/>
    <m/>
    <m/>
    <m/>
    <m/>
    <m/>
    <s v="N"/>
    <m/>
    <m/>
    <m/>
    <n v="8"/>
    <m/>
    <m/>
    <n v="0"/>
    <n v="0"/>
    <m/>
    <m/>
  </r>
  <r>
    <d v="2013-10-19T00:00:00"/>
    <n v="0"/>
    <n v="0"/>
    <x v="0"/>
    <x v="7"/>
    <s v="R2SC1-RR-1"/>
    <s v="WFP"/>
    <x v="1"/>
    <x v="18"/>
    <n v="2"/>
    <n v="0.1"/>
    <n v="24"/>
    <m/>
    <m/>
    <m/>
    <m/>
    <m/>
    <s v="N"/>
    <m/>
    <m/>
    <m/>
    <n v="10"/>
    <m/>
    <m/>
    <n v="1"/>
    <n v="2"/>
    <m/>
    <m/>
  </r>
  <r>
    <d v="2013-10-19T00:00:00"/>
    <n v="0"/>
    <n v="0"/>
    <x v="0"/>
    <x v="7"/>
    <s v="R2SC1-RR-1"/>
    <s v="WFP"/>
    <x v="1"/>
    <x v="18"/>
    <n v="1"/>
    <n v="0.05"/>
    <n v="24"/>
    <m/>
    <m/>
    <m/>
    <m/>
    <m/>
    <s v="N"/>
    <m/>
    <m/>
    <m/>
    <n v="11"/>
    <m/>
    <m/>
    <n v="1"/>
    <n v="1"/>
    <m/>
    <m/>
  </r>
  <r>
    <d v="2013-10-19T00:00:00"/>
    <n v="0"/>
    <n v="0"/>
    <x v="0"/>
    <x v="7"/>
    <s v="R2SC1-RR-1"/>
    <s v="WFP"/>
    <x v="1"/>
    <x v="18"/>
    <n v="2"/>
    <n v="0.1"/>
    <n v="24"/>
    <m/>
    <m/>
    <m/>
    <m/>
    <m/>
    <s v="N"/>
    <m/>
    <m/>
    <m/>
    <n v="17"/>
    <m/>
    <m/>
    <n v="1"/>
    <n v="2"/>
    <m/>
    <m/>
  </r>
  <r>
    <d v="2013-10-19T00:00:00"/>
    <n v="0"/>
    <n v="0"/>
    <x v="0"/>
    <x v="7"/>
    <s v="R2SC1-RR-1"/>
    <s v="WFP"/>
    <x v="1"/>
    <x v="18"/>
    <n v="1"/>
    <n v="0.05"/>
    <n v="24"/>
    <m/>
    <m/>
    <m/>
    <m/>
    <m/>
    <s v="N"/>
    <m/>
    <m/>
    <m/>
    <n v="12"/>
    <m/>
    <m/>
    <n v="1"/>
    <n v="1"/>
    <m/>
    <m/>
  </r>
  <r>
    <d v="2013-10-19T00:00:00"/>
    <n v="0"/>
    <n v="0"/>
    <x v="0"/>
    <x v="7"/>
    <s v="R2SC1-RR-1"/>
    <s v="WFP"/>
    <x v="1"/>
    <x v="18"/>
    <n v="2"/>
    <n v="0.1"/>
    <n v="24"/>
    <m/>
    <m/>
    <m/>
    <m/>
    <m/>
    <s v="N"/>
    <m/>
    <m/>
    <m/>
    <n v="6"/>
    <m/>
    <m/>
    <n v="0"/>
    <n v="0"/>
    <m/>
    <m/>
  </r>
  <r>
    <d v="2013-10-19T00:00:00"/>
    <n v="0"/>
    <n v="0"/>
    <x v="0"/>
    <x v="7"/>
    <s v="R2SC1-RR-1"/>
    <s v="WFP"/>
    <x v="1"/>
    <x v="18"/>
    <n v="1"/>
    <n v="0.05"/>
    <n v="24"/>
    <m/>
    <m/>
    <m/>
    <m/>
    <m/>
    <s v="N"/>
    <m/>
    <m/>
    <m/>
    <n v="5"/>
    <m/>
    <m/>
    <n v="1"/>
    <n v="1"/>
    <m/>
    <m/>
  </r>
  <r>
    <d v="2013-10-19T00:00:00"/>
    <n v="0"/>
    <n v="0"/>
    <x v="0"/>
    <x v="7"/>
    <s v="R2SC1-RR-1"/>
    <s v="WFP"/>
    <x v="1"/>
    <x v="18"/>
    <n v="1"/>
    <n v="0.05"/>
    <n v="24"/>
    <m/>
    <m/>
    <m/>
    <m/>
    <m/>
    <s v="N"/>
    <m/>
    <m/>
    <m/>
    <n v="16"/>
    <m/>
    <m/>
    <n v="1"/>
    <n v="1"/>
    <m/>
    <m/>
  </r>
  <r>
    <d v="2013-10-19T00:00:00"/>
    <n v="0"/>
    <n v="0"/>
    <x v="0"/>
    <x v="7"/>
    <s v="R2SC1-RR-1"/>
    <s v="WFP"/>
    <x v="1"/>
    <x v="13"/>
    <n v="1"/>
    <n v="0.05"/>
    <n v="24"/>
    <m/>
    <m/>
    <m/>
    <m/>
    <m/>
    <s v="N"/>
    <m/>
    <m/>
    <m/>
    <n v="8"/>
    <m/>
    <m/>
    <n v="1"/>
    <n v="1"/>
    <m/>
    <m/>
  </r>
  <r>
    <d v="2013-10-19T00:00:00"/>
    <n v="0"/>
    <n v="0"/>
    <x v="0"/>
    <x v="7"/>
    <s v="R2SC1-RR-1"/>
    <s v="WFP"/>
    <x v="1"/>
    <x v="13"/>
    <n v="1"/>
    <n v="0.05"/>
    <n v="24"/>
    <m/>
    <m/>
    <m/>
    <m/>
    <m/>
    <s v="N"/>
    <m/>
    <m/>
    <m/>
    <n v="20"/>
    <m/>
    <m/>
    <n v="0"/>
    <n v="0"/>
    <m/>
    <m/>
  </r>
  <r>
    <d v="2013-10-19T00:00:00"/>
    <n v="0"/>
    <n v="0"/>
    <x v="0"/>
    <x v="7"/>
    <s v="R2SC1-RR-1"/>
    <s v="WFP"/>
    <x v="1"/>
    <x v="13"/>
    <n v="1"/>
    <n v="0.05"/>
    <n v="24"/>
    <m/>
    <m/>
    <m/>
    <m/>
    <m/>
    <s v="N"/>
    <m/>
    <m/>
    <m/>
    <n v="17"/>
    <m/>
    <m/>
    <n v="0"/>
    <n v="0"/>
    <m/>
    <m/>
  </r>
  <r>
    <d v="2013-10-19T00:00:00"/>
    <n v="0"/>
    <n v="0"/>
    <x v="0"/>
    <x v="7"/>
    <s v="R2SC1-RR-1"/>
    <s v="WFP"/>
    <x v="1"/>
    <x v="13"/>
    <n v="1"/>
    <n v="0.05"/>
    <n v="24"/>
    <m/>
    <m/>
    <m/>
    <m/>
    <m/>
    <s v="N"/>
    <m/>
    <m/>
    <m/>
    <n v="15"/>
    <m/>
    <m/>
    <n v="0"/>
    <n v="0"/>
    <m/>
    <m/>
  </r>
  <r>
    <d v="2013-10-19T00:00:00"/>
    <n v="0"/>
    <n v="0"/>
    <x v="0"/>
    <x v="7"/>
    <s v="R2SC1-RR-1"/>
    <s v="WFP"/>
    <x v="1"/>
    <x v="15"/>
    <n v="1"/>
    <n v="0.05"/>
    <n v="24"/>
    <m/>
    <m/>
    <m/>
    <m/>
    <m/>
    <s v="N"/>
    <m/>
    <m/>
    <m/>
    <n v="13"/>
    <m/>
    <m/>
    <n v="0"/>
    <n v="0"/>
    <m/>
    <m/>
  </r>
  <r>
    <d v="2013-10-19T00:00:00"/>
    <n v="0"/>
    <n v="0"/>
    <x v="0"/>
    <x v="7"/>
    <s v="R2SC1-RR-1"/>
    <s v="WFP"/>
    <x v="1"/>
    <x v="15"/>
    <n v="1"/>
    <n v="0.05"/>
    <n v="24"/>
    <m/>
    <m/>
    <m/>
    <m/>
    <m/>
    <s v="N"/>
    <m/>
    <m/>
    <m/>
    <n v="6"/>
    <m/>
    <m/>
    <n v="0"/>
    <n v="0"/>
    <m/>
    <m/>
  </r>
  <r>
    <d v="2013-10-19T00:00:00"/>
    <n v="0"/>
    <n v="0"/>
    <x v="0"/>
    <x v="7"/>
    <s v="R2SC1-RR-1"/>
    <s v="WFP"/>
    <x v="1"/>
    <x v="15"/>
    <n v="1"/>
    <n v="0.05"/>
    <n v="24"/>
    <m/>
    <m/>
    <m/>
    <m/>
    <m/>
    <s v="N"/>
    <m/>
    <m/>
    <m/>
    <n v="8"/>
    <m/>
    <m/>
    <n v="0"/>
    <n v="0"/>
    <m/>
    <m/>
  </r>
  <r>
    <d v="2013-10-19T00:00:00"/>
    <n v="0"/>
    <n v="0"/>
    <x v="0"/>
    <x v="7"/>
    <s v="R2SC1-RR-1"/>
    <s v="WFP"/>
    <x v="1"/>
    <x v="21"/>
    <n v="1"/>
    <n v="0.05"/>
    <n v="24"/>
    <m/>
    <m/>
    <m/>
    <m/>
    <m/>
    <s v="N"/>
    <m/>
    <m/>
    <m/>
    <n v="5"/>
    <m/>
    <m/>
    <n v="0"/>
    <n v="0"/>
    <m/>
    <m/>
  </r>
  <r>
    <d v="2013-10-19T00:00:00"/>
    <n v="0"/>
    <n v="0"/>
    <x v="0"/>
    <x v="7"/>
    <s v="R2SC1-RR-1"/>
    <s v="WFP"/>
    <x v="1"/>
    <x v="17"/>
    <n v="2"/>
    <n v="0.1"/>
    <n v="24"/>
    <m/>
    <m/>
    <m/>
    <m/>
    <m/>
    <s v="N"/>
    <m/>
    <m/>
    <m/>
    <n v="3"/>
    <m/>
    <m/>
    <n v="0"/>
    <n v="0"/>
    <m/>
    <m/>
  </r>
  <r>
    <d v="2013-10-19T00:00:00"/>
    <n v="0"/>
    <n v="0"/>
    <x v="0"/>
    <x v="7"/>
    <s v="R2SC1-RR-1"/>
    <s v="WFP"/>
    <x v="1"/>
    <x v="17"/>
    <n v="1"/>
    <n v="0.05"/>
    <n v="24"/>
    <m/>
    <m/>
    <m/>
    <m/>
    <m/>
    <s v="N"/>
    <m/>
    <m/>
    <m/>
    <n v="7"/>
    <m/>
    <m/>
    <n v="0"/>
    <n v="0"/>
    <m/>
    <m/>
  </r>
  <r>
    <d v="2013-10-19T00:00:00"/>
    <n v="0"/>
    <n v="0"/>
    <x v="0"/>
    <x v="7"/>
    <s v="R2SC1-RR-1"/>
    <s v="WFP"/>
    <x v="1"/>
    <x v="17"/>
    <n v="1"/>
    <n v="0.05"/>
    <n v="24"/>
    <m/>
    <m/>
    <m/>
    <m/>
    <m/>
    <s v="N"/>
    <m/>
    <m/>
    <m/>
    <n v="13"/>
    <m/>
    <m/>
    <n v="0"/>
    <n v="0"/>
    <m/>
    <m/>
  </r>
  <r>
    <d v="2013-10-19T00:00:00"/>
    <n v="0"/>
    <n v="0"/>
    <x v="0"/>
    <x v="7"/>
    <s v="R2SC1-RR-1"/>
    <s v="WFP"/>
    <x v="1"/>
    <x v="17"/>
    <n v="1"/>
    <n v="0.05"/>
    <n v="24"/>
    <m/>
    <m/>
    <m/>
    <m/>
    <m/>
    <s v="N"/>
    <m/>
    <m/>
    <m/>
    <n v="6"/>
    <m/>
    <m/>
    <n v="0"/>
    <n v="0"/>
    <m/>
    <m/>
  </r>
  <r>
    <d v="2013-10-19T00:00:00"/>
    <n v="0"/>
    <n v="0"/>
    <x v="0"/>
    <x v="7"/>
    <s v="R2SC1-RR-1"/>
    <s v="WFP"/>
    <x v="1"/>
    <x v="17"/>
    <n v="1"/>
    <n v="0.05"/>
    <n v="24"/>
    <m/>
    <m/>
    <m/>
    <m/>
    <m/>
    <s v="N"/>
    <m/>
    <m/>
    <m/>
    <n v="4"/>
    <m/>
    <m/>
    <n v="0"/>
    <n v="0"/>
    <m/>
    <m/>
  </r>
  <r>
    <d v="2013-10-19T00:00:00"/>
    <n v="0"/>
    <n v="0"/>
    <x v="0"/>
    <x v="7"/>
    <s v="R2SC1-RR-1"/>
    <s v="WFP"/>
    <x v="1"/>
    <x v="30"/>
    <n v="1"/>
    <n v="0.05"/>
    <n v="24"/>
    <m/>
    <m/>
    <m/>
    <m/>
    <m/>
    <s v="N"/>
    <m/>
    <m/>
    <m/>
    <n v="20"/>
    <m/>
    <m/>
    <n v="0"/>
    <n v="0"/>
    <m/>
    <m/>
  </r>
  <r>
    <d v="2013-10-19T00:00:00"/>
    <n v="0"/>
    <n v="0"/>
    <x v="0"/>
    <x v="7"/>
    <s v="R2SC1-RR-2"/>
    <s v="WFP"/>
    <x v="1"/>
    <x v="13"/>
    <n v="1"/>
    <n v="0.05"/>
    <n v="24"/>
    <m/>
    <m/>
    <m/>
    <m/>
    <m/>
    <s v="Y"/>
    <n v="1"/>
    <n v="0.3"/>
    <s v="L"/>
    <n v="25"/>
    <m/>
    <m/>
    <n v="1"/>
    <n v="1"/>
    <s v="WP ?"/>
    <s v="White Plague?"/>
  </r>
  <r>
    <d v="2013-10-19T00:00:00"/>
    <n v="0"/>
    <n v="0"/>
    <x v="0"/>
    <x v="7"/>
    <s v="R2SC1-RR-2"/>
    <s v="WFP"/>
    <x v="1"/>
    <x v="14"/>
    <n v="1"/>
    <n v="0.05"/>
    <n v="24"/>
    <m/>
    <m/>
    <m/>
    <m/>
    <m/>
    <s v="Y"/>
    <n v="2"/>
    <n v="0.8"/>
    <s v="L"/>
    <n v="22"/>
    <m/>
    <m/>
    <n v="0"/>
    <n v="0"/>
    <m/>
    <m/>
  </r>
  <r>
    <d v="2013-10-19T00:00:00"/>
    <n v="0"/>
    <n v="0"/>
    <x v="0"/>
    <x v="7"/>
    <s v="R2SC1-RR-2"/>
    <s v="WFP"/>
    <x v="1"/>
    <x v="13"/>
    <n v="1"/>
    <n v="0.05"/>
    <n v="24"/>
    <m/>
    <m/>
    <m/>
    <m/>
    <m/>
    <s v="Y"/>
    <n v="3"/>
    <n v="2.2000000000000002"/>
    <s v="L"/>
    <n v="17"/>
    <m/>
    <m/>
    <n v="0"/>
    <n v="0"/>
    <m/>
    <m/>
  </r>
  <r>
    <d v="2013-10-19T00:00:00"/>
    <n v="0"/>
    <n v="0"/>
    <x v="0"/>
    <x v="7"/>
    <s v="R2SC1-RR-2"/>
    <s v="WFP"/>
    <x v="1"/>
    <x v="19"/>
    <n v="1"/>
    <n v="0.05"/>
    <n v="24"/>
    <m/>
    <m/>
    <m/>
    <m/>
    <m/>
    <s v="Y"/>
    <n v="4"/>
    <n v="3.8"/>
    <s v="L"/>
    <n v="44"/>
    <m/>
    <m/>
    <n v="0"/>
    <n v="0"/>
    <m/>
    <m/>
  </r>
  <r>
    <d v="2013-10-19T00:00:00"/>
    <n v="0"/>
    <n v="0"/>
    <x v="0"/>
    <x v="7"/>
    <s v="R2SC1-RR-2"/>
    <s v="WFP"/>
    <x v="1"/>
    <x v="18"/>
    <n v="1"/>
    <n v="0.05"/>
    <n v="24"/>
    <m/>
    <m/>
    <m/>
    <m/>
    <m/>
    <s v="Y"/>
    <n v="5"/>
    <n v="4.2"/>
    <s v="L"/>
    <n v="28"/>
    <m/>
    <m/>
    <n v="1"/>
    <n v="1"/>
    <m/>
    <s v="15% dead"/>
  </r>
  <r>
    <d v="2013-10-19T00:00:00"/>
    <n v="0"/>
    <n v="0"/>
    <x v="0"/>
    <x v="7"/>
    <s v="R2SC1-RR-2"/>
    <s v="WFP"/>
    <x v="1"/>
    <x v="14"/>
    <n v="1"/>
    <n v="0.05"/>
    <n v="24"/>
    <m/>
    <m/>
    <m/>
    <m/>
    <m/>
    <s v="Y"/>
    <n v="6"/>
    <n v="7.8"/>
    <s v="L"/>
    <n v="42"/>
    <m/>
    <m/>
    <n v="0"/>
    <n v="0"/>
    <m/>
    <s v="5% mort - C. delitrix"/>
  </r>
  <r>
    <d v="2013-10-19T00:00:00"/>
    <n v="0"/>
    <n v="0"/>
    <x v="0"/>
    <x v="7"/>
    <s v="R2SC1-RR-2"/>
    <s v="WFP"/>
    <x v="1"/>
    <x v="13"/>
    <n v="1"/>
    <n v="0.05"/>
    <n v="24"/>
    <m/>
    <m/>
    <m/>
    <m/>
    <m/>
    <s v="Y"/>
    <n v="7"/>
    <n v="8.1999999999999993"/>
    <s v="R"/>
    <n v="14"/>
    <m/>
    <m/>
    <n v="0"/>
    <n v="0"/>
    <m/>
    <m/>
  </r>
  <r>
    <d v="2013-10-19T00:00:00"/>
    <n v="0"/>
    <n v="0"/>
    <x v="0"/>
    <x v="7"/>
    <s v="R2SC1-RR-2"/>
    <s v="WFP"/>
    <x v="1"/>
    <x v="15"/>
    <n v="1"/>
    <n v="0.05"/>
    <n v="24"/>
    <m/>
    <m/>
    <m/>
    <m/>
    <m/>
    <s v="Y"/>
    <n v="8"/>
    <n v="16.7"/>
    <s v="R"/>
    <n v="30"/>
    <m/>
    <m/>
    <n v="0"/>
    <n v="0"/>
    <m/>
    <m/>
  </r>
  <r>
    <d v="2013-10-19T00:00:00"/>
    <n v="0"/>
    <n v="0"/>
    <x v="0"/>
    <x v="7"/>
    <s v="R2SC1-RR-2"/>
    <s v="WFP"/>
    <x v="1"/>
    <x v="13"/>
    <n v="1"/>
    <n v="0.05"/>
    <n v="24"/>
    <m/>
    <m/>
    <m/>
    <m/>
    <m/>
    <s v="Y"/>
    <n v="9"/>
    <n v="18.7"/>
    <s v="L"/>
    <n v="17"/>
    <m/>
    <m/>
    <n v="0"/>
    <n v="0"/>
    <m/>
    <m/>
  </r>
  <r>
    <d v="2013-10-19T00:00:00"/>
    <n v="0"/>
    <n v="0"/>
    <x v="0"/>
    <x v="7"/>
    <s v="R2SC1-RR-2"/>
    <s v="WFP"/>
    <x v="1"/>
    <x v="19"/>
    <n v="1"/>
    <n v="0.05"/>
    <n v="24"/>
    <m/>
    <m/>
    <m/>
    <m/>
    <m/>
    <s v="Y"/>
    <n v="10"/>
    <n v="19"/>
    <s v="R"/>
    <n v="30"/>
    <m/>
    <m/>
    <n v="0"/>
    <n v="0"/>
    <m/>
    <m/>
  </r>
  <r>
    <d v="2013-10-19T00:00:00"/>
    <n v="0"/>
    <n v="0"/>
    <x v="0"/>
    <x v="7"/>
    <s v="R2SC1-RR-2"/>
    <s v="WFP"/>
    <x v="1"/>
    <x v="20"/>
    <n v="1"/>
    <n v="0.05"/>
    <n v="24"/>
    <m/>
    <m/>
    <m/>
    <m/>
    <m/>
    <s v="N"/>
    <m/>
    <m/>
    <m/>
    <n v="3"/>
    <m/>
    <m/>
    <n v="0"/>
    <n v="0"/>
    <m/>
    <m/>
  </r>
  <r>
    <d v="2013-10-19T00:00:00"/>
    <n v="0"/>
    <n v="0"/>
    <x v="0"/>
    <x v="7"/>
    <s v="R2SC1-RR-2"/>
    <s v="WFP"/>
    <x v="1"/>
    <x v="10"/>
    <n v="1"/>
    <n v="0.05"/>
    <n v="24"/>
    <m/>
    <m/>
    <m/>
    <m/>
    <m/>
    <s v="N"/>
    <m/>
    <m/>
    <m/>
    <n v="6"/>
    <m/>
    <m/>
    <n v="0"/>
    <n v="0"/>
    <m/>
    <m/>
  </r>
  <r>
    <d v="2013-10-19T00:00:00"/>
    <n v="0"/>
    <n v="0"/>
    <x v="0"/>
    <x v="7"/>
    <s v="R2SC1-RR-2"/>
    <s v="WFP"/>
    <x v="1"/>
    <x v="10"/>
    <n v="1"/>
    <n v="0.05"/>
    <n v="24"/>
    <m/>
    <m/>
    <m/>
    <m/>
    <m/>
    <s v="N"/>
    <m/>
    <m/>
    <m/>
    <n v="3"/>
    <m/>
    <m/>
    <n v="0"/>
    <n v="0"/>
    <m/>
    <m/>
  </r>
  <r>
    <d v="2013-10-19T00:00:00"/>
    <n v="0"/>
    <n v="0"/>
    <x v="0"/>
    <x v="7"/>
    <s v="R2SC1-RR-2"/>
    <s v="WFP"/>
    <x v="1"/>
    <x v="10"/>
    <n v="1"/>
    <n v="0.05"/>
    <n v="24"/>
    <m/>
    <m/>
    <m/>
    <m/>
    <m/>
    <s v="N"/>
    <m/>
    <m/>
    <m/>
    <n v="9"/>
    <m/>
    <m/>
    <n v="0"/>
    <n v="0"/>
    <m/>
    <m/>
  </r>
  <r>
    <d v="2013-10-19T00:00:00"/>
    <n v="0"/>
    <n v="0"/>
    <x v="0"/>
    <x v="7"/>
    <s v="R2SC1-RR-2"/>
    <s v="WFP"/>
    <x v="1"/>
    <x v="18"/>
    <n v="4"/>
    <n v="0.2"/>
    <n v="24"/>
    <m/>
    <m/>
    <m/>
    <m/>
    <m/>
    <s v="N"/>
    <m/>
    <m/>
    <m/>
    <n v="4"/>
    <m/>
    <m/>
    <n v="0"/>
    <n v="0"/>
    <m/>
    <m/>
  </r>
  <r>
    <d v="2013-10-19T00:00:00"/>
    <n v="0"/>
    <n v="0"/>
    <x v="0"/>
    <x v="7"/>
    <s v="R2SC1-RR-2"/>
    <s v="WFP"/>
    <x v="1"/>
    <x v="18"/>
    <n v="3"/>
    <n v="0.15"/>
    <n v="24"/>
    <m/>
    <m/>
    <m/>
    <m/>
    <m/>
    <s v="N"/>
    <m/>
    <m/>
    <m/>
    <n v="5"/>
    <m/>
    <m/>
    <n v="0"/>
    <n v="0"/>
    <m/>
    <m/>
  </r>
  <r>
    <d v="2013-10-19T00:00:00"/>
    <n v="0"/>
    <n v="0"/>
    <x v="0"/>
    <x v="7"/>
    <s v="R2SC1-RR-2"/>
    <s v="WFP"/>
    <x v="1"/>
    <x v="18"/>
    <n v="1"/>
    <n v="0.05"/>
    <n v="24"/>
    <m/>
    <m/>
    <m/>
    <m/>
    <m/>
    <s v="N"/>
    <m/>
    <m/>
    <m/>
    <n v="7"/>
    <m/>
    <m/>
    <n v="0"/>
    <n v="0"/>
    <m/>
    <m/>
  </r>
  <r>
    <d v="2013-10-19T00:00:00"/>
    <n v="0"/>
    <n v="0"/>
    <x v="0"/>
    <x v="7"/>
    <s v="R2SC1-RR-2"/>
    <s v="WFP"/>
    <x v="1"/>
    <x v="18"/>
    <n v="3"/>
    <n v="0.15"/>
    <n v="24"/>
    <m/>
    <m/>
    <m/>
    <m/>
    <m/>
    <s v="N"/>
    <m/>
    <m/>
    <m/>
    <n v="10"/>
    <m/>
    <m/>
    <n v="1"/>
    <n v="3"/>
    <m/>
    <m/>
  </r>
  <r>
    <d v="2013-10-19T00:00:00"/>
    <n v="0"/>
    <n v="0"/>
    <x v="0"/>
    <x v="7"/>
    <s v="R2SC1-RR-2"/>
    <s v="WFP"/>
    <x v="1"/>
    <x v="18"/>
    <n v="4"/>
    <n v="0.2"/>
    <n v="24"/>
    <m/>
    <m/>
    <m/>
    <m/>
    <m/>
    <s v="N"/>
    <m/>
    <m/>
    <m/>
    <n v="6"/>
    <m/>
    <m/>
    <n v="0"/>
    <n v="0"/>
    <m/>
    <m/>
  </r>
  <r>
    <d v="2013-10-19T00:00:00"/>
    <n v="0"/>
    <n v="0"/>
    <x v="0"/>
    <x v="7"/>
    <s v="R2SC1-RR-2"/>
    <s v="WFP"/>
    <x v="1"/>
    <x v="18"/>
    <n v="1"/>
    <n v="0.05"/>
    <n v="24"/>
    <m/>
    <m/>
    <m/>
    <m/>
    <m/>
    <s v="N"/>
    <m/>
    <m/>
    <m/>
    <n v="3"/>
    <m/>
    <m/>
    <n v="0"/>
    <n v="0"/>
    <m/>
    <m/>
  </r>
  <r>
    <d v="2013-10-19T00:00:00"/>
    <n v="0"/>
    <n v="0"/>
    <x v="0"/>
    <x v="7"/>
    <s v="R2SC1-RR-2"/>
    <s v="WFP"/>
    <x v="1"/>
    <x v="18"/>
    <n v="1"/>
    <n v="0.05"/>
    <n v="24"/>
    <m/>
    <m/>
    <m/>
    <m/>
    <m/>
    <s v="N"/>
    <m/>
    <m/>
    <m/>
    <n v="7"/>
    <m/>
    <m/>
    <n v="1"/>
    <n v="1"/>
    <m/>
    <m/>
  </r>
  <r>
    <d v="2013-10-19T00:00:00"/>
    <n v="0"/>
    <n v="0"/>
    <x v="0"/>
    <x v="7"/>
    <s v="R2SC1-RR-2"/>
    <s v="WFP"/>
    <x v="1"/>
    <x v="18"/>
    <n v="2"/>
    <n v="0.1"/>
    <n v="24"/>
    <m/>
    <m/>
    <m/>
    <m/>
    <m/>
    <s v="N"/>
    <m/>
    <m/>
    <m/>
    <n v="5"/>
    <m/>
    <m/>
    <n v="1"/>
    <n v="2"/>
    <m/>
    <m/>
  </r>
  <r>
    <d v="2013-10-19T00:00:00"/>
    <n v="0"/>
    <n v="0"/>
    <x v="0"/>
    <x v="7"/>
    <s v="R2SC1-RR-2"/>
    <s v="WFP"/>
    <x v="1"/>
    <x v="18"/>
    <n v="1"/>
    <n v="0.05"/>
    <n v="24"/>
    <m/>
    <m/>
    <m/>
    <m/>
    <m/>
    <s v="N"/>
    <m/>
    <m/>
    <m/>
    <n v="12"/>
    <m/>
    <m/>
    <n v="1"/>
    <n v="1"/>
    <m/>
    <m/>
  </r>
  <r>
    <d v="2013-10-19T00:00:00"/>
    <n v="0"/>
    <n v="0"/>
    <x v="0"/>
    <x v="7"/>
    <s v="R2SC1-RR-2"/>
    <s v="WFP"/>
    <x v="1"/>
    <x v="18"/>
    <n v="1"/>
    <n v="0.05"/>
    <n v="24"/>
    <m/>
    <m/>
    <m/>
    <m/>
    <m/>
    <s v="N"/>
    <m/>
    <m/>
    <m/>
    <n v="32"/>
    <m/>
    <m/>
    <n v="1"/>
    <n v="1"/>
    <m/>
    <m/>
  </r>
  <r>
    <d v="2013-10-19T00:00:00"/>
    <n v="0"/>
    <n v="0"/>
    <x v="0"/>
    <x v="7"/>
    <s v="R2SC1-RR-2"/>
    <s v="WFP"/>
    <x v="1"/>
    <x v="18"/>
    <n v="1"/>
    <n v="0.05"/>
    <n v="24"/>
    <m/>
    <m/>
    <m/>
    <m/>
    <m/>
    <s v="N"/>
    <m/>
    <m/>
    <m/>
    <n v="4"/>
    <m/>
    <m/>
    <n v="1"/>
    <n v="1"/>
    <m/>
    <m/>
  </r>
  <r>
    <d v="2013-10-19T00:00:00"/>
    <n v="0"/>
    <n v="0"/>
    <x v="0"/>
    <x v="7"/>
    <s v="R2SC1-RR-2"/>
    <s v="WFP"/>
    <x v="1"/>
    <x v="14"/>
    <n v="1"/>
    <n v="0.05"/>
    <n v="24"/>
    <m/>
    <m/>
    <m/>
    <m/>
    <m/>
    <s v="N"/>
    <m/>
    <m/>
    <m/>
    <n v="20"/>
    <m/>
    <m/>
    <n v="1"/>
    <n v="1"/>
    <m/>
    <m/>
  </r>
  <r>
    <d v="2013-10-19T00:00:00"/>
    <n v="0"/>
    <n v="0"/>
    <x v="0"/>
    <x v="7"/>
    <s v="R2SC1-RR-2"/>
    <s v="WFP"/>
    <x v="1"/>
    <x v="17"/>
    <n v="2"/>
    <n v="0.1"/>
    <n v="24"/>
    <m/>
    <m/>
    <m/>
    <m/>
    <m/>
    <s v="N"/>
    <m/>
    <m/>
    <m/>
    <n v="3"/>
    <m/>
    <m/>
    <n v="0"/>
    <n v="0"/>
    <m/>
    <m/>
  </r>
  <r>
    <d v="2013-10-19T00:00:00"/>
    <n v="0"/>
    <n v="0"/>
    <x v="0"/>
    <x v="7"/>
    <s v="R2SC1-RR-3"/>
    <s v="WFP"/>
    <x v="1"/>
    <x v="13"/>
    <n v="1"/>
    <n v="0.05"/>
    <n v="24"/>
    <m/>
    <m/>
    <m/>
    <m/>
    <m/>
    <s v="Y"/>
    <n v="1"/>
    <n v="0.5"/>
    <s v="L"/>
    <n v="22"/>
    <m/>
    <m/>
    <n v="0"/>
    <n v="0"/>
    <m/>
    <m/>
  </r>
  <r>
    <d v="2013-10-19T00:00:00"/>
    <n v="0"/>
    <n v="0"/>
    <x v="0"/>
    <x v="7"/>
    <s v="R2SC1-RR-3"/>
    <s v="WFP"/>
    <x v="1"/>
    <x v="36"/>
    <n v="1"/>
    <n v="0.05"/>
    <n v="24"/>
    <m/>
    <m/>
    <m/>
    <m/>
    <m/>
    <s v="Y"/>
    <n v="2"/>
    <n v="2.2999999999999998"/>
    <s v="L"/>
    <n v="50"/>
    <m/>
    <m/>
    <n v="0"/>
    <n v="0"/>
    <m/>
    <m/>
  </r>
  <r>
    <d v="2013-10-19T00:00:00"/>
    <n v="0"/>
    <n v="0"/>
    <x v="0"/>
    <x v="7"/>
    <s v="R2SC1-RR-3"/>
    <s v="WFP"/>
    <x v="1"/>
    <x v="15"/>
    <n v="1"/>
    <n v="0.05"/>
    <n v="24"/>
    <m/>
    <m/>
    <m/>
    <m/>
    <m/>
    <s v="Y"/>
    <n v="3"/>
    <n v="2.5"/>
    <s v="R"/>
    <n v="27"/>
    <m/>
    <m/>
    <n v="0"/>
    <n v="0"/>
    <m/>
    <s v="sp.ots"/>
  </r>
  <r>
    <d v="2013-10-19T00:00:00"/>
    <n v="0"/>
    <n v="0"/>
    <x v="0"/>
    <x v="7"/>
    <s v="R2SC1-RR-3"/>
    <s v="WFP"/>
    <x v="1"/>
    <x v="13"/>
    <n v="1"/>
    <n v="0.05"/>
    <n v="24"/>
    <m/>
    <m/>
    <m/>
    <m/>
    <m/>
    <s v="Y"/>
    <n v="4"/>
    <n v="3.2"/>
    <s v="R"/>
    <n v="43"/>
    <m/>
    <m/>
    <n v="0"/>
    <n v="0"/>
    <m/>
    <m/>
  </r>
  <r>
    <d v="2013-10-19T00:00:00"/>
    <n v="0"/>
    <n v="0"/>
    <x v="0"/>
    <x v="7"/>
    <s v="R2SC1-RR-3"/>
    <s v="WFP"/>
    <x v="1"/>
    <x v="12"/>
    <n v="1"/>
    <n v="0.05"/>
    <n v="24"/>
    <m/>
    <m/>
    <m/>
    <m/>
    <m/>
    <s v="Y"/>
    <n v="5"/>
    <n v="7.7"/>
    <s v="R"/>
    <n v="12"/>
    <m/>
    <m/>
    <n v="0"/>
    <n v="0"/>
    <m/>
    <s v="10% dead"/>
  </r>
  <r>
    <d v="2013-10-19T00:00:00"/>
    <n v="0"/>
    <n v="0"/>
    <x v="0"/>
    <x v="7"/>
    <s v="R2SC1-RR-3"/>
    <s v="WFP"/>
    <x v="1"/>
    <x v="13"/>
    <n v="1"/>
    <n v="0.05"/>
    <n v="24"/>
    <m/>
    <m/>
    <m/>
    <m/>
    <m/>
    <s v="Y"/>
    <n v="6"/>
    <n v="8.6"/>
    <s v="R"/>
    <n v="22"/>
    <m/>
    <m/>
    <n v="0"/>
    <n v="0"/>
    <m/>
    <m/>
  </r>
  <r>
    <d v="2013-10-19T00:00:00"/>
    <n v="0"/>
    <n v="0"/>
    <x v="0"/>
    <x v="7"/>
    <s v="R2SC1-RR-3"/>
    <s v="WFP"/>
    <x v="1"/>
    <x v="14"/>
    <n v="1"/>
    <n v="0.05"/>
    <n v="24"/>
    <m/>
    <m/>
    <m/>
    <m/>
    <m/>
    <s v="Y"/>
    <n v="7"/>
    <n v="10.1"/>
    <s v="L"/>
    <n v="45"/>
    <m/>
    <m/>
    <n v="0"/>
    <n v="0"/>
    <m/>
    <s v="35% dead"/>
  </r>
  <r>
    <d v="2013-10-19T00:00:00"/>
    <n v="0"/>
    <n v="0"/>
    <x v="0"/>
    <x v="7"/>
    <s v="R2SC1-RR-3"/>
    <s v="WFP"/>
    <x v="1"/>
    <x v="11"/>
    <n v="1"/>
    <n v="0.05"/>
    <n v="24"/>
    <m/>
    <m/>
    <m/>
    <m/>
    <m/>
    <s v="Y"/>
    <n v="8"/>
    <n v="10.7"/>
    <s v="C"/>
    <n v="45"/>
    <m/>
    <m/>
    <n v="0"/>
    <n v="0"/>
    <m/>
    <s v="40% old dead"/>
  </r>
  <r>
    <d v="2013-10-19T00:00:00"/>
    <n v="0"/>
    <n v="0"/>
    <x v="0"/>
    <x v="7"/>
    <s v="R2SC1-RR-3"/>
    <s v="WFP"/>
    <x v="1"/>
    <x v="13"/>
    <n v="1"/>
    <n v="0.05"/>
    <n v="24"/>
    <m/>
    <m/>
    <m/>
    <m/>
    <m/>
    <s v="Y"/>
    <n v="9"/>
    <n v="16"/>
    <s v="L"/>
    <n v="12"/>
    <m/>
    <m/>
    <n v="0"/>
    <n v="0"/>
    <m/>
    <m/>
  </r>
  <r>
    <d v="2013-10-19T00:00:00"/>
    <n v="0"/>
    <n v="0"/>
    <x v="0"/>
    <x v="7"/>
    <s v="R2SC1-RR-3"/>
    <s v="WFP"/>
    <x v="1"/>
    <x v="12"/>
    <n v="1"/>
    <n v="0.05"/>
    <n v="24"/>
    <m/>
    <m/>
    <m/>
    <m/>
    <m/>
    <s v="Y"/>
    <n v="10"/>
    <n v="18.5"/>
    <s v="L"/>
    <n v="10"/>
    <m/>
    <m/>
    <n v="0"/>
    <n v="0"/>
    <m/>
    <m/>
  </r>
  <r>
    <d v="2013-10-19T00:00:00"/>
    <n v="0"/>
    <n v="0"/>
    <x v="0"/>
    <x v="7"/>
    <s v="R2SC1-RR-3"/>
    <s v="WFP"/>
    <x v="1"/>
    <x v="10"/>
    <n v="1"/>
    <n v="0.05"/>
    <n v="24"/>
    <m/>
    <m/>
    <m/>
    <m/>
    <m/>
    <s v="N"/>
    <m/>
    <m/>
    <m/>
    <n v="13"/>
    <m/>
    <m/>
    <n v="1"/>
    <n v="1"/>
    <m/>
    <m/>
  </r>
  <r>
    <d v="2013-10-19T00:00:00"/>
    <n v="0"/>
    <n v="0"/>
    <x v="0"/>
    <x v="7"/>
    <s v="R2SC1-RR-3"/>
    <s v="WFP"/>
    <x v="1"/>
    <x v="10"/>
    <n v="1"/>
    <n v="0.05"/>
    <n v="24"/>
    <m/>
    <m/>
    <m/>
    <m/>
    <m/>
    <s v="N"/>
    <m/>
    <m/>
    <m/>
    <n v="7"/>
    <m/>
    <m/>
    <n v="1"/>
    <n v="1"/>
    <m/>
    <m/>
  </r>
  <r>
    <d v="2013-10-19T00:00:00"/>
    <n v="0"/>
    <n v="0"/>
    <x v="0"/>
    <x v="7"/>
    <s v="R2SC1-RR-3"/>
    <s v="WFP"/>
    <x v="1"/>
    <x v="10"/>
    <n v="1"/>
    <n v="0.05"/>
    <n v="24"/>
    <m/>
    <m/>
    <m/>
    <m/>
    <m/>
    <s v="N"/>
    <m/>
    <m/>
    <m/>
    <n v="8"/>
    <m/>
    <m/>
    <n v="0"/>
    <n v="0"/>
    <m/>
    <m/>
  </r>
  <r>
    <d v="2013-10-19T00:00:00"/>
    <n v="0"/>
    <n v="0"/>
    <x v="0"/>
    <x v="7"/>
    <s v="R2SC1-RR-3"/>
    <s v="WFP"/>
    <x v="1"/>
    <x v="18"/>
    <n v="1"/>
    <n v="0.05"/>
    <n v="24"/>
    <m/>
    <m/>
    <m/>
    <m/>
    <m/>
    <s v="N"/>
    <m/>
    <m/>
    <m/>
    <n v="10"/>
    <m/>
    <m/>
    <n v="1"/>
    <n v="1"/>
    <m/>
    <m/>
  </r>
  <r>
    <d v="2013-10-19T00:00:00"/>
    <n v="0"/>
    <n v="0"/>
    <x v="0"/>
    <x v="7"/>
    <s v="R2SC1-RR-3"/>
    <s v="WFP"/>
    <x v="1"/>
    <x v="18"/>
    <n v="1"/>
    <n v="0.05"/>
    <n v="24"/>
    <m/>
    <m/>
    <m/>
    <m/>
    <m/>
    <s v="N"/>
    <m/>
    <m/>
    <m/>
    <n v="15"/>
    <m/>
    <m/>
    <n v="1"/>
    <n v="1"/>
    <m/>
    <m/>
  </r>
  <r>
    <d v="2013-10-19T00:00:00"/>
    <n v="0"/>
    <n v="0"/>
    <x v="0"/>
    <x v="7"/>
    <s v="R2SC1-RR-3"/>
    <s v="WFP"/>
    <x v="1"/>
    <x v="18"/>
    <n v="1"/>
    <n v="0.05"/>
    <n v="24"/>
    <m/>
    <m/>
    <m/>
    <m/>
    <m/>
    <s v="N"/>
    <m/>
    <m/>
    <m/>
    <n v="17"/>
    <m/>
    <m/>
    <n v="1"/>
    <n v="1"/>
    <m/>
    <m/>
  </r>
  <r>
    <d v="2013-10-19T00:00:00"/>
    <n v="0"/>
    <n v="0"/>
    <x v="0"/>
    <x v="7"/>
    <s v="R2SC1-RR-3"/>
    <s v="WFP"/>
    <x v="1"/>
    <x v="18"/>
    <n v="3"/>
    <n v="0.15"/>
    <n v="24"/>
    <m/>
    <m/>
    <m/>
    <m/>
    <m/>
    <s v="N"/>
    <m/>
    <m/>
    <m/>
    <n v="7"/>
    <m/>
    <m/>
    <n v="1"/>
    <n v="3"/>
    <m/>
    <m/>
  </r>
  <r>
    <d v="2013-10-19T00:00:00"/>
    <n v="0"/>
    <n v="0"/>
    <x v="0"/>
    <x v="7"/>
    <s v="R2SC1-RR-3"/>
    <s v="WFP"/>
    <x v="1"/>
    <x v="18"/>
    <n v="1"/>
    <n v="0.05"/>
    <n v="24"/>
    <m/>
    <m/>
    <m/>
    <m/>
    <m/>
    <s v="N"/>
    <m/>
    <m/>
    <m/>
    <n v="12"/>
    <m/>
    <m/>
    <n v="0"/>
    <n v="0"/>
    <m/>
    <m/>
  </r>
  <r>
    <d v="2013-10-19T00:00:00"/>
    <n v="0"/>
    <n v="0"/>
    <x v="0"/>
    <x v="7"/>
    <s v="R2SC1-RR-3"/>
    <s v="WFP"/>
    <x v="1"/>
    <x v="18"/>
    <n v="2"/>
    <n v="0.1"/>
    <n v="24"/>
    <m/>
    <m/>
    <m/>
    <m/>
    <m/>
    <s v="N"/>
    <m/>
    <m/>
    <m/>
    <n v="11"/>
    <m/>
    <m/>
    <n v="0"/>
    <n v="0"/>
    <m/>
    <m/>
  </r>
  <r>
    <d v="2013-10-19T00:00:00"/>
    <n v="0"/>
    <n v="0"/>
    <x v="0"/>
    <x v="7"/>
    <s v="R2SC1-RR-3"/>
    <s v="WFP"/>
    <x v="1"/>
    <x v="18"/>
    <n v="1"/>
    <n v="0.05"/>
    <n v="24"/>
    <m/>
    <m/>
    <m/>
    <m/>
    <m/>
    <s v="N"/>
    <m/>
    <m/>
    <m/>
    <n v="5"/>
    <m/>
    <m/>
    <n v="1"/>
    <n v="1"/>
    <m/>
    <m/>
  </r>
  <r>
    <d v="2013-10-19T00:00:00"/>
    <n v="0"/>
    <n v="0"/>
    <x v="0"/>
    <x v="7"/>
    <s v="R2SC1-RR-3"/>
    <s v="WFP"/>
    <x v="1"/>
    <x v="18"/>
    <n v="1"/>
    <n v="0.05"/>
    <n v="24"/>
    <m/>
    <m/>
    <m/>
    <m/>
    <m/>
    <s v="N"/>
    <m/>
    <m/>
    <m/>
    <n v="7"/>
    <m/>
    <m/>
    <n v="0"/>
    <n v="0"/>
    <m/>
    <m/>
  </r>
  <r>
    <d v="2013-10-19T00:00:00"/>
    <n v="0"/>
    <n v="0"/>
    <x v="0"/>
    <x v="7"/>
    <s v="R2SC1-RR-3"/>
    <s v="WFP"/>
    <x v="1"/>
    <x v="18"/>
    <n v="1"/>
    <n v="0.05"/>
    <n v="24"/>
    <m/>
    <m/>
    <m/>
    <m/>
    <m/>
    <s v="N"/>
    <m/>
    <m/>
    <m/>
    <n v="12"/>
    <m/>
    <m/>
    <n v="1"/>
    <n v="1"/>
    <m/>
    <m/>
  </r>
  <r>
    <d v="2013-10-19T00:00:00"/>
    <n v="0"/>
    <n v="0"/>
    <x v="0"/>
    <x v="7"/>
    <s v="R2SC1-RR-3"/>
    <s v="WFP"/>
    <x v="1"/>
    <x v="18"/>
    <n v="1"/>
    <n v="0.05"/>
    <n v="24"/>
    <m/>
    <m/>
    <m/>
    <m/>
    <m/>
    <s v="N"/>
    <m/>
    <m/>
    <m/>
    <n v="9"/>
    <m/>
    <m/>
    <n v="0"/>
    <n v="0"/>
    <m/>
    <m/>
  </r>
  <r>
    <d v="2013-10-19T00:00:00"/>
    <n v="0"/>
    <n v="0"/>
    <x v="0"/>
    <x v="7"/>
    <s v="R2SC1-RR-3"/>
    <s v="WFP"/>
    <x v="1"/>
    <x v="13"/>
    <n v="1"/>
    <n v="0.05"/>
    <n v="24"/>
    <m/>
    <m/>
    <m/>
    <m/>
    <m/>
    <s v="N"/>
    <m/>
    <m/>
    <m/>
    <n v="13"/>
    <m/>
    <m/>
    <n v="0"/>
    <n v="0"/>
    <m/>
    <m/>
  </r>
  <r>
    <d v="2013-10-19T00:00:00"/>
    <n v="0"/>
    <n v="0"/>
    <x v="0"/>
    <x v="7"/>
    <s v="R2SC1-RR-3"/>
    <s v="WFP"/>
    <x v="1"/>
    <x v="13"/>
    <n v="1"/>
    <n v="0.05"/>
    <n v="24"/>
    <m/>
    <m/>
    <m/>
    <m/>
    <m/>
    <s v="N"/>
    <m/>
    <m/>
    <m/>
    <n v="17"/>
    <m/>
    <m/>
    <n v="1"/>
    <n v="1"/>
    <m/>
    <m/>
  </r>
  <r>
    <d v="2013-10-19T00:00:00"/>
    <n v="0"/>
    <n v="0"/>
    <x v="0"/>
    <x v="7"/>
    <s v="R2SC1-RR-3"/>
    <s v="WFP"/>
    <x v="1"/>
    <x v="13"/>
    <n v="1"/>
    <n v="0.05"/>
    <n v="24"/>
    <m/>
    <m/>
    <m/>
    <m/>
    <m/>
    <s v="N"/>
    <m/>
    <m/>
    <m/>
    <n v="15"/>
    <m/>
    <m/>
    <n v="1"/>
    <n v="1"/>
    <m/>
    <m/>
  </r>
  <r>
    <d v="2013-10-19T00:00:00"/>
    <n v="0"/>
    <n v="0"/>
    <x v="0"/>
    <x v="7"/>
    <s v="R2SC1-RR-3"/>
    <s v="WFP"/>
    <x v="1"/>
    <x v="13"/>
    <n v="1"/>
    <n v="0.05"/>
    <n v="24"/>
    <m/>
    <m/>
    <m/>
    <m/>
    <m/>
    <s v="N"/>
    <m/>
    <m/>
    <m/>
    <n v="20"/>
    <m/>
    <m/>
    <n v="0"/>
    <n v="0"/>
    <m/>
    <m/>
  </r>
  <r>
    <d v="2013-10-19T00:00:00"/>
    <n v="0"/>
    <n v="0"/>
    <x v="0"/>
    <x v="7"/>
    <s v="R2SC1-RR-3"/>
    <s v="WFP"/>
    <x v="1"/>
    <x v="15"/>
    <n v="1"/>
    <n v="0.05"/>
    <n v="24"/>
    <m/>
    <m/>
    <m/>
    <m/>
    <m/>
    <s v="N"/>
    <m/>
    <m/>
    <m/>
    <n v="5"/>
    <m/>
    <m/>
    <n v="0"/>
    <n v="0"/>
    <m/>
    <m/>
  </r>
  <r>
    <d v="2013-10-19T00:00:00"/>
    <n v="0"/>
    <n v="0"/>
    <x v="0"/>
    <x v="7"/>
    <s v="R2SC1-RR-3"/>
    <s v="WFP"/>
    <x v="1"/>
    <x v="17"/>
    <n v="2"/>
    <n v="0.1"/>
    <n v="24"/>
    <m/>
    <m/>
    <m/>
    <m/>
    <m/>
    <s v="N"/>
    <m/>
    <m/>
    <m/>
    <n v="3"/>
    <m/>
    <m/>
    <n v="0"/>
    <n v="0"/>
    <m/>
    <m/>
  </r>
  <r>
    <d v="2013-10-19T00:00:00"/>
    <n v="0"/>
    <n v="0"/>
    <x v="0"/>
    <x v="7"/>
    <s v="R2SC1-RR-3"/>
    <s v="WFP"/>
    <x v="1"/>
    <x v="17"/>
    <n v="1"/>
    <n v="0.05"/>
    <n v="24"/>
    <m/>
    <m/>
    <m/>
    <m/>
    <m/>
    <s v="N"/>
    <m/>
    <m/>
    <m/>
    <n v="4"/>
    <m/>
    <m/>
    <n v="0"/>
    <n v="0"/>
    <m/>
    <m/>
  </r>
  <r>
    <d v="2013-10-19T00:00:00"/>
    <n v="0"/>
    <n v="0"/>
    <x v="0"/>
    <x v="7"/>
    <s v="R2SC1-RR-3"/>
    <s v="WFP"/>
    <x v="1"/>
    <x v="19"/>
    <n v="1"/>
    <n v="0.05"/>
    <n v="24"/>
    <m/>
    <m/>
    <m/>
    <m/>
    <m/>
    <s v="N"/>
    <m/>
    <m/>
    <m/>
    <n v="13"/>
    <m/>
    <m/>
    <n v="1"/>
    <n v="1"/>
    <m/>
    <m/>
  </r>
  <r>
    <d v="2013-10-19T00:00:00"/>
    <n v="0"/>
    <n v="0"/>
    <x v="0"/>
    <x v="7"/>
    <s v="R2SC1-RR-3"/>
    <s v="WFP"/>
    <x v="1"/>
    <x v="19"/>
    <n v="1"/>
    <n v="0.05"/>
    <n v="24"/>
    <m/>
    <m/>
    <m/>
    <m/>
    <m/>
    <s v="N"/>
    <m/>
    <m/>
    <m/>
    <n v="10"/>
    <m/>
    <m/>
    <n v="1"/>
    <n v="1"/>
    <m/>
    <m/>
  </r>
  <r>
    <d v="2013-10-19T00:00:00"/>
    <n v="0"/>
    <n v="0"/>
    <x v="0"/>
    <x v="7"/>
    <s v="R2SC1-RR-3"/>
    <s v="WFP"/>
    <x v="1"/>
    <x v="14"/>
    <n v="1"/>
    <n v="0.05"/>
    <n v="24"/>
    <m/>
    <m/>
    <m/>
    <m/>
    <m/>
    <s v="N"/>
    <m/>
    <m/>
    <m/>
    <n v="32"/>
    <m/>
    <m/>
    <n v="1"/>
    <n v="1"/>
    <m/>
    <m/>
  </r>
  <r>
    <d v="2013-11-02T00:00:00"/>
    <n v="0"/>
    <n v="0"/>
    <x v="1"/>
    <x v="7"/>
    <s v="R2SC1-RR-1"/>
    <s v="MLR"/>
    <x v="1"/>
    <x v="19"/>
    <n v="1"/>
    <n v="0.05"/>
    <n v="24"/>
    <m/>
    <m/>
    <m/>
    <m/>
    <m/>
    <s v="Y"/>
    <n v="1"/>
    <m/>
    <m/>
    <m/>
    <m/>
    <m/>
    <n v="0"/>
    <n v="0"/>
    <s v="SED"/>
    <s v="Sed &amp; algae, worms"/>
  </r>
  <r>
    <d v="2013-11-02T00:00:00"/>
    <n v="0"/>
    <n v="0"/>
    <x v="1"/>
    <x v="7"/>
    <s v="R2SC1-RR-1"/>
    <s v="MLR"/>
    <x v="1"/>
    <x v="11"/>
    <n v="1"/>
    <n v="0.05"/>
    <n v="24"/>
    <m/>
    <m/>
    <m/>
    <m/>
    <m/>
    <s v="Y"/>
    <n v="2"/>
    <m/>
    <m/>
    <m/>
    <m/>
    <m/>
    <n v="0"/>
    <n v="0"/>
    <m/>
    <s v="Worms"/>
  </r>
  <r>
    <d v="2013-11-02T00:00:00"/>
    <n v="0"/>
    <n v="0"/>
    <x v="1"/>
    <x v="7"/>
    <s v="R2SC1-RR-1"/>
    <s v="MLR"/>
    <x v="1"/>
    <x v="16"/>
    <n v="1"/>
    <n v="0.05"/>
    <n v="24"/>
    <m/>
    <m/>
    <m/>
    <m/>
    <m/>
    <s v="Y"/>
    <n v="3"/>
    <m/>
    <m/>
    <m/>
    <m/>
    <m/>
    <n v="0"/>
    <n v="0"/>
    <m/>
    <m/>
  </r>
  <r>
    <d v="2013-11-02T00:00:00"/>
    <n v="0"/>
    <n v="0"/>
    <x v="1"/>
    <x v="7"/>
    <s v="R2SC1-RR-1"/>
    <s v="MLR"/>
    <x v="1"/>
    <x v="14"/>
    <n v="1"/>
    <n v="0.05"/>
    <n v="24"/>
    <m/>
    <m/>
    <m/>
    <m/>
    <m/>
    <s v="Y"/>
    <n v="4"/>
    <m/>
    <m/>
    <m/>
    <m/>
    <m/>
    <n v="0"/>
    <n v="0"/>
    <s v="SED"/>
    <s v="Sed"/>
  </r>
  <r>
    <d v="2013-11-02T00:00:00"/>
    <n v="0"/>
    <n v="0"/>
    <x v="1"/>
    <x v="7"/>
    <s v="R2SC1-RR-1"/>
    <s v="MLR"/>
    <x v="1"/>
    <x v="13"/>
    <n v="1"/>
    <n v="0.05"/>
    <n v="24"/>
    <m/>
    <m/>
    <m/>
    <m/>
    <m/>
    <s v="Y"/>
    <n v="5"/>
    <m/>
    <m/>
    <m/>
    <m/>
    <m/>
    <n v="0"/>
    <n v="0"/>
    <s v="SED"/>
    <s v="Sed"/>
  </r>
  <r>
    <d v="2013-11-02T00:00:00"/>
    <n v="0"/>
    <n v="0"/>
    <x v="1"/>
    <x v="7"/>
    <s v="R2SC1-RR-1"/>
    <s v="MLR"/>
    <x v="1"/>
    <x v="12"/>
    <n v="1"/>
    <n v="0.05"/>
    <n v="24"/>
    <m/>
    <m/>
    <m/>
    <m/>
    <m/>
    <s v="Y"/>
    <n v="6"/>
    <m/>
    <m/>
    <m/>
    <m/>
    <m/>
    <n v="0"/>
    <n v="0"/>
    <m/>
    <m/>
  </r>
  <r>
    <d v="2013-11-02T00:00:00"/>
    <n v="0"/>
    <n v="0"/>
    <x v="1"/>
    <x v="7"/>
    <s v="R2SC1-RR-1"/>
    <s v="MLR"/>
    <x v="1"/>
    <x v="36"/>
    <n v="1"/>
    <n v="0.05"/>
    <n v="24"/>
    <m/>
    <m/>
    <m/>
    <m/>
    <m/>
    <s v="Y"/>
    <n v="7"/>
    <m/>
    <m/>
    <m/>
    <m/>
    <m/>
    <n v="0"/>
    <n v="0"/>
    <m/>
    <m/>
  </r>
  <r>
    <d v="2013-11-02T00:00:00"/>
    <n v="0"/>
    <n v="0"/>
    <x v="1"/>
    <x v="7"/>
    <s v="R2SC1-RR-1"/>
    <s v="MLR"/>
    <x v="1"/>
    <x v="30"/>
    <n v="1"/>
    <n v="0.05"/>
    <n v="24"/>
    <m/>
    <m/>
    <m/>
    <m/>
    <m/>
    <s v="Y"/>
    <n v="8"/>
    <m/>
    <m/>
    <m/>
    <m/>
    <m/>
    <n v="0"/>
    <n v="0"/>
    <m/>
    <m/>
  </r>
  <r>
    <d v="2013-11-02T00:00:00"/>
    <n v="0"/>
    <n v="0"/>
    <x v="1"/>
    <x v="7"/>
    <s v="R2SC1-RR-1"/>
    <s v="MLR"/>
    <x v="1"/>
    <x v="11"/>
    <n v="1"/>
    <n v="0.05"/>
    <n v="24"/>
    <m/>
    <m/>
    <m/>
    <m/>
    <m/>
    <s v="Y"/>
    <n v="9"/>
    <m/>
    <m/>
    <m/>
    <m/>
    <m/>
    <n v="0"/>
    <n v="0"/>
    <m/>
    <m/>
  </r>
  <r>
    <d v="2013-11-02T00:00:00"/>
    <n v="0"/>
    <n v="0"/>
    <x v="1"/>
    <x v="7"/>
    <s v="R2SC1-RR-1"/>
    <s v="MLR"/>
    <x v="1"/>
    <x v="19"/>
    <n v="1"/>
    <n v="0.05"/>
    <n v="24"/>
    <m/>
    <m/>
    <m/>
    <m/>
    <m/>
    <s v="Y"/>
    <n v="10"/>
    <m/>
    <m/>
    <m/>
    <m/>
    <m/>
    <n v="0"/>
    <n v="0"/>
    <s v="SED"/>
    <s v="Sed &amp; algae"/>
  </r>
  <r>
    <d v="2013-11-02T00:00:00"/>
    <n v="0"/>
    <n v="0"/>
    <x v="1"/>
    <x v="7"/>
    <s v="R2SC1-RR-1"/>
    <s v="MLR"/>
    <x v="1"/>
    <x v="12"/>
    <n v="2"/>
    <n v="0.1"/>
    <n v="24"/>
    <m/>
    <m/>
    <m/>
    <m/>
    <m/>
    <s v="N"/>
    <m/>
    <m/>
    <m/>
    <m/>
    <m/>
    <m/>
    <n v="0"/>
    <n v="0"/>
    <m/>
    <m/>
  </r>
  <r>
    <d v="2013-11-02T00:00:00"/>
    <n v="0"/>
    <n v="0"/>
    <x v="1"/>
    <x v="7"/>
    <s v="R2SC1-RR-1"/>
    <s v="MLR"/>
    <x v="1"/>
    <x v="15"/>
    <n v="1"/>
    <n v="0.05"/>
    <n v="24"/>
    <m/>
    <m/>
    <m/>
    <m/>
    <m/>
    <s v="N"/>
    <m/>
    <m/>
    <m/>
    <m/>
    <m/>
    <m/>
    <n v="0"/>
    <n v="0"/>
    <m/>
    <m/>
  </r>
  <r>
    <d v="2013-11-02T00:00:00"/>
    <n v="0"/>
    <n v="0"/>
    <x v="1"/>
    <x v="7"/>
    <s v="R2SC1-RR-1"/>
    <s v="MLR"/>
    <x v="1"/>
    <x v="29"/>
    <n v="6"/>
    <n v="0.3"/>
    <n v="24"/>
    <m/>
    <m/>
    <m/>
    <m/>
    <m/>
    <s v="N"/>
    <m/>
    <m/>
    <m/>
    <m/>
    <m/>
    <m/>
    <n v="0"/>
    <n v="0"/>
    <m/>
    <m/>
  </r>
  <r>
    <d v="2013-11-02T00:00:00"/>
    <n v="0"/>
    <n v="0"/>
    <x v="1"/>
    <x v="7"/>
    <s v="R2SC1-RR-1"/>
    <s v="MLR"/>
    <x v="1"/>
    <x v="29"/>
    <n v="1"/>
    <n v="0.05"/>
    <n v="24"/>
    <m/>
    <m/>
    <m/>
    <m/>
    <m/>
    <s v="N"/>
    <m/>
    <m/>
    <m/>
    <m/>
    <m/>
    <m/>
    <n v="1"/>
    <n v="1"/>
    <m/>
    <s v="Dark sp.ot"/>
  </r>
  <r>
    <d v="2013-11-02T00:00:00"/>
    <n v="0"/>
    <n v="0"/>
    <x v="1"/>
    <x v="7"/>
    <s v="R2SC1-RR-1"/>
    <s v="MLR"/>
    <x v="1"/>
    <x v="13"/>
    <n v="5"/>
    <n v="0.25"/>
    <n v="24"/>
    <m/>
    <m/>
    <m/>
    <m/>
    <m/>
    <s v="N"/>
    <m/>
    <m/>
    <m/>
    <m/>
    <m/>
    <m/>
    <n v="0"/>
    <n v="0"/>
    <m/>
    <m/>
  </r>
  <r>
    <d v="2013-11-02T00:00:00"/>
    <n v="0"/>
    <n v="0"/>
    <x v="1"/>
    <x v="7"/>
    <s v="R2SC1-RR-1"/>
    <s v="MLR"/>
    <x v="1"/>
    <x v="10"/>
    <n v="1"/>
    <n v="0.05"/>
    <n v="24"/>
    <m/>
    <m/>
    <m/>
    <m/>
    <m/>
    <s v="N"/>
    <m/>
    <m/>
    <m/>
    <m/>
    <m/>
    <m/>
    <n v="0"/>
    <n v="0"/>
    <m/>
    <m/>
  </r>
  <r>
    <d v="2013-11-02T00:00:00"/>
    <n v="0"/>
    <n v="0"/>
    <x v="1"/>
    <x v="7"/>
    <s v="R2SC1-RR-1"/>
    <s v="MLR"/>
    <x v="1"/>
    <x v="18"/>
    <n v="45"/>
    <n v="2.25"/>
    <n v="24"/>
    <m/>
    <m/>
    <m/>
    <m/>
    <m/>
    <s v="N"/>
    <m/>
    <m/>
    <m/>
    <m/>
    <m/>
    <m/>
    <n v="0"/>
    <n v="0"/>
    <m/>
    <m/>
  </r>
  <r>
    <d v="2013-11-02T00:00:00"/>
    <n v="0"/>
    <n v="0"/>
    <x v="1"/>
    <x v="7"/>
    <s v="R2SC1-RR-1"/>
    <s v="MLR"/>
    <x v="1"/>
    <x v="39"/>
    <n v="1"/>
    <n v="0.05"/>
    <n v="24"/>
    <m/>
    <m/>
    <m/>
    <m/>
    <m/>
    <s v="N"/>
    <m/>
    <m/>
    <m/>
    <m/>
    <m/>
    <m/>
    <n v="1"/>
    <n v="1"/>
    <s v="FB"/>
    <s v="Fish bites"/>
  </r>
  <r>
    <d v="2013-11-02T00:00:00"/>
    <n v="0"/>
    <n v="0"/>
    <x v="1"/>
    <x v="7"/>
    <s v="R2SC1-RR-2"/>
    <s v="MLR"/>
    <x v="1"/>
    <x v="13"/>
    <n v="1"/>
    <n v="0.05"/>
    <n v="24"/>
    <m/>
    <m/>
    <m/>
    <m/>
    <m/>
    <s v="Y"/>
    <n v="1"/>
    <m/>
    <m/>
    <m/>
    <m/>
    <m/>
    <n v="0"/>
    <n v="0"/>
    <m/>
    <m/>
  </r>
  <r>
    <d v="2013-11-02T00:00:00"/>
    <n v="0"/>
    <n v="0"/>
    <x v="1"/>
    <x v="7"/>
    <s v="R2SC1-RR-2"/>
    <s v="MLR"/>
    <x v="1"/>
    <x v="14"/>
    <n v="1"/>
    <n v="0.05"/>
    <n v="24"/>
    <m/>
    <m/>
    <m/>
    <m/>
    <m/>
    <s v="Y"/>
    <n v="2"/>
    <m/>
    <m/>
    <m/>
    <m/>
    <m/>
    <n v="0"/>
    <n v="0"/>
    <m/>
    <m/>
  </r>
  <r>
    <d v="2013-11-02T00:00:00"/>
    <n v="0"/>
    <n v="0"/>
    <x v="1"/>
    <x v="7"/>
    <s v="R2SC1-RR-2"/>
    <s v="MLR"/>
    <x v="1"/>
    <x v="13"/>
    <n v="1"/>
    <n v="0.05"/>
    <n v="24"/>
    <m/>
    <m/>
    <m/>
    <m/>
    <m/>
    <s v="Y"/>
    <n v="3"/>
    <m/>
    <m/>
    <m/>
    <m/>
    <m/>
    <n v="0"/>
    <n v="0"/>
    <s v="SED"/>
    <s v="Sed"/>
  </r>
  <r>
    <d v="2013-11-02T00:00:00"/>
    <n v="0"/>
    <n v="0"/>
    <x v="1"/>
    <x v="7"/>
    <s v="R2SC1-RR-2"/>
    <s v="MLR"/>
    <x v="1"/>
    <x v="19"/>
    <n v="1"/>
    <n v="0.05"/>
    <n v="24"/>
    <m/>
    <m/>
    <m/>
    <m/>
    <m/>
    <s v="Y"/>
    <n v="4"/>
    <m/>
    <m/>
    <m/>
    <m/>
    <m/>
    <n v="0"/>
    <n v="0"/>
    <m/>
    <m/>
  </r>
  <r>
    <d v="2013-11-02T00:00:00"/>
    <n v="0"/>
    <n v="0"/>
    <x v="1"/>
    <x v="7"/>
    <s v="R2SC1-RR-2"/>
    <s v="MLR"/>
    <x v="1"/>
    <x v="18"/>
    <n v="1"/>
    <n v="0.05"/>
    <n v="24"/>
    <m/>
    <m/>
    <m/>
    <m/>
    <m/>
    <s v="Y"/>
    <n v="5"/>
    <m/>
    <m/>
    <m/>
    <m/>
    <m/>
    <n v="0"/>
    <n v="0"/>
    <m/>
    <s v="Worms"/>
  </r>
  <r>
    <d v="2013-11-02T00:00:00"/>
    <n v="0"/>
    <n v="0"/>
    <x v="1"/>
    <x v="7"/>
    <s v="R2SC1-RR-2"/>
    <s v="MLR"/>
    <x v="1"/>
    <x v="14"/>
    <n v="1"/>
    <n v="0.05"/>
    <n v="24"/>
    <m/>
    <m/>
    <m/>
    <m/>
    <m/>
    <s v="Y"/>
    <n v="6"/>
    <m/>
    <m/>
    <m/>
    <m/>
    <m/>
    <n v="0"/>
    <n v="0"/>
    <s v="SED"/>
    <s v="Sed &amp; algae"/>
  </r>
  <r>
    <d v="2013-11-02T00:00:00"/>
    <n v="0"/>
    <n v="0"/>
    <x v="1"/>
    <x v="7"/>
    <s v="R2SC1-RR-2"/>
    <s v="MLR"/>
    <x v="1"/>
    <x v="13"/>
    <n v="1"/>
    <n v="0.05"/>
    <n v="24"/>
    <m/>
    <m/>
    <m/>
    <m/>
    <m/>
    <s v="Y"/>
    <n v="7"/>
    <m/>
    <m/>
    <m/>
    <m/>
    <m/>
    <n v="0"/>
    <n v="0"/>
    <m/>
    <m/>
  </r>
  <r>
    <d v="2013-11-02T00:00:00"/>
    <n v="0"/>
    <n v="0"/>
    <x v="1"/>
    <x v="7"/>
    <s v="R2SC1-RR-2"/>
    <s v="MLR"/>
    <x v="1"/>
    <x v="15"/>
    <n v="1"/>
    <n v="0.05"/>
    <n v="24"/>
    <m/>
    <m/>
    <m/>
    <m/>
    <m/>
    <s v="Y"/>
    <n v="8"/>
    <m/>
    <m/>
    <m/>
    <m/>
    <m/>
    <n v="0"/>
    <n v="0"/>
    <m/>
    <m/>
  </r>
  <r>
    <d v="2013-11-02T00:00:00"/>
    <n v="0"/>
    <n v="0"/>
    <x v="1"/>
    <x v="7"/>
    <s v="R2SC1-RR-2"/>
    <s v="MLR"/>
    <x v="1"/>
    <x v="13"/>
    <n v="1"/>
    <n v="0.05"/>
    <n v="24"/>
    <m/>
    <m/>
    <m/>
    <m/>
    <m/>
    <s v="Y"/>
    <n v="9"/>
    <m/>
    <m/>
    <m/>
    <m/>
    <m/>
    <n v="0"/>
    <n v="0"/>
    <m/>
    <m/>
  </r>
  <r>
    <d v="2013-11-02T00:00:00"/>
    <n v="0"/>
    <n v="0"/>
    <x v="1"/>
    <x v="7"/>
    <s v="R2SC1-RR-2"/>
    <s v="MLR"/>
    <x v="1"/>
    <x v="19"/>
    <n v="1"/>
    <n v="0.05"/>
    <n v="24"/>
    <m/>
    <m/>
    <m/>
    <m/>
    <m/>
    <s v="Y"/>
    <n v="10"/>
    <m/>
    <m/>
    <m/>
    <m/>
    <m/>
    <n v="0"/>
    <n v="0"/>
    <m/>
    <m/>
  </r>
  <r>
    <d v="2013-11-02T00:00:00"/>
    <n v="0"/>
    <n v="0"/>
    <x v="1"/>
    <x v="7"/>
    <s v="R2SC1-RR-2"/>
    <s v="MLR"/>
    <x v="1"/>
    <x v="15"/>
    <n v="3"/>
    <n v="0.15"/>
    <n v="24"/>
    <m/>
    <m/>
    <m/>
    <m/>
    <m/>
    <s v="N"/>
    <m/>
    <m/>
    <m/>
    <m/>
    <m/>
    <m/>
    <n v="0"/>
    <n v="0"/>
    <m/>
    <m/>
  </r>
  <r>
    <d v="2013-11-02T00:00:00"/>
    <n v="0"/>
    <n v="0"/>
    <x v="1"/>
    <x v="7"/>
    <s v="R2SC1-RR-2"/>
    <s v="MLR"/>
    <x v="1"/>
    <x v="15"/>
    <n v="1"/>
    <n v="0.05"/>
    <n v="24"/>
    <m/>
    <m/>
    <m/>
    <m/>
    <m/>
    <s v="N"/>
    <m/>
    <m/>
    <m/>
    <m/>
    <m/>
    <m/>
    <n v="0"/>
    <n v="0"/>
    <s v="SED"/>
    <s v="Sed &amp; algae"/>
  </r>
  <r>
    <d v="2013-11-02T00:00:00"/>
    <n v="0"/>
    <n v="0"/>
    <x v="1"/>
    <x v="7"/>
    <s v="R2SC1-RR-2"/>
    <s v="MLR"/>
    <x v="1"/>
    <x v="29"/>
    <n v="1"/>
    <n v="0.05"/>
    <n v="24"/>
    <m/>
    <m/>
    <m/>
    <m/>
    <m/>
    <s v="N"/>
    <m/>
    <m/>
    <m/>
    <m/>
    <m/>
    <m/>
    <n v="0"/>
    <n v="0"/>
    <m/>
    <m/>
  </r>
  <r>
    <d v="2013-11-02T00:00:00"/>
    <n v="0"/>
    <n v="0"/>
    <x v="1"/>
    <x v="7"/>
    <s v="R2SC1-RR-2"/>
    <s v="MLR"/>
    <x v="1"/>
    <x v="13"/>
    <n v="4"/>
    <n v="0.2"/>
    <n v="24"/>
    <m/>
    <m/>
    <m/>
    <m/>
    <m/>
    <s v="N"/>
    <m/>
    <m/>
    <m/>
    <m/>
    <m/>
    <m/>
    <n v="0"/>
    <n v="0"/>
    <m/>
    <m/>
  </r>
  <r>
    <d v="2013-11-02T00:00:00"/>
    <n v="0"/>
    <n v="0"/>
    <x v="1"/>
    <x v="7"/>
    <s v="R2SC1-RR-2"/>
    <s v="MLR"/>
    <x v="1"/>
    <x v="10"/>
    <n v="1"/>
    <n v="0.05"/>
    <n v="24"/>
    <m/>
    <m/>
    <m/>
    <m/>
    <m/>
    <s v="N"/>
    <m/>
    <m/>
    <m/>
    <m/>
    <m/>
    <m/>
    <n v="0"/>
    <n v="0"/>
    <m/>
    <m/>
  </r>
  <r>
    <d v="2013-11-02T00:00:00"/>
    <n v="0"/>
    <n v="0"/>
    <x v="1"/>
    <x v="7"/>
    <s v="R2SC1-RR-2"/>
    <s v="MLR"/>
    <x v="1"/>
    <x v="14"/>
    <n v="1"/>
    <n v="0.05"/>
    <n v="24"/>
    <m/>
    <m/>
    <m/>
    <m/>
    <m/>
    <s v="N"/>
    <m/>
    <m/>
    <m/>
    <m/>
    <m/>
    <m/>
    <n v="0"/>
    <n v="0"/>
    <m/>
    <m/>
  </r>
  <r>
    <d v="2013-11-02T00:00:00"/>
    <n v="0"/>
    <n v="0"/>
    <x v="1"/>
    <x v="7"/>
    <s v="R2SC1-RR-2"/>
    <s v="MLR"/>
    <x v="1"/>
    <x v="18"/>
    <n v="27"/>
    <n v="1.35"/>
    <n v="24"/>
    <m/>
    <m/>
    <m/>
    <m/>
    <m/>
    <s v="N"/>
    <m/>
    <m/>
    <m/>
    <m/>
    <m/>
    <m/>
    <n v="0"/>
    <n v="0"/>
    <m/>
    <m/>
  </r>
  <r>
    <d v="2013-11-02T00:00:00"/>
    <n v="0"/>
    <n v="0"/>
    <x v="1"/>
    <x v="7"/>
    <s v="R2SC1-RR-2"/>
    <s v="MLR"/>
    <x v="1"/>
    <x v="18"/>
    <n v="1"/>
    <n v="0.05"/>
    <n v="24"/>
    <m/>
    <m/>
    <m/>
    <m/>
    <m/>
    <s v="N"/>
    <m/>
    <m/>
    <m/>
    <m/>
    <m/>
    <m/>
    <n v="1"/>
    <n v="1"/>
    <s v="FB"/>
    <s v="Fish bites"/>
  </r>
  <r>
    <d v="2013-11-02T00:00:00"/>
    <n v="0"/>
    <n v="0"/>
    <x v="1"/>
    <x v="7"/>
    <s v="R2SC1-RR-2"/>
    <s v="MLR"/>
    <x v="1"/>
    <x v="18"/>
    <n v="1"/>
    <n v="0.05"/>
    <n v="24"/>
    <m/>
    <m/>
    <m/>
    <m/>
    <m/>
    <s v="N"/>
    <m/>
    <m/>
    <m/>
    <m/>
    <m/>
    <m/>
    <n v="1"/>
    <n v="1"/>
    <s v="M"/>
    <s v="Mucus"/>
  </r>
  <r>
    <d v="2013-11-02T00:00:00"/>
    <n v="0"/>
    <n v="0"/>
    <x v="1"/>
    <x v="7"/>
    <s v="R2SC1-RR-3"/>
    <s v="MLR"/>
    <x v="1"/>
    <x v="13"/>
    <n v="1"/>
    <n v="0.05"/>
    <n v="24"/>
    <m/>
    <m/>
    <m/>
    <m/>
    <m/>
    <s v="Y"/>
    <n v="1"/>
    <m/>
    <m/>
    <m/>
    <m/>
    <m/>
    <n v="0"/>
    <n v="0"/>
    <m/>
    <m/>
  </r>
  <r>
    <d v="2013-11-02T00:00:00"/>
    <n v="0"/>
    <n v="0"/>
    <x v="1"/>
    <x v="7"/>
    <s v="R2SC1-RR-3"/>
    <s v="MLR"/>
    <x v="1"/>
    <x v="14"/>
    <n v="1"/>
    <n v="0.05"/>
    <n v="24"/>
    <m/>
    <m/>
    <m/>
    <m/>
    <m/>
    <s v="Y"/>
    <n v="2"/>
    <m/>
    <m/>
    <m/>
    <m/>
    <m/>
    <n v="0"/>
    <n v="0"/>
    <m/>
    <m/>
  </r>
  <r>
    <d v="2013-11-02T00:00:00"/>
    <n v="0"/>
    <n v="0"/>
    <x v="1"/>
    <x v="7"/>
    <s v="R2SC1-RR-3"/>
    <s v="MLR"/>
    <x v="1"/>
    <x v="15"/>
    <n v="1"/>
    <n v="0.05"/>
    <n v="24"/>
    <m/>
    <m/>
    <m/>
    <m/>
    <m/>
    <s v="Y"/>
    <n v="3"/>
    <m/>
    <m/>
    <m/>
    <m/>
    <m/>
    <n v="1"/>
    <n v="1"/>
    <s v="M"/>
    <s v="Mucus"/>
  </r>
  <r>
    <d v="2013-11-02T00:00:00"/>
    <n v="0"/>
    <n v="0"/>
    <x v="1"/>
    <x v="7"/>
    <s v="R2SC1-RR-3"/>
    <s v="MLR"/>
    <x v="1"/>
    <x v="13"/>
    <n v="1"/>
    <n v="0.05"/>
    <n v="24"/>
    <m/>
    <m/>
    <m/>
    <m/>
    <m/>
    <s v="Y"/>
    <n v="4"/>
    <m/>
    <m/>
    <m/>
    <m/>
    <m/>
    <n v="0"/>
    <n v="0"/>
    <m/>
    <m/>
  </r>
  <r>
    <d v="2013-11-02T00:00:00"/>
    <n v="0"/>
    <n v="0"/>
    <x v="1"/>
    <x v="7"/>
    <s v="R2SC1-RR-3"/>
    <s v="MLR"/>
    <x v="1"/>
    <x v="12"/>
    <n v="1"/>
    <n v="0.05"/>
    <n v="24"/>
    <m/>
    <m/>
    <m/>
    <m/>
    <m/>
    <s v="Y"/>
    <n v="5"/>
    <m/>
    <m/>
    <m/>
    <m/>
    <m/>
    <n v="0"/>
    <n v="0"/>
    <s v="SED"/>
    <s v="Algae &amp; sed"/>
  </r>
  <r>
    <d v="2013-11-02T00:00:00"/>
    <n v="0"/>
    <n v="0"/>
    <x v="1"/>
    <x v="7"/>
    <s v="R2SC1-RR-3"/>
    <s v="MLR"/>
    <x v="1"/>
    <x v="13"/>
    <n v="1"/>
    <n v="0.05"/>
    <n v="24"/>
    <m/>
    <m/>
    <m/>
    <m/>
    <m/>
    <s v="Y"/>
    <n v="6"/>
    <m/>
    <m/>
    <m/>
    <m/>
    <m/>
    <n v="0"/>
    <n v="0"/>
    <m/>
    <m/>
  </r>
  <r>
    <d v="2013-11-02T00:00:00"/>
    <n v="0"/>
    <n v="0"/>
    <x v="1"/>
    <x v="7"/>
    <s v="R2SC1-RR-3"/>
    <s v="MLR"/>
    <x v="1"/>
    <x v="14"/>
    <n v="1"/>
    <n v="0.05"/>
    <n v="24"/>
    <m/>
    <m/>
    <m/>
    <m/>
    <m/>
    <s v="Y"/>
    <n v="7"/>
    <m/>
    <m/>
    <m/>
    <m/>
    <m/>
    <n v="0"/>
    <n v="0"/>
    <s v="SED"/>
    <s v="Algae &amp; sed"/>
  </r>
  <r>
    <d v="2013-11-02T00:00:00"/>
    <n v="0"/>
    <n v="0"/>
    <x v="1"/>
    <x v="7"/>
    <s v="R2SC1-RR-3"/>
    <s v="MLR"/>
    <x v="1"/>
    <x v="11"/>
    <n v="1"/>
    <n v="0.05"/>
    <n v="24"/>
    <m/>
    <m/>
    <m/>
    <m/>
    <m/>
    <s v="Y"/>
    <n v="8"/>
    <m/>
    <m/>
    <m/>
    <m/>
    <m/>
    <n v="0"/>
    <n v="0"/>
    <s v="SED"/>
    <s v="Algae &amp; sed"/>
  </r>
  <r>
    <d v="2013-11-02T00:00:00"/>
    <n v="0"/>
    <n v="0"/>
    <x v="1"/>
    <x v="7"/>
    <s v="R2SC1-RR-3"/>
    <s v="MLR"/>
    <x v="1"/>
    <x v="13"/>
    <n v="1"/>
    <n v="0.05"/>
    <n v="24"/>
    <m/>
    <m/>
    <m/>
    <m/>
    <m/>
    <s v="Y"/>
    <n v="9"/>
    <m/>
    <m/>
    <m/>
    <m/>
    <m/>
    <n v="0"/>
    <n v="0"/>
    <m/>
    <m/>
  </r>
  <r>
    <d v="2013-11-02T00:00:00"/>
    <n v="0"/>
    <n v="0"/>
    <x v="1"/>
    <x v="7"/>
    <s v="R2SC1-RR-3"/>
    <s v="MLR"/>
    <x v="1"/>
    <x v="12"/>
    <n v="1"/>
    <n v="0.05"/>
    <n v="24"/>
    <m/>
    <m/>
    <m/>
    <m/>
    <m/>
    <s v="Y"/>
    <n v="10"/>
    <m/>
    <m/>
    <m/>
    <m/>
    <m/>
    <n v="0"/>
    <n v="0"/>
    <m/>
    <m/>
  </r>
  <r>
    <d v="2013-11-02T00:00:00"/>
    <n v="0"/>
    <n v="0"/>
    <x v="1"/>
    <x v="7"/>
    <s v="R2SC1-RR-3"/>
    <s v="MLR"/>
    <x v="1"/>
    <x v="12"/>
    <n v="1"/>
    <n v="0.05"/>
    <n v="24"/>
    <m/>
    <m/>
    <m/>
    <m/>
    <m/>
    <s v="N"/>
    <m/>
    <m/>
    <m/>
    <m/>
    <m/>
    <m/>
    <n v="0"/>
    <n v="0"/>
    <m/>
    <m/>
  </r>
  <r>
    <d v="2013-11-02T00:00:00"/>
    <n v="0"/>
    <n v="0"/>
    <x v="1"/>
    <x v="7"/>
    <s v="R2SC1-RR-3"/>
    <s v="MLR"/>
    <x v="1"/>
    <x v="15"/>
    <n v="2"/>
    <n v="0.1"/>
    <n v="24"/>
    <m/>
    <m/>
    <m/>
    <m/>
    <m/>
    <s v="N"/>
    <m/>
    <m/>
    <m/>
    <m/>
    <m/>
    <m/>
    <n v="0"/>
    <n v="0"/>
    <m/>
    <m/>
  </r>
  <r>
    <d v="2013-11-02T00:00:00"/>
    <n v="0"/>
    <n v="0"/>
    <x v="1"/>
    <x v="7"/>
    <s v="R2SC1-RR-3"/>
    <s v="MLR"/>
    <x v="1"/>
    <x v="15"/>
    <n v="1"/>
    <n v="0.05"/>
    <n v="24"/>
    <m/>
    <m/>
    <m/>
    <m/>
    <m/>
    <s v="N"/>
    <m/>
    <m/>
    <m/>
    <m/>
    <m/>
    <m/>
    <n v="1"/>
    <n v="1"/>
    <s v="M"/>
    <s v="Mucus"/>
  </r>
  <r>
    <d v="2013-11-02T00:00:00"/>
    <n v="0"/>
    <n v="0"/>
    <x v="1"/>
    <x v="7"/>
    <s v="R2SC1-RR-3"/>
    <s v="MLR"/>
    <x v="1"/>
    <x v="13"/>
    <n v="4"/>
    <n v="0.2"/>
    <n v="24"/>
    <m/>
    <m/>
    <m/>
    <m/>
    <m/>
    <s v="N"/>
    <m/>
    <m/>
    <m/>
    <m/>
    <m/>
    <m/>
    <n v="0"/>
    <n v="0"/>
    <m/>
    <m/>
  </r>
  <r>
    <d v="2013-11-02T00:00:00"/>
    <n v="0"/>
    <n v="0"/>
    <x v="1"/>
    <x v="7"/>
    <s v="R2SC1-RR-3"/>
    <s v="MLR"/>
    <x v="1"/>
    <x v="10"/>
    <n v="1"/>
    <n v="0.05"/>
    <n v="24"/>
    <m/>
    <m/>
    <m/>
    <m/>
    <m/>
    <s v="N"/>
    <m/>
    <m/>
    <m/>
    <m/>
    <m/>
    <m/>
    <n v="0"/>
    <n v="0"/>
    <m/>
    <s v="Sed &amp; algae"/>
  </r>
  <r>
    <d v="2013-11-02T00:00:00"/>
    <n v="0"/>
    <n v="0"/>
    <x v="1"/>
    <x v="7"/>
    <s v="R2SC1-RR-3"/>
    <s v="MLR"/>
    <x v="1"/>
    <x v="14"/>
    <n v="1"/>
    <n v="0.05"/>
    <n v="24"/>
    <m/>
    <m/>
    <m/>
    <m/>
    <m/>
    <s v="N"/>
    <m/>
    <m/>
    <m/>
    <m/>
    <m/>
    <m/>
    <n v="0"/>
    <n v="0"/>
    <m/>
    <s v="Cliona"/>
  </r>
  <r>
    <d v="2013-11-02T00:00:00"/>
    <n v="0"/>
    <n v="0"/>
    <x v="1"/>
    <x v="7"/>
    <s v="R2SC1-RR-3"/>
    <s v="MLR"/>
    <x v="1"/>
    <x v="19"/>
    <n v="2"/>
    <n v="0.1"/>
    <n v="24"/>
    <m/>
    <m/>
    <m/>
    <m/>
    <m/>
    <s v="N"/>
    <m/>
    <m/>
    <m/>
    <m/>
    <m/>
    <m/>
    <n v="0"/>
    <n v="0"/>
    <m/>
    <s v="Cliona"/>
  </r>
  <r>
    <d v="2013-11-02T00:00:00"/>
    <n v="0"/>
    <n v="0"/>
    <x v="1"/>
    <x v="7"/>
    <s v="R2SC1-RR-3"/>
    <s v="MLR"/>
    <x v="1"/>
    <x v="18"/>
    <n v="17"/>
    <n v="0.85"/>
    <n v="24"/>
    <m/>
    <m/>
    <m/>
    <m/>
    <m/>
    <s v="N"/>
    <m/>
    <m/>
    <m/>
    <m/>
    <m/>
    <m/>
    <n v="0"/>
    <n v="0"/>
    <m/>
    <m/>
  </r>
  <r>
    <d v="2013-11-02T00:00:00"/>
    <n v="0"/>
    <n v="0"/>
    <x v="1"/>
    <x v="7"/>
    <s v="R2SC1-RR-3"/>
    <s v="MLR"/>
    <x v="1"/>
    <x v="18"/>
    <n v="3"/>
    <n v="0.15"/>
    <n v="24"/>
    <m/>
    <m/>
    <m/>
    <m/>
    <m/>
    <s v="N"/>
    <m/>
    <m/>
    <m/>
    <m/>
    <m/>
    <m/>
    <n v="0"/>
    <n v="0"/>
    <s v="SED"/>
    <s v="Sed"/>
  </r>
  <r>
    <d v="2013-11-12T00:00:00"/>
    <n v="0"/>
    <n v="0"/>
    <x v="2"/>
    <x v="7"/>
    <s v="R2SC1-RR-1"/>
    <s v="BG"/>
    <x v="1"/>
    <x v="19"/>
    <n v="1"/>
    <n v="0.05"/>
    <n v="24"/>
    <m/>
    <m/>
    <m/>
    <m/>
    <m/>
    <s v="Y"/>
    <n v="1"/>
    <m/>
    <m/>
    <m/>
    <m/>
    <m/>
    <n v="0"/>
    <n v="0"/>
    <s v="SED"/>
    <s v="Turf &amp; sed"/>
  </r>
  <r>
    <d v="2013-11-12T00:00:00"/>
    <n v="0"/>
    <n v="0"/>
    <x v="2"/>
    <x v="7"/>
    <s v="R2SC1-RR-1"/>
    <s v="BG"/>
    <x v="1"/>
    <x v="19"/>
    <n v="1"/>
    <n v="0.05"/>
    <n v="24"/>
    <m/>
    <m/>
    <m/>
    <m/>
    <m/>
    <s v="Y"/>
    <n v="2"/>
    <m/>
    <m/>
    <m/>
    <m/>
    <m/>
    <n v="0"/>
    <n v="0"/>
    <m/>
    <m/>
  </r>
  <r>
    <d v="2013-11-12T00:00:00"/>
    <n v="0"/>
    <n v="0"/>
    <x v="2"/>
    <x v="7"/>
    <s v="R2SC1-RR-1"/>
    <s v="BG"/>
    <x v="1"/>
    <x v="16"/>
    <n v="1"/>
    <n v="0.05"/>
    <n v="24"/>
    <m/>
    <m/>
    <m/>
    <m/>
    <m/>
    <s v="Y"/>
    <n v="3"/>
    <m/>
    <m/>
    <m/>
    <m/>
    <m/>
    <n v="0"/>
    <n v="0"/>
    <s v="SED/P?"/>
    <s v="Sed &amp; Possible paling"/>
  </r>
  <r>
    <d v="2013-11-12T00:00:00"/>
    <n v="0"/>
    <n v="0"/>
    <x v="2"/>
    <x v="7"/>
    <s v="R2SC1-RR-1"/>
    <s v="BG"/>
    <x v="1"/>
    <x v="14"/>
    <n v="1"/>
    <n v="0.05"/>
    <n v="24"/>
    <m/>
    <m/>
    <m/>
    <m/>
    <m/>
    <s v="Y"/>
    <n v="4"/>
    <m/>
    <m/>
    <m/>
    <m/>
    <m/>
    <n v="0"/>
    <n v="0"/>
    <s v="SED"/>
    <s v="Sed"/>
  </r>
  <r>
    <d v="2013-11-12T00:00:00"/>
    <n v="0"/>
    <n v="0"/>
    <x v="2"/>
    <x v="7"/>
    <s v="R2SC1-RR-1"/>
    <s v="BG"/>
    <x v="1"/>
    <x v="13"/>
    <n v="1"/>
    <n v="0.05"/>
    <n v="24"/>
    <m/>
    <m/>
    <m/>
    <m/>
    <m/>
    <s v="Y"/>
    <n v="5"/>
    <m/>
    <m/>
    <m/>
    <m/>
    <m/>
    <n v="0"/>
    <n v="0"/>
    <m/>
    <m/>
  </r>
  <r>
    <d v="2013-11-12T00:00:00"/>
    <n v="0"/>
    <n v="0"/>
    <x v="2"/>
    <x v="7"/>
    <s v="R2SC1-RR-1"/>
    <s v="BG"/>
    <x v="1"/>
    <x v="12"/>
    <n v="1"/>
    <n v="0.05"/>
    <n v="24"/>
    <m/>
    <m/>
    <m/>
    <m/>
    <m/>
    <s v="Y"/>
    <n v="6"/>
    <m/>
    <m/>
    <m/>
    <m/>
    <m/>
    <n v="0"/>
    <n v="0"/>
    <m/>
    <m/>
  </r>
  <r>
    <d v="2013-11-12T00:00:00"/>
    <n v="0"/>
    <n v="0"/>
    <x v="2"/>
    <x v="7"/>
    <s v="R2SC1-RR-1"/>
    <s v="BG"/>
    <x v="1"/>
    <x v="36"/>
    <n v="1"/>
    <n v="0.05"/>
    <n v="24"/>
    <m/>
    <m/>
    <m/>
    <m/>
    <m/>
    <s v="Y"/>
    <n v="7"/>
    <m/>
    <m/>
    <m/>
    <m/>
    <m/>
    <n v="0"/>
    <n v="0"/>
    <s v="SED"/>
    <s v="Turf &amp; sed"/>
  </r>
  <r>
    <d v="2013-11-12T00:00:00"/>
    <n v="0"/>
    <n v="0"/>
    <x v="2"/>
    <x v="7"/>
    <s v="R2SC1-RR-1"/>
    <s v="BG"/>
    <x v="1"/>
    <x v="30"/>
    <n v="1"/>
    <n v="0.05"/>
    <n v="24"/>
    <m/>
    <m/>
    <m/>
    <m/>
    <m/>
    <s v="Y"/>
    <n v="8"/>
    <m/>
    <m/>
    <m/>
    <m/>
    <m/>
    <n v="0"/>
    <n v="0"/>
    <m/>
    <m/>
  </r>
  <r>
    <d v="2013-11-12T00:00:00"/>
    <n v="0"/>
    <n v="0"/>
    <x v="2"/>
    <x v="7"/>
    <s v="R2SC1-RR-1"/>
    <s v="BG"/>
    <x v="1"/>
    <x v="11"/>
    <n v="1"/>
    <n v="0.05"/>
    <n v="24"/>
    <m/>
    <m/>
    <m/>
    <m/>
    <m/>
    <s v="Y"/>
    <n v="9"/>
    <m/>
    <m/>
    <m/>
    <m/>
    <m/>
    <n v="0"/>
    <n v="0"/>
    <s v="SED"/>
    <s v="Turf &amp; sed (some)"/>
  </r>
  <r>
    <d v="2013-11-12T00:00:00"/>
    <n v="0"/>
    <n v="0"/>
    <x v="2"/>
    <x v="7"/>
    <s v="R2SC1-RR-1"/>
    <s v="BG"/>
    <x v="1"/>
    <x v="19"/>
    <n v="1"/>
    <n v="0.05"/>
    <n v="24"/>
    <m/>
    <m/>
    <m/>
    <m/>
    <m/>
    <s v="Y"/>
    <n v="10"/>
    <m/>
    <m/>
    <m/>
    <m/>
    <m/>
    <n v="0"/>
    <n v="0"/>
    <s v="SED"/>
    <s v="Sed &amp; turf"/>
  </r>
  <r>
    <d v="2013-11-12T00:00:00"/>
    <n v="0"/>
    <n v="0"/>
    <x v="2"/>
    <x v="7"/>
    <s v="R2SC1-RR-1"/>
    <s v="BG"/>
    <x v="1"/>
    <x v="12"/>
    <n v="2"/>
    <n v="0.1"/>
    <n v="24"/>
    <m/>
    <m/>
    <m/>
    <m/>
    <m/>
    <s v="N"/>
    <m/>
    <m/>
    <m/>
    <m/>
    <m/>
    <m/>
    <n v="0"/>
    <n v="0"/>
    <m/>
    <m/>
  </r>
  <r>
    <d v="2013-11-12T00:00:00"/>
    <n v="0"/>
    <n v="0"/>
    <x v="2"/>
    <x v="7"/>
    <s v="R2SC1-RR-1"/>
    <s v="BG"/>
    <x v="1"/>
    <x v="15"/>
    <n v="5"/>
    <n v="0.25"/>
    <n v="24"/>
    <m/>
    <m/>
    <m/>
    <m/>
    <m/>
    <s v="N"/>
    <m/>
    <m/>
    <m/>
    <m/>
    <m/>
    <m/>
    <n v="0"/>
    <n v="0"/>
    <m/>
    <m/>
  </r>
  <r>
    <d v="2013-11-12T00:00:00"/>
    <n v="0"/>
    <n v="0"/>
    <x v="2"/>
    <x v="7"/>
    <s v="R2SC1-RR-1"/>
    <s v="BG"/>
    <x v="1"/>
    <x v="15"/>
    <n v="1"/>
    <n v="0.05"/>
    <n v="24"/>
    <m/>
    <m/>
    <m/>
    <m/>
    <m/>
    <s v="N"/>
    <m/>
    <m/>
    <m/>
    <m/>
    <m/>
    <m/>
    <n v="1"/>
    <n v="1"/>
    <s v="P"/>
    <s v="Pale"/>
  </r>
  <r>
    <d v="2013-11-12T00:00:00"/>
    <n v="0"/>
    <n v="0"/>
    <x v="2"/>
    <x v="7"/>
    <s v="R2SC1-RR-1"/>
    <s v="BG"/>
    <x v="1"/>
    <x v="13"/>
    <n v="2"/>
    <n v="0.1"/>
    <n v="24"/>
    <m/>
    <m/>
    <m/>
    <m/>
    <m/>
    <s v="N"/>
    <m/>
    <m/>
    <m/>
    <m/>
    <m/>
    <m/>
    <n v="0"/>
    <n v="0"/>
    <m/>
    <m/>
  </r>
  <r>
    <d v="2013-11-12T00:00:00"/>
    <n v="0"/>
    <n v="0"/>
    <x v="2"/>
    <x v="7"/>
    <s v="R2SC1-RR-1"/>
    <s v="BG"/>
    <x v="1"/>
    <x v="10"/>
    <n v="2"/>
    <n v="0.1"/>
    <n v="24"/>
    <m/>
    <m/>
    <m/>
    <m/>
    <m/>
    <s v="N"/>
    <m/>
    <m/>
    <m/>
    <m/>
    <m/>
    <m/>
    <n v="0"/>
    <n v="0"/>
    <m/>
    <m/>
  </r>
  <r>
    <d v="2013-11-12T00:00:00"/>
    <n v="0"/>
    <n v="0"/>
    <x v="2"/>
    <x v="7"/>
    <s v="R2SC1-RR-1"/>
    <s v="BG"/>
    <x v="1"/>
    <x v="17"/>
    <n v="3"/>
    <n v="0.15"/>
    <n v="24"/>
    <m/>
    <m/>
    <m/>
    <m/>
    <m/>
    <s v="N"/>
    <m/>
    <m/>
    <m/>
    <m/>
    <m/>
    <m/>
    <n v="0"/>
    <n v="0"/>
    <m/>
    <m/>
  </r>
  <r>
    <d v="2013-11-12T00:00:00"/>
    <n v="0"/>
    <n v="0"/>
    <x v="2"/>
    <x v="7"/>
    <s v="R2SC1-RR-1"/>
    <s v="BG"/>
    <x v="1"/>
    <x v="17"/>
    <n v="1"/>
    <n v="0.05"/>
    <n v="24"/>
    <m/>
    <m/>
    <m/>
    <m/>
    <m/>
    <s v="N"/>
    <m/>
    <m/>
    <m/>
    <m/>
    <m/>
    <m/>
    <n v="1"/>
    <n v="1"/>
    <s v="FB"/>
    <s v="Fish bites"/>
  </r>
  <r>
    <d v="2013-11-12T00:00:00"/>
    <n v="0"/>
    <n v="0"/>
    <x v="2"/>
    <x v="7"/>
    <s v="R2SC1-RR-1"/>
    <s v="BG"/>
    <x v="1"/>
    <x v="18"/>
    <n v="20"/>
    <n v="1"/>
    <n v="24"/>
    <m/>
    <m/>
    <m/>
    <m/>
    <m/>
    <s v="N"/>
    <m/>
    <m/>
    <m/>
    <m/>
    <m/>
    <m/>
    <n v="0"/>
    <n v="0"/>
    <m/>
    <m/>
  </r>
  <r>
    <d v="2013-11-12T00:00:00"/>
    <n v="0"/>
    <n v="0"/>
    <x v="2"/>
    <x v="7"/>
    <s v="R2SC1-RR-1"/>
    <s v="BG"/>
    <x v="1"/>
    <x v="18"/>
    <n v="10"/>
    <n v="0.5"/>
    <n v="24"/>
    <m/>
    <m/>
    <m/>
    <m/>
    <m/>
    <s v="N"/>
    <m/>
    <m/>
    <m/>
    <m/>
    <m/>
    <m/>
    <n v="1"/>
    <n v="10"/>
    <s v="M"/>
    <s v="Mucus"/>
  </r>
  <r>
    <d v="2013-11-12T00:00:00"/>
    <n v="0"/>
    <n v="0"/>
    <x v="2"/>
    <x v="7"/>
    <s v="R2SC1-RR-1"/>
    <s v="BG"/>
    <x v="1"/>
    <x v="18"/>
    <n v="1"/>
    <n v="0.05"/>
    <n v="24"/>
    <m/>
    <m/>
    <m/>
    <m/>
    <m/>
    <s v="N"/>
    <m/>
    <m/>
    <m/>
    <m/>
    <m/>
    <m/>
    <n v="1"/>
    <n v="1"/>
    <s v="FB"/>
    <s v="Fish bites"/>
  </r>
  <r>
    <d v="2013-11-12T00:00:00"/>
    <n v="0"/>
    <n v="0"/>
    <x v="2"/>
    <x v="7"/>
    <s v="R2SC1-RR-2"/>
    <s v="BG"/>
    <x v="1"/>
    <x v="13"/>
    <n v="1"/>
    <n v="0.05"/>
    <n v="24"/>
    <m/>
    <m/>
    <m/>
    <m/>
    <m/>
    <s v="Y"/>
    <n v="1"/>
    <m/>
    <m/>
    <m/>
    <m/>
    <m/>
    <n v="0"/>
    <n v="0"/>
    <m/>
    <m/>
  </r>
  <r>
    <d v="2013-11-12T00:00:00"/>
    <n v="0"/>
    <n v="0"/>
    <x v="2"/>
    <x v="7"/>
    <s v="R2SC1-RR-2"/>
    <s v="BG"/>
    <x v="1"/>
    <x v="14"/>
    <n v="1"/>
    <n v="0.05"/>
    <n v="24"/>
    <m/>
    <m/>
    <m/>
    <m/>
    <m/>
    <s v="Y"/>
    <n v="2"/>
    <m/>
    <m/>
    <m/>
    <m/>
    <m/>
    <n v="0"/>
    <n v="0"/>
    <m/>
    <m/>
  </r>
  <r>
    <d v="2013-11-12T00:00:00"/>
    <n v="0"/>
    <n v="0"/>
    <x v="2"/>
    <x v="7"/>
    <s v="R2SC1-RR-2"/>
    <s v="BG"/>
    <x v="1"/>
    <x v="13"/>
    <n v="1"/>
    <n v="0.05"/>
    <n v="24"/>
    <m/>
    <m/>
    <m/>
    <m/>
    <m/>
    <s v="Y"/>
    <n v="3"/>
    <m/>
    <m/>
    <m/>
    <m/>
    <m/>
    <n v="0"/>
    <n v="0"/>
    <m/>
    <m/>
  </r>
  <r>
    <d v="2013-11-12T00:00:00"/>
    <n v="0"/>
    <n v="0"/>
    <x v="2"/>
    <x v="7"/>
    <s v="R2SC1-RR-2"/>
    <s v="BG"/>
    <x v="1"/>
    <x v="19"/>
    <n v="1"/>
    <n v="0.05"/>
    <n v="24"/>
    <m/>
    <m/>
    <m/>
    <m/>
    <m/>
    <s v="Y"/>
    <n v="4"/>
    <m/>
    <m/>
    <m/>
    <m/>
    <m/>
    <n v="0"/>
    <n v="0"/>
    <s v="SED"/>
    <s v="Sed &amp; turf @ edges"/>
  </r>
  <r>
    <d v="2013-11-12T00:00:00"/>
    <n v="0"/>
    <n v="0"/>
    <x v="2"/>
    <x v="7"/>
    <s v="R2SC1-RR-2"/>
    <s v="BG"/>
    <x v="1"/>
    <x v="18"/>
    <n v="1"/>
    <n v="0.05"/>
    <n v="24"/>
    <m/>
    <m/>
    <m/>
    <m/>
    <m/>
    <s v="Y"/>
    <n v="5"/>
    <m/>
    <m/>
    <m/>
    <m/>
    <m/>
    <n v="0"/>
    <n v="0"/>
    <s v="SED"/>
    <s v="Sed &amp; turf"/>
  </r>
  <r>
    <d v="2013-11-12T00:00:00"/>
    <n v="0"/>
    <n v="0"/>
    <x v="2"/>
    <x v="7"/>
    <s v="R2SC1-RR-2"/>
    <s v="BG"/>
    <x v="1"/>
    <x v="14"/>
    <n v="1"/>
    <n v="0.05"/>
    <n v="24"/>
    <m/>
    <m/>
    <m/>
    <m/>
    <m/>
    <s v="Y"/>
    <n v="6"/>
    <m/>
    <m/>
    <m/>
    <m/>
    <m/>
    <n v="0"/>
    <n v="0"/>
    <s v="CD/SED"/>
    <s v="CD &amp; some sed"/>
  </r>
  <r>
    <d v="2013-11-12T00:00:00"/>
    <n v="0"/>
    <n v="0"/>
    <x v="2"/>
    <x v="7"/>
    <s v="R2SC1-RR-2"/>
    <s v="BG"/>
    <x v="1"/>
    <x v="13"/>
    <n v="1"/>
    <n v="0.05"/>
    <n v="24"/>
    <m/>
    <m/>
    <m/>
    <m/>
    <m/>
    <s v="Y"/>
    <n v="7"/>
    <m/>
    <m/>
    <m/>
    <m/>
    <m/>
    <n v="0"/>
    <n v="0"/>
    <m/>
    <m/>
  </r>
  <r>
    <d v="2013-11-12T00:00:00"/>
    <n v="0"/>
    <n v="0"/>
    <x v="2"/>
    <x v="7"/>
    <s v="R2SC1-RR-2"/>
    <s v="BG"/>
    <x v="1"/>
    <x v="15"/>
    <n v="1"/>
    <n v="0.05"/>
    <n v="24"/>
    <m/>
    <m/>
    <m/>
    <m/>
    <m/>
    <s v="Y"/>
    <n v="8"/>
    <m/>
    <m/>
    <m/>
    <m/>
    <m/>
    <n v="0"/>
    <n v="0"/>
    <s v="SED"/>
    <s v="Sed"/>
  </r>
  <r>
    <d v="2013-11-12T00:00:00"/>
    <n v="0"/>
    <n v="0"/>
    <x v="2"/>
    <x v="7"/>
    <s v="R2SC1-RR-2"/>
    <s v="BG"/>
    <x v="1"/>
    <x v="13"/>
    <n v="1"/>
    <n v="0.05"/>
    <n v="24"/>
    <m/>
    <m/>
    <m/>
    <m/>
    <m/>
    <s v="Y"/>
    <n v="9"/>
    <m/>
    <m/>
    <m/>
    <m/>
    <m/>
    <n v="0"/>
    <n v="0"/>
    <m/>
    <m/>
  </r>
  <r>
    <d v="2013-11-12T00:00:00"/>
    <n v="0"/>
    <n v="0"/>
    <x v="2"/>
    <x v="7"/>
    <s v="R2SC1-RR-2"/>
    <s v="BG"/>
    <x v="1"/>
    <x v="19"/>
    <n v="1"/>
    <n v="0.05"/>
    <n v="24"/>
    <m/>
    <m/>
    <m/>
    <m/>
    <m/>
    <s v="Y"/>
    <n v="10"/>
    <m/>
    <m/>
    <m/>
    <m/>
    <m/>
    <n v="0"/>
    <n v="0"/>
    <s v="SED"/>
    <s v="Turf &amp; sed"/>
  </r>
  <r>
    <d v="2013-11-12T00:00:00"/>
    <n v="0"/>
    <n v="0"/>
    <x v="2"/>
    <x v="7"/>
    <s v="R2SC1-RR-2"/>
    <s v="BG"/>
    <x v="1"/>
    <x v="15"/>
    <n v="6"/>
    <n v="0.3"/>
    <n v="24"/>
    <m/>
    <m/>
    <m/>
    <m/>
    <m/>
    <s v="N"/>
    <m/>
    <m/>
    <m/>
    <m/>
    <m/>
    <m/>
    <n v="0"/>
    <n v="0"/>
    <m/>
    <m/>
  </r>
  <r>
    <d v="2013-11-12T00:00:00"/>
    <n v="0"/>
    <n v="0"/>
    <x v="2"/>
    <x v="7"/>
    <s v="R2SC1-RR-2"/>
    <s v="BG"/>
    <x v="1"/>
    <x v="13"/>
    <n v="1"/>
    <n v="0.05"/>
    <n v="24"/>
    <m/>
    <m/>
    <m/>
    <m/>
    <m/>
    <s v="N"/>
    <m/>
    <m/>
    <m/>
    <m/>
    <m/>
    <m/>
    <n v="0"/>
    <n v="0"/>
    <m/>
    <m/>
  </r>
  <r>
    <d v="2013-11-12T00:00:00"/>
    <n v="0"/>
    <n v="0"/>
    <x v="2"/>
    <x v="7"/>
    <s v="R2SC1-RR-2"/>
    <s v="BG"/>
    <x v="1"/>
    <x v="10"/>
    <n v="1"/>
    <n v="0.05"/>
    <n v="24"/>
    <m/>
    <m/>
    <m/>
    <m/>
    <m/>
    <s v="N"/>
    <m/>
    <m/>
    <m/>
    <m/>
    <m/>
    <m/>
    <n v="0"/>
    <n v="0"/>
    <m/>
    <m/>
  </r>
  <r>
    <d v="2013-11-12T00:00:00"/>
    <n v="0"/>
    <n v="0"/>
    <x v="2"/>
    <x v="7"/>
    <s v="R2SC1-RR-2"/>
    <s v="BG"/>
    <x v="1"/>
    <x v="14"/>
    <n v="2"/>
    <n v="0.1"/>
    <n v="24"/>
    <m/>
    <m/>
    <m/>
    <m/>
    <m/>
    <s v="N"/>
    <m/>
    <m/>
    <m/>
    <m/>
    <m/>
    <m/>
    <n v="0"/>
    <n v="0"/>
    <m/>
    <m/>
  </r>
  <r>
    <d v="2013-11-12T00:00:00"/>
    <n v="0"/>
    <n v="0"/>
    <x v="2"/>
    <x v="7"/>
    <s v="R2SC1-RR-2"/>
    <s v="BG"/>
    <x v="1"/>
    <x v="17"/>
    <n v="3"/>
    <n v="0.15"/>
    <n v="24"/>
    <m/>
    <m/>
    <m/>
    <m/>
    <m/>
    <s v="N"/>
    <m/>
    <m/>
    <m/>
    <m/>
    <m/>
    <m/>
    <n v="0"/>
    <n v="0"/>
    <m/>
    <m/>
  </r>
  <r>
    <d v="2013-11-12T00:00:00"/>
    <n v="0"/>
    <n v="0"/>
    <x v="2"/>
    <x v="7"/>
    <s v="R2SC1-RR-2"/>
    <s v="BG"/>
    <x v="1"/>
    <x v="18"/>
    <n v="24"/>
    <n v="1.2"/>
    <n v="24"/>
    <m/>
    <m/>
    <m/>
    <m/>
    <m/>
    <s v="N"/>
    <m/>
    <m/>
    <m/>
    <m/>
    <m/>
    <m/>
    <n v="0"/>
    <n v="0"/>
    <m/>
    <m/>
  </r>
  <r>
    <d v="2013-11-12T00:00:00"/>
    <n v="0"/>
    <n v="0"/>
    <x v="2"/>
    <x v="7"/>
    <s v="R2SC1-RR-2"/>
    <s v="BG"/>
    <x v="1"/>
    <x v="18"/>
    <n v="4"/>
    <n v="0.2"/>
    <n v="24"/>
    <m/>
    <m/>
    <m/>
    <m/>
    <m/>
    <s v="N"/>
    <m/>
    <m/>
    <m/>
    <m/>
    <m/>
    <m/>
    <n v="1"/>
    <n v="4"/>
    <s v="M"/>
    <s v="Mucus"/>
  </r>
  <r>
    <d v="2013-11-12T00:00:00"/>
    <n v="0"/>
    <n v="0"/>
    <x v="2"/>
    <x v="7"/>
    <s v="R2SC1-RR-2"/>
    <s v="BG"/>
    <x v="1"/>
    <x v="18"/>
    <n v="2"/>
    <n v="0.1"/>
    <n v="24"/>
    <m/>
    <m/>
    <m/>
    <m/>
    <m/>
    <s v="N"/>
    <m/>
    <m/>
    <m/>
    <m/>
    <m/>
    <m/>
    <n v="1"/>
    <n v="2"/>
    <s v="FB"/>
    <s v="Fish bites"/>
  </r>
  <r>
    <d v="2013-11-12T00:00:00"/>
    <n v="0"/>
    <n v="0"/>
    <x v="2"/>
    <x v="7"/>
    <s v="R2SC1-RR-3"/>
    <s v="BG"/>
    <x v="1"/>
    <x v="13"/>
    <n v="1"/>
    <n v="0.05"/>
    <n v="24"/>
    <m/>
    <m/>
    <m/>
    <m/>
    <m/>
    <s v="Y"/>
    <n v="1"/>
    <m/>
    <m/>
    <m/>
    <m/>
    <m/>
    <n v="0"/>
    <n v="0"/>
    <m/>
    <m/>
  </r>
  <r>
    <d v="2013-11-12T00:00:00"/>
    <n v="0"/>
    <n v="0"/>
    <x v="2"/>
    <x v="7"/>
    <s v="R2SC1-RR-3"/>
    <s v="BG"/>
    <x v="1"/>
    <x v="36"/>
    <n v="1"/>
    <n v="0.05"/>
    <n v="24"/>
    <m/>
    <m/>
    <m/>
    <m/>
    <m/>
    <s v="Y"/>
    <n v="2"/>
    <m/>
    <m/>
    <m/>
    <m/>
    <m/>
    <n v="0"/>
    <n v="0"/>
    <s v="FB"/>
    <s v="Tiny bites"/>
  </r>
  <r>
    <d v="2013-11-12T00:00:00"/>
    <n v="0"/>
    <n v="0"/>
    <x v="2"/>
    <x v="7"/>
    <s v="R2SC1-RR-3"/>
    <s v="BG"/>
    <x v="1"/>
    <x v="15"/>
    <n v="1"/>
    <n v="0.05"/>
    <n v="24"/>
    <m/>
    <m/>
    <m/>
    <m/>
    <m/>
    <s v="Y"/>
    <n v="3"/>
    <m/>
    <m/>
    <m/>
    <m/>
    <m/>
    <n v="0"/>
    <n v="0"/>
    <s v="SED/CD"/>
    <s v="Sed &amp; CDEL"/>
  </r>
  <r>
    <d v="2013-11-12T00:00:00"/>
    <n v="0"/>
    <n v="0"/>
    <x v="2"/>
    <x v="7"/>
    <s v="R2SC1-RR-3"/>
    <s v="BG"/>
    <x v="1"/>
    <x v="13"/>
    <n v="1"/>
    <n v="0.05"/>
    <n v="24"/>
    <m/>
    <m/>
    <m/>
    <m/>
    <m/>
    <s v="Y"/>
    <n v="4"/>
    <m/>
    <m/>
    <m/>
    <m/>
    <m/>
    <n v="0"/>
    <n v="0"/>
    <m/>
    <m/>
  </r>
  <r>
    <d v="2013-11-12T00:00:00"/>
    <n v="0"/>
    <n v="0"/>
    <x v="2"/>
    <x v="7"/>
    <s v="R2SC1-RR-3"/>
    <s v="BG"/>
    <x v="1"/>
    <x v="12"/>
    <n v="1"/>
    <n v="0.05"/>
    <n v="24"/>
    <m/>
    <m/>
    <m/>
    <m/>
    <m/>
    <s v="Y"/>
    <n v="5"/>
    <m/>
    <m/>
    <m/>
    <m/>
    <m/>
    <n v="0"/>
    <n v="0"/>
    <s v="SED"/>
    <s v="Sed &amp; turf"/>
  </r>
  <r>
    <d v="2013-11-12T00:00:00"/>
    <n v="0"/>
    <n v="0"/>
    <x v="2"/>
    <x v="7"/>
    <s v="R2SC1-RR-3"/>
    <s v="BG"/>
    <x v="1"/>
    <x v="13"/>
    <n v="1"/>
    <n v="0.05"/>
    <n v="24"/>
    <m/>
    <m/>
    <m/>
    <m/>
    <m/>
    <s v="Y"/>
    <n v="6"/>
    <m/>
    <m/>
    <m/>
    <m/>
    <m/>
    <n v="0"/>
    <n v="0"/>
    <m/>
    <m/>
  </r>
  <r>
    <d v="2013-11-12T00:00:00"/>
    <n v="0"/>
    <n v="0"/>
    <x v="2"/>
    <x v="7"/>
    <s v="R2SC1-RR-3"/>
    <s v="BG"/>
    <x v="1"/>
    <x v="14"/>
    <n v="1"/>
    <n v="0.05"/>
    <n v="24"/>
    <m/>
    <m/>
    <m/>
    <m/>
    <m/>
    <s v="Y"/>
    <n v="7"/>
    <m/>
    <m/>
    <m/>
    <m/>
    <m/>
    <n v="0"/>
    <n v="0"/>
    <m/>
    <m/>
  </r>
  <r>
    <d v="2013-11-12T00:00:00"/>
    <n v="0"/>
    <n v="0"/>
    <x v="2"/>
    <x v="7"/>
    <s v="R2SC1-RR-3"/>
    <s v="BG"/>
    <x v="1"/>
    <x v="11"/>
    <n v="1"/>
    <n v="0.05"/>
    <n v="24"/>
    <m/>
    <m/>
    <m/>
    <m/>
    <m/>
    <s v="Y"/>
    <n v="8"/>
    <m/>
    <m/>
    <m/>
    <m/>
    <m/>
    <n v="0"/>
    <n v="0"/>
    <m/>
    <m/>
  </r>
  <r>
    <d v="2013-11-12T00:00:00"/>
    <n v="0"/>
    <n v="0"/>
    <x v="2"/>
    <x v="7"/>
    <s v="R2SC1-RR-3"/>
    <s v="BG"/>
    <x v="1"/>
    <x v="13"/>
    <n v="1"/>
    <n v="0.05"/>
    <n v="24"/>
    <m/>
    <m/>
    <m/>
    <m/>
    <m/>
    <s v="Y"/>
    <n v="9"/>
    <m/>
    <m/>
    <m/>
    <m/>
    <m/>
    <n v="0"/>
    <n v="0"/>
    <m/>
    <m/>
  </r>
  <r>
    <d v="2013-11-12T00:00:00"/>
    <n v="0"/>
    <n v="0"/>
    <x v="2"/>
    <x v="7"/>
    <s v="R2SC1-RR-3"/>
    <s v="BG"/>
    <x v="1"/>
    <x v="12"/>
    <n v="1"/>
    <n v="0.05"/>
    <n v="24"/>
    <m/>
    <m/>
    <m/>
    <m/>
    <m/>
    <s v="Y"/>
    <n v="10"/>
    <m/>
    <m/>
    <m/>
    <m/>
    <m/>
    <n v="0"/>
    <n v="0"/>
    <m/>
    <m/>
  </r>
  <r>
    <d v="2013-11-12T00:00:00"/>
    <n v="0"/>
    <n v="0"/>
    <x v="2"/>
    <x v="7"/>
    <s v="R2SC1-RR-3"/>
    <s v="BG"/>
    <x v="1"/>
    <x v="15"/>
    <n v="1"/>
    <n v="0.05"/>
    <n v="24"/>
    <m/>
    <m/>
    <m/>
    <m/>
    <m/>
    <s v="N"/>
    <m/>
    <m/>
    <m/>
    <m/>
    <m/>
    <m/>
    <n v="0"/>
    <n v="0"/>
    <m/>
    <m/>
  </r>
  <r>
    <d v="2013-11-12T00:00:00"/>
    <n v="0"/>
    <n v="0"/>
    <x v="2"/>
    <x v="7"/>
    <s v="R2SC1-RR-3"/>
    <s v="BG"/>
    <x v="1"/>
    <x v="15"/>
    <n v="1"/>
    <n v="0.05"/>
    <n v="24"/>
    <m/>
    <m/>
    <m/>
    <m/>
    <m/>
    <s v="N"/>
    <m/>
    <m/>
    <m/>
    <m/>
    <m/>
    <m/>
    <n v="1"/>
    <n v="1"/>
    <s v="P"/>
    <s v="Pale"/>
  </r>
  <r>
    <d v="2013-11-12T00:00:00"/>
    <n v="0"/>
    <n v="0"/>
    <x v="2"/>
    <x v="7"/>
    <s v="R2SC1-RR-3"/>
    <s v="BG"/>
    <x v="1"/>
    <x v="13"/>
    <n v="1"/>
    <n v="0.05"/>
    <n v="24"/>
    <m/>
    <m/>
    <m/>
    <m/>
    <m/>
    <s v="N"/>
    <m/>
    <m/>
    <m/>
    <m/>
    <m/>
    <m/>
    <n v="0"/>
    <n v="0"/>
    <m/>
    <m/>
  </r>
  <r>
    <d v="2013-11-12T00:00:00"/>
    <n v="0"/>
    <n v="0"/>
    <x v="2"/>
    <x v="7"/>
    <s v="R2SC1-RR-3"/>
    <s v="BG"/>
    <x v="1"/>
    <x v="13"/>
    <n v="1"/>
    <n v="0.05"/>
    <n v="24"/>
    <m/>
    <m/>
    <m/>
    <m/>
    <m/>
    <s v="N"/>
    <m/>
    <m/>
    <m/>
    <m/>
    <m/>
    <m/>
    <n v="1"/>
    <n v="1"/>
    <s v="PB"/>
    <s v="Partial bleaching"/>
  </r>
  <r>
    <d v="2013-11-12T00:00:00"/>
    <n v="0"/>
    <n v="0"/>
    <x v="2"/>
    <x v="7"/>
    <s v="R2SC1-RR-3"/>
    <s v="BG"/>
    <x v="1"/>
    <x v="10"/>
    <n v="3"/>
    <n v="0.15"/>
    <n v="24"/>
    <m/>
    <m/>
    <m/>
    <m/>
    <m/>
    <s v="N"/>
    <m/>
    <m/>
    <m/>
    <m/>
    <m/>
    <m/>
    <n v="0"/>
    <n v="0"/>
    <m/>
    <m/>
  </r>
  <r>
    <d v="2013-11-12T00:00:00"/>
    <n v="0"/>
    <n v="0"/>
    <x v="2"/>
    <x v="7"/>
    <s v="R2SC1-RR-3"/>
    <s v="BG"/>
    <x v="1"/>
    <x v="14"/>
    <n v="1"/>
    <n v="0.05"/>
    <n v="24"/>
    <m/>
    <m/>
    <m/>
    <m/>
    <m/>
    <s v="N"/>
    <m/>
    <m/>
    <m/>
    <m/>
    <m/>
    <m/>
    <n v="0"/>
    <n v="0"/>
    <m/>
    <m/>
  </r>
  <r>
    <d v="2013-11-12T00:00:00"/>
    <n v="0"/>
    <n v="0"/>
    <x v="2"/>
    <x v="7"/>
    <s v="R2SC1-RR-3"/>
    <s v="BG"/>
    <x v="1"/>
    <x v="19"/>
    <n v="1"/>
    <n v="0.05"/>
    <n v="24"/>
    <m/>
    <m/>
    <m/>
    <m/>
    <m/>
    <s v="N"/>
    <m/>
    <m/>
    <m/>
    <m/>
    <m/>
    <m/>
    <n v="0"/>
    <n v="0"/>
    <m/>
    <m/>
  </r>
  <r>
    <d v="2013-11-12T00:00:00"/>
    <n v="0"/>
    <n v="0"/>
    <x v="2"/>
    <x v="7"/>
    <s v="R2SC1-RR-3"/>
    <s v="BG"/>
    <x v="1"/>
    <x v="17"/>
    <n v="1"/>
    <n v="0.05"/>
    <n v="24"/>
    <m/>
    <m/>
    <m/>
    <m/>
    <m/>
    <s v="N"/>
    <m/>
    <m/>
    <m/>
    <m/>
    <m/>
    <m/>
    <n v="0"/>
    <n v="0"/>
    <m/>
    <m/>
  </r>
  <r>
    <d v="2013-11-12T00:00:00"/>
    <n v="0"/>
    <n v="0"/>
    <x v="2"/>
    <x v="7"/>
    <s v="R2SC1-RR-3"/>
    <s v="BG"/>
    <x v="1"/>
    <x v="18"/>
    <n v="13"/>
    <n v="0.65"/>
    <n v="24"/>
    <m/>
    <m/>
    <m/>
    <m/>
    <m/>
    <s v="N"/>
    <m/>
    <m/>
    <m/>
    <m/>
    <m/>
    <m/>
    <n v="0"/>
    <n v="0"/>
    <m/>
    <m/>
  </r>
  <r>
    <d v="2013-11-12T00:00:00"/>
    <n v="0"/>
    <n v="0"/>
    <x v="2"/>
    <x v="7"/>
    <s v="R2SC1-RR-3"/>
    <s v="BG"/>
    <x v="1"/>
    <x v="18"/>
    <n v="2"/>
    <n v="0.1"/>
    <n v="24"/>
    <m/>
    <m/>
    <m/>
    <m/>
    <m/>
    <s v="N"/>
    <m/>
    <m/>
    <m/>
    <m/>
    <m/>
    <m/>
    <n v="1"/>
    <n v="2"/>
    <s v="M"/>
    <s v="Mucus"/>
  </r>
  <r>
    <d v="2013-11-18T00:00:00"/>
    <n v="0"/>
    <n v="0"/>
    <x v="3"/>
    <x v="7"/>
    <s v="R2SC1-RR-1"/>
    <s v="MLR"/>
    <x v="1"/>
    <x v="19"/>
    <n v="1"/>
    <n v="0.05"/>
    <n v="24"/>
    <m/>
    <m/>
    <m/>
    <m/>
    <m/>
    <s v="Y"/>
    <n v="1"/>
    <m/>
    <m/>
    <m/>
    <m/>
    <m/>
    <n v="0"/>
    <n v="0"/>
    <s v="SED"/>
    <s v="Sed &amp; turf"/>
  </r>
  <r>
    <d v="2013-11-18T00:00:00"/>
    <n v="0"/>
    <n v="0"/>
    <x v="3"/>
    <x v="7"/>
    <s v="R2SC1-RR-1"/>
    <s v="MLR"/>
    <x v="1"/>
    <x v="11"/>
    <n v="1"/>
    <n v="0.05"/>
    <n v="24"/>
    <m/>
    <m/>
    <m/>
    <m/>
    <m/>
    <s v="Y"/>
    <n v="2"/>
    <m/>
    <m/>
    <m/>
    <m/>
    <m/>
    <n v="0"/>
    <n v="0"/>
    <m/>
    <s v="Worms"/>
  </r>
  <r>
    <d v="2013-11-18T00:00:00"/>
    <n v="0"/>
    <n v="0"/>
    <x v="3"/>
    <x v="7"/>
    <s v="R2SC1-RR-1"/>
    <s v="MLR"/>
    <x v="1"/>
    <x v="16"/>
    <n v="1"/>
    <n v="0.05"/>
    <n v="24"/>
    <m/>
    <m/>
    <m/>
    <m/>
    <m/>
    <s v="Y"/>
    <n v="3"/>
    <m/>
    <m/>
    <m/>
    <m/>
    <m/>
    <n v="0"/>
    <n v="0"/>
    <m/>
    <m/>
  </r>
  <r>
    <d v="2013-11-18T00:00:00"/>
    <n v="0"/>
    <n v="0"/>
    <x v="3"/>
    <x v="7"/>
    <s v="R2SC1-RR-1"/>
    <s v="MLR"/>
    <x v="1"/>
    <x v="14"/>
    <n v="1"/>
    <n v="0.05"/>
    <n v="24"/>
    <m/>
    <m/>
    <m/>
    <m/>
    <m/>
    <s v="Y"/>
    <n v="4"/>
    <m/>
    <m/>
    <m/>
    <m/>
    <m/>
    <n v="0"/>
    <n v="0"/>
    <s v="SED"/>
    <s v="Sed"/>
  </r>
  <r>
    <d v="2013-11-18T00:00:00"/>
    <n v="0"/>
    <n v="0"/>
    <x v="3"/>
    <x v="7"/>
    <s v="R2SC1-RR-1"/>
    <s v="MLR"/>
    <x v="1"/>
    <x v="13"/>
    <n v="1"/>
    <n v="0.05"/>
    <n v="24"/>
    <m/>
    <m/>
    <m/>
    <m/>
    <m/>
    <s v="Y"/>
    <n v="5"/>
    <m/>
    <m/>
    <m/>
    <m/>
    <m/>
    <n v="0"/>
    <n v="0"/>
    <s v="SED"/>
    <s v="Sed"/>
  </r>
  <r>
    <d v="2013-11-18T00:00:00"/>
    <n v="0"/>
    <n v="0"/>
    <x v="3"/>
    <x v="7"/>
    <s v="R2SC1-RR-1"/>
    <s v="MLR"/>
    <x v="1"/>
    <x v="11"/>
    <n v="1"/>
    <n v="0.05"/>
    <n v="24"/>
    <m/>
    <m/>
    <m/>
    <m/>
    <m/>
    <s v="Y"/>
    <n v="6"/>
    <m/>
    <m/>
    <m/>
    <m/>
    <m/>
    <n v="0"/>
    <n v="0"/>
    <m/>
    <m/>
  </r>
  <r>
    <d v="2013-11-18T00:00:00"/>
    <n v="0"/>
    <n v="0"/>
    <x v="3"/>
    <x v="7"/>
    <s v="R2SC1-RR-1"/>
    <s v="MLR"/>
    <x v="1"/>
    <x v="36"/>
    <n v="1"/>
    <n v="0.05"/>
    <n v="24"/>
    <m/>
    <m/>
    <m/>
    <m/>
    <m/>
    <s v="Y"/>
    <n v="7"/>
    <m/>
    <m/>
    <m/>
    <m/>
    <m/>
    <n v="0"/>
    <n v="0"/>
    <m/>
    <m/>
  </r>
  <r>
    <d v="2013-11-18T00:00:00"/>
    <n v="0"/>
    <n v="0"/>
    <x v="3"/>
    <x v="7"/>
    <s v="R2SC1-RR-1"/>
    <s v="MLR"/>
    <x v="1"/>
    <x v="30"/>
    <n v="1"/>
    <n v="0.05"/>
    <n v="24"/>
    <m/>
    <m/>
    <m/>
    <m/>
    <m/>
    <s v="Y"/>
    <n v="8"/>
    <m/>
    <m/>
    <m/>
    <m/>
    <m/>
    <n v="0"/>
    <n v="0"/>
    <m/>
    <m/>
  </r>
  <r>
    <d v="2013-11-18T00:00:00"/>
    <n v="0"/>
    <n v="0"/>
    <x v="3"/>
    <x v="7"/>
    <s v="R2SC1-RR-1"/>
    <s v="MLR"/>
    <x v="1"/>
    <x v="11"/>
    <n v="1"/>
    <n v="0.05"/>
    <n v="24"/>
    <m/>
    <m/>
    <m/>
    <m/>
    <m/>
    <s v="Y"/>
    <n v="9"/>
    <m/>
    <m/>
    <m/>
    <m/>
    <m/>
    <n v="0"/>
    <n v="0"/>
    <m/>
    <m/>
  </r>
  <r>
    <d v="2013-11-18T00:00:00"/>
    <n v="0"/>
    <n v="0"/>
    <x v="3"/>
    <x v="7"/>
    <s v="R2SC1-RR-1"/>
    <s v="MLR"/>
    <x v="1"/>
    <x v="19"/>
    <n v="1"/>
    <n v="0.05"/>
    <n v="24"/>
    <m/>
    <m/>
    <m/>
    <m/>
    <m/>
    <s v="Y"/>
    <n v="10"/>
    <m/>
    <m/>
    <m/>
    <m/>
    <m/>
    <n v="0"/>
    <n v="0"/>
    <s v="SED"/>
    <s v="Sed"/>
  </r>
  <r>
    <d v="2013-11-18T00:00:00"/>
    <n v="0"/>
    <n v="0"/>
    <x v="3"/>
    <x v="7"/>
    <s v="R2SC1-RR-1"/>
    <s v="MLR"/>
    <x v="1"/>
    <x v="12"/>
    <n v="1"/>
    <n v="0.05"/>
    <n v="24"/>
    <m/>
    <m/>
    <m/>
    <m/>
    <m/>
    <s v="N"/>
    <m/>
    <m/>
    <m/>
    <m/>
    <m/>
    <m/>
    <n v="0"/>
    <n v="0"/>
    <s v="SED"/>
    <s v="Sed &amp; turf"/>
  </r>
  <r>
    <d v="2013-11-18T00:00:00"/>
    <n v="0"/>
    <n v="0"/>
    <x v="3"/>
    <x v="7"/>
    <s v="R2SC1-RR-1"/>
    <s v="MLR"/>
    <x v="1"/>
    <x v="12"/>
    <n v="1"/>
    <n v="0.05"/>
    <n v="24"/>
    <m/>
    <m/>
    <m/>
    <m/>
    <m/>
    <s v="N"/>
    <m/>
    <m/>
    <m/>
    <m/>
    <m/>
    <m/>
    <n v="0"/>
    <n v="0"/>
    <m/>
    <m/>
  </r>
  <r>
    <d v="2013-11-18T00:00:00"/>
    <n v="0"/>
    <n v="0"/>
    <x v="3"/>
    <x v="7"/>
    <s v="R2SC1-RR-1"/>
    <s v="MLR"/>
    <x v="1"/>
    <x v="15"/>
    <n v="4"/>
    <n v="0.2"/>
    <n v="24"/>
    <m/>
    <m/>
    <m/>
    <m/>
    <m/>
    <s v="N"/>
    <m/>
    <m/>
    <m/>
    <m/>
    <m/>
    <m/>
    <n v="0"/>
    <n v="0"/>
    <m/>
    <m/>
  </r>
  <r>
    <d v="2013-11-18T00:00:00"/>
    <n v="0"/>
    <n v="0"/>
    <x v="3"/>
    <x v="7"/>
    <s v="R2SC1-RR-1"/>
    <s v="MLR"/>
    <x v="1"/>
    <x v="15"/>
    <n v="1"/>
    <n v="0.05"/>
    <n v="24"/>
    <m/>
    <m/>
    <m/>
    <m/>
    <m/>
    <s v="N"/>
    <m/>
    <m/>
    <m/>
    <m/>
    <m/>
    <m/>
    <n v="1"/>
    <n v="1"/>
    <s v="M"/>
    <s v="Mucus"/>
  </r>
  <r>
    <d v="2013-11-18T00:00:00"/>
    <n v="0"/>
    <n v="0"/>
    <x v="3"/>
    <x v="7"/>
    <s v="R2SC1-RR-1"/>
    <s v="MLR"/>
    <x v="1"/>
    <x v="15"/>
    <n v="1"/>
    <n v="0.05"/>
    <n v="24"/>
    <m/>
    <m/>
    <m/>
    <m/>
    <m/>
    <s v="N"/>
    <m/>
    <m/>
    <m/>
    <m/>
    <m/>
    <m/>
    <n v="1"/>
    <n v="1"/>
    <s v="M"/>
    <s v="Dark sp.ot &amp; mucus"/>
  </r>
  <r>
    <d v="2013-11-18T00:00:00"/>
    <n v="0"/>
    <n v="0"/>
    <x v="3"/>
    <x v="7"/>
    <s v="R2SC1-RR-1"/>
    <s v="MLR"/>
    <x v="1"/>
    <x v="13"/>
    <n v="4"/>
    <n v="0.2"/>
    <n v="24"/>
    <m/>
    <m/>
    <m/>
    <m/>
    <m/>
    <s v="N"/>
    <m/>
    <m/>
    <m/>
    <m/>
    <m/>
    <m/>
    <n v="0"/>
    <n v="0"/>
    <m/>
    <m/>
  </r>
  <r>
    <d v="2013-11-18T00:00:00"/>
    <n v="0"/>
    <n v="0"/>
    <x v="3"/>
    <x v="7"/>
    <s v="R2SC1-RR-1"/>
    <s v="MLR"/>
    <x v="1"/>
    <x v="17"/>
    <n v="1"/>
    <n v="0.05"/>
    <n v="24"/>
    <m/>
    <m/>
    <m/>
    <m/>
    <m/>
    <s v="N"/>
    <m/>
    <m/>
    <m/>
    <m/>
    <m/>
    <m/>
    <n v="0"/>
    <n v="0"/>
    <m/>
    <m/>
  </r>
  <r>
    <d v="2013-11-18T00:00:00"/>
    <n v="0"/>
    <n v="0"/>
    <x v="3"/>
    <x v="7"/>
    <s v="R2SC1-RR-1"/>
    <s v="MLR"/>
    <x v="1"/>
    <x v="18"/>
    <n v="28"/>
    <n v="1.4"/>
    <n v="24"/>
    <m/>
    <m/>
    <m/>
    <m/>
    <m/>
    <s v="N"/>
    <m/>
    <m/>
    <m/>
    <m/>
    <m/>
    <m/>
    <n v="0"/>
    <n v="0"/>
    <m/>
    <m/>
  </r>
  <r>
    <d v="2013-11-18T00:00:00"/>
    <n v="0"/>
    <n v="0"/>
    <x v="3"/>
    <x v="7"/>
    <s v="R2SC1-RR-1"/>
    <s v="MLR"/>
    <x v="1"/>
    <x v="18"/>
    <n v="4"/>
    <n v="0.2"/>
    <n v="24"/>
    <m/>
    <m/>
    <m/>
    <m/>
    <m/>
    <s v="N"/>
    <m/>
    <m/>
    <m/>
    <m/>
    <m/>
    <m/>
    <n v="0"/>
    <n v="0"/>
    <m/>
    <s v="Worms"/>
  </r>
  <r>
    <d v="2013-11-18T00:00:00"/>
    <n v="0"/>
    <n v="0"/>
    <x v="3"/>
    <x v="7"/>
    <s v="R2SC1-RR-1"/>
    <s v="MLR"/>
    <x v="1"/>
    <x v="18"/>
    <n v="4"/>
    <n v="0.2"/>
    <n v="24"/>
    <m/>
    <m/>
    <m/>
    <m/>
    <m/>
    <s v="N"/>
    <m/>
    <m/>
    <m/>
    <m/>
    <m/>
    <m/>
    <n v="1"/>
    <n v="4"/>
    <s v="M"/>
    <s v="Mucus"/>
  </r>
  <r>
    <d v="2013-11-18T00:00:00"/>
    <n v="0"/>
    <n v="0"/>
    <x v="3"/>
    <x v="7"/>
    <s v="R2SC1-RR-1"/>
    <s v="MLR"/>
    <x v="1"/>
    <x v="18"/>
    <n v="4"/>
    <n v="0.2"/>
    <n v="24"/>
    <m/>
    <m/>
    <m/>
    <m/>
    <m/>
    <s v="N"/>
    <m/>
    <m/>
    <m/>
    <m/>
    <m/>
    <m/>
    <n v="1"/>
    <n v="4"/>
    <s v="FB"/>
    <s v="Fish bites"/>
  </r>
  <r>
    <d v="2013-11-18T00:00:00"/>
    <n v="0"/>
    <n v="0"/>
    <x v="3"/>
    <x v="7"/>
    <s v="R2SC1-RR-2"/>
    <s v="MLR"/>
    <x v="1"/>
    <x v="13"/>
    <n v="1"/>
    <n v="0.05"/>
    <n v="24"/>
    <m/>
    <m/>
    <m/>
    <m/>
    <m/>
    <s v="Y"/>
    <n v="1"/>
    <m/>
    <m/>
    <m/>
    <m/>
    <m/>
    <n v="0"/>
    <n v="0"/>
    <m/>
    <m/>
  </r>
  <r>
    <d v="2013-11-18T00:00:00"/>
    <n v="0"/>
    <n v="0"/>
    <x v="3"/>
    <x v="7"/>
    <s v="R2SC1-RR-2"/>
    <s v="MLR"/>
    <x v="1"/>
    <x v="14"/>
    <n v="1"/>
    <n v="0.05"/>
    <n v="24"/>
    <m/>
    <m/>
    <m/>
    <m/>
    <m/>
    <s v="Y"/>
    <n v="2"/>
    <m/>
    <m/>
    <m/>
    <m/>
    <m/>
    <n v="1"/>
    <n v="1"/>
    <s v="PE"/>
    <s v="Polyps out"/>
  </r>
  <r>
    <d v="2013-11-18T00:00:00"/>
    <n v="0"/>
    <n v="0"/>
    <x v="3"/>
    <x v="7"/>
    <s v="R2SC1-RR-2"/>
    <s v="MLR"/>
    <x v="1"/>
    <x v="13"/>
    <n v="1"/>
    <n v="0.05"/>
    <n v="24"/>
    <m/>
    <m/>
    <m/>
    <m/>
    <m/>
    <s v="Y"/>
    <n v="3"/>
    <m/>
    <m/>
    <m/>
    <m/>
    <m/>
    <n v="0"/>
    <n v="0"/>
    <m/>
    <m/>
  </r>
  <r>
    <d v="2013-11-18T00:00:00"/>
    <n v="0"/>
    <n v="0"/>
    <x v="3"/>
    <x v="7"/>
    <s v="R2SC1-RR-2"/>
    <s v="MLR"/>
    <x v="1"/>
    <x v="19"/>
    <n v="1"/>
    <n v="0.05"/>
    <n v="24"/>
    <m/>
    <m/>
    <m/>
    <m/>
    <m/>
    <s v="Y"/>
    <n v="4"/>
    <m/>
    <m/>
    <m/>
    <m/>
    <m/>
    <n v="0"/>
    <n v="0"/>
    <s v="SED"/>
    <s v="Worms/sed"/>
  </r>
  <r>
    <d v="2013-11-18T00:00:00"/>
    <n v="0"/>
    <n v="0"/>
    <x v="3"/>
    <x v="7"/>
    <s v="R2SC1-RR-2"/>
    <s v="MLR"/>
    <x v="1"/>
    <x v="18"/>
    <n v="1"/>
    <n v="0.05"/>
    <n v="24"/>
    <m/>
    <m/>
    <m/>
    <m/>
    <m/>
    <s v="Y"/>
    <n v="5"/>
    <m/>
    <m/>
    <m/>
    <m/>
    <m/>
    <n v="0"/>
    <n v="0"/>
    <s v="SED"/>
    <s v="Worms/sed &amp; turf"/>
  </r>
  <r>
    <d v="2013-11-18T00:00:00"/>
    <n v="0"/>
    <n v="0"/>
    <x v="3"/>
    <x v="7"/>
    <s v="R2SC1-RR-2"/>
    <s v="MLR"/>
    <x v="1"/>
    <x v="14"/>
    <n v="1"/>
    <n v="0.05"/>
    <n v="24"/>
    <m/>
    <m/>
    <m/>
    <m/>
    <m/>
    <s v="Y"/>
    <n v="6"/>
    <m/>
    <m/>
    <m/>
    <m/>
    <m/>
    <n v="0"/>
    <n v="0"/>
    <s v="SED"/>
    <s v="Sed &amp; turf"/>
  </r>
  <r>
    <d v="2013-11-18T00:00:00"/>
    <n v="0"/>
    <n v="0"/>
    <x v="3"/>
    <x v="7"/>
    <s v="R2SC1-RR-2"/>
    <s v="MLR"/>
    <x v="1"/>
    <x v="13"/>
    <n v="1"/>
    <n v="0.05"/>
    <n v="24"/>
    <m/>
    <m/>
    <m/>
    <m/>
    <m/>
    <s v="Y"/>
    <n v="7"/>
    <m/>
    <m/>
    <m/>
    <m/>
    <m/>
    <n v="0"/>
    <n v="0"/>
    <m/>
    <m/>
  </r>
  <r>
    <d v="2013-11-18T00:00:00"/>
    <n v="0"/>
    <n v="0"/>
    <x v="3"/>
    <x v="7"/>
    <s v="R2SC1-RR-2"/>
    <s v="MLR"/>
    <x v="1"/>
    <x v="15"/>
    <n v="1"/>
    <n v="0.05"/>
    <n v="24"/>
    <m/>
    <m/>
    <m/>
    <m/>
    <m/>
    <s v="Y"/>
    <n v="8"/>
    <m/>
    <m/>
    <m/>
    <m/>
    <m/>
    <n v="1"/>
    <n v="1"/>
    <s v="M"/>
    <s v="Mucus"/>
  </r>
  <r>
    <d v="2013-11-18T00:00:00"/>
    <n v="0"/>
    <n v="0"/>
    <x v="3"/>
    <x v="7"/>
    <s v="R2SC1-RR-2"/>
    <s v="MLR"/>
    <x v="1"/>
    <x v="13"/>
    <n v="1"/>
    <n v="0.05"/>
    <n v="24"/>
    <m/>
    <m/>
    <m/>
    <m/>
    <m/>
    <s v="Y"/>
    <n v="9"/>
    <m/>
    <m/>
    <m/>
    <m/>
    <m/>
    <n v="0"/>
    <n v="0"/>
    <s v="SED"/>
    <s v="Sed"/>
  </r>
  <r>
    <d v="2013-11-18T00:00:00"/>
    <n v="0"/>
    <n v="0"/>
    <x v="3"/>
    <x v="7"/>
    <s v="R2SC1-RR-2"/>
    <s v="MLR"/>
    <x v="1"/>
    <x v="19"/>
    <n v="1"/>
    <n v="0.05"/>
    <n v="24"/>
    <m/>
    <m/>
    <m/>
    <m/>
    <m/>
    <s v="Y"/>
    <n v="10"/>
    <m/>
    <m/>
    <m/>
    <m/>
    <m/>
    <n v="0"/>
    <n v="0"/>
    <s v="SED"/>
    <s v="Sed"/>
  </r>
  <r>
    <d v="2013-11-18T00:00:00"/>
    <n v="0"/>
    <n v="0"/>
    <x v="3"/>
    <x v="7"/>
    <s v="R2SC1-RR-2"/>
    <s v="MLR"/>
    <x v="1"/>
    <x v="15"/>
    <n v="2"/>
    <n v="0.1"/>
    <n v="24"/>
    <m/>
    <m/>
    <m/>
    <m/>
    <m/>
    <s v="N"/>
    <m/>
    <m/>
    <m/>
    <m/>
    <m/>
    <m/>
    <n v="0"/>
    <n v="0"/>
    <m/>
    <m/>
  </r>
  <r>
    <d v="2013-11-18T00:00:00"/>
    <n v="0"/>
    <n v="0"/>
    <x v="3"/>
    <x v="7"/>
    <s v="R2SC1-RR-2"/>
    <s v="MLR"/>
    <x v="1"/>
    <x v="29"/>
    <n v="1"/>
    <n v="0.05"/>
    <n v="24"/>
    <m/>
    <m/>
    <m/>
    <m/>
    <m/>
    <s v="N"/>
    <m/>
    <m/>
    <m/>
    <m/>
    <m/>
    <m/>
    <n v="0"/>
    <n v="0"/>
    <m/>
    <m/>
  </r>
  <r>
    <d v="2013-11-18T00:00:00"/>
    <n v="0"/>
    <n v="0"/>
    <x v="3"/>
    <x v="7"/>
    <s v="R2SC1-RR-2"/>
    <s v="MLR"/>
    <x v="1"/>
    <x v="13"/>
    <n v="3"/>
    <n v="0.15"/>
    <n v="24"/>
    <m/>
    <m/>
    <m/>
    <m/>
    <m/>
    <s v="N"/>
    <m/>
    <m/>
    <m/>
    <m/>
    <m/>
    <m/>
    <n v="0"/>
    <n v="0"/>
    <m/>
    <m/>
  </r>
  <r>
    <d v="2013-11-18T00:00:00"/>
    <n v="0"/>
    <n v="0"/>
    <x v="3"/>
    <x v="7"/>
    <s v="R2SC1-RR-2"/>
    <s v="MLR"/>
    <x v="1"/>
    <x v="10"/>
    <n v="1"/>
    <n v="0.05"/>
    <n v="24"/>
    <m/>
    <m/>
    <m/>
    <m/>
    <m/>
    <s v="N"/>
    <m/>
    <m/>
    <m/>
    <m/>
    <m/>
    <m/>
    <n v="0"/>
    <n v="0"/>
    <s v="SED"/>
    <s v="Sed &amp; turf"/>
  </r>
  <r>
    <d v="2013-11-18T00:00:00"/>
    <n v="0"/>
    <n v="0"/>
    <x v="3"/>
    <x v="7"/>
    <s v="R2SC1-RR-2"/>
    <s v="MLR"/>
    <x v="1"/>
    <x v="10"/>
    <n v="1"/>
    <n v="0.05"/>
    <n v="24"/>
    <m/>
    <m/>
    <m/>
    <m/>
    <m/>
    <s v="N"/>
    <m/>
    <m/>
    <m/>
    <m/>
    <m/>
    <m/>
    <n v="0"/>
    <n v="0"/>
    <m/>
    <m/>
  </r>
  <r>
    <d v="2013-11-18T00:00:00"/>
    <n v="0"/>
    <n v="0"/>
    <x v="3"/>
    <x v="7"/>
    <s v="R2SC1-RR-2"/>
    <s v="MLR"/>
    <x v="1"/>
    <x v="14"/>
    <n v="1"/>
    <n v="0.05"/>
    <n v="24"/>
    <m/>
    <m/>
    <m/>
    <m/>
    <m/>
    <s v="N"/>
    <m/>
    <m/>
    <m/>
    <m/>
    <m/>
    <m/>
    <n v="0"/>
    <n v="0"/>
    <s v="SED"/>
    <s v="Sed &amp; turf"/>
  </r>
  <r>
    <d v="2013-11-18T00:00:00"/>
    <n v="0"/>
    <n v="0"/>
    <x v="3"/>
    <x v="7"/>
    <s v="R2SC1-RR-2"/>
    <s v="MLR"/>
    <x v="1"/>
    <x v="14"/>
    <n v="1"/>
    <n v="0.05"/>
    <n v="24"/>
    <m/>
    <m/>
    <m/>
    <m/>
    <m/>
    <s v="N"/>
    <m/>
    <m/>
    <m/>
    <m/>
    <m/>
    <m/>
    <n v="0"/>
    <n v="0"/>
    <m/>
    <m/>
  </r>
  <r>
    <d v="2013-11-18T00:00:00"/>
    <n v="0"/>
    <n v="0"/>
    <x v="3"/>
    <x v="7"/>
    <s v="R2SC1-RR-2"/>
    <s v="MLR"/>
    <x v="1"/>
    <x v="17"/>
    <n v="1"/>
    <n v="0.05"/>
    <n v="24"/>
    <m/>
    <m/>
    <m/>
    <m/>
    <m/>
    <s v="N"/>
    <m/>
    <m/>
    <m/>
    <m/>
    <m/>
    <m/>
    <n v="0"/>
    <n v="0"/>
    <m/>
    <m/>
  </r>
  <r>
    <d v="2013-11-18T00:00:00"/>
    <n v="0"/>
    <n v="0"/>
    <x v="3"/>
    <x v="7"/>
    <s v="R2SC1-RR-2"/>
    <s v="MLR"/>
    <x v="1"/>
    <x v="18"/>
    <n v="23"/>
    <n v="1.1499999999999999"/>
    <n v="24"/>
    <m/>
    <m/>
    <m/>
    <m/>
    <m/>
    <s v="N"/>
    <m/>
    <m/>
    <m/>
    <m/>
    <m/>
    <m/>
    <n v="0"/>
    <n v="0"/>
    <m/>
    <m/>
  </r>
  <r>
    <d v="2013-11-18T00:00:00"/>
    <n v="0"/>
    <n v="0"/>
    <x v="3"/>
    <x v="7"/>
    <s v="R2SC1-RR-2"/>
    <s v="MLR"/>
    <x v="1"/>
    <x v="18"/>
    <n v="4"/>
    <n v="0.2"/>
    <n v="24"/>
    <m/>
    <m/>
    <m/>
    <m/>
    <m/>
    <s v="N"/>
    <m/>
    <m/>
    <m/>
    <m/>
    <m/>
    <m/>
    <n v="0"/>
    <n v="0"/>
    <m/>
    <s v="Worms"/>
  </r>
  <r>
    <d v="2013-11-18T00:00:00"/>
    <n v="0"/>
    <n v="0"/>
    <x v="3"/>
    <x v="7"/>
    <s v="R2SC1-RR-2"/>
    <s v="MLR"/>
    <x v="1"/>
    <x v="18"/>
    <n v="2"/>
    <n v="0.1"/>
    <n v="24"/>
    <m/>
    <m/>
    <m/>
    <m/>
    <m/>
    <s v="N"/>
    <m/>
    <m/>
    <m/>
    <m/>
    <m/>
    <m/>
    <n v="0"/>
    <n v="0"/>
    <s v="SED"/>
    <s v="Sed &amp; turf"/>
  </r>
  <r>
    <d v="2013-11-18T00:00:00"/>
    <n v="0"/>
    <n v="0"/>
    <x v="3"/>
    <x v="7"/>
    <s v="R2SC1-RR-2"/>
    <s v="MLR"/>
    <x v="1"/>
    <x v="18"/>
    <n v="3"/>
    <n v="0.15"/>
    <n v="24"/>
    <m/>
    <m/>
    <m/>
    <m/>
    <m/>
    <s v="N"/>
    <m/>
    <m/>
    <m/>
    <m/>
    <m/>
    <m/>
    <n v="1"/>
    <n v="3"/>
    <s v="M"/>
    <s v="Mucus"/>
  </r>
  <r>
    <d v="2013-11-18T00:00:00"/>
    <n v="0"/>
    <n v="0"/>
    <x v="3"/>
    <x v="7"/>
    <s v="R2SC1-RR-2"/>
    <s v="MLR"/>
    <x v="1"/>
    <x v="18"/>
    <n v="1"/>
    <n v="0.05"/>
    <n v="24"/>
    <m/>
    <m/>
    <m/>
    <m/>
    <m/>
    <s v="N"/>
    <m/>
    <m/>
    <m/>
    <m/>
    <m/>
    <m/>
    <n v="1"/>
    <n v="1"/>
    <m/>
    <s v="Abrasion"/>
  </r>
  <r>
    <d v="2013-11-18T00:00:00"/>
    <n v="0"/>
    <n v="0"/>
    <x v="3"/>
    <x v="7"/>
    <s v="R2SC1-RR-2"/>
    <s v="MLR"/>
    <x v="1"/>
    <x v="18"/>
    <n v="2"/>
    <n v="0.1"/>
    <n v="24"/>
    <m/>
    <m/>
    <m/>
    <m/>
    <m/>
    <s v="N"/>
    <m/>
    <m/>
    <m/>
    <m/>
    <m/>
    <m/>
    <n v="1"/>
    <n v="2"/>
    <s v="FB"/>
    <s v="Fish bites"/>
  </r>
  <r>
    <d v="2013-11-18T00:00:00"/>
    <n v="0"/>
    <n v="0"/>
    <x v="3"/>
    <x v="7"/>
    <s v="R2SC1-RR-2"/>
    <s v="MLR"/>
    <x v="1"/>
    <x v="18"/>
    <n v="1"/>
    <n v="0.05"/>
    <n v="24"/>
    <m/>
    <m/>
    <m/>
    <m/>
    <m/>
    <s v="N"/>
    <m/>
    <m/>
    <m/>
    <m/>
    <m/>
    <m/>
    <n v="1"/>
    <n v="1"/>
    <s v="M/FB"/>
    <s v="Mucus/Fish bites"/>
  </r>
  <r>
    <d v="2013-11-18T00:00:00"/>
    <n v="0"/>
    <n v="0"/>
    <x v="3"/>
    <x v="7"/>
    <s v="R2SC1-RR-3"/>
    <s v="MLR"/>
    <x v="1"/>
    <x v="13"/>
    <n v="1"/>
    <n v="0.05"/>
    <n v="24"/>
    <m/>
    <m/>
    <m/>
    <m/>
    <m/>
    <s v="Y"/>
    <n v="1"/>
    <m/>
    <m/>
    <m/>
    <m/>
    <m/>
    <n v="0"/>
    <n v="0"/>
    <m/>
    <m/>
  </r>
  <r>
    <d v="2013-11-18T00:00:00"/>
    <n v="0"/>
    <n v="0"/>
    <x v="3"/>
    <x v="7"/>
    <s v="R2SC1-RR-3"/>
    <s v="MLR"/>
    <x v="1"/>
    <x v="36"/>
    <n v="1"/>
    <n v="0.05"/>
    <n v="24"/>
    <m/>
    <m/>
    <m/>
    <m/>
    <m/>
    <s v="Y"/>
    <n v="2"/>
    <m/>
    <m/>
    <m/>
    <m/>
    <m/>
    <n v="0"/>
    <n v="0"/>
    <m/>
    <m/>
  </r>
  <r>
    <d v="2013-11-18T00:00:00"/>
    <n v="0"/>
    <n v="0"/>
    <x v="3"/>
    <x v="7"/>
    <s v="R2SC1-RR-3"/>
    <s v="MLR"/>
    <x v="1"/>
    <x v="15"/>
    <n v="1"/>
    <n v="0.05"/>
    <n v="24"/>
    <m/>
    <m/>
    <m/>
    <m/>
    <m/>
    <s v="Y"/>
    <n v="3"/>
    <m/>
    <m/>
    <m/>
    <m/>
    <m/>
    <n v="0"/>
    <n v="0"/>
    <s v="SED"/>
    <s v="Sed/turf"/>
  </r>
  <r>
    <d v="2013-11-18T00:00:00"/>
    <n v="0"/>
    <n v="0"/>
    <x v="3"/>
    <x v="7"/>
    <s v="R2SC1-RR-3"/>
    <s v="MLR"/>
    <x v="1"/>
    <x v="13"/>
    <n v="1"/>
    <n v="0.05"/>
    <n v="24"/>
    <m/>
    <m/>
    <m/>
    <m/>
    <m/>
    <s v="Y"/>
    <n v="4"/>
    <m/>
    <m/>
    <m/>
    <m/>
    <m/>
    <n v="0"/>
    <n v="0"/>
    <s v="SED"/>
    <s v="Sed"/>
  </r>
  <r>
    <d v="2013-11-18T00:00:00"/>
    <n v="0"/>
    <n v="0"/>
    <x v="3"/>
    <x v="7"/>
    <s v="R2SC1-RR-3"/>
    <s v="MLR"/>
    <x v="1"/>
    <x v="12"/>
    <n v="1"/>
    <n v="0.05"/>
    <n v="24"/>
    <m/>
    <m/>
    <m/>
    <m/>
    <m/>
    <s v="Y"/>
    <n v="5"/>
    <m/>
    <m/>
    <m/>
    <m/>
    <m/>
    <n v="0"/>
    <n v="0"/>
    <s v="SED"/>
    <s v="Sed/turf"/>
  </r>
  <r>
    <d v="2013-11-18T00:00:00"/>
    <n v="0"/>
    <n v="0"/>
    <x v="3"/>
    <x v="7"/>
    <s v="R2SC1-RR-3"/>
    <s v="MLR"/>
    <x v="1"/>
    <x v="13"/>
    <n v="1"/>
    <n v="0.05"/>
    <n v="24"/>
    <m/>
    <m/>
    <m/>
    <m/>
    <m/>
    <s v="Y"/>
    <n v="6"/>
    <m/>
    <m/>
    <m/>
    <m/>
    <m/>
    <n v="0"/>
    <n v="0"/>
    <m/>
    <m/>
  </r>
  <r>
    <d v="2013-11-18T00:00:00"/>
    <n v="0"/>
    <n v="0"/>
    <x v="3"/>
    <x v="7"/>
    <s v="R2SC1-RR-3"/>
    <s v="MLR"/>
    <x v="1"/>
    <x v="14"/>
    <n v="1"/>
    <n v="0.05"/>
    <n v="24"/>
    <m/>
    <m/>
    <m/>
    <m/>
    <m/>
    <s v="Y"/>
    <n v="7"/>
    <m/>
    <m/>
    <m/>
    <m/>
    <m/>
    <n v="0"/>
    <n v="0"/>
    <s v="SED"/>
    <s v="Sed/turf"/>
  </r>
  <r>
    <d v="2013-11-18T00:00:00"/>
    <n v="0"/>
    <n v="0"/>
    <x v="3"/>
    <x v="7"/>
    <s v="R2SC1-RR-3"/>
    <s v="MLR"/>
    <x v="1"/>
    <x v="11"/>
    <n v="1"/>
    <n v="0.05"/>
    <n v="24"/>
    <m/>
    <m/>
    <m/>
    <m/>
    <m/>
    <s v="Y"/>
    <n v="8"/>
    <m/>
    <m/>
    <m/>
    <m/>
    <m/>
    <n v="0"/>
    <n v="0"/>
    <m/>
    <m/>
  </r>
  <r>
    <d v="2013-11-18T00:00:00"/>
    <n v="0"/>
    <n v="0"/>
    <x v="3"/>
    <x v="7"/>
    <s v="R2SC1-RR-3"/>
    <s v="MLR"/>
    <x v="1"/>
    <x v="13"/>
    <n v="1"/>
    <n v="0.05"/>
    <n v="24"/>
    <m/>
    <m/>
    <m/>
    <m/>
    <m/>
    <s v="Y"/>
    <n v="9"/>
    <m/>
    <m/>
    <m/>
    <m/>
    <m/>
    <n v="0"/>
    <n v="0"/>
    <s v="SED"/>
    <s v="Sed"/>
  </r>
  <r>
    <d v="2013-11-18T00:00:00"/>
    <n v="0"/>
    <n v="0"/>
    <x v="3"/>
    <x v="7"/>
    <s v="R2SC1-RR-3"/>
    <s v="MLR"/>
    <x v="1"/>
    <x v="12"/>
    <n v="1"/>
    <n v="0.05"/>
    <n v="24"/>
    <m/>
    <m/>
    <m/>
    <m/>
    <m/>
    <s v="Y"/>
    <n v="10"/>
    <m/>
    <m/>
    <m/>
    <m/>
    <m/>
    <n v="0"/>
    <n v="0"/>
    <s v="SED"/>
    <s v="Sed"/>
  </r>
  <r>
    <d v="2013-11-18T00:00:00"/>
    <n v="0"/>
    <n v="0"/>
    <x v="3"/>
    <x v="7"/>
    <s v="R2SC1-RR-3"/>
    <s v="MLR"/>
    <x v="1"/>
    <x v="12"/>
    <n v="1"/>
    <n v="0.05"/>
    <n v="24"/>
    <m/>
    <m/>
    <m/>
    <m/>
    <m/>
    <s v="N"/>
    <m/>
    <m/>
    <m/>
    <m/>
    <m/>
    <m/>
    <n v="0"/>
    <n v="0"/>
    <s v="SED"/>
    <s v="Sed/turf"/>
  </r>
  <r>
    <d v="2013-11-18T00:00:00"/>
    <n v="0"/>
    <n v="0"/>
    <x v="3"/>
    <x v="7"/>
    <s v="R2SC1-RR-3"/>
    <s v="MLR"/>
    <x v="1"/>
    <x v="16"/>
    <n v="1"/>
    <n v="0.05"/>
    <n v="24"/>
    <m/>
    <m/>
    <m/>
    <m/>
    <m/>
    <s v="N"/>
    <m/>
    <m/>
    <m/>
    <m/>
    <m/>
    <m/>
    <n v="0"/>
    <n v="0"/>
    <m/>
    <m/>
  </r>
  <r>
    <d v="2013-11-18T00:00:00"/>
    <n v="0"/>
    <n v="0"/>
    <x v="3"/>
    <x v="7"/>
    <s v="R2SC1-RR-3"/>
    <s v="MLR"/>
    <x v="1"/>
    <x v="29"/>
    <n v="1"/>
    <n v="0.05"/>
    <n v="24"/>
    <m/>
    <m/>
    <m/>
    <m/>
    <m/>
    <s v="N"/>
    <m/>
    <m/>
    <m/>
    <m/>
    <m/>
    <m/>
    <n v="0"/>
    <n v="0"/>
    <m/>
    <m/>
  </r>
  <r>
    <d v="2013-11-18T00:00:00"/>
    <n v="0"/>
    <n v="0"/>
    <x v="3"/>
    <x v="7"/>
    <s v="R2SC1-RR-3"/>
    <s v="MLR"/>
    <x v="1"/>
    <x v="29"/>
    <n v="1"/>
    <n v="0.05"/>
    <n v="24"/>
    <m/>
    <m/>
    <m/>
    <m/>
    <m/>
    <s v="N"/>
    <m/>
    <m/>
    <m/>
    <m/>
    <m/>
    <m/>
    <n v="1"/>
    <n v="1"/>
    <s v="M"/>
    <s v="Mucus"/>
  </r>
  <r>
    <d v="2013-11-18T00:00:00"/>
    <n v="0"/>
    <n v="0"/>
    <x v="3"/>
    <x v="7"/>
    <s v="R2SC1-RR-3"/>
    <s v="MLR"/>
    <x v="1"/>
    <x v="11"/>
    <n v="2"/>
    <n v="0.1"/>
    <n v="24"/>
    <m/>
    <m/>
    <m/>
    <m/>
    <m/>
    <s v="N"/>
    <m/>
    <m/>
    <m/>
    <m/>
    <m/>
    <m/>
    <n v="0"/>
    <n v="0"/>
    <m/>
    <s v="Sed &amp; Cliona"/>
  </r>
  <r>
    <d v="2013-11-18T00:00:00"/>
    <n v="0"/>
    <n v="0"/>
    <x v="3"/>
    <x v="7"/>
    <s v="R2SC1-RR-3"/>
    <s v="MLR"/>
    <x v="1"/>
    <x v="13"/>
    <n v="3"/>
    <n v="0.15"/>
    <n v="24"/>
    <m/>
    <m/>
    <m/>
    <m/>
    <m/>
    <s v="N"/>
    <m/>
    <m/>
    <m/>
    <m/>
    <m/>
    <m/>
    <n v="0"/>
    <n v="0"/>
    <m/>
    <m/>
  </r>
  <r>
    <d v="2013-11-18T00:00:00"/>
    <n v="0"/>
    <n v="0"/>
    <x v="3"/>
    <x v="7"/>
    <s v="R2SC1-RR-3"/>
    <s v="MLR"/>
    <x v="1"/>
    <x v="13"/>
    <n v="1"/>
    <n v="0.05"/>
    <n v="24"/>
    <m/>
    <m/>
    <m/>
    <m/>
    <m/>
    <s v="N"/>
    <m/>
    <m/>
    <m/>
    <m/>
    <m/>
    <m/>
    <n v="1"/>
    <n v="1"/>
    <s v="PB"/>
    <s v="Partial bleaching"/>
  </r>
  <r>
    <d v="2013-11-18T00:00:00"/>
    <n v="0"/>
    <n v="0"/>
    <x v="3"/>
    <x v="7"/>
    <s v="R2SC1-RR-3"/>
    <s v="MLR"/>
    <x v="1"/>
    <x v="10"/>
    <n v="1"/>
    <n v="0.05"/>
    <n v="24"/>
    <m/>
    <m/>
    <m/>
    <m/>
    <m/>
    <s v="N"/>
    <m/>
    <m/>
    <m/>
    <m/>
    <m/>
    <m/>
    <n v="0"/>
    <n v="0"/>
    <m/>
    <m/>
  </r>
  <r>
    <d v="2013-11-18T00:00:00"/>
    <n v="0"/>
    <n v="0"/>
    <x v="3"/>
    <x v="7"/>
    <s v="R2SC1-RR-3"/>
    <s v="MLR"/>
    <x v="1"/>
    <x v="10"/>
    <n v="1"/>
    <n v="0.05"/>
    <n v="24"/>
    <m/>
    <m/>
    <m/>
    <m/>
    <m/>
    <s v="N"/>
    <m/>
    <m/>
    <m/>
    <m/>
    <m/>
    <m/>
    <n v="0"/>
    <n v="0"/>
    <m/>
    <s v="Sed &amp; turf"/>
  </r>
  <r>
    <d v="2013-11-18T00:00:00"/>
    <n v="0"/>
    <n v="0"/>
    <x v="3"/>
    <x v="7"/>
    <s v="R2SC1-RR-3"/>
    <s v="MLR"/>
    <x v="1"/>
    <x v="14"/>
    <n v="1"/>
    <n v="0.05"/>
    <n v="24"/>
    <m/>
    <m/>
    <m/>
    <m/>
    <m/>
    <s v="N"/>
    <m/>
    <m/>
    <m/>
    <m/>
    <m/>
    <m/>
    <n v="1"/>
    <n v="1"/>
    <m/>
    <s v="Cliona"/>
  </r>
  <r>
    <d v="2013-11-18T00:00:00"/>
    <n v="0"/>
    <n v="0"/>
    <x v="3"/>
    <x v="7"/>
    <s v="R2SC1-RR-3"/>
    <s v="MLR"/>
    <x v="1"/>
    <x v="18"/>
    <n v="8"/>
    <n v="0.4"/>
    <n v="24"/>
    <m/>
    <m/>
    <m/>
    <m/>
    <m/>
    <s v="N"/>
    <m/>
    <m/>
    <m/>
    <m/>
    <m/>
    <m/>
    <n v="0"/>
    <n v="0"/>
    <m/>
    <m/>
  </r>
  <r>
    <d v="2013-11-18T00:00:00"/>
    <n v="0"/>
    <n v="0"/>
    <x v="3"/>
    <x v="7"/>
    <s v="R2SC1-RR-3"/>
    <s v="MLR"/>
    <x v="1"/>
    <x v="18"/>
    <n v="2"/>
    <n v="0.1"/>
    <n v="24"/>
    <m/>
    <m/>
    <m/>
    <m/>
    <m/>
    <s v="N"/>
    <m/>
    <m/>
    <m/>
    <m/>
    <m/>
    <m/>
    <n v="0"/>
    <n v="0"/>
    <m/>
    <s v="Worms"/>
  </r>
  <r>
    <d v="2013-11-18T00:00:00"/>
    <n v="0"/>
    <n v="0"/>
    <x v="3"/>
    <x v="7"/>
    <s v="R2SC1-RR-3"/>
    <s v="MLR"/>
    <x v="1"/>
    <x v="18"/>
    <n v="1"/>
    <n v="0.05"/>
    <n v="24"/>
    <m/>
    <m/>
    <m/>
    <m/>
    <m/>
    <s v="N"/>
    <m/>
    <m/>
    <m/>
    <m/>
    <m/>
    <m/>
    <n v="0"/>
    <n v="0"/>
    <m/>
    <s v="Sed"/>
  </r>
  <r>
    <d v="2013-11-18T00:00:00"/>
    <n v="0"/>
    <n v="0"/>
    <x v="3"/>
    <x v="7"/>
    <s v="R2SC1-RR-3"/>
    <s v="MLR"/>
    <x v="1"/>
    <x v="18"/>
    <n v="2"/>
    <n v="0.1"/>
    <n v="24"/>
    <m/>
    <m/>
    <m/>
    <m/>
    <m/>
    <s v="N"/>
    <m/>
    <m/>
    <m/>
    <m/>
    <m/>
    <m/>
    <n v="0"/>
    <n v="0"/>
    <m/>
    <s v="Sed &amp; turf"/>
  </r>
  <r>
    <d v="2013-11-18T00:00:00"/>
    <n v="0"/>
    <n v="0"/>
    <x v="3"/>
    <x v="7"/>
    <s v="R2SC1-RR-3"/>
    <s v="MLR"/>
    <x v="1"/>
    <x v="18"/>
    <n v="1"/>
    <n v="0.05"/>
    <n v="24"/>
    <m/>
    <m/>
    <m/>
    <m/>
    <m/>
    <s v="N"/>
    <m/>
    <m/>
    <m/>
    <m/>
    <m/>
    <m/>
    <n v="1"/>
    <n v="1"/>
    <s v="M"/>
    <s v="Mucus"/>
  </r>
  <r>
    <d v="2013-11-18T00:00:00"/>
    <n v="0"/>
    <n v="0"/>
    <x v="3"/>
    <x v="7"/>
    <s v="R2SC1-RR-3"/>
    <s v="MLR"/>
    <x v="1"/>
    <x v="18"/>
    <n v="2"/>
    <n v="0.1"/>
    <n v="24"/>
    <m/>
    <m/>
    <m/>
    <m/>
    <m/>
    <s v="N"/>
    <m/>
    <m/>
    <m/>
    <m/>
    <m/>
    <m/>
    <n v="1"/>
    <n v="2"/>
    <s v="FB"/>
    <s v="Fish bites"/>
  </r>
  <r>
    <d v="2013-11-21T00:00:00"/>
    <n v="1"/>
    <n v="2"/>
    <x v="0"/>
    <x v="8"/>
    <s v="R2SC2-LR-1"/>
    <s v="BG"/>
    <x v="1"/>
    <x v="16"/>
    <n v="1"/>
    <n v="0.05"/>
    <n v="20"/>
    <m/>
    <m/>
    <m/>
    <m/>
    <m/>
    <s v="Y"/>
    <n v="1"/>
    <n v="2.1"/>
    <s v="C"/>
    <n v="44"/>
    <m/>
    <m/>
    <n v="1"/>
    <n v="1"/>
    <s v="RB/BB"/>
    <s v="Red/Black band disease"/>
  </r>
  <r>
    <d v="2013-11-21T00:00:00"/>
    <n v="1"/>
    <n v="2"/>
    <x v="0"/>
    <x v="8"/>
    <s v="R2SC2-LR-1"/>
    <s v="BG"/>
    <x v="1"/>
    <x v="30"/>
    <n v="1"/>
    <n v="0.05"/>
    <n v="20"/>
    <m/>
    <m/>
    <m/>
    <m/>
    <m/>
    <s v="Y"/>
    <n v="2"/>
    <n v="2.2999999999999998"/>
    <s v="L"/>
    <n v="25"/>
    <m/>
    <m/>
    <n v="0"/>
    <n v="0"/>
    <m/>
    <s v="Looks good"/>
  </r>
  <r>
    <d v="2013-11-21T00:00:00"/>
    <n v="1"/>
    <n v="2"/>
    <x v="0"/>
    <x v="8"/>
    <s v="R2SC2-LR-1"/>
    <s v="BG"/>
    <x v="1"/>
    <x v="30"/>
    <n v="1"/>
    <n v="0.05"/>
    <n v="20"/>
    <m/>
    <m/>
    <m/>
    <m/>
    <m/>
    <s v="Y"/>
    <n v="3"/>
    <n v="4"/>
    <s v="R"/>
    <n v="40"/>
    <m/>
    <m/>
    <n v="0"/>
    <n v="0"/>
    <m/>
    <s v="Old mort in middle"/>
  </r>
  <r>
    <d v="2013-11-21T00:00:00"/>
    <n v="1"/>
    <n v="2"/>
    <x v="0"/>
    <x v="8"/>
    <s v="R2SC2-LR-1"/>
    <s v="BG"/>
    <x v="1"/>
    <x v="16"/>
    <n v="1"/>
    <n v="0.05"/>
    <n v="20"/>
    <m/>
    <m/>
    <m/>
    <m/>
    <m/>
    <s v="Y"/>
    <n v="4"/>
    <n v="5"/>
    <s v="R"/>
    <n v="50"/>
    <m/>
    <m/>
    <n v="0"/>
    <n v="0"/>
    <s v="SED"/>
    <s v="Sed &amp; turf"/>
  </r>
  <r>
    <d v="2013-11-21T00:00:00"/>
    <n v="1"/>
    <n v="2"/>
    <x v="0"/>
    <x v="8"/>
    <s v="R2SC2-LR-1"/>
    <s v="BG"/>
    <x v="1"/>
    <x v="12"/>
    <n v="1"/>
    <n v="0.05"/>
    <n v="20"/>
    <m/>
    <m/>
    <m/>
    <m/>
    <m/>
    <s v="Y"/>
    <n v="5"/>
    <n v="7.2"/>
    <s v="L"/>
    <n v="18"/>
    <m/>
    <m/>
    <n v="0"/>
    <n v="0"/>
    <s v="SED"/>
    <s v="Sed &amp; turf"/>
  </r>
  <r>
    <d v="2013-11-21T00:00:00"/>
    <n v="1"/>
    <n v="2"/>
    <x v="0"/>
    <x v="8"/>
    <s v="R2SC2-LR-1"/>
    <s v="BG"/>
    <x v="1"/>
    <x v="30"/>
    <n v="1"/>
    <n v="0.05"/>
    <n v="20"/>
    <m/>
    <m/>
    <m/>
    <m/>
    <m/>
    <s v="Y"/>
    <n v="6"/>
    <n v="11.4"/>
    <s v="L"/>
    <n v="40"/>
    <m/>
    <m/>
    <n v="1"/>
    <n v="1"/>
    <m/>
    <s v="Discolor on base"/>
  </r>
  <r>
    <d v="2013-11-21T00:00:00"/>
    <n v="1"/>
    <n v="2"/>
    <x v="0"/>
    <x v="8"/>
    <s v="R2SC2-LR-1"/>
    <s v="BG"/>
    <x v="1"/>
    <x v="16"/>
    <n v="1"/>
    <n v="0.05"/>
    <n v="20"/>
    <m/>
    <m/>
    <m/>
    <m/>
    <m/>
    <s v="Y"/>
    <n v="7"/>
    <n v="19.100000000000001"/>
    <s v="L"/>
    <n v="10"/>
    <m/>
    <m/>
    <n v="0"/>
    <n v="0"/>
    <m/>
    <m/>
  </r>
  <r>
    <d v="2013-11-21T00:00:00"/>
    <n v="1"/>
    <n v="2"/>
    <x v="0"/>
    <x v="8"/>
    <s v="R2SC2-LR-1"/>
    <s v="BG"/>
    <x v="1"/>
    <x v="12"/>
    <n v="1"/>
    <n v="0.05"/>
    <n v="20"/>
    <m/>
    <m/>
    <m/>
    <m/>
    <m/>
    <s v="N"/>
    <m/>
    <m/>
    <m/>
    <n v="5"/>
    <m/>
    <m/>
    <n v="0"/>
    <n v="0"/>
    <m/>
    <m/>
  </r>
  <r>
    <d v="2013-11-21T00:00:00"/>
    <n v="1"/>
    <n v="2"/>
    <x v="0"/>
    <x v="8"/>
    <s v="R2SC2-LR-1"/>
    <s v="BG"/>
    <x v="1"/>
    <x v="15"/>
    <n v="1"/>
    <n v="0.05"/>
    <n v="20"/>
    <m/>
    <m/>
    <m/>
    <m/>
    <m/>
    <s v="N"/>
    <m/>
    <m/>
    <m/>
    <n v="3"/>
    <m/>
    <m/>
    <n v="0"/>
    <n v="0"/>
    <m/>
    <m/>
  </r>
  <r>
    <d v="2013-11-21T00:00:00"/>
    <n v="1"/>
    <n v="2"/>
    <x v="0"/>
    <x v="8"/>
    <s v="R2SC2-LR-1"/>
    <s v="BG"/>
    <x v="1"/>
    <x v="15"/>
    <n v="1"/>
    <n v="0.05"/>
    <n v="20"/>
    <m/>
    <m/>
    <m/>
    <m/>
    <m/>
    <s v="N"/>
    <m/>
    <m/>
    <m/>
    <n v="6"/>
    <m/>
    <m/>
    <n v="0"/>
    <n v="0"/>
    <m/>
    <m/>
  </r>
  <r>
    <d v="2013-11-21T00:00:00"/>
    <n v="1"/>
    <n v="2"/>
    <x v="0"/>
    <x v="8"/>
    <s v="R2SC2-LR-1"/>
    <s v="BG"/>
    <x v="1"/>
    <x v="15"/>
    <n v="2"/>
    <n v="0.1"/>
    <n v="20"/>
    <m/>
    <m/>
    <m/>
    <m/>
    <m/>
    <s v="N"/>
    <m/>
    <m/>
    <m/>
    <n v="4"/>
    <m/>
    <m/>
    <n v="0"/>
    <n v="0"/>
    <m/>
    <m/>
  </r>
  <r>
    <d v="2013-11-21T00:00:00"/>
    <n v="1"/>
    <n v="2"/>
    <x v="0"/>
    <x v="8"/>
    <s v="R2SC2-LR-1"/>
    <s v="BG"/>
    <x v="1"/>
    <x v="15"/>
    <n v="3"/>
    <n v="0.15"/>
    <n v="20"/>
    <m/>
    <m/>
    <m/>
    <m/>
    <m/>
    <s v="N"/>
    <m/>
    <m/>
    <m/>
    <n v="5"/>
    <m/>
    <m/>
    <n v="0"/>
    <n v="0"/>
    <m/>
    <m/>
  </r>
  <r>
    <d v="2013-11-21T00:00:00"/>
    <n v="1"/>
    <n v="2"/>
    <x v="0"/>
    <x v="8"/>
    <s v="R2SC2-LR-1"/>
    <s v="BG"/>
    <x v="1"/>
    <x v="15"/>
    <n v="1"/>
    <n v="0.05"/>
    <n v="20"/>
    <m/>
    <m/>
    <m/>
    <m/>
    <m/>
    <s v="N"/>
    <m/>
    <m/>
    <m/>
    <n v="7"/>
    <m/>
    <m/>
    <n v="0"/>
    <n v="0"/>
    <m/>
    <m/>
  </r>
  <r>
    <d v="2013-11-21T00:00:00"/>
    <n v="1"/>
    <n v="2"/>
    <x v="0"/>
    <x v="8"/>
    <s v="R2SC2-LR-1"/>
    <s v="BG"/>
    <x v="1"/>
    <x v="15"/>
    <n v="1"/>
    <n v="0.05"/>
    <n v="20"/>
    <m/>
    <m/>
    <m/>
    <m/>
    <m/>
    <s v="N"/>
    <m/>
    <m/>
    <m/>
    <n v="8"/>
    <m/>
    <m/>
    <n v="0"/>
    <n v="0"/>
    <m/>
    <m/>
  </r>
  <r>
    <d v="2013-11-21T00:00:00"/>
    <n v="1"/>
    <n v="2"/>
    <x v="0"/>
    <x v="8"/>
    <s v="R2SC2-LR-1"/>
    <s v="BG"/>
    <x v="1"/>
    <x v="14"/>
    <n v="1"/>
    <n v="0.05"/>
    <n v="20"/>
    <m/>
    <m/>
    <m/>
    <m/>
    <m/>
    <s v="N"/>
    <m/>
    <m/>
    <m/>
    <n v="5"/>
    <m/>
    <m/>
    <n v="0"/>
    <n v="0"/>
    <m/>
    <m/>
  </r>
  <r>
    <d v="2013-11-21T00:00:00"/>
    <n v="1"/>
    <n v="2"/>
    <x v="0"/>
    <x v="8"/>
    <s v="R2SC2-LR-1"/>
    <s v="BG"/>
    <x v="1"/>
    <x v="19"/>
    <n v="1"/>
    <n v="0.05"/>
    <n v="20"/>
    <m/>
    <m/>
    <m/>
    <m/>
    <m/>
    <s v="N"/>
    <m/>
    <m/>
    <m/>
    <n v="7"/>
    <m/>
    <m/>
    <n v="0"/>
    <n v="0"/>
    <m/>
    <m/>
  </r>
  <r>
    <d v="2013-11-21T00:00:00"/>
    <n v="1"/>
    <n v="2"/>
    <x v="0"/>
    <x v="8"/>
    <s v="R2SC2-LR-1"/>
    <s v="BG"/>
    <x v="1"/>
    <x v="17"/>
    <n v="1"/>
    <n v="0.05"/>
    <n v="20"/>
    <m/>
    <m/>
    <m/>
    <m/>
    <m/>
    <s v="N"/>
    <m/>
    <m/>
    <m/>
    <n v="4"/>
    <m/>
    <m/>
    <n v="1"/>
    <n v="1"/>
    <s v="FB"/>
    <s v="Bites"/>
  </r>
  <r>
    <d v="2013-11-21T00:00:00"/>
    <n v="1"/>
    <n v="2"/>
    <x v="0"/>
    <x v="8"/>
    <s v="R2SC2-LR-1"/>
    <s v="BG"/>
    <x v="1"/>
    <x v="17"/>
    <n v="1"/>
    <n v="0.05"/>
    <n v="20"/>
    <m/>
    <m/>
    <m/>
    <m/>
    <m/>
    <s v="N"/>
    <m/>
    <m/>
    <m/>
    <n v="5"/>
    <m/>
    <m/>
    <n v="1"/>
    <n v="1"/>
    <s v="FB"/>
    <s v="Bites"/>
  </r>
  <r>
    <d v="2013-11-21T00:00:00"/>
    <n v="1"/>
    <n v="2"/>
    <x v="0"/>
    <x v="8"/>
    <s v="R2SC2-LR-1"/>
    <s v="BG"/>
    <x v="1"/>
    <x v="17"/>
    <n v="1"/>
    <n v="0.05"/>
    <n v="20"/>
    <m/>
    <m/>
    <m/>
    <m/>
    <m/>
    <s v="N"/>
    <m/>
    <m/>
    <m/>
    <n v="8"/>
    <m/>
    <m/>
    <n v="0"/>
    <n v="0"/>
    <m/>
    <m/>
  </r>
  <r>
    <d v="2013-11-21T00:00:00"/>
    <n v="1"/>
    <n v="2"/>
    <x v="0"/>
    <x v="8"/>
    <s v="R2SC2-LR-1"/>
    <s v="BG"/>
    <x v="1"/>
    <x v="18"/>
    <n v="1"/>
    <n v="0.05"/>
    <n v="20"/>
    <m/>
    <m/>
    <m/>
    <m/>
    <m/>
    <s v="N"/>
    <m/>
    <m/>
    <m/>
    <n v="8"/>
    <m/>
    <m/>
    <n v="0"/>
    <n v="0"/>
    <m/>
    <m/>
  </r>
  <r>
    <d v="2013-11-21T00:00:00"/>
    <n v="1"/>
    <n v="2"/>
    <x v="0"/>
    <x v="8"/>
    <s v="R2SC2-LR-1"/>
    <s v="BG"/>
    <x v="1"/>
    <x v="30"/>
    <n v="1"/>
    <n v="0.05"/>
    <n v="20"/>
    <m/>
    <m/>
    <m/>
    <m/>
    <m/>
    <s v="N"/>
    <m/>
    <m/>
    <m/>
    <n v="5"/>
    <m/>
    <m/>
    <n v="0"/>
    <n v="0"/>
    <m/>
    <m/>
  </r>
  <r>
    <d v="2013-11-21T00:00:00"/>
    <n v="1"/>
    <n v="2"/>
    <x v="0"/>
    <x v="8"/>
    <s v="R2SC2-LR-2"/>
    <s v="BG"/>
    <x v="1"/>
    <x v="16"/>
    <n v="1"/>
    <n v="0.05"/>
    <n v="20"/>
    <m/>
    <m/>
    <m/>
    <m/>
    <m/>
    <s v="Y"/>
    <n v="1"/>
    <n v="1.4"/>
    <s v="R"/>
    <n v="60"/>
    <m/>
    <m/>
    <n v="0"/>
    <n v="0"/>
    <s v="SED"/>
    <s v="Sed &amp; turf in recent mort"/>
  </r>
  <r>
    <d v="2013-11-21T00:00:00"/>
    <n v="1"/>
    <n v="2"/>
    <x v="0"/>
    <x v="8"/>
    <s v="R2SC2-LR-2"/>
    <s v="BG"/>
    <x v="1"/>
    <x v="12"/>
    <n v="1"/>
    <n v="0.05"/>
    <n v="20"/>
    <m/>
    <m/>
    <m/>
    <m/>
    <m/>
    <s v="Y"/>
    <n v="2"/>
    <n v="2.7"/>
    <s v="R"/>
    <n v="7"/>
    <m/>
    <m/>
    <n v="0"/>
    <n v="0"/>
    <m/>
    <m/>
  </r>
  <r>
    <d v="2013-11-21T00:00:00"/>
    <n v="1"/>
    <n v="2"/>
    <x v="0"/>
    <x v="8"/>
    <s v="R2SC2-LR-2"/>
    <s v="BG"/>
    <x v="1"/>
    <x v="16"/>
    <n v="1"/>
    <n v="0.05"/>
    <n v="20"/>
    <m/>
    <m/>
    <m/>
    <m/>
    <m/>
    <s v="Y"/>
    <n v="3"/>
    <n v="2.9"/>
    <s v="L"/>
    <n v="30"/>
    <m/>
    <m/>
    <n v="0"/>
    <n v="0"/>
    <s v="SED"/>
    <s v="Sed &amp; turf"/>
  </r>
  <r>
    <d v="2013-11-21T00:00:00"/>
    <n v="1"/>
    <n v="2"/>
    <x v="0"/>
    <x v="8"/>
    <s v="R2SC2-LR-2"/>
    <s v="BG"/>
    <x v="1"/>
    <x v="23"/>
    <n v="1"/>
    <n v="0.05"/>
    <n v="20"/>
    <m/>
    <m/>
    <m/>
    <m/>
    <m/>
    <s v="Y"/>
    <n v="4"/>
    <n v="5.0999999999999996"/>
    <s v="R"/>
    <n v="7"/>
    <m/>
    <m/>
    <n v="0"/>
    <n v="0"/>
    <m/>
    <m/>
  </r>
  <r>
    <d v="2013-11-21T00:00:00"/>
    <n v="1"/>
    <n v="2"/>
    <x v="0"/>
    <x v="8"/>
    <s v="R2SC2-LR-2"/>
    <s v="BG"/>
    <x v="1"/>
    <x v="19"/>
    <n v="1"/>
    <n v="0.05"/>
    <n v="20"/>
    <m/>
    <m/>
    <m/>
    <m/>
    <m/>
    <s v="Y"/>
    <n v="5"/>
    <n v="10"/>
    <s v="L"/>
    <n v="18"/>
    <m/>
    <m/>
    <n v="1"/>
    <n v="1"/>
    <s v="CD"/>
    <s v="Cliona"/>
  </r>
  <r>
    <d v="2013-11-21T00:00:00"/>
    <n v="1"/>
    <n v="2"/>
    <x v="0"/>
    <x v="8"/>
    <s v="R2SC2-LR-2"/>
    <s v="BG"/>
    <x v="1"/>
    <x v="15"/>
    <n v="1"/>
    <n v="0.05"/>
    <n v="20"/>
    <m/>
    <m/>
    <m/>
    <m/>
    <m/>
    <s v="Y"/>
    <n v="6"/>
    <n v="11.6"/>
    <s v="C"/>
    <n v="8"/>
    <m/>
    <m/>
    <n v="0"/>
    <n v="0"/>
    <m/>
    <m/>
  </r>
  <r>
    <d v="2013-11-21T00:00:00"/>
    <n v="1"/>
    <n v="2"/>
    <x v="0"/>
    <x v="8"/>
    <s v="R2SC2-LR-2"/>
    <s v="BG"/>
    <x v="1"/>
    <x v="16"/>
    <n v="1"/>
    <n v="0.05"/>
    <n v="20"/>
    <m/>
    <m/>
    <m/>
    <m/>
    <m/>
    <s v="Y"/>
    <n v="7"/>
    <n v="15.7"/>
    <s v="L"/>
    <n v="17"/>
    <m/>
    <m/>
    <n v="0"/>
    <n v="0"/>
    <s v="SED"/>
    <s v="Sed"/>
  </r>
  <r>
    <d v="2013-11-21T00:00:00"/>
    <n v="1"/>
    <n v="2"/>
    <x v="0"/>
    <x v="8"/>
    <s v="R2SC2-LR-2"/>
    <s v="BG"/>
    <x v="1"/>
    <x v="15"/>
    <n v="1"/>
    <n v="0.05"/>
    <n v="20"/>
    <m/>
    <m/>
    <m/>
    <m/>
    <m/>
    <s v="Y"/>
    <n v="8"/>
    <n v="17"/>
    <s v="L"/>
    <n v="24"/>
    <m/>
    <m/>
    <n v="0"/>
    <n v="0"/>
    <s v="SED"/>
    <s v="Turf &amp; sed"/>
  </r>
  <r>
    <d v="2013-11-21T00:00:00"/>
    <n v="1"/>
    <n v="2"/>
    <x v="0"/>
    <x v="8"/>
    <s v="R2SC2-LR-2"/>
    <s v="BG"/>
    <x v="1"/>
    <x v="15"/>
    <n v="3"/>
    <n v="0.15"/>
    <n v="20"/>
    <m/>
    <m/>
    <m/>
    <m/>
    <m/>
    <s v="N"/>
    <m/>
    <m/>
    <m/>
    <n v="3"/>
    <m/>
    <m/>
    <n v="0"/>
    <n v="0"/>
    <m/>
    <m/>
  </r>
  <r>
    <d v="2013-11-21T00:00:00"/>
    <n v="1"/>
    <n v="2"/>
    <x v="0"/>
    <x v="8"/>
    <s v="R2SC2-LR-2"/>
    <s v="BG"/>
    <x v="1"/>
    <x v="30"/>
    <n v="1"/>
    <n v="0.05"/>
    <n v="20"/>
    <m/>
    <m/>
    <m/>
    <m/>
    <m/>
    <s v="N"/>
    <m/>
    <m/>
    <m/>
    <n v="3"/>
    <m/>
    <m/>
    <n v="0"/>
    <n v="0"/>
    <m/>
    <m/>
  </r>
  <r>
    <d v="2013-11-21T00:00:00"/>
    <n v="1"/>
    <n v="2"/>
    <x v="0"/>
    <x v="8"/>
    <s v="R2SC2-LR-2"/>
    <s v="BG"/>
    <x v="1"/>
    <x v="17"/>
    <n v="1"/>
    <n v="0.05"/>
    <n v="20"/>
    <m/>
    <m/>
    <m/>
    <m/>
    <m/>
    <s v="N"/>
    <m/>
    <m/>
    <m/>
    <n v="8"/>
    <m/>
    <m/>
    <n v="0"/>
    <n v="0"/>
    <m/>
    <m/>
  </r>
  <r>
    <d v="2013-11-21T00:00:00"/>
    <n v="1"/>
    <n v="2"/>
    <x v="0"/>
    <x v="8"/>
    <s v="R2SC2-LR-2"/>
    <s v="BG"/>
    <x v="1"/>
    <x v="18"/>
    <n v="1"/>
    <n v="0.05"/>
    <n v="20"/>
    <m/>
    <m/>
    <m/>
    <m/>
    <m/>
    <s v="N"/>
    <m/>
    <m/>
    <m/>
    <n v="9"/>
    <m/>
    <m/>
    <n v="0"/>
    <n v="0"/>
    <m/>
    <m/>
  </r>
  <r>
    <d v="2013-11-21T00:00:00"/>
    <n v="1"/>
    <n v="2"/>
    <x v="0"/>
    <x v="8"/>
    <s v="R2SC2-LR-2"/>
    <s v="BG"/>
    <x v="1"/>
    <x v="18"/>
    <n v="2"/>
    <n v="0.1"/>
    <n v="20"/>
    <m/>
    <m/>
    <m/>
    <m/>
    <m/>
    <s v="N"/>
    <m/>
    <m/>
    <m/>
    <n v="8"/>
    <m/>
    <m/>
    <n v="0"/>
    <n v="0"/>
    <m/>
    <m/>
  </r>
  <r>
    <d v="2013-11-21T00:00:00"/>
    <n v="1"/>
    <n v="2"/>
    <x v="0"/>
    <x v="8"/>
    <s v="R2SC2-LR-2"/>
    <s v="BG"/>
    <x v="1"/>
    <x v="18"/>
    <n v="1"/>
    <n v="0.05"/>
    <n v="20"/>
    <m/>
    <m/>
    <m/>
    <m/>
    <m/>
    <s v="N"/>
    <m/>
    <m/>
    <m/>
    <n v="8"/>
    <m/>
    <m/>
    <n v="1"/>
    <n v="1"/>
    <s v="M"/>
    <s v="Mucus"/>
  </r>
  <r>
    <d v="2013-11-21T00:00:00"/>
    <n v="1"/>
    <n v="2"/>
    <x v="0"/>
    <x v="8"/>
    <s v="R2SC2-LR-2"/>
    <s v="BG"/>
    <x v="1"/>
    <x v="18"/>
    <n v="1"/>
    <n v="0.05"/>
    <n v="20"/>
    <m/>
    <m/>
    <m/>
    <m/>
    <m/>
    <s v="N"/>
    <m/>
    <m/>
    <m/>
    <n v="12"/>
    <m/>
    <m/>
    <n v="0"/>
    <n v="0"/>
    <m/>
    <m/>
  </r>
  <r>
    <d v="2013-11-21T00:00:00"/>
    <n v="1"/>
    <n v="2"/>
    <x v="0"/>
    <x v="8"/>
    <s v="R2SC2-LR-2"/>
    <s v="BG"/>
    <x v="1"/>
    <x v="18"/>
    <n v="1"/>
    <n v="0.05"/>
    <n v="20"/>
    <m/>
    <m/>
    <m/>
    <m/>
    <m/>
    <s v="N"/>
    <m/>
    <m/>
    <m/>
    <n v="14"/>
    <m/>
    <m/>
    <n v="0"/>
    <n v="0"/>
    <m/>
    <m/>
  </r>
  <r>
    <d v="2013-11-21T00:00:00"/>
    <n v="1"/>
    <n v="2"/>
    <x v="0"/>
    <x v="8"/>
    <s v="R2SC2-LR-2"/>
    <s v="BG"/>
    <x v="1"/>
    <x v="18"/>
    <n v="1"/>
    <n v="0.05"/>
    <n v="20"/>
    <m/>
    <m/>
    <m/>
    <m/>
    <m/>
    <s v="N"/>
    <m/>
    <m/>
    <m/>
    <n v="4"/>
    <m/>
    <m/>
    <n v="0"/>
    <n v="0"/>
    <m/>
    <m/>
  </r>
  <r>
    <d v="2013-11-21T00:00:00"/>
    <n v="1"/>
    <n v="2"/>
    <x v="0"/>
    <x v="8"/>
    <s v="R2SC2-LR-3"/>
    <s v="BG"/>
    <x v="1"/>
    <x v="15"/>
    <n v="1"/>
    <n v="0.05"/>
    <n v="20"/>
    <m/>
    <m/>
    <m/>
    <m/>
    <m/>
    <s v="Y"/>
    <n v="1"/>
    <n v="0.1"/>
    <s v="R"/>
    <n v="10"/>
    <m/>
    <m/>
    <n v="0"/>
    <n v="0"/>
    <m/>
    <m/>
  </r>
  <r>
    <d v="2013-11-21T00:00:00"/>
    <n v="1"/>
    <n v="2"/>
    <x v="0"/>
    <x v="8"/>
    <s v="R2SC2-LR-3"/>
    <s v="BG"/>
    <x v="1"/>
    <x v="15"/>
    <n v="1"/>
    <n v="0.05"/>
    <n v="20"/>
    <m/>
    <m/>
    <m/>
    <m/>
    <m/>
    <s v="Y"/>
    <n v="2"/>
    <n v="3.6"/>
    <s v="R"/>
    <n v="13"/>
    <m/>
    <m/>
    <n v="0"/>
    <n v="0"/>
    <m/>
    <m/>
  </r>
  <r>
    <d v="2013-11-21T00:00:00"/>
    <n v="1"/>
    <n v="2"/>
    <x v="0"/>
    <x v="8"/>
    <s v="R2SC2-LR-3"/>
    <s v="BG"/>
    <x v="1"/>
    <x v="15"/>
    <n v="1"/>
    <n v="0.05"/>
    <n v="20"/>
    <m/>
    <m/>
    <m/>
    <m/>
    <m/>
    <s v="Y"/>
    <n v="3"/>
    <n v="4.0999999999999996"/>
    <s v="L"/>
    <n v="13"/>
    <m/>
    <m/>
    <n v="0"/>
    <n v="0"/>
    <m/>
    <m/>
  </r>
  <r>
    <d v="2013-11-21T00:00:00"/>
    <n v="1"/>
    <n v="2"/>
    <x v="0"/>
    <x v="8"/>
    <s v="R2SC2-LR-3"/>
    <s v="BG"/>
    <x v="1"/>
    <x v="15"/>
    <n v="1"/>
    <n v="0.05"/>
    <n v="20"/>
    <m/>
    <m/>
    <m/>
    <m/>
    <m/>
    <s v="Y"/>
    <n v="4"/>
    <n v="5.0999999999999996"/>
    <s v="R"/>
    <n v="10"/>
    <m/>
    <m/>
    <n v="0"/>
    <n v="0"/>
    <s v="PO"/>
    <s v="Paly comp"/>
  </r>
  <r>
    <d v="2013-11-21T00:00:00"/>
    <n v="1"/>
    <n v="2"/>
    <x v="0"/>
    <x v="8"/>
    <s v="R2SC2-LR-3"/>
    <s v="BG"/>
    <x v="1"/>
    <x v="15"/>
    <n v="1"/>
    <n v="0.05"/>
    <n v="20"/>
    <m/>
    <m/>
    <m/>
    <m/>
    <m/>
    <s v="Y"/>
    <n v="5"/>
    <n v="8.1999999999999993"/>
    <s v="R"/>
    <n v="11"/>
    <m/>
    <m/>
    <n v="0"/>
    <n v="0"/>
    <m/>
    <m/>
  </r>
  <r>
    <d v="2013-11-21T00:00:00"/>
    <n v="1"/>
    <n v="2"/>
    <x v="0"/>
    <x v="8"/>
    <s v="R2SC2-LR-3"/>
    <s v="BG"/>
    <x v="1"/>
    <x v="37"/>
    <n v="1"/>
    <n v="0.05"/>
    <n v="20"/>
    <m/>
    <m/>
    <m/>
    <m/>
    <m/>
    <s v="Y"/>
    <n v="6"/>
    <n v="12.8"/>
    <s v="C"/>
    <n v="30"/>
    <m/>
    <m/>
    <n v="0"/>
    <n v="0"/>
    <s v="SED"/>
    <s v="Turf &amp; sed"/>
  </r>
  <r>
    <d v="2013-11-21T00:00:00"/>
    <n v="1"/>
    <n v="2"/>
    <x v="0"/>
    <x v="8"/>
    <s v="R2SC2-LR-3"/>
    <s v="BG"/>
    <x v="1"/>
    <x v="14"/>
    <n v="1"/>
    <n v="0.05"/>
    <n v="20"/>
    <m/>
    <m/>
    <m/>
    <m/>
    <m/>
    <s v="Y"/>
    <n v="7"/>
    <n v="13.2"/>
    <s v="C"/>
    <n v="20"/>
    <m/>
    <m/>
    <n v="0"/>
    <n v="0"/>
    <m/>
    <m/>
  </r>
  <r>
    <d v="2013-11-21T00:00:00"/>
    <n v="1"/>
    <n v="2"/>
    <x v="0"/>
    <x v="8"/>
    <s v="R2SC2-LR-3"/>
    <s v="BG"/>
    <x v="1"/>
    <x v="15"/>
    <n v="1"/>
    <n v="0.05"/>
    <n v="20"/>
    <m/>
    <m/>
    <m/>
    <m/>
    <m/>
    <s v="Y"/>
    <n v="8"/>
    <n v="13.5"/>
    <s v="R"/>
    <n v="19"/>
    <m/>
    <m/>
    <n v="0"/>
    <n v="0"/>
    <m/>
    <m/>
  </r>
  <r>
    <d v="2013-11-21T00:00:00"/>
    <n v="1"/>
    <n v="2"/>
    <x v="0"/>
    <x v="8"/>
    <s v="R2SC2-LR-3"/>
    <s v="BG"/>
    <x v="1"/>
    <x v="16"/>
    <n v="1"/>
    <n v="0.05"/>
    <n v="20"/>
    <m/>
    <m/>
    <m/>
    <m/>
    <m/>
    <s v="Y"/>
    <n v="9"/>
    <n v="15.8"/>
    <s v="R"/>
    <n v="13"/>
    <m/>
    <m/>
    <n v="0"/>
    <n v="0"/>
    <s v="SED"/>
    <s v="Sed"/>
  </r>
  <r>
    <d v="2013-11-21T00:00:00"/>
    <n v="1"/>
    <n v="2"/>
    <x v="0"/>
    <x v="8"/>
    <s v="R2SC2-LR-3"/>
    <s v="BG"/>
    <x v="1"/>
    <x v="11"/>
    <n v="1"/>
    <n v="0.05"/>
    <n v="20"/>
    <m/>
    <m/>
    <m/>
    <m/>
    <m/>
    <s v="Y"/>
    <n v="10"/>
    <n v="18.5"/>
    <s v="R"/>
    <n v="17"/>
    <m/>
    <m/>
    <n v="0"/>
    <n v="0"/>
    <m/>
    <m/>
  </r>
  <r>
    <d v="2013-11-21T00:00:00"/>
    <n v="1"/>
    <n v="2"/>
    <x v="0"/>
    <x v="8"/>
    <s v="R2SC2-LR-3"/>
    <s v="BG"/>
    <x v="1"/>
    <x v="12"/>
    <n v="1"/>
    <n v="0.05"/>
    <n v="20"/>
    <m/>
    <m/>
    <m/>
    <m/>
    <m/>
    <s v="N"/>
    <m/>
    <m/>
    <m/>
    <n v="8"/>
    <m/>
    <m/>
    <n v="0"/>
    <n v="0"/>
    <m/>
    <m/>
  </r>
  <r>
    <d v="2013-11-21T00:00:00"/>
    <n v="1"/>
    <n v="2"/>
    <x v="0"/>
    <x v="8"/>
    <s v="R2SC2-LR-3"/>
    <s v="BG"/>
    <x v="1"/>
    <x v="12"/>
    <n v="1"/>
    <n v="0.05"/>
    <n v="20"/>
    <m/>
    <m/>
    <m/>
    <m/>
    <m/>
    <s v="N"/>
    <m/>
    <m/>
    <m/>
    <n v="6"/>
    <m/>
    <m/>
    <n v="0"/>
    <n v="0"/>
    <m/>
    <m/>
  </r>
  <r>
    <d v="2013-11-21T00:00:00"/>
    <n v="1"/>
    <n v="2"/>
    <x v="0"/>
    <x v="8"/>
    <s v="R2SC2-LR-3"/>
    <s v="BG"/>
    <x v="1"/>
    <x v="16"/>
    <n v="1"/>
    <n v="0.05"/>
    <n v="20"/>
    <m/>
    <m/>
    <m/>
    <m/>
    <m/>
    <s v="N"/>
    <m/>
    <m/>
    <m/>
    <n v="10"/>
    <m/>
    <m/>
    <n v="0"/>
    <n v="0"/>
    <m/>
    <m/>
  </r>
  <r>
    <d v="2013-11-21T00:00:00"/>
    <n v="1"/>
    <n v="2"/>
    <x v="0"/>
    <x v="8"/>
    <s v="R2SC2-LR-3"/>
    <s v="BG"/>
    <x v="1"/>
    <x v="20"/>
    <n v="1"/>
    <n v="0.05"/>
    <n v="20"/>
    <m/>
    <m/>
    <m/>
    <m/>
    <m/>
    <s v="N"/>
    <m/>
    <m/>
    <m/>
    <n v="5"/>
    <m/>
    <m/>
    <n v="0"/>
    <n v="0"/>
    <m/>
    <m/>
  </r>
  <r>
    <d v="2013-11-21T00:00:00"/>
    <n v="1"/>
    <n v="2"/>
    <x v="0"/>
    <x v="8"/>
    <s v="R2SC2-LR-3"/>
    <s v="BG"/>
    <x v="1"/>
    <x v="15"/>
    <n v="1"/>
    <n v="0.05"/>
    <n v="20"/>
    <m/>
    <m/>
    <m/>
    <m/>
    <m/>
    <s v="N"/>
    <m/>
    <m/>
    <m/>
    <n v="10"/>
    <m/>
    <m/>
    <n v="0"/>
    <n v="0"/>
    <m/>
    <m/>
  </r>
  <r>
    <d v="2013-11-21T00:00:00"/>
    <n v="1"/>
    <n v="2"/>
    <x v="0"/>
    <x v="8"/>
    <s v="R2SC2-LR-3"/>
    <s v="BG"/>
    <x v="1"/>
    <x v="15"/>
    <n v="3"/>
    <n v="0.15"/>
    <n v="20"/>
    <m/>
    <m/>
    <m/>
    <m/>
    <m/>
    <s v="N"/>
    <m/>
    <m/>
    <m/>
    <n v="5"/>
    <m/>
    <m/>
    <n v="0"/>
    <n v="0"/>
    <m/>
    <m/>
  </r>
  <r>
    <d v="2013-11-21T00:00:00"/>
    <n v="1"/>
    <n v="2"/>
    <x v="0"/>
    <x v="8"/>
    <s v="R2SC2-LR-3"/>
    <s v="BG"/>
    <x v="1"/>
    <x v="15"/>
    <n v="2"/>
    <n v="0.1"/>
    <n v="20"/>
    <m/>
    <m/>
    <m/>
    <m/>
    <m/>
    <s v="N"/>
    <m/>
    <m/>
    <m/>
    <n v="8"/>
    <m/>
    <m/>
    <n v="1"/>
    <n v="2"/>
    <s v="PB"/>
    <s v="Partially bleached/sp. comp"/>
  </r>
  <r>
    <d v="2013-11-21T00:00:00"/>
    <n v="1"/>
    <n v="2"/>
    <x v="0"/>
    <x v="8"/>
    <s v="R2SC2-LR-3"/>
    <s v="BG"/>
    <x v="1"/>
    <x v="15"/>
    <n v="1"/>
    <n v="0.05"/>
    <n v="20"/>
    <m/>
    <m/>
    <m/>
    <m/>
    <m/>
    <s v="N"/>
    <m/>
    <m/>
    <m/>
    <n v="7"/>
    <m/>
    <m/>
    <n v="1"/>
    <n v="1"/>
    <s v="M"/>
    <s v="Mucus"/>
  </r>
  <r>
    <d v="2013-11-21T00:00:00"/>
    <n v="1"/>
    <n v="2"/>
    <x v="0"/>
    <x v="8"/>
    <s v="R2SC2-LR-3"/>
    <s v="BG"/>
    <x v="1"/>
    <x v="15"/>
    <n v="1"/>
    <n v="0.05"/>
    <n v="20"/>
    <m/>
    <m/>
    <m/>
    <m/>
    <m/>
    <s v="N"/>
    <m/>
    <m/>
    <m/>
    <n v="10"/>
    <m/>
    <m/>
    <n v="1"/>
    <n v="1"/>
    <m/>
    <s v="Toppled"/>
  </r>
  <r>
    <d v="2013-11-21T00:00:00"/>
    <n v="1"/>
    <n v="2"/>
    <x v="0"/>
    <x v="8"/>
    <s v="R2SC2-LR-3"/>
    <s v="BG"/>
    <x v="1"/>
    <x v="15"/>
    <n v="2"/>
    <n v="0.1"/>
    <n v="20"/>
    <m/>
    <m/>
    <m/>
    <m/>
    <m/>
    <s v="N"/>
    <m/>
    <m/>
    <m/>
    <n v="8"/>
    <m/>
    <m/>
    <n v="0"/>
    <n v="0"/>
    <m/>
    <m/>
  </r>
  <r>
    <d v="2013-11-21T00:00:00"/>
    <n v="1"/>
    <n v="2"/>
    <x v="0"/>
    <x v="8"/>
    <s v="R2SC2-LR-3"/>
    <s v="BG"/>
    <x v="1"/>
    <x v="15"/>
    <n v="1"/>
    <n v="0.05"/>
    <n v="20"/>
    <m/>
    <m/>
    <m/>
    <m/>
    <m/>
    <s v="N"/>
    <m/>
    <m/>
    <m/>
    <n v="3"/>
    <m/>
    <m/>
    <n v="0"/>
    <n v="0"/>
    <m/>
    <m/>
  </r>
  <r>
    <d v="2013-11-21T00:00:00"/>
    <n v="1"/>
    <n v="2"/>
    <x v="0"/>
    <x v="8"/>
    <s v="R2SC2-LR-3"/>
    <s v="BG"/>
    <x v="1"/>
    <x v="15"/>
    <n v="1"/>
    <n v="0.05"/>
    <n v="20"/>
    <m/>
    <m/>
    <m/>
    <m/>
    <m/>
    <s v="N"/>
    <m/>
    <m/>
    <m/>
    <n v="4"/>
    <m/>
    <m/>
    <n v="1"/>
    <n v="1"/>
    <m/>
    <s v="Paly"/>
  </r>
  <r>
    <d v="2013-11-21T00:00:00"/>
    <n v="1"/>
    <n v="2"/>
    <x v="0"/>
    <x v="8"/>
    <s v="R2SC2-LR-3"/>
    <s v="BG"/>
    <x v="1"/>
    <x v="15"/>
    <n v="1"/>
    <n v="0.05"/>
    <n v="20"/>
    <m/>
    <m/>
    <m/>
    <m/>
    <m/>
    <s v="N"/>
    <m/>
    <m/>
    <m/>
    <n v="6"/>
    <m/>
    <m/>
    <n v="0"/>
    <n v="0"/>
    <m/>
    <m/>
  </r>
  <r>
    <d v="2013-11-21T00:00:00"/>
    <n v="1"/>
    <n v="2"/>
    <x v="0"/>
    <x v="8"/>
    <s v="R2SC2-LR-3"/>
    <s v="BG"/>
    <x v="1"/>
    <x v="15"/>
    <n v="1"/>
    <n v="0.05"/>
    <n v="20"/>
    <m/>
    <m/>
    <m/>
    <m/>
    <m/>
    <s v="N"/>
    <m/>
    <m/>
    <m/>
    <n v="4"/>
    <m/>
    <m/>
    <n v="0"/>
    <n v="0"/>
    <m/>
    <m/>
  </r>
  <r>
    <d v="2013-11-21T00:00:00"/>
    <n v="1"/>
    <n v="2"/>
    <x v="0"/>
    <x v="8"/>
    <s v="R2SC2-LR-3"/>
    <s v="BG"/>
    <x v="1"/>
    <x v="15"/>
    <n v="1"/>
    <n v="0.05"/>
    <n v="20"/>
    <m/>
    <m/>
    <m/>
    <m/>
    <m/>
    <s v="N"/>
    <m/>
    <m/>
    <m/>
    <n v="20"/>
    <m/>
    <m/>
    <n v="1"/>
    <n v="1"/>
    <m/>
    <s v="paly"/>
  </r>
  <r>
    <d v="2013-11-21T00:00:00"/>
    <n v="1"/>
    <n v="2"/>
    <x v="0"/>
    <x v="8"/>
    <s v="R2SC2-LR-3"/>
    <s v="BG"/>
    <x v="1"/>
    <x v="10"/>
    <n v="1"/>
    <n v="0.05"/>
    <n v="20"/>
    <m/>
    <m/>
    <m/>
    <m/>
    <m/>
    <s v="N"/>
    <m/>
    <m/>
    <m/>
    <n v="15"/>
    <m/>
    <m/>
    <n v="0"/>
    <n v="0"/>
    <m/>
    <m/>
  </r>
  <r>
    <d v="2013-11-21T00:00:00"/>
    <n v="1"/>
    <n v="2"/>
    <x v="0"/>
    <x v="8"/>
    <s v="R2SC2-LR-3"/>
    <s v="BG"/>
    <x v="1"/>
    <x v="10"/>
    <n v="1"/>
    <n v="0.05"/>
    <n v="20"/>
    <m/>
    <m/>
    <m/>
    <m/>
    <m/>
    <s v="N"/>
    <m/>
    <m/>
    <m/>
    <n v="4"/>
    <m/>
    <m/>
    <n v="0"/>
    <n v="0"/>
    <m/>
    <m/>
  </r>
  <r>
    <d v="2013-11-21T00:00:00"/>
    <n v="1"/>
    <n v="2"/>
    <x v="0"/>
    <x v="8"/>
    <s v="R2SC2-LR-3"/>
    <s v="BG"/>
    <x v="1"/>
    <x v="10"/>
    <n v="1"/>
    <n v="0.05"/>
    <n v="20"/>
    <m/>
    <m/>
    <m/>
    <m/>
    <m/>
    <s v="N"/>
    <m/>
    <m/>
    <m/>
    <n v="3"/>
    <m/>
    <m/>
    <n v="0"/>
    <n v="0"/>
    <m/>
    <m/>
  </r>
  <r>
    <d v="2013-11-21T00:00:00"/>
    <n v="1"/>
    <n v="2"/>
    <x v="0"/>
    <x v="8"/>
    <s v="R2SC2-LR-3"/>
    <s v="BG"/>
    <x v="1"/>
    <x v="17"/>
    <n v="2"/>
    <n v="0.1"/>
    <n v="20"/>
    <m/>
    <m/>
    <m/>
    <m/>
    <m/>
    <s v="N"/>
    <m/>
    <m/>
    <m/>
    <n v="4"/>
    <m/>
    <m/>
    <n v="0"/>
    <n v="0"/>
    <m/>
    <m/>
  </r>
  <r>
    <d v="2013-11-21T00:00:00"/>
    <n v="1"/>
    <n v="2"/>
    <x v="0"/>
    <x v="8"/>
    <s v="R2SC2-LR-3"/>
    <s v="BG"/>
    <x v="1"/>
    <x v="17"/>
    <n v="1"/>
    <n v="0.05"/>
    <n v="20"/>
    <m/>
    <m/>
    <m/>
    <m/>
    <m/>
    <s v="N"/>
    <m/>
    <m/>
    <m/>
    <n v="5"/>
    <m/>
    <m/>
    <n v="1"/>
    <n v="1"/>
    <s v="FB"/>
    <s v="Bites"/>
  </r>
  <r>
    <d v="2013-11-21T00:00:00"/>
    <n v="1"/>
    <n v="2"/>
    <x v="0"/>
    <x v="8"/>
    <s v="R2SC2-LR-3"/>
    <s v="BG"/>
    <x v="1"/>
    <x v="17"/>
    <n v="1"/>
    <n v="0.05"/>
    <n v="20"/>
    <m/>
    <m/>
    <m/>
    <m/>
    <m/>
    <s v="N"/>
    <m/>
    <m/>
    <m/>
    <n v="8"/>
    <m/>
    <m/>
    <n v="0"/>
    <n v="0"/>
    <m/>
    <m/>
  </r>
  <r>
    <d v="2013-11-21T00:00:00"/>
    <n v="1"/>
    <n v="2"/>
    <x v="0"/>
    <x v="8"/>
    <s v="R2SC2-LR-3"/>
    <s v="BG"/>
    <x v="1"/>
    <x v="18"/>
    <n v="1"/>
    <n v="0.05"/>
    <n v="20"/>
    <m/>
    <m/>
    <m/>
    <m/>
    <m/>
    <s v="N"/>
    <m/>
    <m/>
    <m/>
    <n v="6"/>
    <m/>
    <m/>
    <n v="0"/>
    <n v="0"/>
    <m/>
    <m/>
  </r>
  <r>
    <d v="2013-12-02T00:00:00"/>
    <n v="1"/>
    <n v="12"/>
    <x v="1"/>
    <x v="8"/>
    <s v="R2SC2-LR-1"/>
    <s v="BG"/>
    <x v="1"/>
    <x v="16"/>
    <n v="1"/>
    <n v="0.05"/>
    <n v="20"/>
    <m/>
    <m/>
    <m/>
    <m/>
    <m/>
    <s v="Y"/>
    <n v="1"/>
    <m/>
    <m/>
    <m/>
    <m/>
    <m/>
    <n v="1"/>
    <n v="1"/>
    <s v="BB/RB"/>
    <s v="Black/Red band disease"/>
  </r>
  <r>
    <d v="2013-12-02T00:00:00"/>
    <n v="1"/>
    <n v="12"/>
    <x v="1"/>
    <x v="8"/>
    <s v="R2SC2-LR-1"/>
    <s v="BG"/>
    <x v="1"/>
    <x v="30"/>
    <n v="1"/>
    <n v="0.05"/>
    <n v="20"/>
    <m/>
    <m/>
    <m/>
    <m/>
    <m/>
    <s v="Y"/>
    <n v="2"/>
    <m/>
    <m/>
    <m/>
    <m/>
    <m/>
    <n v="0"/>
    <n v="0"/>
    <m/>
    <m/>
  </r>
  <r>
    <d v="2013-12-02T00:00:00"/>
    <n v="1"/>
    <n v="12"/>
    <x v="1"/>
    <x v="8"/>
    <s v="R2SC2-LR-1"/>
    <s v="BG"/>
    <x v="1"/>
    <x v="30"/>
    <n v="1"/>
    <n v="0.05"/>
    <n v="20"/>
    <m/>
    <m/>
    <m/>
    <m/>
    <m/>
    <s v="Y"/>
    <n v="3"/>
    <m/>
    <m/>
    <m/>
    <m/>
    <m/>
    <n v="0"/>
    <n v="0"/>
    <m/>
    <s v="Recent mort in middle"/>
  </r>
  <r>
    <d v="2013-12-02T00:00:00"/>
    <n v="1"/>
    <n v="12"/>
    <x v="1"/>
    <x v="8"/>
    <s v="R2SC2-LR-1"/>
    <s v="BG"/>
    <x v="1"/>
    <x v="16"/>
    <n v="1"/>
    <n v="0.05"/>
    <n v="20"/>
    <m/>
    <m/>
    <m/>
    <m/>
    <m/>
    <s v="Y"/>
    <n v="4"/>
    <m/>
    <m/>
    <m/>
    <m/>
    <m/>
    <n v="0"/>
    <n v="0"/>
    <m/>
    <s v="Possible recent mort"/>
  </r>
  <r>
    <d v="2013-12-02T00:00:00"/>
    <n v="1"/>
    <n v="12"/>
    <x v="1"/>
    <x v="8"/>
    <s v="R2SC2-LR-1"/>
    <s v="BG"/>
    <x v="1"/>
    <x v="12"/>
    <n v="1"/>
    <n v="0.05"/>
    <n v="20"/>
    <m/>
    <m/>
    <m/>
    <m/>
    <m/>
    <s v="Y"/>
    <n v="5"/>
    <m/>
    <m/>
    <m/>
    <m/>
    <m/>
    <n v="1"/>
    <n v="1"/>
    <m/>
    <s v="Recent mort on edge check pic/sed &amp; turf"/>
  </r>
  <r>
    <d v="2013-12-02T00:00:00"/>
    <n v="1"/>
    <n v="12"/>
    <x v="1"/>
    <x v="8"/>
    <s v="R2SC2-LR-1"/>
    <s v="BG"/>
    <x v="1"/>
    <x v="30"/>
    <n v="1"/>
    <n v="0.05"/>
    <n v="20"/>
    <m/>
    <m/>
    <m/>
    <m/>
    <m/>
    <s v="Y"/>
    <n v="6"/>
    <m/>
    <m/>
    <m/>
    <m/>
    <m/>
    <n v="1"/>
    <n v="1"/>
    <m/>
    <s v="Recent predation (snails) otherwise fine"/>
  </r>
  <r>
    <d v="2013-12-02T00:00:00"/>
    <n v="1"/>
    <n v="12"/>
    <x v="1"/>
    <x v="8"/>
    <s v="R2SC2-LR-1"/>
    <s v="BG"/>
    <x v="1"/>
    <x v="16"/>
    <n v="1"/>
    <n v="0.05"/>
    <n v="20"/>
    <m/>
    <m/>
    <m/>
    <m/>
    <m/>
    <s v="Y"/>
    <n v="7"/>
    <m/>
    <m/>
    <m/>
    <m/>
    <m/>
    <n v="0"/>
    <n v="0"/>
    <s v="SED"/>
    <s v="Sed"/>
  </r>
  <r>
    <d v="2013-12-02T00:00:00"/>
    <n v="1"/>
    <n v="12"/>
    <x v="1"/>
    <x v="8"/>
    <s v="R2SC2-LR-1"/>
    <s v="BG"/>
    <x v="1"/>
    <x v="12"/>
    <n v="1"/>
    <n v="0.05"/>
    <n v="20"/>
    <m/>
    <m/>
    <m/>
    <m/>
    <m/>
    <s v="N"/>
    <m/>
    <m/>
    <m/>
    <m/>
    <m/>
    <m/>
    <n v="0"/>
    <n v="0"/>
    <m/>
    <m/>
  </r>
  <r>
    <d v="2013-12-02T00:00:00"/>
    <n v="1"/>
    <n v="12"/>
    <x v="1"/>
    <x v="8"/>
    <s v="R2SC2-LR-1"/>
    <s v="BG"/>
    <x v="1"/>
    <x v="20"/>
    <n v="3"/>
    <n v="0.15"/>
    <n v="20"/>
    <m/>
    <m/>
    <m/>
    <m/>
    <m/>
    <s v="N"/>
    <m/>
    <m/>
    <m/>
    <m/>
    <m/>
    <m/>
    <n v="0"/>
    <n v="0"/>
    <m/>
    <m/>
  </r>
  <r>
    <d v="2013-12-02T00:00:00"/>
    <n v="1"/>
    <n v="12"/>
    <x v="1"/>
    <x v="8"/>
    <s v="R2SC2-LR-1"/>
    <s v="BG"/>
    <x v="1"/>
    <x v="15"/>
    <n v="2"/>
    <n v="0.1"/>
    <n v="20"/>
    <m/>
    <m/>
    <m/>
    <m/>
    <m/>
    <s v="N"/>
    <m/>
    <m/>
    <m/>
    <m/>
    <m/>
    <m/>
    <n v="1"/>
    <n v="2"/>
    <s v="P/FB"/>
    <s v="Pale/Bites"/>
  </r>
  <r>
    <d v="2013-12-02T00:00:00"/>
    <n v="1"/>
    <n v="12"/>
    <x v="1"/>
    <x v="8"/>
    <s v="R2SC2-LR-1"/>
    <s v="BG"/>
    <x v="1"/>
    <x v="15"/>
    <n v="6"/>
    <n v="0.3"/>
    <n v="20"/>
    <m/>
    <m/>
    <m/>
    <m/>
    <m/>
    <s v="N"/>
    <m/>
    <m/>
    <m/>
    <m/>
    <m/>
    <m/>
    <n v="0"/>
    <n v="0"/>
    <m/>
    <m/>
  </r>
  <r>
    <d v="2013-12-02T00:00:00"/>
    <n v="1"/>
    <n v="12"/>
    <x v="1"/>
    <x v="8"/>
    <s v="R2SC2-LR-1"/>
    <s v="BG"/>
    <x v="1"/>
    <x v="23"/>
    <n v="1"/>
    <n v="0.05"/>
    <n v="20"/>
    <m/>
    <m/>
    <m/>
    <m/>
    <m/>
    <s v="N"/>
    <m/>
    <m/>
    <m/>
    <m/>
    <m/>
    <m/>
    <n v="0"/>
    <n v="0"/>
    <m/>
    <m/>
  </r>
  <r>
    <d v="2013-12-02T00:00:00"/>
    <n v="1"/>
    <n v="12"/>
    <x v="1"/>
    <x v="8"/>
    <s v="R2SC2-LR-1"/>
    <s v="BG"/>
    <x v="1"/>
    <x v="17"/>
    <n v="1"/>
    <n v="0.05"/>
    <n v="20"/>
    <m/>
    <m/>
    <m/>
    <m/>
    <m/>
    <s v="N"/>
    <m/>
    <m/>
    <m/>
    <m/>
    <m/>
    <m/>
    <n v="1"/>
    <n v="1"/>
    <s v="FB"/>
    <s v="Bites"/>
  </r>
  <r>
    <d v="2013-12-02T00:00:00"/>
    <n v="1"/>
    <n v="12"/>
    <x v="1"/>
    <x v="8"/>
    <s v="R2SC2-LR-1"/>
    <s v="BG"/>
    <x v="1"/>
    <x v="17"/>
    <n v="1"/>
    <n v="0.05"/>
    <n v="20"/>
    <m/>
    <m/>
    <m/>
    <m/>
    <m/>
    <s v="N"/>
    <m/>
    <m/>
    <m/>
    <m/>
    <m/>
    <m/>
    <n v="0"/>
    <n v="0"/>
    <m/>
    <m/>
  </r>
  <r>
    <d v="2013-12-02T00:00:00"/>
    <n v="1"/>
    <n v="12"/>
    <x v="1"/>
    <x v="8"/>
    <s v="R2SC2-LR-1"/>
    <s v="BG"/>
    <x v="1"/>
    <x v="18"/>
    <n v="2"/>
    <n v="0.1"/>
    <n v="20"/>
    <m/>
    <m/>
    <m/>
    <m/>
    <m/>
    <s v="N"/>
    <m/>
    <m/>
    <m/>
    <m/>
    <m/>
    <m/>
    <n v="0"/>
    <n v="0"/>
    <m/>
    <m/>
  </r>
  <r>
    <d v="2013-12-02T00:00:00"/>
    <n v="1"/>
    <n v="12"/>
    <x v="1"/>
    <x v="8"/>
    <s v="R2SC2-LR-2"/>
    <s v="BG"/>
    <x v="1"/>
    <x v="16"/>
    <n v="1"/>
    <n v="0.05"/>
    <n v="20"/>
    <m/>
    <m/>
    <m/>
    <m/>
    <m/>
    <s v="Y"/>
    <n v="1"/>
    <m/>
    <m/>
    <m/>
    <m/>
    <m/>
    <n v="0"/>
    <n v="0"/>
    <m/>
    <s v="Possible recent mort on edges check pic"/>
  </r>
  <r>
    <d v="2013-12-02T00:00:00"/>
    <n v="1"/>
    <n v="12"/>
    <x v="1"/>
    <x v="8"/>
    <s v="R2SC2-LR-2"/>
    <s v="BG"/>
    <x v="1"/>
    <x v="12"/>
    <n v="1"/>
    <n v="0.05"/>
    <n v="20"/>
    <m/>
    <m/>
    <m/>
    <m/>
    <m/>
    <s v="Y"/>
    <n v="2"/>
    <m/>
    <m/>
    <m/>
    <m/>
    <m/>
    <n v="0"/>
    <n v="0"/>
    <m/>
    <m/>
  </r>
  <r>
    <d v="2013-12-02T00:00:00"/>
    <n v="1"/>
    <n v="12"/>
    <x v="1"/>
    <x v="8"/>
    <s v="R2SC2-LR-2"/>
    <s v="BG"/>
    <x v="1"/>
    <x v="16"/>
    <n v="1"/>
    <n v="0.05"/>
    <n v="20"/>
    <m/>
    <m/>
    <m/>
    <m/>
    <m/>
    <s v="Y"/>
    <n v="3"/>
    <m/>
    <m/>
    <m/>
    <m/>
    <m/>
    <n v="0"/>
    <n v="0"/>
    <m/>
    <m/>
  </r>
  <r>
    <d v="2013-12-02T00:00:00"/>
    <n v="1"/>
    <n v="12"/>
    <x v="1"/>
    <x v="8"/>
    <s v="R2SC2-LR-2"/>
    <s v="BG"/>
    <x v="1"/>
    <x v="23"/>
    <n v="1"/>
    <n v="0.05"/>
    <n v="20"/>
    <m/>
    <m/>
    <m/>
    <m/>
    <m/>
    <s v="Y"/>
    <n v="4"/>
    <m/>
    <m/>
    <m/>
    <m/>
    <m/>
    <n v="0"/>
    <n v="0"/>
    <s v="SED"/>
    <s v="Sed"/>
  </r>
  <r>
    <d v="2013-12-02T00:00:00"/>
    <n v="1"/>
    <n v="12"/>
    <x v="1"/>
    <x v="8"/>
    <s v="R2SC2-LR-2"/>
    <s v="BG"/>
    <x v="1"/>
    <x v="19"/>
    <n v="1"/>
    <n v="0.05"/>
    <n v="20"/>
    <m/>
    <m/>
    <m/>
    <m/>
    <m/>
    <s v="Y"/>
    <n v="5"/>
    <m/>
    <m/>
    <m/>
    <m/>
    <m/>
    <n v="0"/>
    <n v="0"/>
    <m/>
    <m/>
  </r>
  <r>
    <d v="2013-12-02T00:00:00"/>
    <n v="1"/>
    <n v="12"/>
    <x v="1"/>
    <x v="8"/>
    <s v="R2SC2-LR-2"/>
    <s v="BG"/>
    <x v="1"/>
    <x v="15"/>
    <n v="1"/>
    <n v="0.05"/>
    <n v="20"/>
    <m/>
    <m/>
    <m/>
    <m/>
    <m/>
    <s v="Y"/>
    <n v="6"/>
    <m/>
    <m/>
    <m/>
    <m/>
    <m/>
    <n v="0"/>
    <n v="0"/>
    <s v="SED"/>
    <s v="Sediment"/>
  </r>
  <r>
    <d v="2013-12-02T00:00:00"/>
    <n v="1"/>
    <n v="12"/>
    <x v="1"/>
    <x v="8"/>
    <s v="R2SC2-LR-2"/>
    <s v="BG"/>
    <x v="1"/>
    <x v="16"/>
    <n v="1"/>
    <n v="0.05"/>
    <n v="20"/>
    <m/>
    <m/>
    <m/>
    <m/>
    <m/>
    <s v="Y"/>
    <n v="7"/>
    <m/>
    <m/>
    <m/>
    <m/>
    <m/>
    <n v="0"/>
    <n v="0"/>
    <m/>
    <m/>
  </r>
  <r>
    <d v="2013-12-02T00:00:00"/>
    <n v="1"/>
    <n v="12"/>
    <x v="1"/>
    <x v="8"/>
    <s v="R2SC2-LR-2"/>
    <s v="BG"/>
    <x v="1"/>
    <x v="15"/>
    <n v="1"/>
    <n v="0.05"/>
    <n v="20"/>
    <m/>
    <m/>
    <m/>
    <m/>
    <m/>
    <s v="Y"/>
    <n v="8"/>
    <m/>
    <m/>
    <m/>
    <m/>
    <m/>
    <n v="0"/>
    <n v="0"/>
    <s v="M"/>
    <s v="Some remaining mucus"/>
  </r>
  <r>
    <d v="2013-12-02T00:00:00"/>
    <n v="1"/>
    <n v="12"/>
    <x v="1"/>
    <x v="8"/>
    <s v="R2SC2-LR-2"/>
    <s v="BG"/>
    <x v="1"/>
    <x v="10"/>
    <n v="1"/>
    <n v="0.05"/>
    <n v="20"/>
    <m/>
    <m/>
    <m/>
    <m/>
    <m/>
    <s v="N"/>
    <m/>
    <m/>
    <m/>
    <m/>
    <m/>
    <m/>
    <n v="0"/>
    <n v="0"/>
    <m/>
    <m/>
  </r>
  <r>
    <d v="2013-12-02T00:00:00"/>
    <n v="1"/>
    <n v="12"/>
    <x v="1"/>
    <x v="8"/>
    <s v="R2SC2-LR-2"/>
    <s v="BG"/>
    <x v="1"/>
    <x v="30"/>
    <n v="1"/>
    <n v="0.05"/>
    <n v="20"/>
    <m/>
    <m/>
    <m/>
    <m/>
    <m/>
    <s v="N"/>
    <m/>
    <m/>
    <m/>
    <m/>
    <m/>
    <m/>
    <n v="0"/>
    <n v="0"/>
    <m/>
    <m/>
  </r>
  <r>
    <d v="2013-12-02T00:00:00"/>
    <n v="1"/>
    <n v="12"/>
    <x v="1"/>
    <x v="8"/>
    <s v="R2SC2-LR-2"/>
    <s v="BG"/>
    <x v="1"/>
    <x v="18"/>
    <n v="3"/>
    <n v="0.15"/>
    <n v="20"/>
    <m/>
    <m/>
    <m/>
    <m/>
    <m/>
    <s v="N"/>
    <m/>
    <m/>
    <m/>
    <m/>
    <m/>
    <m/>
    <n v="0"/>
    <n v="0"/>
    <m/>
    <m/>
  </r>
  <r>
    <d v="2013-12-02T00:00:00"/>
    <n v="1"/>
    <n v="12"/>
    <x v="1"/>
    <x v="8"/>
    <s v="R2SC2-LR-3"/>
    <s v="BG"/>
    <x v="1"/>
    <x v="15"/>
    <n v="1"/>
    <n v="0.05"/>
    <n v="20"/>
    <m/>
    <m/>
    <m/>
    <m/>
    <m/>
    <s v="Y"/>
    <n v="1"/>
    <m/>
    <m/>
    <m/>
    <m/>
    <m/>
    <n v="0"/>
    <n v="0"/>
    <s v="SED"/>
    <s v="Sed"/>
  </r>
  <r>
    <d v="2013-12-02T00:00:00"/>
    <n v="1"/>
    <n v="12"/>
    <x v="1"/>
    <x v="8"/>
    <s v="R2SC2-LR-3"/>
    <s v="BG"/>
    <x v="1"/>
    <x v="15"/>
    <n v="1"/>
    <n v="0.05"/>
    <n v="20"/>
    <m/>
    <m/>
    <m/>
    <m/>
    <m/>
    <s v="Y"/>
    <n v="2"/>
    <m/>
    <m/>
    <m/>
    <m/>
    <m/>
    <n v="0"/>
    <n v="0"/>
    <s v="P/SED/M"/>
    <s v="Some paling &amp; sed &amp; mucus"/>
  </r>
  <r>
    <d v="2013-12-02T00:00:00"/>
    <n v="1"/>
    <n v="12"/>
    <x v="1"/>
    <x v="8"/>
    <s v="R2SC2-LR-3"/>
    <s v="BG"/>
    <x v="1"/>
    <x v="15"/>
    <n v="1"/>
    <n v="0.05"/>
    <n v="20"/>
    <m/>
    <m/>
    <m/>
    <m/>
    <m/>
    <s v="Y"/>
    <n v="3"/>
    <m/>
    <m/>
    <m/>
    <m/>
    <m/>
    <n v="0"/>
    <n v="0"/>
    <s v="SED/M"/>
    <s v="Sed &amp; mucus"/>
  </r>
  <r>
    <d v="2013-12-02T00:00:00"/>
    <n v="1"/>
    <n v="12"/>
    <x v="1"/>
    <x v="8"/>
    <s v="R2SC2-LR-3"/>
    <s v="BG"/>
    <x v="1"/>
    <x v="15"/>
    <n v="1"/>
    <n v="0.05"/>
    <n v="20"/>
    <m/>
    <m/>
    <m/>
    <m/>
    <m/>
    <s v="Y"/>
    <n v="4"/>
    <m/>
    <m/>
    <m/>
    <m/>
    <m/>
    <n v="0"/>
    <n v="0"/>
    <s v="PO"/>
    <s v="Paly comp"/>
  </r>
  <r>
    <d v="2013-12-02T00:00:00"/>
    <n v="1"/>
    <n v="12"/>
    <x v="1"/>
    <x v="8"/>
    <s v="R2SC2-LR-3"/>
    <s v="BG"/>
    <x v="1"/>
    <x v="15"/>
    <n v="1"/>
    <n v="0.05"/>
    <n v="20"/>
    <m/>
    <m/>
    <m/>
    <m/>
    <m/>
    <s v="Y"/>
    <n v="5"/>
    <m/>
    <m/>
    <m/>
    <m/>
    <m/>
    <n v="0"/>
    <n v="0"/>
    <s v="SED/M"/>
    <s v="Sed &amp; little mucus"/>
  </r>
  <r>
    <d v="2013-12-02T00:00:00"/>
    <n v="1"/>
    <n v="12"/>
    <x v="1"/>
    <x v="8"/>
    <s v="R2SC2-LR-3"/>
    <s v="BG"/>
    <x v="1"/>
    <x v="37"/>
    <n v="1"/>
    <n v="0.05"/>
    <n v="20"/>
    <m/>
    <m/>
    <m/>
    <m/>
    <m/>
    <s v="Y"/>
    <n v="6"/>
    <m/>
    <m/>
    <m/>
    <m/>
    <m/>
    <n v="0"/>
    <n v="0"/>
    <m/>
    <m/>
  </r>
  <r>
    <d v="2013-12-02T00:00:00"/>
    <n v="1"/>
    <n v="12"/>
    <x v="1"/>
    <x v="8"/>
    <s v="R2SC2-LR-3"/>
    <s v="BG"/>
    <x v="1"/>
    <x v="14"/>
    <n v="1"/>
    <n v="0.05"/>
    <n v="20"/>
    <m/>
    <m/>
    <m/>
    <m/>
    <m/>
    <s v="Y"/>
    <n v="7"/>
    <m/>
    <m/>
    <m/>
    <m/>
    <m/>
    <n v="0"/>
    <n v="0"/>
    <m/>
    <m/>
  </r>
  <r>
    <d v="2013-12-02T00:00:00"/>
    <n v="1"/>
    <n v="12"/>
    <x v="1"/>
    <x v="8"/>
    <s v="R2SC2-LR-3"/>
    <s v="BG"/>
    <x v="1"/>
    <x v="15"/>
    <n v="1"/>
    <n v="0.05"/>
    <n v="20"/>
    <m/>
    <m/>
    <m/>
    <m/>
    <m/>
    <s v="Y"/>
    <n v="8"/>
    <m/>
    <m/>
    <m/>
    <m/>
    <m/>
    <n v="0"/>
    <n v="0"/>
    <s v="SED"/>
    <s v="Sed &amp; turf"/>
  </r>
  <r>
    <d v="2013-12-02T00:00:00"/>
    <n v="1"/>
    <n v="12"/>
    <x v="1"/>
    <x v="8"/>
    <s v="R2SC2-LR-3"/>
    <s v="BG"/>
    <x v="1"/>
    <x v="16"/>
    <n v="1"/>
    <n v="0.05"/>
    <n v="20"/>
    <m/>
    <m/>
    <m/>
    <m/>
    <m/>
    <s v="Y"/>
    <n v="9"/>
    <m/>
    <m/>
    <m/>
    <m/>
    <m/>
    <n v="0"/>
    <n v="0"/>
    <s v="SED"/>
    <s v="Sed"/>
  </r>
  <r>
    <d v="2013-12-02T00:00:00"/>
    <n v="1"/>
    <n v="12"/>
    <x v="1"/>
    <x v="8"/>
    <s v="R2SC2-LR-3"/>
    <s v="BG"/>
    <x v="1"/>
    <x v="11"/>
    <n v="1"/>
    <n v="0.05"/>
    <n v="20"/>
    <m/>
    <m/>
    <m/>
    <m/>
    <m/>
    <s v="Y"/>
    <n v="10"/>
    <m/>
    <m/>
    <m/>
    <m/>
    <m/>
    <n v="0"/>
    <n v="0"/>
    <m/>
    <m/>
  </r>
  <r>
    <d v="2013-12-02T00:00:00"/>
    <n v="1"/>
    <n v="12"/>
    <x v="1"/>
    <x v="8"/>
    <s v="R2SC2-LR-3"/>
    <s v="BG"/>
    <x v="1"/>
    <x v="12"/>
    <n v="2"/>
    <n v="0.1"/>
    <n v="20"/>
    <m/>
    <m/>
    <m/>
    <m/>
    <m/>
    <s v="N"/>
    <m/>
    <m/>
    <m/>
    <m/>
    <m/>
    <m/>
    <n v="0"/>
    <n v="0"/>
    <m/>
    <m/>
  </r>
  <r>
    <d v="2013-12-02T00:00:00"/>
    <n v="1"/>
    <n v="12"/>
    <x v="1"/>
    <x v="8"/>
    <s v="R2SC2-LR-3"/>
    <s v="BG"/>
    <x v="1"/>
    <x v="20"/>
    <n v="2"/>
    <n v="0.1"/>
    <n v="20"/>
    <m/>
    <m/>
    <m/>
    <m/>
    <m/>
    <s v="N"/>
    <m/>
    <m/>
    <m/>
    <m/>
    <m/>
    <m/>
    <n v="0"/>
    <n v="0"/>
    <m/>
    <m/>
  </r>
  <r>
    <d v="2013-12-02T00:00:00"/>
    <n v="1"/>
    <n v="12"/>
    <x v="1"/>
    <x v="8"/>
    <s v="R2SC2-LR-3"/>
    <s v="BG"/>
    <x v="1"/>
    <x v="15"/>
    <n v="2"/>
    <n v="0.1"/>
    <n v="20"/>
    <m/>
    <m/>
    <m/>
    <m/>
    <m/>
    <s v="N"/>
    <m/>
    <m/>
    <m/>
    <m/>
    <m/>
    <m/>
    <n v="0"/>
    <n v="0"/>
    <m/>
    <m/>
  </r>
  <r>
    <d v="2013-12-02T00:00:00"/>
    <n v="1"/>
    <n v="12"/>
    <x v="1"/>
    <x v="8"/>
    <s v="R2SC2-LR-3"/>
    <s v="BG"/>
    <x v="1"/>
    <x v="15"/>
    <n v="2"/>
    <n v="0.1"/>
    <n v="20"/>
    <m/>
    <m/>
    <m/>
    <m/>
    <m/>
    <s v="N"/>
    <m/>
    <m/>
    <m/>
    <m/>
    <m/>
    <m/>
    <n v="1"/>
    <n v="2"/>
    <s v="P/M"/>
    <s v="Pal/mucus"/>
  </r>
  <r>
    <d v="2013-12-02T00:00:00"/>
    <n v="1"/>
    <n v="12"/>
    <x v="1"/>
    <x v="8"/>
    <s v="R2SC2-LR-3"/>
    <s v="BG"/>
    <x v="1"/>
    <x v="14"/>
    <n v="3"/>
    <n v="0.15"/>
    <n v="20"/>
    <m/>
    <m/>
    <m/>
    <m/>
    <m/>
    <s v="N"/>
    <m/>
    <m/>
    <m/>
    <m/>
    <m/>
    <m/>
    <n v="0"/>
    <n v="0"/>
    <m/>
    <m/>
  </r>
  <r>
    <d v="2013-12-02T00:00:00"/>
    <n v="1"/>
    <n v="12"/>
    <x v="1"/>
    <x v="8"/>
    <s v="R2SC2-LR-3"/>
    <s v="BG"/>
    <x v="1"/>
    <x v="17"/>
    <n v="4"/>
    <n v="0.2"/>
    <n v="20"/>
    <m/>
    <m/>
    <m/>
    <m/>
    <m/>
    <s v="N"/>
    <m/>
    <m/>
    <m/>
    <m/>
    <m/>
    <m/>
    <n v="0"/>
    <n v="0"/>
    <m/>
    <m/>
  </r>
  <r>
    <d v="2013-12-02T00:00:00"/>
    <n v="1"/>
    <n v="12"/>
    <x v="1"/>
    <x v="8"/>
    <s v="R2SC2-LR-3"/>
    <s v="BG"/>
    <x v="1"/>
    <x v="17"/>
    <n v="1"/>
    <n v="0.05"/>
    <n v="20"/>
    <m/>
    <m/>
    <m/>
    <m/>
    <m/>
    <s v="N"/>
    <m/>
    <m/>
    <m/>
    <m/>
    <m/>
    <m/>
    <n v="1"/>
    <n v="1"/>
    <s v="FB"/>
    <s v="Bites"/>
  </r>
  <r>
    <d v="2013-12-02T00:00:00"/>
    <n v="1"/>
    <n v="12"/>
    <x v="1"/>
    <x v="8"/>
    <s v="R2SC2-LR-3"/>
    <s v="BG"/>
    <x v="1"/>
    <x v="18"/>
    <n v="1"/>
    <n v="0.05"/>
    <n v="20"/>
    <m/>
    <m/>
    <m/>
    <m/>
    <m/>
    <s v="N"/>
    <m/>
    <m/>
    <m/>
    <m/>
    <m/>
    <m/>
    <n v="1"/>
    <n v="1"/>
    <s v="M"/>
    <s v="Mucus"/>
  </r>
  <r>
    <d v="2013-12-10T00:00:00"/>
    <n v="1"/>
    <n v="20"/>
    <x v="2"/>
    <x v="8"/>
    <s v="R2SC2-LR-1"/>
    <s v="WFP"/>
    <x v="1"/>
    <x v="16"/>
    <n v="1"/>
    <n v="0.05"/>
    <n v="20"/>
    <m/>
    <m/>
    <m/>
    <m/>
    <m/>
    <s v="Y"/>
    <n v="1"/>
    <m/>
    <m/>
    <m/>
    <m/>
    <m/>
    <n v="0"/>
    <n v="0"/>
    <m/>
    <s v="Dead base"/>
  </r>
  <r>
    <d v="2013-12-10T00:00:00"/>
    <n v="1"/>
    <n v="20"/>
    <x v="2"/>
    <x v="8"/>
    <s v="R2SC2-LR-1"/>
    <s v="WFP"/>
    <x v="1"/>
    <x v="30"/>
    <n v="1"/>
    <n v="0.05"/>
    <n v="20"/>
    <m/>
    <m/>
    <m/>
    <m/>
    <m/>
    <s v="Y"/>
    <n v="2"/>
    <m/>
    <m/>
    <m/>
    <m/>
    <m/>
    <n v="0"/>
    <n v="0"/>
    <m/>
    <s v="~ 20 branches"/>
  </r>
  <r>
    <d v="2013-12-10T00:00:00"/>
    <n v="1"/>
    <n v="20"/>
    <x v="2"/>
    <x v="8"/>
    <s v="R2SC2-LR-1"/>
    <s v="WFP"/>
    <x v="1"/>
    <x v="30"/>
    <n v="1"/>
    <n v="0.05"/>
    <n v="20"/>
    <m/>
    <m/>
    <m/>
    <m/>
    <m/>
    <s v="Y"/>
    <n v="3"/>
    <m/>
    <m/>
    <m/>
    <m/>
    <m/>
    <n v="0"/>
    <n v="0"/>
    <m/>
    <s v="Dead base"/>
  </r>
  <r>
    <d v="2013-12-10T00:00:00"/>
    <n v="1"/>
    <n v="20"/>
    <x v="2"/>
    <x v="8"/>
    <s v="R2SC2-LR-1"/>
    <s v="WFP"/>
    <x v="1"/>
    <x v="16"/>
    <n v="1"/>
    <n v="0.05"/>
    <n v="20"/>
    <m/>
    <m/>
    <m/>
    <m/>
    <m/>
    <s v="Y"/>
    <n v="4"/>
    <m/>
    <m/>
    <m/>
    <m/>
    <m/>
    <n v="1"/>
    <n v="1"/>
    <m/>
    <s v="Encroching mortality from N side"/>
  </r>
  <r>
    <d v="2013-12-10T00:00:00"/>
    <n v="1"/>
    <n v="20"/>
    <x v="2"/>
    <x v="8"/>
    <s v="R2SC2-LR-1"/>
    <s v="WFP"/>
    <x v="1"/>
    <x v="12"/>
    <n v="1"/>
    <n v="0.05"/>
    <n v="20"/>
    <m/>
    <m/>
    <m/>
    <m/>
    <m/>
    <s v="Y"/>
    <n v="5"/>
    <m/>
    <m/>
    <m/>
    <m/>
    <m/>
    <n v="0"/>
    <n v="0"/>
    <m/>
    <s v="Dead base"/>
  </r>
  <r>
    <d v="2013-12-10T00:00:00"/>
    <n v="1"/>
    <n v="20"/>
    <x v="2"/>
    <x v="8"/>
    <s v="R2SC2-LR-1"/>
    <s v="WFP"/>
    <x v="1"/>
    <x v="30"/>
    <n v="1"/>
    <n v="0.05"/>
    <n v="20"/>
    <m/>
    <m/>
    <m/>
    <m/>
    <m/>
    <s v="Y"/>
    <n v="6"/>
    <m/>
    <m/>
    <m/>
    <m/>
    <m/>
    <n v="0"/>
    <n v="0"/>
    <m/>
    <s v="Large adj dead colony"/>
  </r>
  <r>
    <d v="2013-12-10T00:00:00"/>
    <n v="1"/>
    <n v="20"/>
    <x v="2"/>
    <x v="8"/>
    <s v="R2SC2-LR-1"/>
    <s v="WFP"/>
    <x v="1"/>
    <x v="16"/>
    <n v="1"/>
    <n v="0.05"/>
    <n v="20"/>
    <m/>
    <m/>
    <m/>
    <m/>
    <m/>
    <s v="Y"/>
    <n v="7"/>
    <m/>
    <m/>
    <m/>
    <m/>
    <m/>
    <n v="0"/>
    <n v="0"/>
    <m/>
    <m/>
  </r>
  <r>
    <d v="2013-12-10T00:00:00"/>
    <n v="1"/>
    <n v="20"/>
    <x v="2"/>
    <x v="8"/>
    <s v="R2SC2-LR-1"/>
    <s v="WFP"/>
    <x v="1"/>
    <x v="12"/>
    <n v="2"/>
    <n v="0.1"/>
    <n v="20"/>
    <m/>
    <m/>
    <m/>
    <m/>
    <m/>
    <s v="N"/>
    <m/>
    <m/>
    <m/>
    <m/>
    <m/>
    <m/>
    <n v="0"/>
    <n v="0"/>
    <m/>
    <m/>
  </r>
  <r>
    <d v="2013-12-10T00:00:00"/>
    <n v="1"/>
    <n v="20"/>
    <x v="2"/>
    <x v="8"/>
    <s v="R2SC2-LR-1"/>
    <s v="WFP"/>
    <x v="1"/>
    <x v="20"/>
    <n v="1"/>
    <n v="0.05"/>
    <n v="20"/>
    <m/>
    <m/>
    <m/>
    <m/>
    <m/>
    <s v="N"/>
    <m/>
    <m/>
    <m/>
    <m/>
    <m/>
    <m/>
    <n v="0"/>
    <n v="0"/>
    <m/>
    <m/>
  </r>
  <r>
    <d v="2013-12-10T00:00:00"/>
    <n v="1"/>
    <n v="20"/>
    <x v="2"/>
    <x v="8"/>
    <s v="R2SC2-LR-1"/>
    <s v="WFP"/>
    <x v="1"/>
    <x v="15"/>
    <n v="8"/>
    <n v="0.4"/>
    <n v="20"/>
    <m/>
    <m/>
    <m/>
    <m/>
    <m/>
    <s v="N"/>
    <m/>
    <m/>
    <m/>
    <m/>
    <m/>
    <m/>
    <n v="0"/>
    <n v="0"/>
    <m/>
    <m/>
  </r>
  <r>
    <d v="2013-12-10T00:00:00"/>
    <n v="1"/>
    <n v="20"/>
    <x v="2"/>
    <x v="8"/>
    <s v="R2SC2-LR-1"/>
    <s v="WFP"/>
    <x v="1"/>
    <x v="14"/>
    <n v="1"/>
    <n v="0.05"/>
    <n v="20"/>
    <m/>
    <m/>
    <m/>
    <m/>
    <m/>
    <s v="N"/>
    <m/>
    <m/>
    <m/>
    <m/>
    <m/>
    <m/>
    <n v="0"/>
    <n v="0"/>
    <m/>
    <m/>
  </r>
  <r>
    <d v="2013-12-10T00:00:00"/>
    <n v="1"/>
    <n v="20"/>
    <x v="2"/>
    <x v="8"/>
    <s v="R2SC2-LR-1"/>
    <s v="WFP"/>
    <x v="1"/>
    <x v="30"/>
    <n v="3"/>
    <n v="0.15"/>
    <n v="20"/>
    <m/>
    <m/>
    <m/>
    <m/>
    <m/>
    <s v="N"/>
    <m/>
    <m/>
    <m/>
    <m/>
    <m/>
    <m/>
    <n v="0"/>
    <n v="0"/>
    <m/>
    <m/>
  </r>
  <r>
    <d v="2013-12-10T00:00:00"/>
    <n v="1"/>
    <n v="20"/>
    <x v="2"/>
    <x v="8"/>
    <s v="R2SC2-LR-1"/>
    <s v="WFP"/>
    <x v="1"/>
    <x v="18"/>
    <n v="2"/>
    <n v="0.1"/>
    <n v="20"/>
    <m/>
    <m/>
    <m/>
    <m/>
    <m/>
    <s v="N"/>
    <m/>
    <m/>
    <m/>
    <m/>
    <m/>
    <m/>
    <n v="0"/>
    <n v="0"/>
    <m/>
    <m/>
  </r>
  <r>
    <d v="2013-12-10T00:00:00"/>
    <n v="1"/>
    <n v="20"/>
    <x v="2"/>
    <x v="8"/>
    <s v="R2SC2-LR-2"/>
    <s v="WFP"/>
    <x v="1"/>
    <x v="16"/>
    <n v="1"/>
    <n v="0.05"/>
    <n v="20"/>
    <m/>
    <m/>
    <m/>
    <m/>
    <m/>
    <s v="Y"/>
    <n v="1"/>
    <m/>
    <m/>
    <m/>
    <m/>
    <m/>
    <n v="0"/>
    <n v="0"/>
    <m/>
    <m/>
  </r>
  <r>
    <d v="2013-12-10T00:00:00"/>
    <n v="1"/>
    <n v="20"/>
    <x v="2"/>
    <x v="8"/>
    <s v="R2SC2-LR-2"/>
    <s v="WFP"/>
    <x v="1"/>
    <x v="12"/>
    <n v="1"/>
    <n v="0.05"/>
    <n v="20"/>
    <m/>
    <m/>
    <m/>
    <m/>
    <m/>
    <s v="Y"/>
    <n v="2"/>
    <m/>
    <m/>
    <m/>
    <m/>
    <m/>
    <n v="0"/>
    <n v="0"/>
    <m/>
    <m/>
  </r>
  <r>
    <d v="2013-12-10T00:00:00"/>
    <n v="1"/>
    <n v="20"/>
    <x v="2"/>
    <x v="8"/>
    <s v="R2SC2-LR-2"/>
    <s v="WFP"/>
    <x v="1"/>
    <x v="16"/>
    <n v="1"/>
    <n v="0.05"/>
    <n v="20"/>
    <m/>
    <m/>
    <m/>
    <m/>
    <m/>
    <s v="Y"/>
    <n v="3"/>
    <m/>
    <m/>
    <m/>
    <m/>
    <m/>
    <n v="0"/>
    <n v="0"/>
    <m/>
    <s v="Dead sp.ots"/>
  </r>
  <r>
    <d v="2013-12-10T00:00:00"/>
    <n v="1"/>
    <n v="20"/>
    <x v="2"/>
    <x v="8"/>
    <s v="R2SC2-LR-2"/>
    <s v="WFP"/>
    <x v="1"/>
    <x v="23"/>
    <n v="1"/>
    <n v="0.05"/>
    <n v="20"/>
    <m/>
    <m/>
    <m/>
    <m/>
    <m/>
    <s v="Y"/>
    <n v="4"/>
    <m/>
    <m/>
    <m/>
    <m/>
    <m/>
    <n v="0"/>
    <n v="0"/>
    <m/>
    <m/>
  </r>
  <r>
    <d v="2013-12-10T00:00:00"/>
    <n v="1"/>
    <n v="20"/>
    <x v="2"/>
    <x v="8"/>
    <s v="R2SC2-LR-2"/>
    <s v="WFP"/>
    <x v="1"/>
    <x v="19"/>
    <n v="1"/>
    <n v="0.05"/>
    <n v="20"/>
    <m/>
    <m/>
    <m/>
    <m/>
    <m/>
    <s v="Y"/>
    <n v="5"/>
    <m/>
    <m/>
    <m/>
    <m/>
    <m/>
    <n v="0"/>
    <n v="0"/>
    <m/>
    <s v="North side dead"/>
  </r>
  <r>
    <d v="2013-12-10T00:00:00"/>
    <n v="1"/>
    <n v="20"/>
    <x v="2"/>
    <x v="8"/>
    <s v="R2SC2-LR-2"/>
    <s v="WFP"/>
    <x v="1"/>
    <x v="15"/>
    <n v="1"/>
    <n v="0.05"/>
    <n v="20"/>
    <m/>
    <m/>
    <m/>
    <m/>
    <m/>
    <s v="Y"/>
    <n v="6"/>
    <m/>
    <m/>
    <m/>
    <m/>
    <m/>
    <n v="0"/>
    <n v="0"/>
    <m/>
    <s v="2 together"/>
  </r>
  <r>
    <d v="2013-12-10T00:00:00"/>
    <n v="1"/>
    <n v="20"/>
    <x v="2"/>
    <x v="8"/>
    <s v="R2SC2-LR-2"/>
    <s v="WFP"/>
    <x v="1"/>
    <x v="16"/>
    <n v="1"/>
    <n v="0.05"/>
    <n v="20"/>
    <m/>
    <m/>
    <m/>
    <m/>
    <m/>
    <s v="Y"/>
    <n v="7"/>
    <m/>
    <m/>
    <m/>
    <m/>
    <m/>
    <n v="0"/>
    <n v="0"/>
    <m/>
    <s v="Far left"/>
  </r>
  <r>
    <d v="2013-12-10T00:00:00"/>
    <n v="1"/>
    <n v="20"/>
    <x v="2"/>
    <x v="8"/>
    <s v="R2SC2-LR-2"/>
    <s v="WFP"/>
    <x v="1"/>
    <x v="15"/>
    <n v="1"/>
    <n v="0.05"/>
    <n v="20"/>
    <m/>
    <m/>
    <m/>
    <m/>
    <m/>
    <s v="Y"/>
    <n v="8"/>
    <m/>
    <m/>
    <m/>
    <m/>
    <m/>
    <n v="0"/>
    <n v="0"/>
    <m/>
    <s v="Dead base"/>
  </r>
  <r>
    <d v="2013-12-10T00:00:00"/>
    <n v="1"/>
    <n v="20"/>
    <x v="2"/>
    <x v="8"/>
    <s v="R2SC2-LR-2"/>
    <s v="WFP"/>
    <x v="1"/>
    <x v="15"/>
    <n v="1"/>
    <n v="0.05"/>
    <n v="20"/>
    <m/>
    <m/>
    <m/>
    <m/>
    <m/>
    <s v="N"/>
    <m/>
    <m/>
    <m/>
    <m/>
    <m/>
    <m/>
    <n v="0"/>
    <n v="0"/>
    <m/>
    <m/>
  </r>
  <r>
    <d v="2013-12-10T00:00:00"/>
    <n v="1"/>
    <n v="20"/>
    <x v="2"/>
    <x v="8"/>
    <s v="R2SC2-LR-2"/>
    <s v="WFP"/>
    <x v="1"/>
    <x v="30"/>
    <n v="1"/>
    <n v="0.05"/>
    <n v="20"/>
    <m/>
    <m/>
    <m/>
    <m/>
    <m/>
    <s v="N"/>
    <m/>
    <m/>
    <m/>
    <m/>
    <m/>
    <m/>
    <n v="0"/>
    <n v="0"/>
    <m/>
    <s v="At least 10 branches @ 17.4 m right"/>
  </r>
  <r>
    <d v="2013-12-10T00:00:00"/>
    <n v="1"/>
    <n v="20"/>
    <x v="2"/>
    <x v="8"/>
    <s v="R2SC2-LR-2"/>
    <s v="WFP"/>
    <x v="1"/>
    <x v="18"/>
    <n v="2"/>
    <n v="0.1"/>
    <n v="20"/>
    <m/>
    <m/>
    <m/>
    <m/>
    <m/>
    <s v="N"/>
    <m/>
    <m/>
    <m/>
    <m/>
    <m/>
    <m/>
    <n v="0"/>
    <n v="0"/>
    <m/>
    <m/>
  </r>
  <r>
    <d v="2013-12-10T00:00:00"/>
    <n v="1"/>
    <n v="20"/>
    <x v="2"/>
    <x v="8"/>
    <s v="R2SC2-LR-3"/>
    <s v="WFP"/>
    <x v="1"/>
    <x v="15"/>
    <n v="1"/>
    <n v="0.05"/>
    <n v="20"/>
    <m/>
    <m/>
    <m/>
    <m/>
    <m/>
    <s v="Y"/>
    <n v="1"/>
    <m/>
    <m/>
    <m/>
    <m/>
    <m/>
    <n v="0"/>
    <n v="0"/>
    <m/>
    <m/>
  </r>
  <r>
    <d v="2013-12-10T00:00:00"/>
    <n v="1"/>
    <n v="20"/>
    <x v="2"/>
    <x v="8"/>
    <s v="R2SC2-LR-3"/>
    <s v="WFP"/>
    <x v="1"/>
    <x v="15"/>
    <n v="1"/>
    <n v="0.05"/>
    <n v="20"/>
    <m/>
    <m/>
    <m/>
    <m/>
    <m/>
    <s v="Y"/>
    <n v="2"/>
    <m/>
    <m/>
    <m/>
    <m/>
    <m/>
    <n v="0"/>
    <n v="0"/>
    <m/>
    <m/>
  </r>
  <r>
    <d v="2013-12-10T00:00:00"/>
    <n v="1"/>
    <n v="20"/>
    <x v="2"/>
    <x v="8"/>
    <s v="R2SC2-LR-3"/>
    <s v="WFP"/>
    <x v="1"/>
    <x v="15"/>
    <n v="1"/>
    <n v="0.05"/>
    <n v="20"/>
    <m/>
    <m/>
    <m/>
    <m/>
    <m/>
    <s v="Y"/>
    <n v="3"/>
    <m/>
    <m/>
    <m/>
    <m/>
    <m/>
    <n v="0"/>
    <n v="0"/>
    <m/>
    <m/>
  </r>
  <r>
    <d v="2013-12-10T00:00:00"/>
    <n v="1"/>
    <n v="20"/>
    <x v="2"/>
    <x v="8"/>
    <s v="R2SC2-LR-3"/>
    <s v="WFP"/>
    <x v="1"/>
    <x v="15"/>
    <n v="1"/>
    <n v="0.05"/>
    <n v="20"/>
    <m/>
    <m/>
    <m/>
    <m/>
    <m/>
    <s v="Y"/>
    <n v="4"/>
    <m/>
    <m/>
    <m/>
    <m/>
    <m/>
    <n v="0"/>
    <n v="0"/>
    <m/>
    <s v="Surrounded by palythoa"/>
  </r>
  <r>
    <d v="2013-12-10T00:00:00"/>
    <n v="1"/>
    <n v="20"/>
    <x v="2"/>
    <x v="8"/>
    <s v="R2SC2-LR-3"/>
    <s v="WFP"/>
    <x v="1"/>
    <x v="15"/>
    <n v="1"/>
    <n v="0.05"/>
    <n v="20"/>
    <m/>
    <m/>
    <m/>
    <m/>
    <m/>
    <s v="Y"/>
    <n v="5"/>
    <m/>
    <m/>
    <m/>
    <m/>
    <m/>
    <n v="0"/>
    <n v="0"/>
    <m/>
    <m/>
  </r>
  <r>
    <d v="2013-12-10T00:00:00"/>
    <n v="1"/>
    <n v="20"/>
    <x v="2"/>
    <x v="8"/>
    <s v="R2SC2-LR-3"/>
    <s v="WFP"/>
    <x v="1"/>
    <x v="37"/>
    <n v="1"/>
    <n v="0.05"/>
    <n v="20"/>
    <m/>
    <m/>
    <m/>
    <m/>
    <m/>
    <s v="Y"/>
    <n v="6"/>
    <m/>
    <m/>
    <m/>
    <m/>
    <m/>
    <n v="0"/>
    <n v="0"/>
    <m/>
    <s v="Dead base"/>
  </r>
  <r>
    <d v="2013-12-10T00:00:00"/>
    <n v="1"/>
    <n v="20"/>
    <x v="2"/>
    <x v="8"/>
    <s v="R2SC2-LR-3"/>
    <s v="WFP"/>
    <x v="1"/>
    <x v="14"/>
    <n v="1"/>
    <n v="0.05"/>
    <n v="20"/>
    <m/>
    <m/>
    <m/>
    <m/>
    <m/>
    <s v="Y"/>
    <n v="7"/>
    <m/>
    <m/>
    <m/>
    <m/>
    <m/>
    <n v="0"/>
    <n v="0"/>
    <m/>
    <m/>
  </r>
  <r>
    <d v="2013-12-10T00:00:00"/>
    <n v="1"/>
    <n v="20"/>
    <x v="2"/>
    <x v="8"/>
    <s v="R2SC2-LR-3"/>
    <s v="WFP"/>
    <x v="1"/>
    <x v="15"/>
    <n v="1"/>
    <n v="0.05"/>
    <n v="20"/>
    <m/>
    <m/>
    <m/>
    <m/>
    <m/>
    <s v="Y"/>
    <n v="8"/>
    <m/>
    <m/>
    <m/>
    <m/>
    <m/>
    <n v="0"/>
    <n v="0"/>
    <m/>
    <m/>
  </r>
  <r>
    <d v="2013-12-10T00:00:00"/>
    <n v="1"/>
    <n v="20"/>
    <x v="2"/>
    <x v="8"/>
    <s v="R2SC2-LR-3"/>
    <s v="WFP"/>
    <x v="1"/>
    <x v="16"/>
    <n v="1"/>
    <n v="0.05"/>
    <n v="20"/>
    <m/>
    <m/>
    <m/>
    <m/>
    <m/>
    <s v="Y"/>
    <n v="9"/>
    <m/>
    <m/>
    <m/>
    <m/>
    <m/>
    <n v="0"/>
    <n v="0"/>
    <m/>
    <m/>
  </r>
  <r>
    <d v="2013-12-10T00:00:00"/>
    <n v="1"/>
    <n v="20"/>
    <x v="2"/>
    <x v="8"/>
    <s v="R2SC2-LR-3"/>
    <s v="WFP"/>
    <x v="1"/>
    <x v="11"/>
    <n v="1"/>
    <n v="0.05"/>
    <n v="20"/>
    <m/>
    <m/>
    <m/>
    <m/>
    <m/>
    <s v="Y"/>
    <n v="10"/>
    <m/>
    <m/>
    <m/>
    <m/>
    <m/>
    <n v="0"/>
    <n v="0"/>
    <m/>
    <s v="Far right Sponge @ base"/>
  </r>
  <r>
    <d v="2013-12-10T00:00:00"/>
    <n v="1"/>
    <n v="20"/>
    <x v="2"/>
    <x v="8"/>
    <s v="R2SC2-LR-3"/>
    <s v="WFP"/>
    <x v="1"/>
    <x v="12"/>
    <n v="2"/>
    <n v="0.1"/>
    <n v="20"/>
    <m/>
    <m/>
    <m/>
    <m/>
    <m/>
    <s v="N"/>
    <m/>
    <m/>
    <m/>
    <m/>
    <m/>
    <m/>
    <n v="0"/>
    <n v="0"/>
    <m/>
    <m/>
  </r>
  <r>
    <d v="2013-12-10T00:00:00"/>
    <n v="1"/>
    <n v="20"/>
    <x v="2"/>
    <x v="8"/>
    <s v="R2SC2-LR-3"/>
    <s v="WFP"/>
    <x v="1"/>
    <x v="15"/>
    <n v="4"/>
    <n v="0.2"/>
    <n v="20"/>
    <m/>
    <m/>
    <m/>
    <m/>
    <m/>
    <s v="N"/>
    <m/>
    <m/>
    <m/>
    <m/>
    <m/>
    <m/>
    <n v="0"/>
    <n v="0"/>
    <m/>
    <m/>
  </r>
  <r>
    <d v="2013-12-10T00:00:00"/>
    <n v="1"/>
    <n v="20"/>
    <x v="2"/>
    <x v="8"/>
    <s v="R2SC2-LR-3"/>
    <s v="WFP"/>
    <x v="1"/>
    <x v="15"/>
    <n v="1"/>
    <n v="0.05"/>
    <n v="20"/>
    <m/>
    <m/>
    <m/>
    <m/>
    <m/>
    <s v="N"/>
    <m/>
    <m/>
    <m/>
    <m/>
    <m/>
    <m/>
    <n v="1"/>
    <n v="1"/>
    <m/>
    <s v="Overgrowth palythoa"/>
  </r>
  <r>
    <d v="2013-12-10T00:00:00"/>
    <n v="1"/>
    <n v="20"/>
    <x v="2"/>
    <x v="8"/>
    <s v="R2SC2-LR-3"/>
    <s v="WFP"/>
    <x v="1"/>
    <x v="14"/>
    <n v="1"/>
    <n v="0.05"/>
    <n v="20"/>
    <m/>
    <m/>
    <m/>
    <m/>
    <m/>
    <s v="N"/>
    <m/>
    <m/>
    <m/>
    <m/>
    <m/>
    <m/>
    <n v="0"/>
    <n v="0"/>
    <m/>
    <m/>
  </r>
  <r>
    <d v="2013-12-10T00:00:00"/>
    <n v="1"/>
    <n v="20"/>
    <x v="2"/>
    <x v="8"/>
    <s v="R2SC2-LR-3"/>
    <s v="WFP"/>
    <x v="1"/>
    <x v="18"/>
    <n v="5"/>
    <n v="0.25"/>
    <n v="20"/>
    <m/>
    <m/>
    <m/>
    <m/>
    <m/>
    <s v="N"/>
    <m/>
    <m/>
    <m/>
    <m/>
    <m/>
    <m/>
    <n v="0"/>
    <n v="0"/>
    <m/>
    <m/>
  </r>
  <r>
    <d v="2013-12-15T00:00:00"/>
    <n v="1"/>
    <n v="25"/>
    <x v="3"/>
    <x v="8"/>
    <s v="R2SC2-LR-1"/>
    <s v="WFP"/>
    <x v="1"/>
    <x v="16"/>
    <n v="1"/>
    <n v="0.05"/>
    <n v="20"/>
    <m/>
    <m/>
    <m/>
    <m/>
    <m/>
    <s v="Y"/>
    <n v="1"/>
    <m/>
    <m/>
    <m/>
    <m/>
    <m/>
    <n v="1"/>
    <n v="1"/>
    <s v="PE"/>
    <s v="Polyps extended"/>
  </r>
  <r>
    <d v="2013-12-15T00:00:00"/>
    <n v="1"/>
    <n v="25"/>
    <x v="3"/>
    <x v="8"/>
    <s v="R2SC2-LR-1"/>
    <s v="WFP"/>
    <x v="1"/>
    <x v="30"/>
    <n v="1"/>
    <n v="0.05"/>
    <n v="20"/>
    <m/>
    <m/>
    <m/>
    <m/>
    <m/>
    <s v="Y"/>
    <n v="2"/>
    <m/>
    <m/>
    <m/>
    <m/>
    <m/>
    <n v="0"/>
    <n v="0"/>
    <m/>
    <s v="2 clumps"/>
  </r>
  <r>
    <d v="2013-12-15T00:00:00"/>
    <n v="1"/>
    <n v="25"/>
    <x v="3"/>
    <x v="8"/>
    <s v="R2SC2-LR-1"/>
    <s v="WFP"/>
    <x v="1"/>
    <x v="30"/>
    <n v="1"/>
    <n v="0.05"/>
    <n v="20"/>
    <m/>
    <m/>
    <m/>
    <m/>
    <m/>
    <s v="Y"/>
    <n v="3"/>
    <m/>
    <m/>
    <m/>
    <m/>
    <m/>
    <n v="0"/>
    <n v="0"/>
    <m/>
    <s v="Dead branches"/>
  </r>
  <r>
    <d v="2013-12-15T00:00:00"/>
    <n v="1"/>
    <n v="25"/>
    <x v="3"/>
    <x v="8"/>
    <s v="R2SC2-LR-1"/>
    <s v="WFP"/>
    <x v="1"/>
    <x v="16"/>
    <n v="1"/>
    <n v="0.05"/>
    <n v="20"/>
    <m/>
    <m/>
    <m/>
    <m/>
    <m/>
    <s v="Y"/>
    <n v="4"/>
    <m/>
    <m/>
    <m/>
    <m/>
    <m/>
    <n v="1"/>
    <n v="1"/>
    <s v="PE"/>
    <s v="Polyps extended, dead north side"/>
  </r>
  <r>
    <d v="2013-12-15T00:00:00"/>
    <n v="1"/>
    <n v="25"/>
    <x v="3"/>
    <x v="8"/>
    <s v="R2SC2-LR-1"/>
    <s v="WFP"/>
    <x v="1"/>
    <x v="12"/>
    <n v="1"/>
    <n v="0.05"/>
    <n v="20"/>
    <m/>
    <m/>
    <m/>
    <m/>
    <m/>
    <s v="Y"/>
    <n v="5"/>
    <m/>
    <m/>
    <m/>
    <m/>
    <m/>
    <n v="0"/>
    <n v="0"/>
    <m/>
    <s v="Dead base"/>
  </r>
  <r>
    <d v="2013-12-15T00:00:00"/>
    <n v="1"/>
    <n v="25"/>
    <x v="3"/>
    <x v="8"/>
    <s v="R2SC2-LR-1"/>
    <s v="WFP"/>
    <x v="1"/>
    <x v="30"/>
    <n v="1"/>
    <n v="0.05"/>
    <n v="20"/>
    <m/>
    <m/>
    <m/>
    <m/>
    <m/>
    <s v="Y"/>
    <n v="6"/>
    <m/>
    <m/>
    <m/>
    <m/>
    <m/>
    <n v="0"/>
    <n v="0"/>
    <m/>
    <s v="Some coral ab. - shell?"/>
  </r>
  <r>
    <d v="2013-12-15T00:00:00"/>
    <n v="1"/>
    <n v="25"/>
    <x v="3"/>
    <x v="8"/>
    <s v="R2SC2-LR-1"/>
    <s v="WFP"/>
    <x v="1"/>
    <x v="16"/>
    <n v="1"/>
    <n v="0.05"/>
    <n v="20"/>
    <m/>
    <m/>
    <m/>
    <m/>
    <m/>
    <s v="Y"/>
    <n v="7"/>
    <m/>
    <m/>
    <m/>
    <m/>
    <m/>
    <n v="0"/>
    <n v="0"/>
    <m/>
    <m/>
  </r>
  <r>
    <d v="2013-12-15T00:00:00"/>
    <n v="1"/>
    <n v="25"/>
    <x v="3"/>
    <x v="8"/>
    <s v="R2SC2-LR-1"/>
    <s v="WFP"/>
    <x v="1"/>
    <x v="12"/>
    <n v="3"/>
    <n v="0.15"/>
    <n v="20"/>
    <m/>
    <m/>
    <m/>
    <m/>
    <m/>
    <s v="N"/>
    <m/>
    <m/>
    <m/>
    <m/>
    <m/>
    <m/>
    <n v="0"/>
    <n v="0"/>
    <m/>
    <m/>
  </r>
  <r>
    <d v="2013-12-15T00:00:00"/>
    <n v="1"/>
    <n v="25"/>
    <x v="3"/>
    <x v="8"/>
    <s v="R2SC2-LR-1"/>
    <s v="WFP"/>
    <x v="1"/>
    <x v="15"/>
    <n v="3"/>
    <n v="0.15"/>
    <n v="20"/>
    <m/>
    <m/>
    <m/>
    <m/>
    <m/>
    <s v="N"/>
    <m/>
    <m/>
    <m/>
    <m/>
    <m/>
    <m/>
    <n v="0"/>
    <n v="0"/>
    <m/>
    <m/>
  </r>
  <r>
    <d v="2013-12-15T00:00:00"/>
    <n v="1"/>
    <n v="25"/>
    <x v="3"/>
    <x v="8"/>
    <s v="R2SC2-LR-1"/>
    <s v="WFP"/>
    <x v="1"/>
    <x v="18"/>
    <n v="1"/>
    <n v="0.05"/>
    <n v="20"/>
    <m/>
    <m/>
    <m/>
    <m/>
    <m/>
    <s v="N"/>
    <m/>
    <m/>
    <m/>
    <m/>
    <m/>
    <m/>
    <n v="1"/>
    <n v="1"/>
    <m/>
    <s v="Worms"/>
  </r>
  <r>
    <d v="2013-12-15T00:00:00"/>
    <n v="1"/>
    <n v="25"/>
    <x v="3"/>
    <x v="8"/>
    <s v="R2SC2-LR-2"/>
    <s v="WFP"/>
    <x v="1"/>
    <x v="16"/>
    <n v="1"/>
    <n v="0.05"/>
    <n v="20"/>
    <m/>
    <m/>
    <m/>
    <m/>
    <m/>
    <s v="Y"/>
    <n v="1"/>
    <m/>
    <m/>
    <m/>
    <m/>
    <m/>
    <n v="1"/>
    <n v="1"/>
    <s v="PE"/>
    <s v="Polyps extended"/>
  </r>
  <r>
    <d v="2013-12-15T00:00:00"/>
    <n v="1"/>
    <n v="25"/>
    <x v="3"/>
    <x v="8"/>
    <s v="R2SC2-LR-2"/>
    <s v="WFP"/>
    <x v="1"/>
    <x v="12"/>
    <n v="1"/>
    <n v="0.05"/>
    <n v="20"/>
    <m/>
    <m/>
    <m/>
    <m/>
    <m/>
    <s v="Y"/>
    <n v="2"/>
    <m/>
    <m/>
    <m/>
    <m/>
    <m/>
    <n v="0"/>
    <n v="0"/>
    <m/>
    <m/>
  </r>
  <r>
    <d v="2013-12-15T00:00:00"/>
    <n v="1"/>
    <n v="25"/>
    <x v="3"/>
    <x v="8"/>
    <s v="R2SC2-LR-2"/>
    <s v="WFP"/>
    <x v="1"/>
    <x v="16"/>
    <n v="1"/>
    <n v="0.05"/>
    <n v="20"/>
    <m/>
    <m/>
    <m/>
    <m/>
    <m/>
    <s v="Y"/>
    <n v="3"/>
    <m/>
    <m/>
    <m/>
    <m/>
    <m/>
    <n v="0"/>
    <n v="0"/>
    <m/>
    <m/>
  </r>
  <r>
    <d v="2013-12-15T00:00:00"/>
    <n v="1"/>
    <n v="25"/>
    <x v="3"/>
    <x v="8"/>
    <s v="R2SC2-LR-2"/>
    <s v="WFP"/>
    <x v="1"/>
    <x v="23"/>
    <n v="1"/>
    <n v="0.05"/>
    <n v="20"/>
    <m/>
    <m/>
    <m/>
    <m/>
    <m/>
    <s v="Y"/>
    <n v="4"/>
    <m/>
    <m/>
    <m/>
    <m/>
    <m/>
    <n v="0"/>
    <n v="0"/>
    <m/>
    <m/>
  </r>
  <r>
    <d v="2013-12-15T00:00:00"/>
    <n v="1"/>
    <n v="25"/>
    <x v="3"/>
    <x v="8"/>
    <s v="R2SC2-LR-2"/>
    <s v="WFP"/>
    <x v="1"/>
    <x v="19"/>
    <n v="1"/>
    <n v="0.05"/>
    <n v="20"/>
    <m/>
    <m/>
    <m/>
    <m/>
    <m/>
    <s v="Y"/>
    <n v="5"/>
    <m/>
    <m/>
    <m/>
    <m/>
    <m/>
    <n v="0"/>
    <n v="0"/>
    <m/>
    <m/>
  </r>
  <r>
    <d v="2013-12-15T00:00:00"/>
    <n v="1"/>
    <n v="25"/>
    <x v="3"/>
    <x v="8"/>
    <s v="R2SC2-LR-2"/>
    <s v="WFP"/>
    <x v="1"/>
    <x v="15"/>
    <n v="1"/>
    <n v="0.05"/>
    <n v="20"/>
    <m/>
    <m/>
    <m/>
    <m/>
    <m/>
    <s v="Y"/>
    <n v="6"/>
    <m/>
    <m/>
    <m/>
    <m/>
    <m/>
    <n v="0"/>
    <n v="0"/>
    <m/>
    <m/>
  </r>
  <r>
    <d v="2013-12-15T00:00:00"/>
    <n v="1"/>
    <n v="25"/>
    <x v="3"/>
    <x v="8"/>
    <s v="R2SC2-LR-2"/>
    <s v="WFP"/>
    <x v="1"/>
    <x v="16"/>
    <n v="1"/>
    <n v="0.05"/>
    <n v="20"/>
    <m/>
    <m/>
    <m/>
    <m/>
    <m/>
    <s v="Y"/>
    <n v="7"/>
    <m/>
    <m/>
    <m/>
    <m/>
    <m/>
    <n v="1"/>
    <n v="1"/>
    <s v="PE"/>
    <s v="Polyps out"/>
  </r>
  <r>
    <d v="2013-12-15T00:00:00"/>
    <n v="1"/>
    <n v="25"/>
    <x v="3"/>
    <x v="8"/>
    <s v="R2SC2-LR-2"/>
    <s v="WFP"/>
    <x v="1"/>
    <x v="15"/>
    <n v="1"/>
    <n v="0.05"/>
    <n v="20"/>
    <m/>
    <m/>
    <m/>
    <m/>
    <m/>
    <s v="Y"/>
    <n v="8"/>
    <m/>
    <m/>
    <m/>
    <m/>
    <m/>
    <n v="1"/>
    <n v="1"/>
    <s v="M"/>
    <s v="Mucus"/>
  </r>
  <r>
    <d v="2013-12-15T00:00:00"/>
    <n v="1"/>
    <n v="25"/>
    <x v="3"/>
    <x v="8"/>
    <s v="R2SC2-LR-2"/>
    <s v="WFP"/>
    <x v="1"/>
    <x v="10"/>
    <n v="1"/>
    <n v="0.05"/>
    <n v="20"/>
    <m/>
    <m/>
    <m/>
    <m/>
    <m/>
    <s v="N"/>
    <m/>
    <m/>
    <m/>
    <m/>
    <m/>
    <m/>
    <n v="0"/>
    <n v="0"/>
    <m/>
    <m/>
  </r>
  <r>
    <d v="2013-12-15T00:00:00"/>
    <n v="1"/>
    <n v="25"/>
    <x v="3"/>
    <x v="8"/>
    <s v="R2SC2-LR-2"/>
    <s v="WFP"/>
    <x v="1"/>
    <x v="18"/>
    <n v="2"/>
    <n v="0.1"/>
    <n v="20"/>
    <m/>
    <m/>
    <m/>
    <m/>
    <m/>
    <s v="N"/>
    <m/>
    <m/>
    <m/>
    <m/>
    <m/>
    <m/>
    <n v="0"/>
    <n v="0"/>
    <m/>
    <m/>
  </r>
  <r>
    <d v="2013-12-15T00:00:00"/>
    <n v="1"/>
    <n v="25"/>
    <x v="3"/>
    <x v="8"/>
    <s v="R2SC2-LR-3"/>
    <s v="WFP"/>
    <x v="1"/>
    <x v="15"/>
    <n v="1"/>
    <n v="0.05"/>
    <n v="20"/>
    <m/>
    <m/>
    <m/>
    <m/>
    <m/>
    <s v="Y"/>
    <n v="1"/>
    <m/>
    <m/>
    <m/>
    <m/>
    <m/>
    <n v="0"/>
    <n v="0"/>
    <m/>
    <m/>
  </r>
  <r>
    <d v="2013-12-15T00:00:00"/>
    <n v="1"/>
    <n v="25"/>
    <x v="3"/>
    <x v="8"/>
    <s v="R2SC2-LR-3"/>
    <s v="WFP"/>
    <x v="1"/>
    <x v="15"/>
    <n v="1"/>
    <n v="0.05"/>
    <n v="20"/>
    <m/>
    <m/>
    <m/>
    <m/>
    <m/>
    <s v="Y"/>
    <n v="2"/>
    <m/>
    <m/>
    <m/>
    <m/>
    <m/>
    <n v="0"/>
    <n v="0"/>
    <m/>
    <m/>
  </r>
  <r>
    <d v="2013-12-15T00:00:00"/>
    <n v="1"/>
    <n v="25"/>
    <x v="3"/>
    <x v="8"/>
    <s v="R2SC2-LR-3"/>
    <s v="WFP"/>
    <x v="1"/>
    <x v="15"/>
    <n v="1"/>
    <n v="0.05"/>
    <n v="20"/>
    <m/>
    <m/>
    <m/>
    <m/>
    <m/>
    <s v="Y"/>
    <n v="3"/>
    <m/>
    <m/>
    <m/>
    <m/>
    <m/>
    <n v="1"/>
    <n v="1"/>
    <s v="M"/>
    <s v="Mucus"/>
  </r>
  <r>
    <d v="2013-12-15T00:00:00"/>
    <n v="1"/>
    <n v="25"/>
    <x v="3"/>
    <x v="8"/>
    <s v="R2SC2-LR-3"/>
    <s v="WFP"/>
    <x v="1"/>
    <x v="15"/>
    <n v="1"/>
    <n v="0.05"/>
    <n v="20"/>
    <m/>
    <m/>
    <m/>
    <m/>
    <m/>
    <s v="Y"/>
    <n v="4"/>
    <m/>
    <m/>
    <m/>
    <m/>
    <m/>
    <n v="0"/>
    <n v="0"/>
    <m/>
    <s v="Surrounded by palythoa"/>
  </r>
  <r>
    <d v="2013-12-15T00:00:00"/>
    <n v="1"/>
    <n v="25"/>
    <x v="3"/>
    <x v="8"/>
    <s v="R2SC2-LR-3"/>
    <s v="WFP"/>
    <x v="1"/>
    <x v="15"/>
    <n v="1"/>
    <n v="0.05"/>
    <n v="20"/>
    <m/>
    <m/>
    <m/>
    <m/>
    <m/>
    <s v="Y"/>
    <n v="5"/>
    <m/>
    <m/>
    <m/>
    <m/>
    <m/>
    <n v="1"/>
    <n v="1"/>
    <s v="P"/>
    <s v="Paling"/>
  </r>
  <r>
    <d v="2013-12-15T00:00:00"/>
    <n v="1"/>
    <n v="25"/>
    <x v="3"/>
    <x v="8"/>
    <s v="R2SC2-LR-3"/>
    <s v="WFP"/>
    <x v="1"/>
    <x v="37"/>
    <n v="1"/>
    <n v="0.05"/>
    <n v="20"/>
    <m/>
    <m/>
    <m/>
    <m/>
    <m/>
    <s v="Y"/>
    <n v="6"/>
    <m/>
    <m/>
    <m/>
    <m/>
    <m/>
    <n v="0"/>
    <n v="0"/>
    <m/>
    <m/>
  </r>
  <r>
    <d v="2013-12-15T00:00:00"/>
    <n v="1"/>
    <n v="25"/>
    <x v="3"/>
    <x v="8"/>
    <s v="R2SC2-LR-3"/>
    <s v="WFP"/>
    <x v="1"/>
    <x v="14"/>
    <n v="1"/>
    <n v="0.05"/>
    <n v="20"/>
    <m/>
    <m/>
    <m/>
    <m/>
    <m/>
    <s v="Y"/>
    <n v="7"/>
    <m/>
    <m/>
    <m/>
    <m/>
    <m/>
    <n v="1"/>
    <n v="1"/>
    <s v="PE/P"/>
    <s v="Polyps, paling, light blue"/>
  </r>
  <r>
    <d v="2013-12-15T00:00:00"/>
    <n v="1"/>
    <n v="25"/>
    <x v="3"/>
    <x v="8"/>
    <s v="R2SC2-LR-3"/>
    <s v="WFP"/>
    <x v="1"/>
    <x v="15"/>
    <n v="1"/>
    <n v="0.05"/>
    <n v="20"/>
    <m/>
    <m/>
    <m/>
    <m/>
    <m/>
    <s v="Y"/>
    <n v="8"/>
    <m/>
    <m/>
    <m/>
    <m/>
    <m/>
    <n v="0"/>
    <n v="0"/>
    <m/>
    <m/>
  </r>
  <r>
    <d v="2013-12-15T00:00:00"/>
    <n v="1"/>
    <n v="25"/>
    <x v="3"/>
    <x v="8"/>
    <s v="R2SC2-LR-3"/>
    <s v="WFP"/>
    <x v="1"/>
    <x v="16"/>
    <n v="1"/>
    <n v="0.05"/>
    <n v="20"/>
    <m/>
    <m/>
    <m/>
    <m/>
    <m/>
    <s v="Y"/>
    <n v="9"/>
    <m/>
    <m/>
    <m/>
    <m/>
    <m/>
    <n v="0"/>
    <n v="0"/>
    <m/>
    <m/>
  </r>
  <r>
    <d v="2013-12-15T00:00:00"/>
    <n v="1"/>
    <n v="25"/>
    <x v="3"/>
    <x v="8"/>
    <s v="R2SC2-LR-3"/>
    <s v="WFP"/>
    <x v="1"/>
    <x v="11"/>
    <n v="1"/>
    <n v="0.05"/>
    <n v="20"/>
    <m/>
    <m/>
    <m/>
    <m/>
    <m/>
    <s v="Y"/>
    <n v="10"/>
    <m/>
    <m/>
    <m/>
    <m/>
    <m/>
    <n v="1"/>
    <n v="1"/>
    <s v="P"/>
    <s v="Paling - light green"/>
  </r>
  <r>
    <d v="2013-12-15T00:00:00"/>
    <n v="1"/>
    <n v="25"/>
    <x v="3"/>
    <x v="8"/>
    <s v="R2SC2-LR-3"/>
    <s v="WFP"/>
    <x v="1"/>
    <x v="12"/>
    <n v="1"/>
    <n v="0.05"/>
    <n v="20"/>
    <m/>
    <m/>
    <m/>
    <m/>
    <m/>
    <s v="N"/>
    <m/>
    <m/>
    <m/>
    <m/>
    <m/>
    <m/>
    <n v="0"/>
    <n v="0"/>
    <m/>
    <m/>
  </r>
  <r>
    <d v="2013-12-15T00:00:00"/>
    <n v="1"/>
    <n v="25"/>
    <x v="3"/>
    <x v="8"/>
    <s v="R2SC2-LR-3"/>
    <s v="WFP"/>
    <x v="1"/>
    <x v="15"/>
    <n v="4"/>
    <n v="0.2"/>
    <n v="20"/>
    <m/>
    <m/>
    <m/>
    <m/>
    <m/>
    <s v="N"/>
    <m/>
    <m/>
    <m/>
    <m/>
    <m/>
    <m/>
    <n v="0"/>
    <n v="0"/>
    <m/>
    <m/>
  </r>
  <r>
    <d v="2013-12-15T00:00:00"/>
    <n v="1"/>
    <n v="25"/>
    <x v="3"/>
    <x v="8"/>
    <s v="R2SC2-LR-3"/>
    <s v="WFP"/>
    <x v="1"/>
    <x v="15"/>
    <n v="1"/>
    <n v="0.05"/>
    <n v="20"/>
    <m/>
    <m/>
    <m/>
    <m/>
    <m/>
    <s v="N"/>
    <m/>
    <m/>
    <m/>
    <m/>
    <m/>
    <m/>
    <n v="1"/>
    <n v="1"/>
    <s v="P/M"/>
    <s v="Paling &amp; mucus"/>
  </r>
  <r>
    <d v="2013-12-15T00:00:00"/>
    <n v="1"/>
    <n v="25"/>
    <x v="3"/>
    <x v="8"/>
    <s v="R2SC2-LR-3"/>
    <s v="WFP"/>
    <x v="1"/>
    <x v="15"/>
    <n v="1"/>
    <n v="0.05"/>
    <n v="20"/>
    <m/>
    <m/>
    <m/>
    <m/>
    <m/>
    <s v="N"/>
    <m/>
    <m/>
    <m/>
    <m/>
    <m/>
    <m/>
    <n v="1"/>
    <n v="1"/>
    <s v="M"/>
    <s v="Mucus"/>
  </r>
  <r>
    <d v="2013-12-15T00:00:00"/>
    <n v="1"/>
    <n v="25"/>
    <x v="3"/>
    <x v="8"/>
    <s v="R2SC2-LR-3"/>
    <s v="WFP"/>
    <x v="1"/>
    <x v="10"/>
    <n v="2"/>
    <n v="0.1"/>
    <n v="20"/>
    <m/>
    <m/>
    <m/>
    <m/>
    <m/>
    <s v="N"/>
    <m/>
    <m/>
    <m/>
    <m/>
    <m/>
    <m/>
    <n v="0"/>
    <n v="0"/>
    <m/>
    <m/>
  </r>
  <r>
    <d v="2013-12-15T00:00:00"/>
    <n v="1"/>
    <n v="25"/>
    <x v="3"/>
    <x v="8"/>
    <s v="R2SC2-LR-3"/>
    <s v="WFP"/>
    <x v="1"/>
    <x v="14"/>
    <n v="1"/>
    <n v="0.05"/>
    <n v="20"/>
    <m/>
    <m/>
    <m/>
    <m/>
    <m/>
    <s v="N"/>
    <m/>
    <m/>
    <m/>
    <m/>
    <m/>
    <m/>
    <n v="0"/>
    <n v="0"/>
    <m/>
    <m/>
  </r>
  <r>
    <d v="2013-12-15T00:00:00"/>
    <n v="1"/>
    <n v="25"/>
    <x v="3"/>
    <x v="8"/>
    <s v="R2SC2-LR-3"/>
    <s v="WFP"/>
    <x v="1"/>
    <x v="37"/>
    <n v="1"/>
    <n v="0.05"/>
    <n v="20"/>
    <m/>
    <m/>
    <m/>
    <m/>
    <m/>
    <s v="N"/>
    <m/>
    <m/>
    <m/>
    <m/>
    <m/>
    <m/>
    <n v="0"/>
    <n v="0"/>
    <m/>
    <m/>
  </r>
  <r>
    <d v="2013-12-15T00:00:00"/>
    <n v="1"/>
    <n v="25"/>
    <x v="3"/>
    <x v="8"/>
    <s v="R2SC2-LR-3"/>
    <s v="WFP"/>
    <x v="1"/>
    <x v="18"/>
    <n v="2"/>
    <n v="0.1"/>
    <n v="20"/>
    <m/>
    <m/>
    <m/>
    <m/>
    <m/>
    <s v="N"/>
    <m/>
    <m/>
    <m/>
    <m/>
    <m/>
    <m/>
    <n v="0"/>
    <n v="0"/>
    <m/>
    <m/>
  </r>
  <r>
    <d v="2013-10-23T00:00:00"/>
    <n v="0"/>
    <n v="0"/>
    <x v="0"/>
    <x v="0"/>
    <s v="R2N1-RR-1"/>
    <s v="BG"/>
    <x v="2"/>
    <x v="40"/>
    <n v="1"/>
    <n v="0.05"/>
    <m/>
    <m/>
    <m/>
    <m/>
    <m/>
    <m/>
    <m/>
    <m/>
    <m/>
    <m/>
    <m/>
    <m/>
    <m/>
    <m/>
    <n v="0"/>
    <m/>
    <m/>
  </r>
  <r>
    <d v="2013-10-23T00:00:00"/>
    <n v="0"/>
    <n v="0"/>
    <x v="0"/>
    <x v="0"/>
    <s v="R2N1-RR-1"/>
    <s v="BG"/>
    <x v="2"/>
    <x v="41"/>
    <n v="1"/>
    <n v="0.05"/>
    <m/>
    <m/>
    <m/>
    <m/>
    <m/>
    <m/>
    <m/>
    <m/>
    <m/>
    <m/>
    <m/>
    <m/>
    <m/>
    <m/>
    <n v="0"/>
    <m/>
    <m/>
  </r>
  <r>
    <d v="2013-10-23T00:00:00"/>
    <n v="0"/>
    <n v="0"/>
    <x v="0"/>
    <x v="0"/>
    <s v="R2N1-RR-1"/>
    <s v="BG"/>
    <x v="2"/>
    <x v="42"/>
    <n v="1"/>
    <n v="0.05"/>
    <m/>
    <m/>
    <m/>
    <m/>
    <m/>
    <m/>
    <m/>
    <m/>
    <m/>
    <m/>
    <m/>
    <m/>
    <m/>
    <m/>
    <n v="0"/>
    <m/>
    <m/>
  </r>
  <r>
    <d v="2013-10-23T00:00:00"/>
    <n v="0"/>
    <n v="0"/>
    <x v="0"/>
    <x v="0"/>
    <s v="R2N1-RR-1"/>
    <s v="BG"/>
    <x v="2"/>
    <x v="43"/>
    <n v="1"/>
    <n v="0.05"/>
    <m/>
    <m/>
    <m/>
    <m/>
    <m/>
    <m/>
    <m/>
    <m/>
    <m/>
    <m/>
    <m/>
    <m/>
    <m/>
    <m/>
    <n v="0"/>
    <m/>
    <m/>
  </r>
  <r>
    <d v="2013-10-23T00:00:00"/>
    <n v="0"/>
    <n v="0"/>
    <x v="0"/>
    <x v="0"/>
    <s v="R2N1-RR-1"/>
    <s v="BG"/>
    <x v="2"/>
    <x v="44"/>
    <n v="1"/>
    <n v="0.05"/>
    <m/>
    <m/>
    <m/>
    <m/>
    <m/>
    <m/>
    <m/>
    <m/>
    <m/>
    <m/>
    <m/>
    <m/>
    <m/>
    <m/>
    <n v="0"/>
    <m/>
    <m/>
  </r>
  <r>
    <d v="2013-10-23T00:00:00"/>
    <n v="0"/>
    <n v="0"/>
    <x v="0"/>
    <x v="0"/>
    <s v="R2N1-RR-2"/>
    <s v="BG"/>
    <x v="2"/>
    <x v="40"/>
    <n v="13"/>
    <n v="0.65"/>
    <m/>
    <m/>
    <m/>
    <m/>
    <m/>
    <m/>
    <m/>
    <m/>
    <m/>
    <m/>
    <m/>
    <m/>
    <m/>
    <m/>
    <n v="0"/>
    <m/>
    <m/>
  </r>
  <r>
    <d v="2013-10-23T00:00:00"/>
    <n v="0"/>
    <n v="0"/>
    <x v="0"/>
    <x v="0"/>
    <s v="R2N1-RR-2"/>
    <s v="BG"/>
    <x v="2"/>
    <x v="41"/>
    <n v="13"/>
    <n v="0.65"/>
    <m/>
    <m/>
    <m/>
    <m/>
    <m/>
    <m/>
    <m/>
    <m/>
    <m/>
    <m/>
    <m/>
    <m/>
    <m/>
    <m/>
    <n v="0"/>
    <m/>
    <m/>
  </r>
  <r>
    <d v="2013-10-23T00:00:00"/>
    <n v="0"/>
    <n v="0"/>
    <x v="0"/>
    <x v="0"/>
    <s v="R2N1-RR-2"/>
    <s v="BG"/>
    <x v="2"/>
    <x v="42"/>
    <n v="5"/>
    <n v="0.25"/>
    <m/>
    <m/>
    <m/>
    <m/>
    <m/>
    <m/>
    <m/>
    <m/>
    <m/>
    <m/>
    <m/>
    <m/>
    <m/>
    <m/>
    <n v="0"/>
    <m/>
    <m/>
  </r>
  <r>
    <d v="2013-10-23T00:00:00"/>
    <n v="0"/>
    <n v="0"/>
    <x v="0"/>
    <x v="0"/>
    <s v="R2N1-RR-2"/>
    <s v="BG"/>
    <x v="2"/>
    <x v="43"/>
    <n v="76"/>
    <n v="3.8"/>
    <m/>
    <m/>
    <m/>
    <m/>
    <m/>
    <m/>
    <m/>
    <m/>
    <m/>
    <m/>
    <m/>
    <m/>
    <m/>
    <m/>
    <n v="0"/>
    <m/>
    <m/>
  </r>
  <r>
    <d v="2013-10-23T00:00:00"/>
    <n v="0"/>
    <n v="0"/>
    <x v="0"/>
    <x v="0"/>
    <s v="R2N1-RR-2"/>
    <s v="BG"/>
    <x v="2"/>
    <x v="44"/>
    <n v="69"/>
    <n v="3.45"/>
    <m/>
    <m/>
    <m/>
    <m/>
    <m/>
    <m/>
    <m/>
    <m/>
    <m/>
    <m/>
    <n v="6"/>
    <m/>
    <m/>
    <m/>
    <n v="0"/>
    <m/>
    <m/>
  </r>
  <r>
    <d v="2013-10-23T00:00:00"/>
    <n v="0"/>
    <n v="0"/>
    <x v="0"/>
    <x v="0"/>
    <s v="R2N1-RR-2"/>
    <s v="BG"/>
    <x v="2"/>
    <x v="45"/>
    <n v="11"/>
    <n v="0.55000000000000004"/>
    <m/>
    <m/>
    <m/>
    <m/>
    <m/>
    <m/>
    <m/>
    <m/>
    <m/>
    <m/>
    <n v="8"/>
    <m/>
    <m/>
    <m/>
    <n v="0"/>
    <m/>
    <m/>
  </r>
  <r>
    <d v="2013-10-23T00:00:00"/>
    <n v="0"/>
    <n v="0"/>
    <x v="0"/>
    <x v="0"/>
    <s v="R2N1-RR-2"/>
    <s v="BG"/>
    <x v="2"/>
    <x v="46"/>
    <n v="1"/>
    <n v="0.05"/>
    <m/>
    <m/>
    <m/>
    <m/>
    <m/>
    <m/>
    <m/>
    <m/>
    <m/>
    <m/>
    <n v="6"/>
    <m/>
    <m/>
    <m/>
    <n v="0"/>
    <m/>
    <m/>
  </r>
  <r>
    <d v="2013-10-23T00:00:00"/>
    <n v="0"/>
    <n v="0"/>
    <x v="0"/>
    <x v="0"/>
    <s v="R2N1-RR-3"/>
    <s v="BG"/>
    <x v="2"/>
    <x v="40"/>
    <n v="11"/>
    <n v="0.55000000000000004"/>
    <m/>
    <m/>
    <m/>
    <m/>
    <m/>
    <m/>
    <m/>
    <m/>
    <m/>
    <m/>
    <m/>
    <m/>
    <m/>
    <m/>
    <n v="0"/>
    <m/>
    <m/>
  </r>
  <r>
    <d v="2013-10-23T00:00:00"/>
    <n v="0"/>
    <n v="0"/>
    <x v="0"/>
    <x v="0"/>
    <s v="R2N1-RR-3"/>
    <s v="BG"/>
    <x v="2"/>
    <x v="41"/>
    <n v="7"/>
    <n v="0.35"/>
    <m/>
    <m/>
    <m/>
    <m/>
    <m/>
    <m/>
    <m/>
    <m/>
    <m/>
    <m/>
    <m/>
    <m/>
    <m/>
    <m/>
    <n v="0"/>
    <m/>
    <m/>
  </r>
  <r>
    <d v="2013-10-23T00:00:00"/>
    <n v="0"/>
    <n v="0"/>
    <x v="0"/>
    <x v="0"/>
    <s v="R2N1-RR-3"/>
    <s v="BG"/>
    <x v="2"/>
    <x v="42"/>
    <n v="7"/>
    <n v="0.35"/>
    <m/>
    <m/>
    <m/>
    <m/>
    <m/>
    <m/>
    <m/>
    <m/>
    <m/>
    <m/>
    <m/>
    <m/>
    <m/>
    <m/>
    <n v="0"/>
    <m/>
    <m/>
  </r>
  <r>
    <d v="2013-10-23T00:00:00"/>
    <n v="0"/>
    <n v="0"/>
    <x v="0"/>
    <x v="0"/>
    <s v="R2N1-RR-3"/>
    <s v="BG"/>
    <x v="2"/>
    <x v="43"/>
    <n v="85"/>
    <n v="4.25"/>
    <m/>
    <m/>
    <m/>
    <m/>
    <m/>
    <m/>
    <m/>
    <m/>
    <m/>
    <m/>
    <m/>
    <m/>
    <m/>
    <m/>
    <n v="0"/>
    <m/>
    <m/>
  </r>
  <r>
    <d v="2013-10-23T00:00:00"/>
    <n v="0"/>
    <n v="0"/>
    <x v="0"/>
    <x v="0"/>
    <s v="R2N1-RR-3"/>
    <s v="BG"/>
    <x v="2"/>
    <x v="44"/>
    <n v="65"/>
    <n v="3.25"/>
    <m/>
    <m/>
    <m/>
    <m/>
    <m/>
    <m/>
    <m/>
    <m/>
    <m/>
    <m/>
    <m/>
    <m/>
    <m/>
    <m/>
    <n v="0"/>
    <m/>
    <m/>
  </r>
  <r>
    <d v="2013-11-20T00:00:00"/>
    <n v="1"/>
    <n v="1"/>
    <x v="0"/>
    <x v="1"/>
    <s v="R2N2-LR-1"/>
    <s v="BG"/>
    <x v="2"/>
    <x v="40"/>
    <n v="12"/>
    <n v="0.6"/>
    <n v="40"/>
    <m/>
    <m/>
    <m/>
    <m/>
    <m/>
    <m/>
    <m/>
    <m/>
    <m/>
    <m/>
    <m/>
    <m/>
    <m/>
    <n v="0"/>
    <m/>
    <m/>
  </r>
  <r>
    <d v="2013-11-20T00:00:00"/>
    <n v="1"/>
    <n v="1"/>
    <x v="0"/>
    <x v="1"/>
    <s v="R2N2-LR-1"/>
    <s v="BG"/>
    <x v="2"/>
    <x v="41"/>
    <n v="11"/>
    <n v="0.55000000000000004"/>
    <n v="40"/>
    <m/>
    <m/>
    <m/>
    <m/>
    <m/>
    <m/>
    <m/>
    <m/>
    <m/>
    <m/>
    <m/>
    <m/>
    <m/>
    <n v="0"/>
    <m/>
    <m/>
  </r>
  <r>
    <d v="2013-11-20T00:00:00"/>
    <n v="1"/>
    <n v="1"/>
    <x v="0"/>
    <x v="1"/>
    <s v="R2N2-LR-1"/>
    <s v="BG"/>
    <x v="2"/>
    <x v="42"/>
    <n v="45"/>
    <n v="2.25"/>
    <n v="40"/>
    <m/>
    <m/>
    <m/>
    <m/>
    <m/>
    <m/>
    <m/>
    <m/>
    <m/>
    <m/>
    <m/>
    <m/>
    <m/>
    <n v="0"/>
    <m/>
    <m/>
  </r>
  <r>
    <d v="2013-11-20T00:00:00"/>
    <n v="1"/>
    <n v="1"/>
    <x v="0"/>
    <x v="1"/>
    <s v="R2N2-LR-1"/>
    <s v="BG"/>
    <x v="2"/>
    <x v="43"/>
    <n v="227"/>
    <n v="11.35"/>
    <n v="40"/>
    <m/>
    <m/>
    <m/>
    <m/>
    <m/>
    <m/>
    <m/>
    <m/>
    <m/>
    <m/>
    <m/>
    <m/>
    <m/>
    <n v="0"/>
    <m/>
    <m/>
  </r>
  <r>
    <d v="2013-11-20T00:00:00"/>
    <n v="1"/>
    <n v="1"/>
    <x v="0"/>
    <x v="1"/>
    <s v="R2N2-LR-1"/>
    <s v="BG"/>
    <x v="2"/>
    <x v="44"/>
    <n v="133"/>
    <n v="6.65"/>
    <n v="40"/>
    <m/>
    <m/>
    <m/>
    <m/>
    <m/>
    <m/>
    <m/>
    <m/>
    <m/>
    <m/>
    <m/>
    <m/>
    <m/>
    <n v="0"/>
    <m/>
    <m/>
  </r>
  <r>
    <d v="2013-11-20T00:00:00"/>
    <n v="1"/>
    <n v="1"/>
    <x v="0"/>
    <x v="1"/>
    <s v="R2N2-LR-1"/>
    <s v="BG"/>
    <x v="2"/>
    <x v="47"/>
    <n v="3"/>
    <n v="0.15"/>
    <n v="40"/>
    <m/>
    <m/>
    <m/>
    <m/>
    <m/>
    <m/>
    <m/>
    <m/>
    <m/>
    <m/>
    <m/>
    <m/>
    <m/>
    <n v="0"/>
    <m/>
    <m/>
  </r>
  <r>
    <d v="2013-11-20T00:00:00"/>
    <n v="1"/>
    <n v="1"/>
    <x v="0"/>
    <x v="1"/>
    <s v="R2N2-LR-1"/>
    <s v="BG"/>
    <x v="2"/>
    <x v="45"/>
    <n v="1"/>
    <n v="0.05"/>
    <n v="40"/>
    <m/>
    <m/>
    <m/>
    <m/>
    <m/>
    <m/>
    <m/>
    <m/>
    <m/>
    <m/>
    <m/>
    <m/>
    <m/>
    <n v="0"/>
    <m/>
    <m/>
  </r>
  <r>
    <d v="2013-11-20T00:00:00"/>
    <n v="1"/>
    <n v="1"/>
    <x v="0"/>
    <x v="1"/>
    <s v="R2N2-LR-2"/>
    <s v="BG"/>
    <x v="2"/>
    <x v="40"/>
    <n v="16"/>
    <n v="0.8"/>
    <n v="40"/>
    <m/>
    <m/>
    <m/>
    <m/>
    <m/>
    <m/>
    <m/>
    <m/>
    <m/>
    <m/>
    <m/>
    <m/>
    <m/>
    <n v="0"/>
    <m/>
    <m/>
  </r>
  <r>
    <d v="2013-11-20T00:00:00"/>
    <n v="1"/>
    <n v="1"/>
    <x v="0"/>
    <x v="1"/>
    <s v="R2N2-LR-2"/>
    <s v="BG"/>
    <x v="2"/>
    <x v="41"/>
    <n v="17"/>
    <n v="0.85"/>
    <n v="40"/>
    <m/>
    <m/>
    <m/>
    <m/>
    <m/>
    <m/>
    <m/>
    <m/>
    <m/>
    <m/>
    <m/>
    <m/>
    <m/>
    <n v="0"/>
    <m/>
    <m/>
  </r>
  <r>
    <d v="2013-11-20T00:00:00"/>
    <n v="1"/>
    <n v="1"/>
    <x v="0"/>
    <x v="1"/>
    <s v="R2N2-LR-2"/>
    <s v="BG"/>
    <x v="2"/>
    <x v="42"/>
    <n v="21"/>
    <n v="1.05"/>
    <n v="40"/>
    <m/>
    <m/>
    <m/>
    <m/>
    <m/>
    <m/>
    <m/>
    <m/>
    <m/>
    <m/>
    <m/>
    <m/>
    <m/>
    <n v="0"/>
    <m/>
    <m/>
  </r>
  <r>
    <d v="2013-11-20T00:00:00"/>
    <n v="1"/>
    <n v="1"/>
    <x v="0"/>
    <x v="1"/>
    <s v="R2N2-LR-2"/>
    <s v="BG"/>
    <x v="2"/>
    <x v="43"/>
    <n v="188"/>
    <n v="9.4"/>
    <n v="40"/>
    <m/>
    <m/>
    <m/>
    <m/>
    <m/>
    <m/>
    <m/>
    <m/>
    <m/>
    <m/>
    <m/>
    <m/>
    <m/>
    <n v="0"/>
    <m/>
    <m/>
  </r>
  <r>
    <d v="2013-11-20T00:00:00"/>
    <n v="1"/>
    <n v="1"/>
    <x v="0"/>
    <x v="1"/>
    <s v="R2N2-LR-2"/>
    <s v="BG"/>
    <x v="2"/>
    <x v="44"/>
    <n v="159"/>
    <n v="7.95"/>
    <n v="40"/>
    <m/>
    <m/>
    <m/>
    <m/>
    <m/>
    <m/>
    <m/>
    <m/>
    <m/>
    <m/>
    <m/>
    <m/>
    <m/>
    <n v="0"/>
    <m/>
    <m/>
  </r>
  <r>
    <d v="2013-11-20T00:00:00"/>
    <n v="1"/>
    <n v="1"/>
    <x v="0"/>
    <x v="1"/>
    <s v="R2N2-LR-2"/>
    <s v="BG"/>
    <x v="2"/>
    <x v="47"/>
    <n v="2"/>
    <n v="0.1"/>
    <n v="40"/>
    <m/>
    <m/>
    <m/>
    <m/>
    <m/>
    <m/>
    <m/>
    <m/>
    <m/>
    <m/>
    <m/>
    <m/>
    <m/>
    <n v="0"/>
    <m/>
    <m/>
  </r>
  <r>
    <d v="2013-11-20T00:00:00"/>
    <n v="1"/>
    <n v="1"/>
    <x v="0"/>
    <x v="1"/>
    <s v="R2N2-LR-2"/>
    <s v="BG"/>
    <x v="2"/>
    <x v="45"/>
    <n v="1"/>
    <n v="0.05"/>
    <n v="40"/>
    <m/>
    <m/>
    <m/>
    <m/>
    <m/>
    <m/>
    <m/>
    <m/>
    <m/>
    <m/>
    <m/>
    <m/>
    <m/>
    <n v="0"/>
    <m/>
    <m/>
  </r>
  <r>
    <d v="2013-11-20T00:00:00"/>
    <n v="1"/>
    <n v="1"/>
    <x v="0"/>
    <x v="1"/>
    <s v="R2N2-LR-3"/>
    <s v="BG"/>
    <x v="2"/>
    <x v="40"/>
    <n v="6"/>
    <n v="0.3"/>
    <n v="40"/>
    <m/>
    <m/>
    <m/>
    <m/>
    <m/>
    <m/>
    <m/>
    <m/>
    <m/>
    <m/>
    <m/>
    <m/>
    <m/>
    <n v="0"/>
    <m/>
    <m/>
  </r>
  <r>
    <d v="2013-11-20T00:00:00"/>
    <n v="1"/>
    <n v="1"/>
    <x v="0"/>
    <x v="1"/>
    <s v="R2N2-LR-3"/>
    <s v="BG"/>
    <x v="2"/>
    <x v="41"/>
    <n v="19"/>
    <n v="0.95"/>
    <n v="40"/>
    <m/>
    <m/>
    <m/>
    <m/>
    <m/>
    <m/>
    <m/>
    <m/>
    <m/>
    <m/>
    <m/>
    <m/>
    <m/>
    <n v="0"/>
    <m/>
    <m/>
  </r>
  <r>
    <d v="2013-11-20T00:00:00"/>
    <n v="1"/>
    <n v="1"/>
    <x v="0"/>
    <x v="1"/>
    <s v="R2N2-LR-3"/>
    <s v="BG"/>
    <x v="2"/>
    <x v="42"/>
    <n v="19"/>
    <n v="0.95"/>
    <n v="40"/>
    <m/>
    <m/>
    <m/>
    <m/>
    <m/>
    <m/>
    <m/>
    <m/>
    <m/>
    <m/>
    <m/>
    <m/>
    <m/>
    <n v="0"/>
    <m/>
    <m/>
  </r>
  <r>
    <d v="2013-11-20T00:00:00"/>
    <n v="1"/>
    <n v="1"/>
    <x v="0"/>
    <x v="1"/>
    <s v="R2N2-LR-3"/>
    <s v="BG"/>
    <x v="2"/>
    <x v="43"/>
    <n v="253"/>
    <n v="12.65"/>
    <n v="40"/>
    <m/>
    <m/>
    <m/>
    <m/>
    <m/>
    <m/>
    <m/>
    <m/>
    <m/>
    <m/>
    <m/>
    <m/>
    <m/>
    <n v="0"/>
    <m/>
    <m/>
  </r>
  <r>
    <d v="2013-11-20T00:00:00"/>
    <n v="1"/>
    <n v="1"/>
    <x v="0"/>
    <x v="1"/>
    <s v="R2N2-LR-3"/>
    <s v="BG"/>
    <x v="2"/>
    <x v="44"/>
    <n v="165"/>
    <n v="8.25"/>
    <n v="40"/>
    <m/>
    <m/>
    <m/>
    <m/>
    <m/>
    <m/>
    <m/>
    <m/>
    <m/>
    <m/>
    <m/>
    <m/>
    <m/>
    <n v="0"/>
    <m/>
    <m/>
  </r>
  <r>
    <d v="2013-11-20T00:00:00"/>
    <n v="1"/>
    <n v="1"/>
    <x v="0"/>
    <x v="1"/>
    <s v="R2N2-LR-3"/>
    <s v="BG"/>
    <x v="2"/>
    <x v="47"/>
    <n v="3"/>
    <n v="0.15"/>
    <n v="40"/>
    <m/>
    <m/>
    <m/>
    <m/>
    <m/>
    <m/>
    <m/>
    <m/>
    <m/>
    <m/>
    <m/>
    <m/>
    <m/>
    <n v="0"/>
    <m/>
    <m/>
  </r>
  <r>
    <d v="2013-11-20T00:00:00"/>
    <n v="1"/>
    <n v="1"/>
    <x v="0"/>
    <x v="1"/>
    <s v="R2N2-LR-3"/>
    <s v="BG"/>
    <x v="2"/>
    <x v="45"/>
    <n v="4"/>
    <n v="0.2"/>
    <n v="40"/>
    <m/>
    <m/>
    <m/>
    <m/>
    <m/>
    <m/>
    <m/>
    <m/>
    <m/>
    <m/>
    <m/>
    <m/>
    <m/>
    <n v="0"/>
    <m/>
    <m/>
  </r>
  <r>
    <d v="2013-11-02T00:00:00"/>
    <n v="0"/>
    <n v="0"/>
    <x v="0"/>
    <x v="2"/>
    <s v="R2NC1-LR-1"/>
    <s v="WFP"/>
    <x v="2"/>
    <x v="40"/>
    <n v="2"/>
    <n v="0.1"/>
    <m/>
    <m/>
    <m/>
    <m/>
    <m/>
    <m/>
    <m/>
    <m/>
    <m/>
    <m/>
    <m/>
    <n v="5"/>
    <m/>
    <m/>
    <n v="0"/>
    <m/>
    <m/>
  </r>
  <r>
    <d v="2013-11-02T00:00:00"/>
    <n v="0"/>
    <n v="0"/>
    <x v="0"/>
    <x v="2"/>
    <s v="R2NC1-LR-1"/>
    <s v="WFP"/>
    <x v="2"/>
    <x v="41"/>
    <n v="3"/>
    <n v="0.15"/>
    <m/>
    <m/>
    <m/>
    <m/>
    <m/>
    <m/>
    <m/>
    <m/>
    <m/>
    <m/>
    <m/>
    <n v="10"/>
    <m/>
    <m/>
    <n v="0"/>
    <m/>
    <m/>
  </r>
  <r>
    <d v="2013-11-02T00:00:00"/>
    <n v="0"/>
    <n v="0"/>
    <x v="0"/>
    <x v="2"/>
    <s v="R2NC1-LR-1"/>
    <s v="WFP"/>
    <x v="2"/>
    <x v="42"/>
    <n v="1"/>
    <n v="0.05"/>
    <m/>
    <m/>
    <m/>
    <m/>
    <m/>
    <m/>
    <m/>
    <m/>
    <m/>
    <m/>
    <m/>
    <n v="7"/>
    <m/>
    <m/>
    <n v="0"/>
    <m/>
    <m/>
  </r>
  <r>
    <d v="2013-11-02T00:00:00"/>
    <n v="0"/>
    <n v="0"/>
    <x v="0"/>
    <x v="2"/>
    <s v="R2NC1-LR-1"/>
    <s v="WFP"/>
    <x v="2"/>
    <x v="43"/>
    <n v="35"/>
    <n v="1.75"/>
    <m/>
    <m/>
    <m/>
    <m/>
    <m/>
    <m/>
    <m/>
    <m/>
    <m/>
    <m/>
    <m/>
    <n v="13"/>
    <m/>
    <m/>
    <n v="0"/>
    <m/>
    <m/>
  </r>
  <r>
    <d v="2013-11-02T00:00:00"/>
    <n v="0"/>
    <n v="0"/>
    <x v="0"/>
    <x v="2"/>
    <s v="R2NC1-LR-1"/>
    <s v="WFP"/>
    <x v="2"/>
    <x v="44"/>
    <n v="19"/>
    <n v="0.95"/>
    <m/>
    <m/>
    <m/>
    <m/>
    <m/>
    <m/>
    <m/>
    <m/>
    <m/>
    <m/>
    <m/>
    <n v="10"/>
    <m/>
    <m/>
    <n v="0"/>
    <m/>
    <m/>
  </r>
  <r>
    <d v="2013-11-02T00:00:00"/>
    <n v="0"/>
    <n v="0"/>
    <x v="0"/>
    <x v="2"/>
    <s v="R2NC1-LR-2"/>
    <s v="WFP"/>
    <x v="2"/>
    <x v="40"/>
    <n v="2"/>
    <n v="0.1"/>
    <m/>
    <m/>
    <m/>
    <m/>
    <m/>
    <m/>
    <m/>
    <m/>
    <m/>
    <m/>
    <m/>
    <n v="5"/>
    <m/>
    <m/>
    <n v="0"/>
    <m/>
    <m/>
  </r>
  <r>
    <d v="2013-11-02T00:00:00"/>
    <n v="0"/>
    <n v="0"/>
    <x v="0"/>
    <x v="2"/>
    <s v="R2NC1-LR-2"/>
    <s v="WFP"/>
    <x v="2"/>
    <x v="41"/>
    <n v="1"/>
    <n v="0.05"/>
    <m/>
    <m/>
    <m/>
    <m/>
    <m/>
    <m/>
    <m/>
    <m/>
    <m/>
    <m/>
    <m/>
    <n v="10"/>
    <m/>
    <m/>
    <n v="0"/>
    <m/>
    <m/>
  </r>
  <r>
    <d v="2013-11-02T00:00:00"/>
    <n v="0"/>
    <n v="0"/>
    <x v="0"/>
    <x v="2"/>
    <s v="R2NC1-LR-2"/>
    <s v="WFP"/>
    <x v="2"/>
    <x v="42"/>
    <n v="16"/>
    <n v="0.8"/>
    <m/>
    <m/>
    <m/>
    <m/>
    <m/>
    <m/>
    <m/>
    <m/>
    <m/>
    <m/>
    <m/>
    <n v="6"/>
    <m/>
    <m/>
    <n v="0"/>
    <m/>
    <m/>
  </r>
  <r>
    <d v="2013-11-02T00:00:00"/>
    <n v="0"/>
    <n v="0"/>
    <x v="0"/>
    <x v="2"/>
    <s v="R2NC1-LR-2"/>
    <s v="WFP"/>
    <x v="2"/>
    <x v="43"/>
    <n v="15"/>
    <n v="0.75"/>
    <m/>
    <m/>
    <m/>
    <m/>
    <m/>
    <m/>
    <m/>
    <m/>
    <m/>
    <m/>
    <m/>
    <n v="5"/>
    <m/>
    <m/>
    <n v="0"/>
    <m/>
    <m/>
  </r>
  <r>
    <d v="2013-11-02T00:00:00"/>
    <n v="0"/>
    <n v="0"/>
    <x v="0"/>
    <x v="2"/>
    <s v="R2NC1-LR-2"/>
    <s v="WFP"/>
    <x v="2"/>
    <x v="44"/>
    <n v="17"/>
    <n v="0.85"/>
    <m/>
    <m/>
    <m/>
    <m/>
    <m/>
    <m/>
    <m/>
    <m/>
    <m/>
    <m/>
    <m/>
    <n v="5"/>
    <m/>
    <m/>
    <n v="0"/>
    <m/>
    <m/>
  </r>
  <r>
    <d v="2013-11-02T00:00:00"/>
    <n v="0"/>
    <n v="0"/>
    <x v="0"/>
    <x v="2"/>
    <s v="R2NC1-LR-2"/>
    <s v="WFP"/>
    <x v="2"/>
    <x v="47"/>
    <n v="1"/>
    <n v="0.05"/>
    <m/>
    <m/>
    <m/>
    <m/>
    <m/>
    <m/>
    <m/>
    <m/>
    <m/>
    <m/>
    <m/>
    <n v="7"/>
    <m/>
    <m/>
    <n v="0"/>
    <m/>
    <m/>
  </r>
  <r>
    <d v="2013-11-02T00:00:00"/>
    <n v="0"/>
    <n v="0"/>
    <x v="0"/>
    <x v="2"/>
    <s v="R2NC1-LR-2"/>
    <s v="WFP"/>
    <x v="2"/>
    <x v="45"/>
    <n v="2"/>
    <n v="0.1"/>
    <m/>
    <m/>
    <m/>
    <m/>
    <m/>
    <m/>
    <m/>
    <m/>
    <m/>
    <m/>
    <m/>
    <n v="10"/>
    <m/>
    <m/>
    <n v="0"/>
    <m/>
    <m/>
  </r>
  <r>
    <d v="2013-11-02T00:00:00"/>
    <n v="0"/>
    <n v="0"/>
    <x v="0"/>
    <x v="2"/>
    <s v="R2NC1-LR-3"/>
    <s v="WFP"/>
    <x v="2"/>
    <x v="40"/>
    <n v="5"/>
    <n v="0.25"/>
    <m/>
    <m/>
    <m/>
    <m/>
    <m/>
    <m/>
    <m/>
    <m/>
    <m/>
    <m/>
    <m/>
    <n v="8"/>
    <m/>
    <m/>
    <n v="0"/>
    <m/>
    <m/>
  </r>
  <r>
    <d v="2013-11-02T00:00:00"/>
    <n v="0"/>
    <n v="0"/>
    <x v="0"/>
    <x v="2"/>
    <s v="R2NC1-LR-3"/>
    <s v="WFP"/>
    <x v="2"/>
    <x v="42"/>
    <n v="8"/>
    <n v="0.4"/>
    <m/>
    <m/>
    <m/>
    <m/>
    <m/>
    <m/>
    <m/>
    <m/>
    <m/>
    <m/>
    <m/>
    <n v="10"/>
    <m/>
    <m/>
    <n v="0"/>
    <m/>
    <m/>
  </r>
  <r>
    <d v="2013-11-02T00:00:00"/>
    <n v="0"/>
    <n v="0"/>
    <x v="0"/>
    <x v="2"/>
    <s v="R2NC1-LR-3"/>
    <s v="WFP"/>
    <x v="2"/>
    <x v="43"/>
    <n v="32"/>
    <n v="1.6"/>
    <m/>
    <m/>
    <m/>
    <m/>
    <m/>
    <m/>
    <m/>
    <m/>
    <m/>
    <m/>
    <m/>
    <n v="10"/>
    <m/>
    <m/>
    <n v="0"/>
    <m/>
    <m/>
  </r>
  <r>
    <d v="2013-11-02T00:00:00"/>
    <n v="0"/>
    <n v="0"/>
    <x v="0"/>
    <x v="2"/>
    <s v="R2NC1-LR-3"/>
    <s v="WFP"/>
    <x v="2"/>
    <x v="44"/>
    <n v="19"/>
    <n v="0.95"/>
    <m/>
    <m/>
    <m/>
    <m/>
    <m/>
    <m/>
    <m/>
    <m/>
    <m/>
    <m/>
    <m/>
    <n v="10"/>
    <m/>
    <m/>
    <n v="0"/>
    <m/>
    <m/>
  </r>
  <r>
    <d v="2013-11-02T00:00:00"/>
    <n v="0"/>
    <n v="0"/>
    <x v="0"/>
    <x v="2"/>
    <s v="R2NC1-LR-3"/>
    <s v="WFP"/>
    <x v="2"/>
    <x v="45"/>
    <n v="2"/>
    <n v="0.1"/>
    <m/>
    <m/>
    <m/>
    <m/>
    <m/>
    <m/>
    <m/>
    <m/>
    <m/>
    <m/>
    <m/>
    <n v="10"/>
    <m/>
    <m/>
    <n v="0"/>
    <m/>
    <m/>
  </r>
  <r>
    <d v="2013-11-19T00:00:00"/>
    <n v="0"/>
    <n v="0"/>
    <x v="0"/>
    <x v="3"/>
    <s v="R2NC2-RR-1"/>
    <s v="BG"/>
    <x v="2"/>
    <x v="40"/>
    <n v="3"/>
    <n v="0.15"/>
    <n v="22"/>
    <m/>
    <m/>
    <m/>
    <m/>
    <m/>
    <m/>
    <m/>
    <m/>
    <m/>
    <m/>
    <m/>
    <m/>
    <m/>
    <n v="0"/>
    <m/>
    <m/>
  </r>
  <r>
    <d v="2013-11-19T00:00:00"/>
    <n v="0"/>
    <n v="0"/>
    <x v="0"/>
    <x v="3"/>
    <s v="R2NC2-RR-1"/>
    <s v="BG"/>
    <x v="2"/>
    <x v="42"/>
    <n v="5"/>
    <n v="0.25"/>
    <n v="22"/>
    <m/>
    <m/>
    <m/>
    <m/>
    <m/>
    <m/>
    <m/>
    <m/>
    <m/>
    <m/>
    <m/>
    <m/>
    <m/>
    <m/>
    <m/>
    <m/>
  </r>
  <r>
    <d v="2013-11-19T00:00:00"/>
    <n v="0"/>
    <n v="0"/>
    <x v="0"/>
    <x v="3"/>
    <s v="R2NC2-RR-1"/>
    <s v="BG"/>
    <x v="2"/>
    <x v="43"/>
    <n v="44"/>
    <n v="2.2000000000000002"/>
    <n v="22"/>
    <m/>
    <m/>
    <m/>
    <m/>
    <m/>
    <m/>
    <m/>
    <m/>
    <m/>
    <m/>
    <m/>
    <m/>
    <m/>
    <m/>
    <m/>
    <m/>
  </r>
  <r>
    <d v="2013-11-19T00:00:00"/>
    <n v="0"/>
    <n v="0"/>
    <x v="0"/>
    <x v="3"/>
    <s v="R2NC2-RR-1"/>
    <s v="BG"/>
    <x v="2"/>
    <x v="44"/>
    <n v="47"/>
    <n v="2.35"/>
    <n v="22"/>
    <m/>
    <m/>
    <m/>
    <m/>
    <m/>
    <m/>
    <m/>
    <m/>
    <m/>
    <m/>
    <m/>
    <m/>
    <m/>
    <m/>
    <m/>
    <m/>
  </r>
  <r>
    <d v="2013-11-19T00:00:00"/>
    <n v="0"/>
    <n v="0"/>
    <x v="0"/>
    <x v="3"/>
    <s v="R2NC2-RR-1"/>
    <s v="BG"/>
    <x v="2"/>
    <x v="45"/>
    <n v="1"/>
    <n v="0.05"/>
    <n v="22"/>
    <m/>
    <m/>
    <m/>
    <m/>
    <m/>
    <m/>
    <m/>
    <m/>
    <m/>
    <m/>
    <m/>
    <m/>
    <m/>
    <m/>
    <m/>
    <m/>
  </r>
  <r>
    <d v="2013-11-19T00:00:00"/>
    <n v="0"/>
    <n v="0"/>
    <x v="0"/>
    <x v="3"/>
    <s v="R2NC2-RR-1"/>
    <s v="BG"/>
    <x v="2"/>
    <x v="48"/>
    <n v="29"/>
    <n v="1.45"/>
    <n v="22"/>
    <m/>
    <m/>
    <m/>
    <m/>
    <m/>
    <m/>
    <m/>
    <m/>
    <m/>
    <m/>
    <m/>
    <m/>
    <m/>
    <m/>
    <m/>
    <m/>
  </r>
  <r>
    <d v="2013-11-19T00:00:00"/>
    <n v="0"/>
    <n v="0"/>
    <x v="0"/>
    <x v="3"/>
    <s v="R2NC2-RR-2"/>
    <s v="BG"/>
    <x v="2"/>
    <x v="40"/>
    <n v="9"/>
    <n v="0.45"/>
    <n v="22"/>
    <m/>
    <m/>
    <m/>
    <m/>
    <m/>
    <m/>
    <m/>
    <m/>
    <m/>
    <m/>
    <m/>
    <m/>
    <m/>
    <n v="0"/>
    <m/>
    <m/>
  </r>
  <r>
    <d v="2013-11-19T00:00:00"/>
    <n v="0"/>
    <n v="0"/>
    <x v="0"/>
    <x v="3"/>
    <s v="R2NC2-RR-2"/>
    <s v="BG"/>
    <x v="2"/>
    <x v="42"/>
    <n v="7"/>
    <n v="0.35"/>
    <n v="22"/>
    <m/>
    <m/>
    <m/>
    <m/>
    <m/>
    <m/>
    <m/>
    <m/>
    <m/>
    <m/>
    <m/>
    <m/>
    <m/>
    <n v="0"/>
    <m/>
    <m/>
  </r>
  <r>
    <d v="2013-11-19T00:00:00"/>
    <n v="0"/>
    <n v="0"/>
    <x v="0"/>
    <x v="3"/>
    <s v="R2NC2-RR-2"/>
    <s v="BG"/>
    <x v="2"/>
    <x v="43"/>
    <n v="76"/>
    <n v="3.8"/>
    <n v="22"/>
    <m/>
    <m/>
    <m/>
    <m/>
    <m/>
    <m/>
    <m/>
    <m/>
    <m/>
    <m/>
    <m/>
    <m/>
    <m/>
    <n v="0"/>
    <m/>
    <m/>
  </r>
  <r>
    <d v="2013-11-19T00:00:00"/>
    <n v="0"/>
    <n v="0"/>
    <x v="0"/>
    <x v="3"/>
    <s v="R2NC2-RR-2"/>
    <s v="BG"/>
    <x v="2"/>
    <x v="44"/>
    <n v="69"/>
    <n v="3.45"/>
    <n v="22"/>
    <m/>
    <m/>
    <m/>
    <m/>
    <m/>
    <m/>
    <m/>
    <m/>
    <m/>
    <m/>
    <m/>
    <m/>
    <m/>
    <n v="0"/>
    <m/>
    <m/>
  </r>
  <r>
    <d v="2013-11-19T00:00:00"/>
    <n v="0"/>
    <n v="0"/>
    <x v="0"/>
    <x v="3"/>
    <s v="R2NC2-RR-2"/>
    <s v="BG"/>
    <x v="2"/>
    <x v="45"/>
    <n v="3"/>
    <n v="0.15"/>
    <n v="22"/>
    <m/>
    <m/>
    <m/>
    <m/>
    <m/>
    <m/>
    <m/>
    <m/>
    <m/>
    <m/>
    <m/>
    <m/>
    <m/>
    <n v="0"/>
    <m/>
    <m/>
  </r>
  <r>
    <d v="2013-11-19T00:00:00"/>
    <n v="0"/>
    <n v="0"/>
    <x v="0"/>
    <x v="3"/>
    <s v="R2NC2-RR-2"/>
    <s v="BG"/>
    <x v="2"/>
    <x v="48"/>
    <n v="31"/>
    <n v="1.55"/>
    <n v="22"/>
    <m/>
    <m/>
    <m/>
    <m/>
    <m/>
    <m/>
    <m/>
    <m/>
    <m/>
    <m/>
    <m/>
    <m/>
    <m/>
    <n v="0"/>
    <m/>
    <m/>
  </r>
  <r>
    <d v="2013-11-19T00:00:00"/>
    <n v="0"/>
    <n v="0"/>
    <x v="0"/>
    <x v="3"/>
    <s v="R2NC2-RR-3"/>
    <s v="BG"/>
    <x v="2"/>
    <x v="40"/>
    <n v="12"/>
    <n v="0.6"/>
    <n v="22"/>
    <m/>
    <m/>
    <m/>
    <m/>
    <m/>
    <m/>
    <m/>
    <m/>
    <m/>
    <m/>
    <m/>
    <m/>
    <n v="0"/>
    <n v="0"/>
    <m/>
    <m/>
  </r>
  <r>
    <d v="2013-11-19T00:00:00"/>
    <n v="0"/>
    <n v="0"/>
    <x v="0"/>
    <x v="3"/>
    <s v="R2NC2-RR-3"/>
    <s v="BG"/>
    <x v="2"/>
    <x v="41"/>
    <n v="6"/>
    <n v="0.3"/>
    <n v="22"/>
    <m/>
    <m/>
    <m/>
    <m/>
    <m/>
    <m/>
    <m/>
    <m/>
    <m/>
    <m/>
    <m/>
    <m/>
    <m/>
    <n v="0"/>
    <m/>
    <m/>
  </r>
  <r>
    <d v="2013-11-19T00:00:00"/>
    <n v="0"/>
    <n v="0"/>
    <x v="0"/>
    <x v="3"/>
    <s v="R2NC2-RR-3"/>
    <s v="BG"/>
    <x v="2"/>
    <x v="42"/>
    <n v="6"/>
    <n v="0.3"/>
    <n v="22"/>
    <m/>
    <m/>
    <m/>
    <m/>
    <m/>
    <m/>
    <m/>
    <m/>
    <m/>
    <m/>
    <m/>
    <m/>
    <m/>
    <n v="0"/>
    <m/>
    <m/>
  </r>
  <r>
    <d v="2013-11-19T00:00:00"/>
    <n v="0"/>
    <n v="0"/>
    <x v="0"/>
    <x v="3"/>
    <s v="R2NC2-RR-3"/>
    <s v="BG"/>
    <x v="2"/>
    <x v="43"/>
    <n v="44"/>
    <n v="2.2000000000000002"/>
    <n v="22"/>
    <m/>
    <m/>
    <m/>
    <m/>
    <m/>
    <m/>
    <m/>
    <m/>
    <m/>
    <m/>
    <m/>
    <m/>
    <m/>
    <n v="0"/>
    <m/>
    <m/>
  </r>
  <r>
    <d v="2013-11-19T00:00:00"/>
    <n v="0"/>
    <n v="0"/>
    <x v="0"/>
    <x v="3"/>
    <s v="R2NC2-RR-3"/>
    <s v="BG"/>
    <x v="2"/>
    <x v="44"/>
    <n v="73"/>
    <n v="3.65"/>
    <n v="22"/>
    <m/>
    <m/>
    <m/>
    <m/>
    <m/>
    <m/>
    <m/>
    <m/>
    <m/>
    <m/>
    <m/>
    <m/>
    <m/>
    <n v="0"/>
    <m/>
    <m/>
  </r>
  <r>
    <d v="2013-11-19T00:00:00"/>
    <n v="0"/>
    <n v="0"/>
    <x v="0"/>
    <x v="3"/>
    <s v="R2NC2-RR-3"/>
    <s v="BG"/>
    <x v="2"/>
    <x v="48"/>
    <n v="29"/>
    <n v="1.45"/>
    <n v="22"/>
    <m/>
    <m/>
    <m/>
    <m/>
    <m/>
    <m/>
    <m/>
    <m/>
    <m/>
    <m/>
    <m/>
    <m/>
    <m/>
    <n v="0"/>
    <m/>
    <m/>
  </r>
  <r>
    <d v="2013-11-19T00:00:00"/>
    <n v="0"/>
    <n v="0"/>
    <x v="0"/>
    <x v="3"/>
    <s v="R2NC2-RR-3"/>
    <s v="BG"/>
    <x v="2"/>
    <x v="45"/>
    <n v="2"/>
    <n v="0.1"/>
    <n v="22"/>
    <m/>
    <m/>
    <m/>
    <m/>
    <m/>
    <m/>
    <m/>
    <m/>
    <m/>
    <m/>
    <m/>
    <m/>
    <m/>
    <n v="0"/>
    <m/>
    <m/>
  </r>
  <r>
    <d v="2013-11-19T00:00:00"/>
    <n v="0"/>
    <n v="0"/>
    <x v="0"/>
    <x v="4"/>
    <s v="R2NC3-LR-1"/>
    <s v="BG"/>
    <x v="2"/>
    <x v="40"/>
    <n v="7"/>
    <n v="0.35"/>
    <n v="31"/>
    <m/>
    <m/>
    <m/>
    <m/>
    <m/>
    <m/>
    <m/>
    <m/>
    <m/>
    <m/>
    <m/>
    <m/>
    <m/>
    <n v="0"/>
    <m/>
    <m/>
  </r>
  <r>
    <d v="2013-11-19T00:00:00"/>
    <n v="0"/>
    <n v="0"/>
    <x v="0"/>
    <x v="4"/>
    <s v="R2NC3-LR-1"/>
    <s v="BG"/>
    <x v="2"/>
    <x v="41"/>
    <n v="11"/>
    <n v="0.55000000000000004"/>
    <n v="31"/>
    <m/>
    <m/>
    <m/>
    <m/>
    <m/>
    <m/>
    <m/>
    <m/>
    <m/>
    <m/>
    <m/>
    <m/>
    <m/>
    <n v="0"/>
    <m/>
    <m/>
  </r>
  <r>
    <d v="2013-11-19T00:00:00"/>
    <n v="0"/>
    <n v="0"/>
    <x v="0"/>
    <x v="4"/>
    <s v="R2NC3-LR-1"/>
    <s v="BG"/>
    <x v="2"/>
    <x v="42"/>
    <n v="21"/>
    <n v="1.05"/>
    <n v="31"/>
    <m/>
    <m/>
    <m/>
    <m/>
    <m/>
    <m/>
    <m/>
    <m/>
    <m/>
    <m/>
    <m/>
    <m/>
    <m/>
    <n v="0"/>
    <m/>
    <m/>
  </r>
  <r>
    <d v="2013-11-19T00:00:00"/>
    <n v="0"/>
    <n v="0"/>
    <x v="0"/>
    <x v="4"/>
    <s v="R2NC3-LR-1"/>
    <s v="BG"/>
    <x v="2"/>
    <x v="43"/>
    <n v="135"/>
    <n v="6.75"/>
    <n v="31"/>
    <m/>
    <m/>
    <m/>
    <m/>
    <m/>
    <m/>
    <m/>
    <m/>
    <m/>
    <m/>
    <m/>
    <m/>
    <m/>
    <n v="0"/>
    <m/>
    <m/>
  </r>
  <r>
    <d v="2013-11-19T00:00:00"/>
    <n v="0"/>
    <n v="0"/>
    <x v="0"/>
    <x v="4"/>
    <s v="R2NC3-LR-1"/>
    <s v="BG"/>
    <x v="2"/>
    <x v="44"/>
    <n v="70"/>
    <n v="3.5"/>
    <n v="31"/>
    <m/>
    <m/>
    <m/>
    <m/>
    <m/>
    <m/>
    <m/>
    <m/>
    <m/>
    <m/>
    <m/>
    <m/>
    <m/>
    <n v="0"/>
    <m/>
    <m/>
  </r>
  <r>
    <d v="2013-11-19T00:00:00"/>
    <n v="0"/>
    <n v="0"/>
    <x v="0"/>
    <x v="4"/>
    <s v="R2NC3-LR-1"/>
    <s v="BG"/>
    <x v="2"/>
    <x v="47"/>
    <n v="1"/>
    <n v="0.05"/>
    <n v="31"/>
    <m/>
    <m/>
    <m/>
    <m/>
    <m/>
    <m/>
    <m/>
    <m/>
    <m/>
    <m/>
    <m/>
    <m/>
    <m/>
    <n v="0"/>
    <m/>
    <m/>
  </r>
  <r>
    <d v="2013-11-19T00:00:00"/>
    <n v="0"/>
    <n v="0"/>
    <x v="0"/>
    <x v="4"/>
    <s v="R2NC3-LR-1"/>
    <s v="BG"/>
    <x v="2"/>
    <x v="45"/>
    <n v="2"/>
    <n v="0.1"/>
    <n v="31"/>
    <m/>
    <m/>
    <m/>
    <m/>
    <m/>
    <m/>
    <m/>
    <m/>
    <m/>
    <m/>
    <m/>
    <m/>
    <m/>
    <n v="0"/>
    <m/>
    <m/>
  </r>
  <r>
    <d v="2013-11-19T00:00:00"/>
    <n v="0"/>
    <n v="0"/>
    <x v="0"/>
    <x v="4"/>
    <s v="R2NC3-LR-2"/>
    <s v="BG"/>
    <x v="2"/>
    <x v="40"/>
    <n v="10"/>
    <n v="0.5"/>
    <n v="31"/>
    <m/>
    <m/>
    <m/>
    <m/>
    <m/>
    <m/>
    <m/>
    <m/>
    <m/>
    <m/>
    <m/>
    <m/>
    <m/>
    <n v="0"/>
    <m/>
    <m/>
  </r>
  <r>
    <d v="2013-11-19T00:00:00"/>
    <n v="0"/>
    <n v="0"/>
    <x v="0"/>
    <x v="4"/>
    <s v="R2NC3-LR-2"/>
    <s v="BG"/>
    <x v="2"/>
    <x v="41"/>
    <n v="19"/>
    <n v="0.95"/>
    <n v="31"/>
    <m/>
    <m/>
    <m/>
    <m/>
    <m/>
    <m/>
    <m/>
    <m/>
    <m/>
    <m/>
    <m/>
    <m/>
    <m/>
    <n v="0"/>
    <m/>
    <m/>
  </r>
  <r>
    <d v="2013-11-19T00:00:00"/>
    <n v="0"/>
    <n v="0"/>
    <x v="0"/>
    <x v="4"/>
    <s v="R2NC3-LR-2"/>
    <s v="BG"/>
    <x v="2"/>
    <x v="42"/>
    <n v="18"/>
    <n v="0.9"/>
    <n v="31"/>
    <m/>
    <m/>
    <m/>
    <m/>
    <m/>
    <m/>
    <m/>
    <m/>
    <m/>
    <m/>
    <m/>
    <m/>
    <m/>
    <n v="0"/>
    <m/>
    <m/>
  </r>
  <r>
    <d v="2013-11-19T00:00:00"/>
    <n v="0"/>
    <n v="0"/>
    <x v="0"/>
    <x v="4"/>
    <s v="R2NC3-LR-2"/>
    <s v="BG"/>
    <x v="2"/>
    <x v="43"/>
    <n v="136"/>
    <n v="6.8"/>
    <n v="31"/>
    <m/>
    <m/>
    <m/>
    <m/>
    <m/>
    <m/>
    <m/>
    <m/>
    <m/>
    <m/>
    <m/>
    <m/>
    <m/>
    <n v="0"/>
    <m/>
    <m/>
  </r>
  <r>
    <d v="2013-11-19T00:00:00"/>
    <n v="0"/>
    <n v="0"/>
    <x v="0"/>
    <x v="4"/>
    <s v="R2NC3-LR-2"/>
    <s v="BG"/>
    <x v="2"/>
    <x v="44"/>
    <n v="67"/>
    <n v="3.35"/>
    <n v="31"/>
    <m/>
    <m/>
    <m/>
    <m/>
    <m/>
    <m/>
    <m/>
    <m/>
    <m/>
    <m/>
    <m/>
    <m/>
    <m/>
    <n v="0"/>
    <m/>
    <m/>
  </r>
  <r>
    <d v="2013-11-19T00:00:00"/>
    <n v="0"/>
    <n v="0"/>
    <x v="0"/>
    <x v="4"/>
    <s v="R2NC3-LR-2"/>
    <s v="BG"/>
    <x v="2"/>
    <x v="47"/>
    <n v="3"/>
    <n v="0.15"/>
    <n v="31"/>
    <m/>
    <m/>
    <m/>
    <m/>
    <m/>
    <m/>
    <m/>
    <m/>
    <m/>
    <m/>
    <m/>
    <m/>
    <m/>
    <n v="0"/>
    <m/>
    <m/>
  </r>
  <r>
    <d v="2013-11-19T00:00:00"/>
    <n v="0"/>
    <n v="0"/>
    <x v="0"/>
    <x v="4"/>
    <s v="R2NC3-LR-2"/>
    <s v="BG"/>
    <x v="2"/>
    <x v="45"/>
    <n v="2"/>
    <n v="0.1"/>
    <n v="31"/>
    <m/>
    <m/>
    <m/>
    <m/>
    <m/>
    <m/>
    <m/>
    <m/>
    <m/>
    <m/>
    <m/>
    <m/>
    <m/>
    <n v="0"/>
    <m/>
    <m/>
  </r>
  <r>
    <d v="2013-11-20T00:00:00"/>
    <n v="1"/>
    <n v="1"/>
    <x v="0"/>
    <x v="4"/>
    <s v="R2NC3-LR-3"/>
    <s v="BG"/>
    <x v="2"/>
    <x v="40"/>
    <n v="13"/>
    <n v="0.65"/>
    <n v="31"/>
    <m/>
    <m/>
    <m/>
    <m/>
    <m/>
    <m/>
    <m/>
    <m/>
    <m/>
    <m/>
    <m/>
    <m/>
    <m/>
    <n v="0"/>
    <m/>
    <m/>
  </r>
  <r>
    <d v="2013-11-20T00:00:00"/>
    <n v="1"/>
    <n v="1"/>
    <x v="0"/>
    <x v="4"/>
    <s v="R2NC3-LR-3"/>
    <s v="BG"/>
    <x v="2"/>
    <x v="41"/>
    <n v="18"/>
    <n v="0.9"/>
    <n v="31"/>
    <m/>
    <m/>
    <m/>
    <m/>
    <m/>
    <m/>
    <m/>
    <m/>
    <m/>
    <m/>
    <m/>
    <m/>
    <m/>
    <n v="0"/>
    <m/>
    <m/>
  </r>
  <r>
    <d v="2013-11-20T00:00:00"/>
    <n v="1"/>
    <n v="1"/>
    <x v="0"/>
    <x v="4"/>
    <s v="R2NC3-LR-3"/>
    <s v="BG"/>
    <x v="2"/>
    <x v="42"/>
    <n v="16"/>
    <n v="0.8"/>
    <n v="31"/>
    <m/>
    <m/>
    <m/>
    <m/>
    <m/>
    <m/>
    <m/>
    <m/>
    <m/>
    <m/>
    <m/>
    <m/>
    <m/>
    <n v="0"/>
    <m/>
    <m/>
  </r>
  <r>
    <d v="2013-11-20T00:00:00"/>
    <n v="1"/>
    <n v="1"/>
    <x v="0"/>
    <x v="4"/>
    <s v="R2NC3-LR-3"/>
    <s v="BG"/>
    <x v="2"/>
    <x v="43"/>
    <n v="156"/>
    <n v="7.8"/>
    <n v="31"/>
    <m/>
    <m/>
    <m/>
    <m/>
    <m/>
    <m/>
    <m/>
    <m/>
    <m/>
    <m/>
    <m/>
    <m/>
    <m/>
    <n v="0"/>
    <m/>
    <m/>
  </r>
  <r>
    <d v="2013-11-20T00:00:00"/>
    <n v="1"/>
    <n v="1"/>
    <x v="0"/>
    <x v="4"/>
    <s v="R2NC3-LR-3"/>
    <s v="BG"/>
    <x v="2"/>
    <x v="44"/>
    <n v="104"/>
    <n v="5.2"/>
    <n v="31"/>
    <m/>
    <m/>
    <m/>
    <m/>
    <m/>
    <m/>
    <m/>
    <m/>
    <m/>
    <m/>
    <m/>
    <m/>
    <m/>
    <n v="0"/>
    <m/>
    <m/>
  </r>
  <r>
    <d v="2013-11-20T00:00:00"/>
    <n v="1"/>
    <n v="1"/>
    <x v="0"/>
    <x v="4"/>
    <s v="R2NC3-LR-3"/>
    <s v="BG"/>
    <x v="2"/>
    <x v="47"/>
    <n v="1"/>
    <n v="0.05"/>
    <n v="31"/>
    <m/>
    <m/>
    <m/>
    <m/>
    <m/>
    <m/>
    <m/>
    <m/>
    <m/>
    <m/>
    <m/>
    <m/>
    <m/>
    <n v="0"/>
    <m/>
    <m/>
  </r>
  <r>
    <d v="2013-11-20T00:00:00"/>
    <n v="1"/>
    <n v="1"/>
    <x v="0"/>
    <x v="4"/>
    <s v="R2NC3-LR-3"/>
    <s v="BG"/>
    <x v="2"/>
    <x v="45"/>
    <n v="1"/>
    <n v="0.05"/>
    <n v="31"/>
    <m/>
    <m/>
    <m/>
    <m/>
    <m/>
    <m/>
    <m/>
    <m/>
    <m/>
    <m/>
    <m/>
    <m/>
    <m/>
    <n v="0"/>
    <m/>
    <m/>
  </r>
  <r>
    <d v="2013-10-18T00:00:00"/>
    <n v="0"/>
    <n v="0"/>
    <x v="0"/>
    <x v="5"/>
    <s v="R2S1-RR-1"/>
    <s v="WFP"/>
    <x v="2"/>
    <x v="40"/>
    <n v="12"/>
    <n v="0.6"/>
    <m/>
    <m/>
    <m/>
    <m/>
    <m/>
    <m/>
    <m/>
    <m/>
    <m/>
    <m/>
    <m/>
    <m/>
    <m/>
    <m/>
    <n v="0"/>
    <m/>
    <m/>
  </r>
  <r>
    <d v="2013-10-18T00:00:00"/>
    <n v="0"/>
    <n v="0"/>
    <x v="0"/>
    <x v="5"/>
    <s v="R2S1-RR-1"/>
    <s v="WFP"/>
    <x v="2"/>
    <x v="41"/>
    <n v="13"/>
    <n v="0.65"/>
    <m/>
    <m/>
    <m/>
    <m/>
    <m/>
    <m/>
    <m/>
    <m/>
    <m/>
    <m/>
    <m/>
    <m/>
    <m/>
    <m/>
    <n v="0"/>
    <m/>
    <m/>
  </r>
  <r>
    <d v="2013-10-18T00:00:00"/>
    <n v="0"/>
    <n v="0"/>
    <x v="0"/>
    <x v="5"/>
    <s v="R2S1-RR-1"/>
    <s v="WFP"/>
    <x v="2"/>
    <x v="42"/>
    <n v="4"/>
    <n v="0.2"/>
    <m/>
    <m/>
    <m/>
    <m/>
    <m/>
    <m/>
    <m/>
    <m/>
    <m/>
    <m/>
    <m/>
    <m/>
    <m/>
    <m/>
    <n v="0"/>
    <m/>
    <m/>
  </r>
  <r>
    <d v="2013-10-18T00:00:00"/>
    <n v="0"/>
    <n v="0"/>
    <x v="0"/>
    <x v="5"/>
    <s v="R2S1-RR-1"/>
    <s v="WFP"/>
    <x v="2"/>
    <x v="43"/>
    <n v="70"/>
    <n v="3.5"/>
    <m/>
    <m/>
    <m/>
    <m/>
    <m/>
    <m/>
    <m/>
    <m/>
    <m/>
    <m/>
    <m/>
    <m/>
    <m/>
    <m/>
    <n v="0"/>
    <m/>
    <m/>
  </r>
  <r>
    <d v="2013-10-18T00:00:00"/>
    <n v="0"/>
    <n v="0"/>
    <x v="0"/>
    <x v="5"/>
    <s v="R2S1-RR-1"/>
    <s v="WFP"/>
    <x v="2"/>
    <x v="44"/>
    <n v="34"/>
    <n v="1.7"/>
    <m/>
    <m/>
    <m/>
    <m/>
    <m/>
    <m/>
    <m/>
    <m/>
    <m/>
    <m/>
    <m/>
    <m/>
    <m/>
    <m/>
    <n v="0"/>
    <m/>
    <m/>
  </r>
  <r>
    <d v="2013-10-18T00:00:00"/>
    <n v="0"/>
    <n v="0"/>
    <x v="0"/>
    <x v="5"/>
    <s v="R2S1-RR-1"/>
    <s v="WFP"/>
    <x v="2"/>
    <x v="45"/>
    <n v="2"/>
    <n v="0.1"/>
    <m/>
    <m/>
    <m/>
    <m/>
    <m/>
    <m/>
    <m/>
    <m/>
    <m/>
    <m/>
    <m/>
    <m/>
    <m/>
    <m/>
    <n v="0"/>
    <m/>
    <m/>
  </r>
  <r>
    <d v="2013-10-18T00:00:00"/>
    <n v="0"/>
    <n v="0"/>
    <x v="0"/>
    <x v="5"/>
    <s v="R2S1-RR-2"/>
    <s v="WFP"/>
    <x v="2"/>
    <x v="40"/>
    <n v="8"/>
    <n v="0.4"/>
    <m/>
    <m/>
    <m/>
    <m/>
    <m/>
    <m/>
    <m/>
    <m/>
    <m/>
    <m/>
    <m/>
    <m/>
    <m/>
    <m/>
    <n v="0"/>
    <m/>
    <m/>
  </r>
  <r>
    <d v="2013-10-18T00:00:00"/>
    <n v="0"/>
    <n v="0"/>
    <x v="0"/>
    <x v="5"/>
    <s v="R2S1-RR-2"/>
    <s v="WFP"/>
    <x v="2"/>
    <x v="41"/>
    <n v="4"/>
    <n v="0.2"/>
    <m/>
    <m/>
    <m/>
    <m/>
    <m/>
    <m/>
    <m/>
    <m/>
    <m/>
    <m/>
    <m/>
    <m/>
    <m/>
    <m/>
    <n v="0"/>
    <m/>
    <m/>
  </r>
  <r>
    <d v="2013-10-18T00:00:00"/>
    <n v="0"/>
    <n v="0"/>
    <x v="0"/>
    <x v="5"/>
    <s v="R2S1-RR-2"/>
    <s v="WFP"/>
    <x v="2"/>
    <x v="43"/>
    <n v="32"/>
    <n v="1.6"/>
    <m/>
    <m/>
    <m/>
    <m/>
    <m/>
    <m/>
    <m/>
    <m/>
    <m/>
    <m/>
    <m/>
    <m/>
    <m/>
    <m/>
    <n v="0"/>
    <m/>
    <m/>
  </r>
  <r>
    <d v="2013-10-18T00:00:00"/>
    <n v="0"/>
    <n v="0"/>
    <x v="0"/>
    <x v="5"/>
    <s v="R2S1-RR-2"/>
    <s v="WFP"/>
    <x v="2"/>
    <x v="44"/>
    <n v="14"/>
    <n v="0.7"/>
    <m/>
    <m/>
    <m/>
    <m/>
    <m/>
    <m/>
    <m/>
    <m/>
    <m/>
    <m/>
    <m/>
    <m/>
    <m/>
    <m/>
    <n v="0"/>
    <m/>
    <m/>
  </r>
  <r>
    <d v="2013-10-18T00:00:00"/>
    <n v="0"/>
    <n v="0"/>
    <x v="0"/>
    <x v="5"/>
    <s v="R2S1-RR-3"/>
    <s v="WFP"/>
    <x v="2"/>
    <x v="40"/>
    <n v="6"/>
    <n v="0.3"/>
    <m/>
    <m/>
    <m/>
    <m/>
    <m/>
    <m/>
    <m/>
    <m/>
    <m/>
    <m/>
    <m/>
    <m/>
    <m/>
    <m/>
    <n v="0"/>
    <m/>
    <m/>
  </r>
  <r>
    <d v="2013-10-18T00:00:00"/>
    <n v="0"/>
    <n v="0"/>
    <x v="0"/>
    <x v="5"/>
    <s v="R2S1-RR-3"/>
    <s v="WFP"/>
    <x v="2"/>
    <x v="41"/>
    <n v="7"/>
    <n v="0.35"/>
    <m/>
    <m/>
    <m/>
    <m/>
    <m/>
    <m/>
    <m/>
    <m/>
    <m/>
    <m/>
    <m/>
    <m/>
    <m/>
    <m/>
    <n v="0"/>
    <m/>
    <m/>
  </r>
  <r>
    <d v="2013-10-18T00:00:00"/>
    <n v="0"/>
    <n v="0"/>
    <x v="0"/>
    <x v="5"/>
    <s v="R2S1-RR-3"/>
    <s v="WFP"/>
    <x v="2"/>
    <x v="42"/>
    <n v="5"/>
    <n v="0.25"/>
    <m/>
    <m/>
    <m/>
    <m/>
    <m/>
    <m/>
    <m/>
    <m/>
    <m/>
    <m/>
    <m/>
    <m/>
    <m/>
    <m/>
    <n v="0"/>
    <m/>
    <m/>
  </r>
  <r>
    <d v="2013-10-18T00:00:00"/>
    <n v="0"/>
    <n v="0"/>
    <x v="0"/>
    <x v="5"/>
    <s v="R2S1-RR-3"/>
    <s v="WFP"/>
    <x v="2"/>
    <x v="43"/>
    <n v="37"/>
    <n v="1.85"/>
    <m/>
    <m/>
    <m/>
    <m/>
    <m/>
    <m/>
    <m/>
    <m/>
    <m/>
    <m/>
    <m/>
    <m/>
    <m/>
    <m/>
    <n v="0"/>
    <m/>
    <m/>
  </r>
  <r>
    <d v="2013-10-18T00:00:00"/>
    <n v="0"/>
    <n v="0"/>
    <x v="0"/>
    <x v="5"/>
    <s v="R2S1-RR-3"/>
    <s v="WFP"/>
    <x v="2"/>
    <x v="44"/>
    <n v="10"/>
    <n v="0.5"/>
    <m/>
    <m/>
    <m/>
    <m/>
    <m/>
    <m/>
    <m/>
    <m/>
    <m/>
    <m/>
    <m/>
    <m/>
    <m/>
    <m/>
    <n v="0"/>
    <m/>
    <m/>
  </r>
  <r>
    <d v="2013-11-21T00:00:00"/>
    <n v="1"/>
    <n v="2"/>
    <x v="0"/>
    <x v="6"/>
    <s v="R2S2-LR-1"/>
    <s v="BG"/>
    <x v="2"/>
    <x v="43"/>
    <n v="64"/>
    <n v="3.2"/>
    <n v="30"/>
    <m/>
    <m/>
    <m/>
    <m/>
    <m/>
    <m/>
    <m/>
    <m/>
    <m/>
    <m/>
    <m/>
    <m/>
    <m/>
    <n v="0"/>
    <m/>
    <m/>
  </r>
  <r>
    <d v="2013-11-21T00:00:00"/>
    <n v="1"/>
    <n v="2"/>
    <x v="0"/>
    <x v="6"/>
    <s v="R2S2-LR-1"/>
    <s v="BG"/>
    <x v="2"/>
    <x v="49"/>
    <n v="35"/>
    <n v="1.75"/>
    <n v="30"/>
    <m/>
    <m/>
    <m/>
    <m/>
    <m/>
    <m/>
    <m/>
    <m/>
    <m/>
    <m/>
    <m/>
    <m/>
    <m/>
    <n v="0"/>
    <m/>
    <m/>
  </r>
  <r>
    <d v="2013-11-21T00:00:00"/>
    <n v="1"/>
    <n v="2"/>
    <x v="0"/>
    <x v="6"/>
    <s v="R2S2-LR-1"/>
    <s v="BG"/>
    <x v="2"/>
    <x v="40"/>
    <n v="2"/>
    <n v="0.1"/>
    <n v="30"/>
    <m/>
    <m/>
    <m/>
    <m/>
    <m/>
    <m/>
    <m/>
    <m/>
    <m/>
    <m/>
    <m/>
    <m/>
    <m/>
    <n v="0"/>
    <m/>
    <m/>
  </r>
  <r>
    <d v="2013-11-21T00:00:00"/>
    <n v="1"/>
    <n v="2"/>
    <x v="0"/>
    <x v="6"/>
    <s v="R2S2-LR-1"/>
    <s v="BG"/>
    <x v="2"/>
    <x v="41"/>
    <n v="8"/>
    <n v="0.4"/>
    <n v="30"/>
    <m/>
    <m/>
    <m/>
    <m/>
    <m/>
    <m/>
    <m/>
    <m/>
    <m/>
    <m/>
    <m/>
    <m/>
    <m/>
    <n v="0"/>
    <m/>
    <m/>
  </r>
  <r>
    <d v="2013-11-21T00:00:00"/>
    <n v="1"/>
    <n v="2"/>
    <x v="0"/>
    <x v="6"/>
    <s v="R2S2-LR-1"/>
    <s v="BG"/>
    <x v="2"/>
    <x v="42"/>
    <n v="15"/>
    <n v="0.75"/>
    <n v="30"/>
    <m/>
    <m/>
    <m/>
    <m/>
    <m/>
    <m/>
    <m/>
    <m/>
    <m/>
    <m/>
    <m/>
    <m/>
    <m/>
    <n v="0"/>
    <m/>
    <m/>
  </r>
  <r>
    <d v="2013-11-21T00:00:00"/>
    <n v="1"/>
    <n v="2"/>
    <x v="0"/>
    <x v="6"/>
    <s v="R2S2-LR-2"/>
    <s v="BG"/>
    <x v="2"/>
    <x v="43"/>
    <n v="64"/>
    <n v="3.2"/>
    <n v="30"/>
    <m/>
    <m/>
    <m/>
    <m/>
    <m/>
    <m/>
    <m/>
    <m/>
    <m/>
    <m/>
    <m/>
    <m/>
    <m/>
    <m/>
    <m/>
    <m/>
  </r>
  <r>
    <d v="2013-11-21T00:00:00"/>
    <n v="1"/>
    <n v="2"/>
    <x v="0"/>
    <x v="6"/>
    <s v="R2S2-LR-2"/>
    <s v="BG"/>
    <x v="2"/>
    <x v="49"/>
    <n v="45"/>
    <n v="2.25"/>
    <n v="30"/>
    <m/>
    <m/>
    <m/>
    <m/>
    <m/>
    <m/>
    <m/>
    <m/>
    <m/>
    <m/>
    <m/>
    <m/>
    <m/>
    <m/>
    <m/>
    <m/>
  </r>
  <r>
    <d v="2013-11-21T00:00:00"/>
    <n v="1"/>
    <n v="2"/>
    <x v="0"/>
    <x v="6"/>
    <s v="R2S2-LR-2"/>
    <s v="BG"/>
    <x v="2"/>
    <x v="40"/>
    <n v="11"/>
    <n v="0.55000000000000004"/>
    <n v="30"/>
    <m/>
    <m/>
    <m/>
    <m/>
    <m/>
    <m/>
    <m/>
    <m/>
    <m/>
    <m/>
    <m/>
    <m/>
    <m/>
    <m/>
    <m/>
    <m/>
  </r>
  <r>
    <d v="2013-11-21T00:00:00"/>
    <n v="1"/>
    <n v="2"/>
    <x v="0"/>
    <x v="6"/>
    <s v="R2S2-LR-2"/>
    <s v="BG"/>
    <x v="2"/>
    <x v="41"/>
    <n v="7"/>
    <n v="0.35"/>
    <n v="30"/>
    <m/>
    <m/>
    <m/>
    <m/>
    <m/>
    <m/>
    <m/>
    <m/>
    <m/>
    <m/>
    <m/>
    <m/>
    <m/>
    <m/>
    <m/>
    <m/>
  </r>
  <r>
    <d v="2013-11-21T00:00:00"/>
    <n v="1"/>
    <n v="2"/>
    <x v="0"/>
    <x v="6"/>
    <s v="R2S2-LR-2"/>
    <s v="BG"/>
    <x v="2"/>
    <x v="42"/>
    <n v="28"/>
    <n v="1.4"/>
    <n v="30"/>
    <m/>
    <m/>
    <m/>
    <m/>
    <m/>
    <m/>
    <m/>
    <m/>
    <m/>
    <m/>
    <m/>
    <m/>
    <m/>
    <m/>
    <m/>
    <m/>
  </r>
  <r>
    <d v="2013-11-21T00:00:00"/>
    <n v="1"/>
    <n v="2"/>
    <x v="0"/>
    <x v="6"/>
    <s v="R2S2-LR-3"/>
    <s v="BG"/>
    <x v="2"/>
    <x v="43"/>
    <n v="162"/>
    <n v="8.1"/>
    <n v="30"/>
    <m/>
    <m/>
    <m/>
    <m/>
    <m/>
    <m/>
    <m/>
    <m/>
    <m/>
    <m/>
    <m/>
    <m/>
    <m/>
    <n v="0"/>
    <m/>
    <m/>
  </r>
  <r>
    <d v="2013-11-21T00:00:00"/>
    <n v="1"/>
    <n v="2"/>
    <x v="0"/>
    <x v="6"/>
    <s v="R2S2-LR-3"/>
    <s v="BG"/>
    <x v="2"/>
    <x v="49"/>
    <n v="116"/>
    <n v="5.8"/>
    <n v="30"/>
    <m/>
    <m/>
    <m/>
    <m/>
    <m/>
    <m/>
    <m/>
    <m/>
    <m/>
    <m/>
    <m/>
    <m/>
    <m/>
    <n v="0"/>
    <m/>
    <m/>
  </r>
  <r>
    <d v="2013-11-21T00:00:00"/>
    <n v="1"/>
    <n v="2"/>
    <x v="0"/>
    <x v="6"/>
    <s v="R2S2-LR-3"/>
    <s v="BG"/>
    <x v="2"/>
    <x v="41"/>
    <n v="17"/>
    <n v="0.85"/>
    <n v="30"/>
    <m/>
    <m/>
    <m/>
    <m/>
    <m/>
    <m/>
    <m/>
    <m/>
    <m/>
    <m/>
    <m/>
    <m/>
    <m/>
    <n v="0"/>
    <m/>
    <m/>
  </r>
  <r>
    <d v="2013-11-21T00:00:00"/>
    <n v="1"/>
    <n v="2"/>
    <x v="0"/>
    <x v="6"/>
    <s v="R2S2-LR-3"/>
    <s v="BG"/>
    <x v="2"/>
    <x v="40"/>
    <n v="22"/>
    <n v="1.1000000000000001"/>
    <n v="30"/>
    <m/>
    <m/>
    <m/>
    <m/>
    <m/>
    <m/>
    <m/>
    <m/>
    <m/>
    <m/>
    <m/>
    <m/>
    <m/>
    <n v="0"/>
    <m/>
    <m/>
  </r>
  <r>
    <d v="2013-11-21T00:00:00"/>
    <n v="1"/>
    <n v="2"/>
    <x v="0"/>
    <x v="6"/>
    <s v="R2S2-LR-3"/>
    <s v="BG"/>
    <x v="2"/>
    <x v="42"/>
    <n v="27"/>
    <n v="1.35"/>
    <n v="30"/>
    <m/>
    <m/>
    <m/>
    <m/>
    <m/>
    <m/>
    <m/>
    <m/>
    <m/>
    <m/>
    <m/>
    <m/>
    <m/>
    <n v="0"/>
    <m/>
    <m/>
  </r>
  <r>
    <d v="2013-11-21T00:00:00"/>
    <n v="1"/>
    <n v="2"/>
    <x v="0"/>
    <x v="6"/>
    <s v="R2S2-LR-3"/>
    <s v="BG"/>
    <x v="2"/>
    <x v="45"/>
    <n v="2"/>
    <n v="0.1"/>
    <n v="30"/>
    <m/>
    <m/>
    <m/>
    <m/>
    <m/>
    <m/>
    <m/>
    <m/>
    <m/>
    <m/>
    <m/>
    <m/>
    <m/>
    <n v="0"/>
    <m/>
    <m/>
  </r>
  <r>
    <d v="2013-10-19T00:00:00"/>
    <n v="0"/>
    <n v="0"/>
    <x v="0"/>
    <x v="7"/>
    <s v="R2SC1-RR-1"/>
    <s v="WFP"/>
    <x v="2"/>
    <x v="40"/>
    <n v="9"/>
    <n v="0.45"/>
    <n v="24"/>
    <m/>
    <m/>
    <m/>
    <m/>
    <m/>
    <m/>
    <m/>
    <m/>
    <m/>
    <m/>
    <m/>
    <m/>
    <m/>
    <n v="0"/>
    <m/>
    <m/>
  </r>
  <r>
    <d v="2013-10-19T00:00:00"/>
    <n v="0"/>
    <n v="0"/>
    <x v="0"/>
    <x v="7"/>
    <s v="R2SC1-RR-1"/>
    <s v="WFP"/>
    <x v="2"/>
    <x v="41"/>
    <n v="5"/>
    <n v="0.25"/>
    <n v="24"/>
    <m/>
    <m/>
    <m/>
    <m/>
    <m/>
    <m/>
    <m/>
    <m/>
    <m/>
    <m/>
    <m/>
    <m/>
    <m/>
    <n v="0"/>
    <m/>
    <m/>
  </r>
  <r>
    <d v="2013-10-19T00:00:00"/>
    <n v="0"/>
    <n v="0"/>
    <x v="0"/>
    <x v="7"/>
    <s v="R2SC1-RR-1"/>
    <s v="WFP"/>
    <x v="2"/>
    <x v="42"/>
    <n v="11"/>
    <n v="0.55000000000000004"/>
    <n v="24"/>
    <m/>
    <m/>
    <m/>
    <m/>
    <m/>
    <m/>
    <m/>
    <m/>
    <m/>
    <m/>
    <m/>
    <m/>
    <m/>
    <n v="0"/>
    <m/>
    <m/>
  </r>
  <r>
    <d v="2013-10-19T00:00:00"/>
    <n v="0"/>
    <n v="0"/>
    <x v="0"/>
    <x v="7"/>
    <s v="R2SC1-RR-1"/>
    <s v="WFP"/>
    <x v="2"/>
    <x v="43"/>
    <n v="19"/>
    <n v="0.95"/>
    <n v="24"/>
    <m/>
    <m/>
    <m/>
    <m/>
    <m/>
    <m/>
    <m/>
    <m/>
    <m/>
    <m/>
    <m/>
    <m/>
    <m/>
    <n v="0"/>
    <m/>
    <m/>
  </r>
  <r>
    <d v="2013-10-19T00:00:00"/>
    <n v="0"/>
    <n v="0"/>
    <x v="0"/>
    <x v="7"/>
    <s v="R2SC1-RR-1"/>
    <s v="WFP"/>
    <x v="2"/>
    <x v="44"/>
    <n v="8"/>
    <n v="0.4"/>
    <n v="24"/>
    <m/>
    <m/>
    <m/>
    <m/>
    <m/>
    <m/>
    <m/>
    <m/>
    <m/>
    <m/>
    <m/>
    <m/>
    <m/>
    <n v="0"/>
    <m/>
    <m/>
  </r>
  <r>
    <d v="2013-10-19T00:00:00"/>
    <n v="0"/>
    <n v="0"/>
    <x v="0"/>
    <x v="7"/>
    <s v="R2SC1-RR-2"/>
    <s v="WFP"/>
    <x v="2"/>
    <x v="40"/>
    <n v="8"/>
    <n v="0.4"/>
    <n v="24"/>
    <m/>
    <m/>
    <m/>
    <m/>
    <m/>
    <m/>
    <m/>
    <m/>
    <m/>
    <m/>
    <m/>
    <m/>
    <m/>
    <n v="0"/>
    <m/>
    <m/>
  </r>
  <r>
    <d v="2013-10-19T00:00:00"/>
    <n v="0"/>
    <n v="0"/>
    <x v="0"/>
    <x v="7"/>
    <s v="R2SC1-RR-2"/>
    <s v="WFP"/>
    <x v="2"/>
    <x v="41"/>
    <n v="5"/>
    <n v="0.25"/>
    <n v="24"/>
    <m/>
    <m/>
    <m/>
    <m/>
    <m/>
    <m/>
    <m/>
    <m/>
    <m/>
    <m/>
    <m/>
    <m/>
    <m/>
    <n v="0"/>
    <m/>
    <m/>
  </r>
  <r>
    <d v="2013-10-19T00:00:00"/>
    <n v="0"/>
    <n v="0"/>
    <x v="0"/>
    <x v="7"/>
    <s v="R2SC1-RR-2"/>
    <s v="WFP"/>
    <x v="2"/>
    <x v="42"/>
    <n v="2"/>
    <n v="0.1"/>
    <n v="24"/>
    <m/>
    <m/>
    <m/>
    <m/>
    <m/>
    <m/>
    <m/>
    <m/>
    <m/>
    <m/>
    <m/>
    <m/>
    <m/>
    <n v="0"/>
    <m/>
    <m/>
  </r>
  <r>
    <d v="2013-10-19T00:00:00"/>
    <n v="0"/>
    <n v="0"/>
    <x v="0"/>
    <x v="7"/>
    <s v="R2SC1-RR-2"/>
    <s v="WFP"/>
    <x v="2"/>
    <x v="43"/>
    <n v="22"/>
    <n v="1.1000000000000001"/>
    <n v="24"/>
    <m/>
    <m/>
    <m/>
    <m/>
    <m/>
    <m/>
    <m/>
    <m/>
    <m/>
    <m/>
    <m/>
    <m/>
    <m/>
    <n v="0"/>
    <m/>
    <m/>
  </r>
  <r>
    <d v="2013-10-19T00:00:00"/>
    <n v="0"/>
    <n v="0"/>
    <x v="0"/>
    <x v="7"/>
    <s v="R2SC1-RR-2"/>
    <s v="WFP"/>
    <x v="2"/>
    <x v="44"/>
    <n v="11"/>
    <n v="0.55000000000000004"/>
    <n v="24"/>
    <m/>
    <m/>
    <m/>
    <m/>
    <m/>
    <m/>
    <m/>
    <m/>
    <m/>
    <m/>
    <m/>
    <m/>
    <m/>
    <n v="0"/>
    <m/>
    <m/>
  </r>
  <r>
    <d v="2013-10-19T00:00:00"/>
    <n v="0"/>
    <n v="0"/>
    <x v="0"/>
    <x v="7"/>
    <s v="R2SC1-RR-3"/>
    <s v="WFP"/>
    <x v="2"/>
    <x v="40"/>
    <n v="3"/>
    <n v="0.15"/>
    <n v="24"/>
    <m/>
    <m/>
    <m/>
    <m/>
    <m/>
    <m/>
    <m/>
    <m/>
    <m/>
    <m/>
    <m/>
    <m/>
    <m/>
    <n v="0"/>
    <m/>
    <m/>
  </r>
  <r>
    <d v="2013-10-19T00:00:00"/>
    <n v="0"/>
    <n v="0"/>
    <x v="0"/>
    <x v="7"/>
    <s v="R2SC1-RR-3"/>
    <s v="WFP"/>
    <x v="2"/>
    <x v="41"/>
    <n v="12"/>
    <n v="0.6"/>
    <n v="24"/>
    <m/>
    <m/>
    <m/>
    <m/>
    <m/>
    <m/>
    <m/>
    <m/>
    <m/>
    <m/>
    <m/>
    <m/>
    <m/>
    <n v="0"/>
    <m/>
    <m/>
  </r>
  <r>
    <d v="2013-10-19T00:00:00"/>
    <n v="0"/>
    <n v="0"/>
    <x v="0"/>
    <x v="7"/>
    <s v="R2SC1-RR-3"/>
    <s v="WFP"/>
    <x v="2"/>
    <x v="42"/>
    <n v="7"/>
    <n v="0.35"/>
    <n v="24"/>
    <m/>
    <m/>
    <m/>
    <m/>
    <m/>
    <m/>
    <m/>
    <m/>
    <m/>
    <m/>
    <m/>
    <m/>
    <m/>
    <n v="0"/>
    <m/>
    <m/>
  </r>
  <r>
    <d v="2013-10-19T00:00:00"/>
    <n v="0"/>
    <n v="0"/>
    <x v="0"/>
    <x v="7"/>
    <s v="R2SC1-RR-3"/>
    <s v="WFP"/>
    <x v="2"/>
    <x v="43"/>
    <n v="34"/>
    <n v="1.7"/>
    <n v="24"/>
    <m/>
    <m/>
    <m/>
    <m/>
    <m/>
    <m/>
    <m/>
    <m/>
    <m/>
    <m/>
    <m/>
    <m/>
    <m/>
    <n v="0"/>
    <m/>
    <m/>
  </r>
  <r>
    <d v="2013-10-19T00:00:00"/>
    <n v="0"/>
    <n v="0"/>
    <x v="0"/>
    <x v="7"/>
    <s v="R2SC1-RR-3"/>
    <s v="WFP"/>
    <x v="2"/>
    <x v="44"/>
    <n v="13"/>
    <n v="0.65"/>
    <n v="24"/>
    <m/>
    <m/>
    <m/>
    <m/>
    <m/>
    <m/>
    <m/>
    <m/>
    <m/>
    <m/>
    <m/>
    <m/>
    <m/>
    <n v="0"/>
    <m/>
    <m/>
  </r>
  <r>
    <d v="2013-11-21T00:00:00"/>
    <n v="1"/>
    <n v="2"/>
    <x v="0"/>
    <x v="8"/>
    <s v="R2SC2-LR-1"/>
    <s v="BG"/>
    <x v="2"/>
    <x v="40"/>
    <n v="27"/>
    <n v="1.35"/>
    <n v="20"/>
    <m/>
    <m/>
    <m/>
    <m/>
    <m/>
    <m/>
    <m/>
    <m/>
    <m/>
    <m/>
    <m/>
    <m/>
    <m/>
    <n v="0"/>
    <m/>
    <m/>
  </r>
  <r>
    <d v="2013-11-21T00:00:00"/>
    <n v="1"/>
    <n v="2"/>
    <x v="0"/>
    <x v="8"/>
    <s v="R2SC2-LR-1"/>
    <s v="BG"/>
    <x v="2"/>
    <x v="41"/>
    <n v="13"/>
    <n v="0.65"/>
    <n v="20"/>
    <m/>
    <m/>
    <m/>
    <m/>
    <m/>
    <m/>
    <m/>
    <m/>
    <m/>
    <m/>
    <m/>
    <m/>
    <m/>
    <n v="0"/>
    <m/>
    <m/>
  </r>
  <r>
    <d v="2013-11-21T00:00:00"/>
    <n v="1"/>
    <n v="2"/>
    <x v="0"/>
    <x v="8"/>
    <s v="R2SC2-LR-1"/>
    <s v="BG"/>
    <x v="2"/>
    <x v="42"/>
    <n v="24"/>
    <n v="1.2"/>
    <n v="20"/>
    <m/>
    <m/>
    <m/>
    <m/>
    <m/>
    <m/>
    <m/>
    <m/>
    <m/>
    <m/>
    <m/>
    <m/>
    <m/>
    <n v="0"/>
    <m/>
    <m/>
  </r>
  <r>
    <d v="2013-11-21T00:00:00"/>
    <n v="1"/>
    <n v="2"/>
    <x v="0"/>
    <x v="8"/>
    <s v="R2SC2-LR-1"/>
    <s v="BG"/>
    <x v="2"/>
    <x v="43"/>
    <n v="137"/>
    <n v="6.85"/>
    <n v="20"/>
    <m/>
    <m/>
    <m/>
    <m/>
    <m/>
    <m/>
    <m/>
    <m/>
    <m/>
    <m/>
    <m/>
    <m/>
    <m/>
    <n v="0"/>
    <m/>
    <m/>
  </r>
  <r>
    <d v="2013-11-21T00:00:00"/>
    <n v="1"/>
    <n v="2"/>
    <x v="0"/>
    <x v="8"/>
    <s v="R2SC2-LR-1"/>
    <s v="BG"/>
    <x v="2"/>
    <x v="44"/>
    <n v="62"/>
    <n v="3.1"/>
    <n v="20"/>
    <m/>
    <m/>
    <m/>
    <m/>
    <m/>
    <m/>
    <m/>
    <m/>
    <m/>
    <m/>
    <m/>
    <m/>
    <m/>
    <n v="0"/>
    <m/>
    <m/>
  </r>
  <r>
    <d v="2013-11-21T00:00:00"/>
    <n v="1"/>
    <n v="2"/>
    <x v="0"/>
    <x v="8"/>
    <s v="R2SC2-LR-1"/>
    <s v="BG"/>
    <x v="2"/>
    <x v="47"/>
    <n v="1"/>
    <n v="0.05"/>
    <n v="20"/>
    <m/>
    <m/>
    <m/>
    <m/>
    <m/>
    <m/>
    <m/>
    <m/>
    <m/>
    <m/>
    <m/>
    <m/>
    <m/>
    <n v="0"/>
    <m/>
    <m/>
  </r>
  <r>
    <d v="2013-11-21T00:00:00"/>
    <n v="1"/>
    <n v="2"/>
    <x v="0"/>
    <x v="8"/>
    <s v="R2SC2-LR-1"/>
    <s v="BG"/>
    <x v="2"/>
    <x v="45"/>
    <n v="1"/>
    <n v="0.05"/>
    <n v="20"/>
    <m/>
    <m/>
    <m/>
    <m/>
    <m/>
    <m/>
    <m/>
    <m/>
    <m/>
    <m/>
    <m/>
    <m/>
    <m/>
    <n v="0"/>
    <m/>
    <m/>
  </r>
  <r>
    <d v="2013-11-21T00:00:00"/>
    <n v="1"/>
    <n v="2"/>
    <x v="0"/>
    <x v="8"/>
    <s v="R2SC2-LR-2"/>
    <s v="BG"/>
    <x v="2"/>
    <x v="40"/>
    <n v="26"/>
    <n v="1.3"/>
    <n v="20"/>
    <m/>
    <m/>
    <m/>
    <m/>
    <m/>
    <m/>
    <m/>
    <m/>
    <m/>
    <m/>
    <m/>
    <m/>
    <m/>
    <n v="0"/>
    <m/>
    <m/>
  </r>
  <r>
    <d v="2013-11-21T00:00:00"/>
    <n v="1"/>
    <n v="2"/>
    <x v="0"/>
    <x v="8"/>
    <s v="R2SC2-LR-2"/>
    <s v="BG"/>
    <x v="2"/>
    <x v="41"/>
    <n v="14"/>
    <n v="0.7"/>
    <n v="20"/>
    <m/>
    <m/>
    <m/>
    <m/>
    <m/>
    <m/>
    <m/>
    <m/>
    <m/>
    <m/>
    <m/>
    <m/>
    <m/>
    <n v="0"/>
    <m/>
    <m/>
  </r>
  <r>
    <d v="2013-11-21T00:00:00"/>
    <n v="1"/>
    <n v="2"/>
    <x v="0"/>
    <x v="8"/>
    <s v="R2SC2-LR-2"/>
    <s v="BG"/>
    <x v="2"/>
    <x v="42"/>
    <n v="36"/>
    <n v="1.8"/>
    <n v="20"/>
    <m/>
    <m/>
    <m/>
    <m/>
    <m/>
    <m/>
    <m/>
    <m/>
    <m/>
    <m/>
    <m/>
    <m/>
    <m/>
    <n v="0"/>
    <m/>
    <m/>
  </r>
  <r>
    <d v="2013-11-21T00:00:00"/>
    <n v="1"/>
    <n v="2"/>
    <x v="0"/>
    <x v="8"/>
    <s v="R2SC2-LR-2"/>
    <s v="BG"/>
    <x v="2"/>
    <x v="43"/>
    <n v="150"/>
    <n v="7.5"/>
    <n v="20"/>
    <m/>
    <m/>
    <m/>
    <m/>
    <m/>
    <m/>
    <m/>
    <m/>
    <m/>
    <m/>
    <m/>
    <m/>
    <m/>
    <n v="0"/>
    <m/>
    <m/>
  </r>
  <r>
    <d v="2013-11-21T00:00:00"/>
    <n v="1"/>
    <n v="2"/>
    <x v="0"/>
    <x v="8"/>
    <s v="R2SC2-LR-2"/>
    <s v="BG"/>
    <x v="2"/>
    <x v="44"/>
    <n v="68"/>
    <n v="3.4"/>
    <n v="20"/>
    <m/>
    <m/>
    <m/>
    <m/>
    <m/>
    <m/>
    <m/>
    <m/>
    <m/>
    <m/>
    <m/>
    <m/>
    <m/>
    <n v="0"/>
    <m/>
    <m/>
  </r>
  <r>
    <d v="2013-11-21T00:00:00"/>
    <n v="1"/>
    <n v="2"/>
    <x v="0"/>
    <x v="8"/>
    <s v="R2SC2-LR-3"/>
    <s v="BG"/>
    <x v="2"/>
    <x v="40"/>
    <n v="27"/>
    <n v="1.35"/>
    <n v="20"/>
    <m/>
    <m/>
    <m/>
    <m/>
    <m/>
    <m/>
    <m/>
    <m/>
    <m/>
    <m/>
    <m/>
    <m/>
    <m/>
    <n v="0"/>
    <m/>
    <m/>
  </r>
  <r>
    <d v="2013-11-21T00:00:00"/>
    <n v="1"/>
    <n v="2"/>
    <x v="0"/>
    <x v="8"/>
    <s v="R2SC2-LR-3"/>
    <s v="BG"/>
    <x v="2"/>
    <x v="41"/>
    <n v="20"/>
    <n v="1"/>
    <n v="20"/>
    <m/>
    <m/>
    <m/>
    <m/>
    <m/>
    <m/>
    <m/>
    <m/>
    <m/>
    <m/>
    <m/>
    <m/>
    <m/>
    <n v="0"/>
    <m/>
    <m/>
  </r>
  <r>
    <d v="2013-11-21T00:00:00"/>
    <n v="1"/>
    <n v="2"/>
    <x v="0"/>
    <x v="8"/>
    <s v="R2SC2-LR-3"/>
    <s v="BG"/>
    <x v="2"/>
    <x v="42"/>
    <n v="33"/>
    <n v="1.65"/>
    <n v="20"/>
    <m/>
    <m/>
    <m/>
    <m/>
    <m/>
    <m/>
    <m/>
    <m/>
    <m/>
    <m/>
    <m/>
    <m/>
    <m/>
    <n v="0"/>
    <m/>
    <m/>
  </r>
  <r>
    <d v="2013-11-21T00:00:00"/>
    <n v="1"/>
    <n v="2"/>
    <x v="0"/>
    <x v="8"/>
    <s v="R2SC2-LR-3"/>
    <s v="BG"/>
    <x v="2"/>
    <x v="43"/>
    <n v="199"/>
    <n v="9.9499999999999993"/>
    <n v="20"/>
    <m/>
    <m/>
    <m/>
    <m/>
    <m/>
    <m/>
    <m/>
    <m/>
    <m/>
    <m/>
    <m/>
    <m/>
    <m/>
    <n v="0"/>
    <m/>
    <m/>
  </r>
  <r>
    <d v="2013-11-21T00:00:00"/>
    <n v="1"/>
    <n v="2"/>
    <x v="0"/>
    <x v="8"/>
    <s v="R2SC2-LR-3"/>
    <s v="BG"/>
    <x v="2"/>
    <x v="44"/>
    <n v="54"/>
    <n v="2.7"/>
    <n v="20"/>
    <m/>
    <m/>
    <m/>
    <m/>
    <m/>
    <m/>
    <m/>
    <m/>
    <m/>
    <m/>
    <m/>
    <m/>
    <m/>
    <n v="0"/>
    <m/>
    <m/>
  </r>
  <r>
    <d v="2013-11-21T00:00:00"/>
    <n v="1"/>
    <n v="2"/>
    <x v="0"/>
    <x v="8"/>
    <s v="R2SC2-LR-3"/>
    <s v="BG"/>
    <x v="2"/>
    <x v="47"/>
    <n v="1"/>
    <n v="0.05"/>
    <n v="20"/>
    <m/>
    <m/>
    <m/>
    <m/>
    <m/>
    <m/>
    <m/>
    <m/>
    <m/>
    <m/>
    <m/>
    <m/>
    <m/>
    <n v="0"/>
    <m/>
    <m/>
  </r>
  <r>
    <d v="2013-10-23T00:00:00"/>
    <n v="0"/>
    <n v="0"/>
    <x v="0"/>
    <x v="0"/>
    <s v="R2N1-RR-1"/>
    <s v="BG"/>
    <x v="3"/>
    <x v="46"/>
    <n v="1"/>
    <n v="0.05"/>
    <m/>
    <m/>
    <m/>
    <m/>
    <m/>
    <m/>
    <m/>
    <m/>
    <m/>
    <m/>
    <n v="7"/>
    <m/>
    <m/>
    <m/>
    <n v="0"/>
    <m/>
    <m/>
  </r>
  <r>
    <d v="2013-10-23T00:00:00"/>
    <n v="0"/>
    <n v="0"/>
    <x v="0"/>
    <x v="0"/>
    <s v="R2N1-RR-1"/>
    <s v="BG"/>
    <x v="3"/>
    <x v="46"/>
    <n v="1"/>
    <n v="0.05"/>
    <m/>
    <m/>
    <m/>
    <m/>
    <m/>
    <m/>
    <m/>
    <m/>
    <m/>
    <m/>
    <n v="28"/>
    <m/>
    <m/>
    <m/>
    <n v="0"/>
    <m/>
    <m/>
  </r>
  <r>
    <d v="2013-10-23T00:00:00"/>
    <n v="0"/>
    <n v="0"/>
    <x v="0"/>
    <x v="0"/>
    <s v="R2N1-RR-1"/>
    <s v="BG"/>
    <x v="3"/>
    <x v="46"/>
    <n v="1"/>
    <n v="0.05"/>
    <m/>
    <m/>
    <m/>
    <m/>
    <m/>
    <m/>
    <m/>
    <m/>
    <m/>
    <m/>
    <n v="18"/>
    <m/>
    <m/>
    <m/>
    <n v="0"/>
    <m/>
    <m/>
  </r>
  <r>
    <d v="2013-10-23T00:00:00"/>
    <n v="0"/>
    <n v="0"/>
    <x v="0"/>
    <x v="0"/>
    <s v="R2N1-RR-1"/>
    <s v="BG"/>
    <x v="3"/>
    <x v="46"/>
    <n v="1"/>
    <n v="0.05"/>
    <m/>
    <m/>
    <m/>
    <m/>
    <m/>
    <m/>
    <m/>
    <m/>
    <m/>
    <m/>
    <n v="36"/>
    <m/>
    <m/>
    <m/>
    <n v="0"/>
    <m/>
    <m/>
  </r>
  <r>
    <d v="2013-10-23T00:00:00"/>
    <n v="0"/>
    <n v="0"/>
    <x v="0"/>
    <x v="0"/>
    <s v="R2N1-RR-1"/>
    <s v="BG"/>
    <x v="3"/>
    <x v="46"/>
    <n v="1"/>
    <n v="0.05"/>
    <m/>
    <m/>
    <m/>
    <m/>
    <m/>
    <m/>
    <m/>
    <m/>
    <m/>
    <m/>
    <n v="43"/>
    <m/>
    <m/>
    <m/>
    <n v="0"/>
    <m/>
    <m/>
  </r>
  <r>
    <d v="2013-10-23T00:00:00"/>
    <n v="0"/>
    <n v="0"/>
    <x v="0"/>
    <x v="0"/>
    <s v="R2N1-RR-2"/>
    <s v="BG"/>
    <x v="3"/>
    <x v="46"/>
    <n v="1"/>
    <n v="0.05"/>
    <m/>
    <m/>
    <m/>
    <m/>
    <m/>
    <m/>
    <m/>
    <m/>
    <m/>
    <m/>
    <n v="7"/>
    <m/>
    <m/>
    <m/>
    <n v="0"/>
    <m/>
    <m/>
  </r>
  <r>
    <d v="2013-10-23T00:00:00"/>
    <n v="0"/>
    <n v="0"/>
    <x v="0"/>
    <x v="0"/>
    <s v="R2N1-RR-2"/>
    <s v="BG"/>
    <x v="3"/>
    <x v="46"/>
    <n v="1"/>
    <n v="0.05"/>
    <m/>
    <m/>
    <m/>
    <m/>
    <m/>
    <m/>
    <m/>
    <m/>
    <m/>
    <m/>
    <n v="4"/>
    <m/>
    <m/>
    <m/>
    <n v="0"/>
    <m/>
    <m/>
  </r>
  <r>
    <d v="2013-10-23T00:00:00"/>
    <n v="0"/>
    <n v="0"/>
    <x v="0"/>
    <x v="0"/>
    <s v="R2N1-RR-2"/>
    <s v="BG"/>
    <x v="3"/>
    <x v="46"/>
    <n v="1"/>
    <n v="0.05"/>
    <m/>
    <m/>
    <m/>
    <m/>
    <m/>
    <m/>
    <m/>
    <m/>
    <m/>
    <m/>
    <n v="4"/>
    <m/>
    <m/>
    <m/>
    <n v="0"/>
    <m/>
    <m/>
  </r>
  <r>
    <d v="2013-10-23T00:00:00"/>
    <n v="0"/>
    <n v="0"/>
    <x v="0"/>
    <x v="0"/>
    <s v="R2N1-RR-2"/>
    <s v="BG"/>
    <x v="3"/>
    <x v="46"/>
    <n v="1"/>
    <n v="0.05"/>
    <m/>
    <m/>
    <m/>
    <m/>
    <m/>
    <m/>
    <m/>
    <m/>
    <m/>
    <m/>
    <n v="11"/>
    <m/>
    <m/>
    <m/>
    <n v="0"/>
    <m/>
    <m/>
  </r>
  <r>
    <d v="2013-10-23T00:00:00"/>
    <n v="0"/>
    <n v="0"/>
    <x v="0"/>
    <x v="0"/>
    <s v="R2N1-RR-2"/>
    <s v="BG"/>
    <x v="3"/>
    <x v="46"/>
    <n v="1"/>
    <n v="0.05"/>
    <m/>
    <m/>
    <m/>
    <m/>
    <m/>
    <m/>
    <m/>
    <m/>
    <m/>
    <m/>
    <n v="8"/>
    <m/>
    <m/>
    <m/>
    <n v="0"/>
    <m/>
    <m/>
  </r>
  <r>
    <d v="2013-10-23T00:00:00"/>
    <n v="0"/>
    <n v="0"/>
    <x v="0"/>
    <x v="0"/>
    <s v="R2N1-RR-2"/>
    <s v="BG"/>
    <x v="3"/>
    <x v="46"/>
    <n v="1"/>
    <n v="0.05"/>
    <m/>
    <m/>
    <m/>
    <m/>
    <m/>
    <m/>
    <m/>
    <m/>
    <m/>
    <m/>
    <n v="55"/>
    <m/>
    <m/>
    <m/>
    <n v="0"/>
    <m/>
    <m/>
  </r>
  <r>
    <d v="2013-10-23T00:00:00"/>
    <n v="0"/>
    <n v="0"/>
    <x v="0"/>
    <x v="0"/>
    <s v="R2N1-RR-3"/>
    <s v="BG"/>
    <x v="3"/>
    <x v="46"/>
    <n v="1"/>
    <n v="0.05"/>
    <m/>
    <m/>
    <m/>
    <m/>
    <m/>
    <m/>
    <m/>
    <m/>
    <m/>
    <m/>
    <n v="10"/>
    <m/>
    <m/>
    <m/>
    <n v="0"/>
    <m/>
    <m/>
  </r>
  <r>
    <d v="2013-10-23T00:00:00"/>
    <n v="0"/>
    <n v="0"/>
    <x v="0"/>
    <x v="0"/>
    <s v="R2N1-RR-3"/>
    <s v="BG"/>
    <x v="3"/>
    <x v="46"/>
    <n v="1"/>
    <n v="0.05"/>
    <m/>
    <m/>
    <m/>
    <m/>
    <m/>
    <m/>
    <m/>
    <m/>
    <m/>
    <m/>
    <n v="8"/>
    <m/>
    <m/>
    <m/>
    <n v="0"/>
    <m/>
    <m/>
  </r>
  <r>
    <d v="2013-10-23T00:00:00"/>
    <n v="0"/>
    <n v="0"/>
    <x v="0"/>
    <x v="0"/>
    <s v="R2N1-RR-3"/>
    <s v="BG"/>
    <x v="3"/>
    <x v="46"/>
    <n v="1"/>
    <n v="0.05"/>
    <m/>
    <m/>
    <m/>
    <m/>
    <m/>
    <m/>
    <m/>
    <m/>
    <m/>
    <m/>
    <n v="15"/>
    <m/>
    <m/>
    <m/>
    <n v="0"/>
    <m/>
    <m/>
  </r>
  <r>
    <d v="2013-10-23T00:00:00"/>
    <n v="0"/>
    <n v="0"/>
    <x v="0"/>
    <x v="0"/>
    <s v="R2N1-RR-3"/>
    <s v="BG"/>
    <x v="3"/>
    <x v="46"/>
    <n v="1"/>
    <n v="0.05"/>
    <m/>
    <m/>
    <m/>
    <m/>
    <m/>
    <m/>
    <m/>
    <m/>
    <m/>
    <m/>
    <n v="8"/>
    <m/>
    <m/>
    <m/>
    <n v="0"/>
    <m/>
    <m/>
  </r>
  <r>
    <d v="2013-11-20T00:00:00"/>
    <n v="1"/>
    <n v="1"/>
    <x v="0"/>
    <x v="1"/>
    <s v="R2N2-LR-2"/>
    <s v="BG"/>
    <x v="3"/>
    <x v="46"/>
    <n v="1"/>
    <n v="0.05"/>
    <n v="40"/>
    <m/>
    <m/>
    <m/>
    <m/>
    <m/>
    <m/>
    <m/>
    <m/>
    <m/>
    <m/>
    <m/>
    <m/>
    <m/>
    <n v="0"/>
    <m/>
    <m/>
  </r>
  <r>
    <d v="2013-11-20T00:00:00"/>
    <n v="1"/>
    <n v="1"/>
    <x v="0"/>
    <x v="1"/>
    <s v="R2N2-LR-3"/>
    <s v="BG"/>
    <x v="3"/>
    <x v="46"/>
    <n v="1"/>
    <n v="0.05"/>
    <n v="40"/>
    <m/>
    <m/>
    <m/>
    <m/>
    <m/>
    <m/>
    <m/>
    <m/>
    <m/>
    <m/>
    <m/>
    <m/>
    <m/>
    <n v="0"/>
    <m/>
    <m/>
  </r>
  <r>
    <d v="2013-11-02T00:00:00"/>
    <n v="0"/>
    <n v="0"/>
    <x v="0"/>
    <x v="2"/>
    <s v="R2NC1-LR-1"/>
    <s v="WFP"/>
    <x v="3"/>
    <x v="46"/>
    <n v="9"/>
    <n v="0.45"/>
    <m/>
    <m/>
    <m/>
    <m/>
    <m/>
    <m/>
    <m/>
    <m/>
    <m/>
    <m/>
    <m/>
    <n v="40"/>
    <m/>
    <m/>
    <n v="0"/>
    <m/>
    <m/>
  </r>
  <r>
    <d v="2013-11-02T00:00:00"/>
    <n v="0"/>
    <n v="0"/>
    <x v="0"/>
    <x v="2"/>
    <s v="R2NC1-LR-3"/>
    <s v="WFP"/>
    <x v="3"/>
    <x v="46"/>
    <n v="12"/>
    <n v="0.6"/>
    <m/>
    <m/>
    <m/>
    <m/>
    <m/>
    <m/>
    <m/>
    <m/>
    <m/>
    <m/>
    <m/>
    <n v="50"/>
    <m/>
    <m/>
    <n v="0"/>
    <m/>
    <m/>
  </r>
  <r>
    <d v="2013-11-19T00:00:00"/>
    <n v="0"/>
    <n v="0"/>
    <x v="0"/>
    <x v="3"/>
    <s v="R2NC2-RR-3"/>
    <s v="BG"/>
    <x v="3"/>
    <x v="46"/>
    <n v="1"/>
    <n v="0.05"/>
    <n v="22"/>
    <m/>
    <m/>
    <m/>
    <m/>
    <m/>
    <m/>
    <m/>
    <m/>
    <m/>
    <m/>
    <m/>
    <m/>
    <m/>
    <n v="0"/>
    <m/>
    <m/>
  </r>
  <r>
    <d v="2013-11-19T00:00:00"/>
    <n v="0"/>
    <n v="0"/>
    <x v="0"/>
    <x v="4"/>
    <s v="R2NC3-LR-1"/>
    <s v="BG"/>
    <x v="3"/>
    <x v="46"/>
    <n v="15"/>
    <n v="0.75"/>
    <n v="31"/>
    <m/>
    <m/>
    <m/>
    <m/>
    <m/>
    <m/>
    <m/>
    <m/>
    <m/>
    <m/>
    <m/>
    <m/>
    <m/>
    <n v="0"/>
    <m/>
    <m/>
  </r>
  <r>
    <d v="2013-11-19T00:00:00"/>
    <n v="0"/>
    <n v="0"/>
    <x v="0"/>
    <x v="4"/>
    <s v="R2NC3-LR-2"/>
    <s v="BG"/>
    <x v="3"/>
    <x v="46"/>
    <n v="3"/>
    <n v="0.15"/>
    <n v="31"/>
    <m/>
    <m/>
    <m/>
    <m/>
    <m/>
    <m/>
    <m/>
    <m/>
    <m/>
    <m/>
    <m/>
    <m/>
    <m/>
    <n v="0"/>
    <m/>
    <m/>
  </r>
  <r>
    <d v="2013-11-20T00:00:00"/>
    <n v="1"/>
    <n v="1"/>
    <x v="0"/>
    <x v="4"/>
    <s v="R2NC3-LR-3"/>
    <s v="BG"/>
    <x v="3"/>
    <x v="46"/>
    <n v="1"/>
    <n v="0.05"/>
    <n v="31"/>
    <m/>
    <m/>
    <m/>
    <m/>
    <m/>
    <m/>
    <m/>
    <m/>
    <m/>
    <m/>
    <m/>
    <m/>
    <m/>
    <n v="0"/>
    <m/>
    <m/>
  </r>
  <r>
    <d v="2013-11-21T00:00:00"/>
    <n v="1"/>
    <n v="2"/>
    <x v="0"/>
    <x v="6"/>
    <s v="R2S2-LR-1"/>
    <s v="BG"/>
    <x v="3"/>
    <x v="46"/>
    <n v="7"/>
    <n v="0.35"/>
    <n v="30"/>
    <m/>
    <m/>
    <m/>
    <m/>
    <m/>
    <m/>
    <m/>
    <m/>
    <m/>
    <m/>
    <m/>
    <m/>
    <m/>
    <n v="0"/>
    <m/>
    <m/>
  </r>
  <r>
    <d v="2013-11-21T00:00:00"/>
    <n v="1"/>
    <n v="2"/>
    <x v="0"/>
    <x v="6"/>
    <s v="R2S2-LR-2"/>
    <s v="BG"/>
    <x v="3"/>
    <x v="46"/>
    <n v="1"/>
    <n v="0.05"/>
    <n v="30"/>
    <m/>
    <m/>
    <m/>
    <m/>
    <m/>
    <m/>
    <m/>
    <m/>
    <m/>
    <m/>
    <m/>
    <m/>
    <m/>
    <m/>
    <m/>
    <m/>
  </r>
  <r>
    <d v="2013-11-21T00:00:00"/>
    <n v="1"/>
    <n v="2"/>
    <x v="0"/>
    <x v="6"/>
    <s v="R2S2-LR-3"/>
    <s v="BG"/>
    <x v="3"/>
    <x v="46"/>
    <n v="5"/>
    <n v="0.25"/>
    <n v="30"/>
    <m/>
    <m/>
    <m/>
    <m/>
    <m/>
    <m/>
    <m/>
    <m/>
    <m/>
    <m/>
    <m/>
    <m/>
    <m/>
    <n v="0"/>
    <m/>
    <m/>
  </r>
  <r>
    <d v="2013-11-21T00:00:00"/>
    <n v="1"/>
    <n v="2"/>
    <x v="0"/>
    <x v="8"/>
    <s v="R2SC2-LR-1"/>
    <s v="BG"/>
    <x v="3"/>
    <x v="46"/>
    <n v="72"/>
    <n v="3.6"/>
    <n v="20"/>
    <m/>
    <m/>
    <m/>
    <m/>
    <m/>
    <m/>
    <m/>
    <m/>
    <m/>
    <m/>
    <m/>
    <m/>
    <m/>
    <n v="0"/>
    <m/>
    <m/>
  </r>
  <r>
    <d v="2013-11-21T00:00:00"/>
    <n v="1"/>
    <n v="2"/>
    <x v="0"/>
    <x v="8"/>
    <s v="R2SC2-LR-2"/>
    <s v="JDC"/>
    <x v="3"/>
    <x v="46"/>
    <n v="57"/>
    <n v="2.85"/>
    <n v="20"/>
    <m/>
    <m/>
    <m/>
    <m/>
    <m/>
    <m/>
    <m/>
    <m/>
    <m/>
    <m/>
    <m/>
    <m/>
    <m/>
    <n v="0"/>
    <m/>
    <m/>
  </r>
  <r>
    <d v="2013-11-21T00:00:00"/>
    <n v="1"/>
    <n v="2"/>
    <x v="0"/>
    <x v="8"/>
    <s v="R2SC2-LR-3"/>
    <s v="BG"/>
    <x v="3"/>
    <x v="46"/>
    <n v="96"/>
    <n v="4.8"/>
    <n v="20"/>
    <m/>
    <m/>
    <m/>
    <m/>
    <m/>
    <m/>
    <m/>
    <m/>
    <m/>
    <m/>
    <m/>
    <m/>
    <m/>
    <n v="0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6" cacheId="5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4:K25" firstHeaderRow="1" firstDataRow="3" firstDataCol="1" rowPageCount="2" colPageCount="1"/>
  <pivotFields count="28">
    <pivotField numFmtId="14" showAll="0"/>
    <pivotField numFmtId="1" showAll="0" defaultSubtotal="0"/>
    <pivotField numFmtId="1" showAll="0" defaultSubtotal="0"/>
    <pivotField axis="axisPage" multipleItemSelectionAllowed="1" showAll="0">
      <items count="5">
        <item x="0"/>
        <item h="1" x="1"/>
        <item h="1" x="2"/>
        <item h="1" x="3"/>
        <item t="default"/>
      </items>
    </pivotField>
    <pivotField axis="axisCol" showAll="0">
      <items count="10">
        <item h="1" x="0"/>
        <item h="1" x="1"/>
        <item h="1" x="2"/>
        <item h="1" x="3"/>
        <item h="1" x="4"/>
        <item x="5"/>
        <item x="6"/>
        <item x="7"/>
        <item x="8"/>
        <item t="default"/>
      </items>
    </pivotField>
    <pivotField showAll="0"/>
    <pivotField showAll="0"/>
    <pivotField axis="axisPage" multipleItemSelectionAllowed="1" showAll="0">
      <items count="6">
        <item h="1" x="0"/>
        <item x="1"/>
        <item h="1" x="2"/>
        <item h="1" x="3"/>
        <item m="1" x="4"/>
        <item t="default"/>
      </items>
    </pivotField>
    <pivotField axis="axisRow" showAll="0">
      <items count="69">
        <item x="30"/>
        <item m="1" x="59"/>
        <item x="23"/>
        <item x="28"/>
        <item x="25"/>
        <item x="40"/>
        <item x="8"/>
        <item m="1" x="53"/>
        <item x="45"/>
        <item m="1" x="52"/>
        <item x="37"/>
        <item x="12"/>
        <item x="34"/>
        <item x="19"/>
        <item x="32"/>
        <item x="11"/>
        <item x="49"/>
        <item x="44"/>
        <item x="6"/>
        <item x="0"/>
        <item m="1" x="60"/>
        <item m="1" x="64"/>
        <item x="24"/>
        <item x="21"/>
        <item x="43"/>
        <item x="7"/>
        <item x="48"/>
        <item x="26"/>
        <item x="27"/>
        <item m="1" x="65"/>
        <item x="39"/>
        <item x="16"/>
        <item x="14"/>
        <item x="4"/>
        <item x="22"/>
        <item x="35"/>
        <item x="36"/>
        <item x="38"/>
        <item x="46"/>
        <item x="1"/>
        <item x="2"/>
        <item m="1" x="66"/>
        <item x="18"/>
        <item x="17"/>
        <item x="3"/>
        <item x="5"/>
        <item m="1" x="58"/>
        <item m="1" x="57"/>
        <item x="9"/>
        <item m="1" x="56"/>
        <item x="20"/>
        <item x="15"/>
        <item m="1" x="54"/>
        <item x="29"/>
        <item x="13"/>
        <item m="1" x="63"/>
        <item m="1" x="55"/>
        <item m="1" x="51"/>
        <item x="10"/>
        <item x="33"/>
        <item x="42"/>
        <item x="41"/>
        <item m="1" x="67"/>
        <item x="31"/>
        <item x="47"/>
        <item m="1" x="50"/>
        <item m="1" x="62"/>
        <item m="1" x="61"/>
        <item t="default"/>
      </items>
    </pivotField>
    <pivotField dataField="1" showAll="0"/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8"/>
  </rowFields>
  <rowItems count="19">
    <i>
      <x/>
    </i>
    <i>
      <x v="2"/>
    </i>
    <i>
      <x v="10"/>
    </i>
    <i>
      <x v="11"/>
    </i>
    <i>
      <x v="13"/>
    </i>
    <i>
      <x v="15"/>
    </i>
    <i>
      <x v="22"/>
    </i>
    <i>
      <x v="23"/>
    </i>
    <i>
      <x v="31"/>
    </i>
    <i>
      <x v="32"/>
    </i>
    <i>
      <x v="35"/>
    </i>
    <i>
      <x v="36"/>
    </i>
    <i>
      <x v="42"/>
    </i>
    <i>
      <x v="43"/>
    </i>
    <i>
      <x v="50"/>
    </i>
    <i>
      <x v="51"/>
    </i>
    <i>
      <x v="54"/>
    </i>
    <i>
      <x v="58"/>
    </i>
    <i t="grand">
      <x/>
    </i>
  </rowItems>
  <colFields count="2">
    <field x="4"/>
    <field x="-2"/>
  </colFields>
  <colItems count="10">
    <i>
      <x v="5"/>
      <x/>
    </i>
    <i r="1" i="1">
      <x v="1"/>
    </i>
    <i>
      <x v="6"/>
      <x/>
    </i>
    <i r="1" i="1">
      <x v="1"/>
    </i>
    <i>
      <x v="7"/>
      <x/>
    </i>
    <i r="1" i="1">
      <x v="1"/>
    </i>
    <i>
      <x v="8"/>
      <x/>
    </i>
    <i r="1" i="1">
      <x v="1"/>
    </i>
    <i t="grand">
      <x/>
    </i>
    <i t="grand" i="1">
      <x/>
    </i>
  </colItems>
  <pageFields count="2">
    <pageField fld="3" hier="-1"/>
    <pageField fld="7" hier="-1"/>
  </pageFields>
  <dataFields count="2">
    <dataField name="Sum of Total Count" fld="9" baseField="7" baseItem="0"/>
    <dataField name="Count of Total Count2" fld="9" subtotal="count" baseField="5" baseItem="0" numFmtId="10">
      <extLst>
        <ext xmlns:x14="http://schemas.microsoft.com/office/spreadsheetml/2009/9/main" uri="{E15A36E0-9728-4e99-A89B-3F7291B0FE68}">
          <x14:dataField pivotShowAs="percentOfParentRow"/>
        </ext>
      </extLst>
    </dataField>
  </dataFields>
  <formats count="18">
    <format dxfId="17">
      <pivotArea type="all" dataOnly="0" outline="0" fieldPosition="0"/>
    </format>
    <format dxfId="16">
      <pivotArea type="origin" dataOnly="0" labelOnly="1" outline="0" fieldPosition="0"/>
    </format>
    <format dxfId="15">
      <pivotArea field="7" type="button" dataOnly="0" labelOnly="1" outline="0" axis="axisPage" fieldPosition="1"/>
    </format>
    <format dxfId="14">
      <pivotArea field="4" type="button" dataOnly="0" labelOnly="1" outline="0" axis="axisCol" fieldPosition="0"/>
    </format>
    <format dxfId="13">
      <pivotArea field="-2" type="button" dataOnly="0" labelOnly="1" outline="0" axis="axisCol" fieldPosition="1"/>
    </format>
    <format dxfId="12">
      <pivotArea type="topRight" dataOnly="0" labelOnly="1" outline="0" fieldPosition="0"/>
    </format>
    <format dxfId="11">
      <pivotArea dataOnly="0" labelOnly="1" fieldPosition="0">
        <references count="1">
          <reference field="4" count="0"/>
        </references>
      </pivotArea>
    </format>
    <format dxfId="10">
      <pivotArea field="4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9">
      <pivotArea field="4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8">
      <pivotArea dataOnly="0" labelOnly="1" outline="0" fieldPosition="0">
        <references count="2">
          <reference field="4294967294" count="2">
            <x v="0"/>
            <x v="1"/>
          </reference>
          <reference field="4" count="1" selected="0">
            <x v="0"/>
          </reference>
        </references>
      </pivotArea>
    </format>
    <format dxfId="7">
      <pivotArea dataOnly="0" labelOnly="1" outline="0" fieldPosition="0">
        <references count="2">
          <reference field="4294967294" count="2">
            <x v="0"/>
            <x v="1"/>
          </reference>
          <reference field="4" count="1" selected="0">
            <x v="1"/>
          </reference>
        </references>
      </pivotArea>
    </format>
    <format dxfId="6">
      <pivotArea dataOnly="0" labelOnly="1" outline="0" fieldPosition="0">
        <references count="2">
          <reference field="4294967294" count="2">
            <x v="0"/>
            <x v="1"/>
          </reference>
          <reference field="4" count="1" selected="0">
            <x v="2"/>
          </reference>
        </references>
      </pivotArea>
    </format>
    <format dxfId="5">
      <pivotArea dataOnly="0" labelOnly="1" outline="0" fieldPosition="0">
        <references count="2">
          <reference field="4294967294" count="2">
            <x v="0"/>
            <x v="1"/>
          </reference>
          <reference field="4" count="1" selected="0">
            <x v="3"/>
          </reference>
        </references>
      </pivotArea>
    </format>
    <format dxfId="4">
      <pivotArea dataOnly="0" labelOnly="1" outline="0" fieldPosition="0">
        <references count="2">
          <reference field="4294967294" count="2">
            <x v="0"/>
            <x v="1"/>
          </reference>
          <reference field="4" count="1" selected="0">
            <x v="4"/>
          </reference>
        </references>
      </pivotArea>
    </format>
    <format dxfId="3">
      <pivotArea dataOnly="0" labelOnly="1" outline="0" fieldPosition="0">
        <references count="2">
          <reference field="4294967294" count="2">
            <x v="0"/>
            <x v="1"/>
          </reference>
          <reference field="4" count="1" selected="0">
            <x v="5"/>
          </reference>
        </references>
      </pivotArea>
    </format>
    <format dxfId="2">
      <pivotArea dataOnly="0" labelOnly="1" outline="0" fieldPosition="0">
        <references count="2">
          <reference field="4294967294" count="2">
            <x v="0"/>
            <x v="1"/>
          </reference>
          <reference field="4" count="1" selected="0">
            <x v="6"/>
          </reference>
        </references>
      </pivotArea>
    </format>
    <format dxfId="1">
      <pivotArea dataOnly="0" labelOnly="1" outline="0" fieldPosition="0">
        <references count="2">
          <reference field="4294967294" count="2">
            <x v="0"/>
            <x v="1"/>
          </reference>
          <reference field="4" count="1" selected="0">
            <x v="7"/>
          </reference>
        </references>
      </pivotArea>
    </format>
    <format dxfId="0">
      <pivotArea dataOnly="0" labelOnly="1" outline="0" fieldPosition="0">
        <references count="2">
          <reference field="4294967294" count="2">
            <x v="0"/>
            <x v="1"/>
          </reference>
          <reference field="4" count="1" selected="0">
            <x v="8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27"/>
  <sheetViews>
    <sheetView tabSelected="1" topLeftCell="U1" workbookViewId="0">
      <selection activeCell="AK99" sqref="AK99"/>
    </sheetView>
  </sheetViews>
  <sheetFormatPr defaultRowHeight="14.25" x14ac:dyDescent="0.2"/>
  <cols>
    <col min="1" max="1" width="26.28515625" style="1" customWidth="1"/>
    <col min="2" max="2" width="18.42578125" style="1" customWidth="1"/>
    <col min="3" max="3" width="15.5703125" style="1" customWidth="1"/>
    <col min="4" max="4" width="13.85546875" style="1" customWidth="1"/>
    <col min="5" max="5" width="15.5703125" style="1" customWidth="1"/>
    <col min="6" max="6" width="13.85546875" style="1" customWidth="1"/>
    <col min="7" max="7" width="15.5703125" style="1" customWidth="1"/>
    <col min="8" max="8" width="13.85546875" style="1" customWidth="1"/>
    <col min="9" max="9" width="15.5703125" style="1" customWidth="1"/>
    <col min="10" max="10" width="13.85546875" style="1" customWidth="1"/>
    <col min="11" max="11" width="15.5703125" style="1" customWidth="1"/>
    <col min="12" max="12" width="13.85546875" style="1" customWidth="1"/>
    <col min="13" max="13" width="15.5703125" style="1" customWidth="1"/>
    <col min="14" max="14" width="13.85546875" style="1" customWidth="1"/>
    <col min="15" max="15" width="15.5703125" style="1" customWidth="1"/>
    <col min="16" max="16" width="13.85546875" style="1" customWidth="1"/>
    <col min="17" max="17" width="15.5703125" style="1" customWidth="1"/>
    <col min="18" max="18" width="13.85546875" style="1" customWidth="1"/>
    <col min="19" max="19" width="15.5703125" style="1" customWidth="1"/>
    <col min="20" max="20" width="26.7109375" style="1" customWidth="1"/>
    <col min="21" max="21" width="29.7109375" style="1" bestFit="1" customWidth="1"/>
    <col min="22" max="23" width="9.140625" style="1"/>
    <col min="24" max="24" width="27.7109375" style="1" customWidth="1"/>
    <col min="25" max="35" width="9.140625" style="1"/>
    <col min="36" max="36" width="12.5703125" style="1" bestFit="1" customWidth="1"/>
    <col min="37" max="38" width="9.140625" style="1"/>
    <col min="39" max="39" width="27.42578125" style="1" customWidth="1"/>
    <col min="40" max="16384" width="9.140625" style="1"/>
  </cols>
  <sheetData>
    <row r="1" spans="1:49" x14ac:dyDescent="0.2">
      <c r="A1" s="1" t="s">
        <v>0</v>
      </c>
      <c r="B1" s="2">
        <v>1</v>
      </c>
    </row>
    <row r="2" spans="1:49" ht="15" x14ac:dyDescent="0.25">
      <c r="A2" s="3" t="s">
        <v>1</v>
      </c>
      <c r="B2" s="1" t="s">
        <v>2</v>
      </c>
      <c r="X2" s="4"/>
      <c r="Y2" s="5"/>
      <c r="Z2" s="6"/>
      <c r="AA2" s="5"/>
      <c r="AB2" s="6"/>
      <c r="AC2" s="5"/>
      <c r="AD2" s="6"/>
      <c r="AE2" s="5"/>
      <c r="AF2" s="6"/>
      <c r="AG2" s="5"/>
      <c r="AH2" s="6"/>
      <c r="AI2" s="5"/>
      <c r="AJ2" s="6"/>
      <c r="AK2" s="5"/>
      <c r="AL2" s="6"/>
      <c r="AM2" s="7" t="s">
        <v>3</v>
      </c>
      <c r="AN2" s="6"/>
      <c r="AO2" s="5"/>
      <c r="AP2" s="6"/>
    </row>
    <row r="3" spans="1:49" s="3" customFormat="1" ht="15" x14ac:dyDescent="0.25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X3" s="7" t="s">
        <v>3</v>
      </c>
      <c r="Y3" s="5"/>
      <c r="Z3" s="6"/>
      <c r="AA3" s="5"/>
      <c r="AB3" s="6"/>
      <c r="AC3" s="5"/>
      <c r="AD3" s="6"/>
      <c r="AE3" s="5"/>
      <c r="AF3" s="6"/>
      <c r="AG3" s="5"/>
      <c r="AH3" s="6"/>
      <c r="AI3" s="5"/>
      <c r="AJ3" s="6"/>
      <c r="AK3" s="1"/>
      <c r="AL3" s="1"/>
      <c r="AM3" s="5"/>
      <c r="AN3" s="6"/>
      <c r="AO3" s="5"/>
      <c r="AP3" s="6"/>
      <c r="AQ3" s="1"/>
      <c r="AR3" s="1"/>
      <c r="AS3" s="1"/>
      <c r="AT3" s="1"/>
      <c r="AU3" s="1"/>
      <c r="AV3" s="1"/>
      <c r="AW3" s="1"/>
    </row>
    <row r="4" spans="1:49" s="3" customFormat="1" ht="15.75" thickBot="1" x14ac:dyDescent="0.3">
      <c r="B4" s="3" t="s">
        <v>4</v>
      </c>
      <c r="L4"/>
      <c r="M4"/>
      <c r="N4"/>
      <c r="O4"/>
      <c r="P4"/>
      <c r="Q4"/>
      <c r="R4"/>
      <c r="S4"/>
      <c r="T4"/>
      <c r="U4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s="3" customFormat="1" ht="30" x14ac:dyDescent="0.25">
      <c r="B5" s="3" t="s">
        <v>5</v>
      </c>
      <c r="D5" s="3" t="s">
        <v>6</v>
      </c>
      <c r="F5" s="3" t="s">
        <v>7</v>
      </c>
      <c r="H5" s="3" t="s">
        <v>8</v>
      </c>
      <c r="J5" s="3" t="s">
        <v>9</v>
      </c>
      <c r="K5" s="3" t="s">
        <v>10</v>
      </c>
      <c r="L5"/>
      <c r="M5"/>
      <c r="N5"/>
      <c r="O5"/>
      <c r="P5"/>
      <c r="Q5"/>
      <c r="R5"/>
      <c r="S5"/>
      <c r="T5"/>
      <c r="U5"/>
      <c r="X5" s="8"/>
      <c r="Y5" s="9"/>
      <c r="Z5" s="10" t="s">
        <v>11</v>
      </c>
      <c r="AA5" s="9"/>
      <c r="AB5" s="10" t="s">
        <v>12</v>
      </c>
      <c r="AC5" s="9"/>
      <c r="AD5" s="10" t="s">
        <v>13</v>
      </c>
      <c r="AE5" s="9"/>
      <c r="AF5" s="10" t="s">
        <v>14</v>
      </c>
      <c r="AG5" s="9"/>
      <c r="AH5" s="10" t="s">
        <v>15</v>
      </c>
      <c r="AI5" s="11"/>
      <c r="AJ5" s="12"/>
      <c r="AK5" s="12"/>
      <c r="AL5" s="12"/>
      <c r="AM5" s="13"/>
      <c r="AN5" s="8" t="s">
        <v>5</v>
      </c>
      <c r="AO5" s="10"/>
      <c r="AP5" s="10" t="s">
        <v>6</v>
      </c>
      <c r="AQ5" s="10"/>
      <c r="AR5" s="10" t="s">
        <v>7</v>
      </c>
      <c r="AS5" s="10"/>
      <c r="AT5" s="10" t="s">
        <v>8</v>
      </c>
      <c r="AU5" s="14"/>
      <c r="AV5" s="1"/>
      <c r="AW5" s="1"/>
    </row>
    <row r="6" spans="1:49" ht="45.75" thickBot="1" x14ac:dyDescent="0.3">
      <c r="A6" s="1" t="s">
        <v>16</v>
      </c>
      <c r="B6" s="3" t="s">
        <v>17</v>
      </c>
      <c r="C6" s="3" t="s">
        <v>18</v>
      </c>
      <c r="D6" s="3" t="s">
        <v>17</v>
      </c>
      <c r="E6" s="3" t="s">
        <v>18</v>
      </c>
      <c r="F6" s="3" t="s">
        <v>17</v>
      </c>
      <c r="G6" s="3" t="s">
        <v>18</v>
      </c>
      <c r="H6" s="3" t="s">
        <v>17</v>
      </c>
      <c r="I6" s="3" t="s">
        <v>18</v>
      </c>
      <c r="J6" s="3"/>
      <c r="K6" s="3"/>
      <c r="L6"/>
      <c r="M6"/>
      <c r="N6"/>
      <c r="O6"/>
      <c r="P6"/>
      <c r="Q6"/>
      <c r="R6"/>
      <c r="S6"/>
      <c r="T6"/>
      <c r="U6"/>
      <c r="X6" s="15" t="s">
        <v>16</v>
      </c>
      <c r="Y6" s="16" t="s">
        <v>19</v>
      </c>
      <c r="Z6" s="16" t="s">
        <v>18</v>
      </c>
      <c r="AA6" s="16" t="s">
        <v>19</v>
      </c>
      <c r="AB6" s="16" t="s">
        <v>18</v>
      </c>
      <c r="AC6" s="16" t="s">
        <v>19</v>
      </c>
      <c r="AD6" s="16" t="s">
        <v>18</v>
      </c>
      <c r="AE6" s="16" t="s">
        <v>19</v>
      </c>
      <c r="AF6" s="16" t="s">
        <v>18</v>
      </c>
      <c r="AG6" s="16" t="s">
        <v>19</v>
      </c>
      <c r="AH6" s="16" t="s">
        <v>18</v>
      </c>
      <c r="AI6" s="17"/>
      <c r="AJ6" s="18"/>
      <c r="AK6" s="18"/>
      <c r="AL6" s="18"/>
      <c r="AM6" s="12"/>
      <c r="AN6" s="19" t="s">
        <v>19</v>
      </c>
      <c r="AO6" s="20" t="s">
        <v>18</v>
      </c>
      <c r="AP6" s="20" t="s">
        <v>19</v>
      </c>
      <c r="AQ6" s="20" t="s">
        <v>18</v>
      </c>
      <c r="AR6" s="20" t="s">
        <v>19</v>
      </c>
      <c r="AS6" s="20" t="s">
        <v>18</v>
      </c>
      <c r="AT6" s="20" t="s">
        <v>19</v>
      </c>
      <c r="AU6" s="21" t="s">
        <v>18</v>
      </c>
    </row>
    <row r="7" spans="1:49" ht="15" x14ac:dyDescent="0.25">
      <c r="A7" s="2" t="s">
        <v>20</v>
      </c>
      <c r="B7" s="5"/>
      <c r="C7" s="6">
        <v>0</v>
      </c>
      <c r="D7" s="5"/>
      <c r="E7" s="6">
        <v>0</v>
      </c>
      <c r="F7" s="5">
        <v>2</v>
      </c>
      <c r="G7" s="6">
        <v>1.9801980198019802E-2</v>
      </c>
      <c r="H7" s="5">
        <v>5</v>
      </c>
      <c r="I7" s="6">
        <v>7.1428571428571425E-2</v>
      </c>
      <c r="J7" s="5">
        <v>7</v>
      </c>
      <c r="K7" s="6">
        <v>2.456140350877193E-2</v>
      </c>
      <c r="L7"/>
      <c r="M7"/>
      <c r="N7"/>
      <c r="O7"/>
      <c r="P7"/>
      <c r="Q7"/>
      <c r="R7"/>
      <c r="S7"/>
      <c r="T7"/>
      <c r="U7"/>
      <c r="X7" s="22" t="s">
        <v>20</v>
      </c>
      <c r="Y7" s="23"/>
      <c r="Z7" s="24">
        <v>0</v>
      </c>
      <c r="AA7" s="23"/>
      <c r="AB7" s="24">
        <v>0</v>
      </c>
      <c r="AC7" s="23">
        <v>3</v>
      </c>
      <c r="AD7" s="24">
        <v>5.8479532163742687E-3</v>
      </c>
      <c r="AE7" s="23"/>
      <c r="AF7" s="24">
        <v>0</v>
      </c>
      <c r="AG7" s="23"/>
      <c r="AH7" s="24">
        <v>0</v>
      </c>
      <c r="AI7" s="25">
        <f>SUM(AH7,AF7,AD7,AB7,Z7)</f>
        <v>5.8479532163742687E-3</v>
      </c>
      <c r="AJ7" s="26"/>
      <c r="AK7" s="26"/>
      <c r="AL7" s="26"/>
      <c r="AM7" s="27" t="s">
        <v>20</v>
      </c>
      <c r="AN7" s="28"/>
      <c r="AO7" s="29">
        <v>0</v>
      </c>
      <c r="AP7" s="28"/>
      <c r="AQ7" s="29">
        <v>0</v>
      </c>
      <c r="AR7" s="28">
        <v>5</v>
      </c>
      <c r="AS7" s="29">
        <v>1.7421602787456445E-2</v>
      </c>
      <c r="AT7" s="28">
        <v>17</v>
      </c>
      <c r="AU7" s="29">
        <v>8.9005235602094238E-2</v>
      </c>
      <c r="AV7" s="30">
        <f>SUM(AU7,AS7,AQ7,AO7)</f>
        <v>0.10642683838955068</v>
      </c>
    </row>
    <row r="8" spans="1:49" ht="15" x14ac:dyDescent="0.25">
      <c r="A8" s="2" t="s">
        <v>21</v>
      </c>
      <c r="B8" s="5"/>
      <c r="C8" s="6">
        <v>0</v>
      </c>
      <c r="D8" s="5"/>
      <c r="E8" s="6">
        <v>0</v>
      </c>
      <c r="F8" s="5"/>
      <c r="G8" s="6">
        <v>0</v>
      </c>
      <c r="H8" s="5">
        <v>1</v>
      </c>
      <c r="I8" s="6">
        <v>1.4285714285714285E-2</v>
      </c>
      <c r="J8" s="5">
        <v>1</v>
      </c>
      <c r="K8" s="6">
        <v>3.5087719298245615E-3</v>
      </c>
      <c r="L8"/>
      <c r="M8"/>
      <c r="N8"/>
      <c r="O8"/>
      <c r="P8"/>
      <c r="Q8"/>
      <c r="R8"/>
      <c r="S8"/>
      <c r="T8"/>
      <c r="U8"/>
      <c r="V8" s="6">
        <f>SUM(U7:U8)</f>
        <v>0</v>
      </c>
      <c r="X8" s="22" t="s">
        <v>22</v>
      </c>
      <c r="Y8" s="23"/>
      <c r="Z8" s="24">
        <v>0</v>
      </c>
      <c r="AA8" s="23"/>
      <c r="AB8" s="24">
        <f>1.5625%+0.52%+2.08%</f>
        <v>4.1624999999999995E-2</v>
      </c>
      <c r="AC8" s="23">
        <v>7</v>
      </c>
      <c r="AD8" s="24">
        <v>1.364522417153996E-2</v>
      </c>
      <c r="AE8" s="23"/>
      <c r="AF8" s="24">
        <v>0</v>
      </c>
      <c r="AG8" s="23">
        <v>9</v>
      </c>
      <c r="AH8" s="24">
        <v>4.1666666666666664E-2</v>
      </c>
      <c r="AI8" s="25">
        <f>SUM(AH8,AF8,AD8,AB8,Z8)</f>
        <v>9.6936890838206613E-2</v>
      </c>
      <c r="AJ8" s="26"/>
      <c r="AK8" s="26"/>
      <c r="AL8" s="26"/>
      <c r="AM8" s="22" t="s">
        <v>21</v>
      </c>
      <c r="AN8" s="23"/>
      <c r="AO8" s="24">
        <v>0</v>
      </c>
      <c r="AP8" s="23"/>
      <c r="AQ8" s="24">
        <v>0</v>
      </c>
      <c r="AR8" s="23"/>
      <c r="AS8" s="24">
        <v>0</v>
      </c>
      <c r="AT8" s="23">
        <v>5</v>
      </c>
      <c r="AU8" s="24">
        <v>2.6178010471204188E-2</v>
      </c>
      <c r="AV8" s="25">
        <f t="shared" ref="AV8:AV25" si="0">SUM(AU8,AS8,AQ8,AO8)</f>
        <v>2.6178010471204188E-2</v>
      </c>
    </row>
    <row r="9" spans="1:49" ht="15" x14ac:dyDescent="0.25">
      <c r="A9" s="2" t="s">
        <v>23</v>
      </c>
      <c r="B9" s="5"/>
      <c r="C9" s="6">
        <v>0</v>
      </c>
      <c r="D9" s="5">
        <v>3</v>
      </c>
      <c r="E9" s="6">
        <v>5.3571428571428568E-2</v>
      </c>
      <c r="F9" s="5"/>
      <c r="G9" s="6">
        <v>0</v>
      </c>
      <c r="H9" s="5">
        <v>1</v>
      </c>
      <c r="I9" s="6">
        <v>1.4285714285714285E-2</v>
      </c>
      <c r="J9" s="5">
        <v>4</v>
      </c>
      <c r="K9" s="6">
        <v>1.4035087719298246E-2</v>
      </c>
      <c r="L9"/>
      <c r="M9"/>
      <c r="N9"/>
      <c r="O9"/>
      <c r="P9"/>
      <c r="Q9"/>
      <c r="R9"/>
      <c r="S9"/>
      <c r="T9"/>
      <c r="U9"/>
      <c r="X9" s="22" t="s">
        <v>23</v>
      </c>
      <c r="Y9" s="23"/>
      <c r="Z9" s="24">
        <v>0</v>
      </c>
      <c r="AA9" s="23"/>
      <c r="AB9" s="24">
        <v>0</v>
      </c>
      <c r="AC9" s="23"/>
      <c r="AD9" s="24">
        <v>0</v>
      </c>
      <c r="AE9" s="23"/>
      <c r="AF9" s="24">
        <v>0</v>
      </c>
      <c r="AG9" s="23">
        <v>4</v>
      </c>
      <c r="AH9" s="24">
        <v>1.8518518518518517E-2</v>
      </c>
      <c r="AI9" s="25">
        <f>SUM(AH9,AF9,AD9,AB9,Z9)</f>
        <v>1.8518518518518517E-2</v>
      </c>
      <c r="AJ9" s="26"/>
      <c r="AK9" s="26"/>
      <c r="AL9" s="26"/>
      <c r="AM9" s="22" t="s">
        <v>23</v>
      </c>
      <c r="AN9" s="31"/>
      <c r="AO9" s="26">
        <v>0</v>
      </c>
      <c r="AP9" s="31">
        <v>12</v>
      </c>
      <c r="AQ9" s="26">
        <v>6.3492063492063489E-2</v>
      </c>
      <c r="AR9" s="31"/>
      <c r="AS9" s="26">
        <v>0</v>
      </c>
      <c r="AT9" s="31">
        <v>5</v>
      </c>
      <c r="AU9" s="26">
        <v>2.6178010471204188E-2</v>
      </c>
      <c r="AV9" s="25">
        <f t="shared" si="0"/>
        <v>8.9670073963267677E-2</v>
      </c>
    </row>
    <row r="10" spans="1:49" ht="15" x14ac:dyDescent="0.25">
      <c r="A10" s="2" t="s">
        <v>24</v>
      </c>
      <c r="B10" s="5">
        <v>8</v>
      </c>
      <c r="C10" s="6">
        <v>0.13793103448275862</v>
      </c>
      <c r="D10" s="5">
        <v>5</v>
      </c>
      <c r="E10" s="6">
        <v>8.9285714285714288E-2</v>
      </c>
      <c r="F10" s="5">
        <v>5</v>
      </c>
      <c r="G10" s="6">
        <v>4.9504950495049507E-2</v>
      </c>
      <c r="H10" s="5">
        <v>5</v>
      </c>
      <c r="I10" s="6">
        <v>7.1428571428571425E-2</v>
      </c>
      <c r="J10" s="5">
        <v>23</v>
      </c>
      <c r="K10" s="6">
        <v>8.0701754385964913E-2</v>
      </c>
      <c r="L10"/>
      <c r="M10"/>
      <c r="N10"/>
      <c r="O10"/>
      <c r="P10"/>
      <c r="Q10"/>
      <c r="R10"/>
      <c r="S10"/>
      <c r="T10"/>
      <c r="U10"/>
      <c r="V10" s="6">
        <f>SUM(U10:U11)</f>
        <v>0</v>
      </c>
      <c r="X10" s="32" t="s">
        <v>24</v>
      </c>
      <c r="Y10" s="33">
        <v>34</v>
      </c>
      <c r="Z10" s="34">
        <v>0.10334346504559271</v>
      </c>
      <c r="AA10" s="33">
        <v>24</v>
      </c>
      <c r="AB10" s="34">
        <v>0.125</v>
      </c>
      <c r="AC10" s="33">
        <v>30</v>
      </c>
      <c r="AD10" s="34">
        <v>5.8479532163742687E-2</v>
      </c>
      <c r="AE10" s="33">
        <v>31</v>
      </c>
      <c r="AF10" s="34">
        <v>0.10652920962199312</v>
      </c>
      <c r="AG10" s="33">
        <v>14</v>
      </c>
      <c r="AH10" s="34">
        <v>6.4814814814814811E-2</v>
      </c>
      <c r="AI10" s="35">
        <f t="shared" ref="AI10:AI29" si="1">SUM(AH10,AF10,AD10,AB10,Z10)</f>
        <v>0.45816702164614337</v>
      </c>
      <c r="AJ10" s="36">
        <f>SUM(Y10,Y20,Y25,Y27,Y30,AA30,AA27,AA25,AA20,AA10,AC10,AC20,AC25,AC27,AC30,AE30,AE27,AE25,AE20,AE10,AG10,AG20,AG25,AG27,AG30)/SUM(Y7:Y30,AA7:AA30,AC7:AC30,AE7:AE30,AG7:AG30)</f>
        <v>0.78758169934640521</v>
      </c>
      <c r="AK10" s="26"/>
      <c r="AL10" s="26"/>
      <c r="AM10" s="32" t="s">
        <v>24</v>
      </c>
      <c r="AN10" s="33">
        <v>32</v>
      </c>
      <c r="AO10" s="34">
        <v>0.14545454545454545</v>
      </c>
      <c r="AP10" s="33">
        <v>21</v>
      </c>
      <c r="AQ10" s="34">
        <v>0.1111111111111111</v>
      </c>
      <c r="AR10" s="33">
        <v>19</v>
      </c>
      <c r="AS10" s="34">
        <v>6.6202090592334492E-2</v>
      </c>
      <c r="AT10" s="33">
        <v>17</v>
      </c>
      <c r="AU10" s="34">
        <v>8.9005235602094238E-2</v>
      </c>
      <c r="AV10" s="35">
        <f t="shared" si="0"/>
        <v>0.41177298276008528</v>
      </c>
    </row>
    <row r="11" spans="1:49" ht="15" x14ac:dyDescent="0.25">
      <c r="A11" s="2" t="s">
        <v>25</v>
      </c>
      <c r="B11" s="5">
        <v>1</v>
      </c>
      <c r="C11" s="6">
        <v>1.7241379310344827E-2</v>
      </c>
      <c r="D11" s="5">
        <v>1</v>
      </c>
      <c r="E11" s="6">
        <v>1.7857142857142856E-2</v>
      </c>
      <c r="F11" s="5">
        <v>6</v>
      </c>
      <c r="G11" s="6">
        <v>5.9405940594059403E-2</v>
      </c>
      <c r="H11" s="5">
        <v>2</v>
      </c>
      <c r="I11" s="6">
        <v>2.8571428571428571E-2</v>
      </c>
      <c r="J11" s="5">
        <v>10</v>
      </c>
      <c r="K11" s="6">
        <v>3.5087719298245612E-2</v>
      </c>
      <c r="L11"/>
      <c r="M11"/>
      <c r="N11"/>
      <c r="O11"/>
      <c r="P11"/>
      <c r="Q11"/>
      <c r="R11"/>
      <c r="S11"/>
      <c r="T11"/>
      <c r="U11"/>
      <c r="X11" s="22" t="s">
        <v>26</v>
      </c>
      <c r="Y11" s="23"/>
      <c r="Z11" s="24">
        <v>0</v>
      </c>
      <c r="AA11" s="23"/>
      <c r="AB11" s="24">
        <v>0</v>
      </c>
      <c r="AC11" s="23"/>
      <c r="AD11" s="24">
        <v>0</v>
      </c>
      <c r="AE11" s="23">
        <v>1</v>
      </c>
      <c r="AF11" s="24">
        <v>3.4364261168384879E-3</v>
      </c>
      <c r="AG11" s="23"/>
      <c r="AH11" s="24">
        <v>0</v>
      </c>
      <c r="AI11" s="25">
        <f t="shared" si="1"/>
        <v>3.4364261168384879E-3</v>
      </c>
      <c r="AJ11" s="26"/>
      <c r="AK11" s="26"/>
      <c r="AL11" s="26"/>
      <c r="AM11" s="22" t="s">
        <v>25</v>
      </c>
      <c r="AN11" s="31">
        <v>4</v>
      </c>
      <c r="AO11" s="26">
        <v>1.8181818181818181E-2</v>
      </c>
      <c r="AP11" s="31">
        <v>1</v>
      </c>
      <c r="AQ11" s="26">
        <v>5.2910052910052907E-3</v>
      </c>
      <c r="AR11" s="31">
        <v>21</v>
      </c>
      <c r="AS11" s="26">
        <v>7.3170731707317069E-2</v>
      </c>
      <c r="AT11" s="31">
        <v>5</v>
      </c>
      <c r="AU11" s="26">
        <v>2.6178010471204188E-2</v>
      </c>
      <c r="AV11" s="25">
        <f t="shared" si="0"/>
        <v>0.12282156565134472</v>
      </c>
    </row>
    <row r="12" spans="1:49" ht="15" x14ac:dyDescent="0.25">
      <c r="A12" s="2" t="s">
        <v>27</v>
      </c>
      <c r="B12" s="5"/>
      <c r="C12" s="6">
        <v>0</v>
      </c>
      <c r="D12" s="5">
        <v>1</v>
      </c>
      <c r="E12" s="6">
        <v>1.7857142857142856E-2</v>
      </c>
      <c r="F12" s="5">
        <v>3</v>
      </c>
      <c r="G12" s="6">
        <v>2.9702970297029702E-2</v>
      </c>
      <c r="H12" s="5">
        <v>1</v>
      </c>
      <c r="I12" s="6">
        <v>1.4285714285714285E-2</v>
      </c>
      <c r="J12" s="5">
        <v>5</v>
      </c>
      <c r="K12" s="6">
        <v>1.7543859649122806E-2</v>
      </c>
      <c r="L12"/>
      <c r="M12"/>
      <c r="N12"/>
      <c r="O12"/>
      <c r="P12"/>
      <c r="Q12"/>
      <c r="R12"/>
      <c r="S12"/>
      <c r="T12"/>
      <c r="U12"/>
      <c r="X12" s="22" t="s">
        <v>25</v>
      </c>
      <c r="Y12" s="23">
        <v>7</v>
      </c>
      <c r="Z12" s="24">
        <v>2.1276595744680851E-2</v>
      </c>
      <c r="AA12" s="23"/>
      <c r="AB12" s="24">
        <v>0</v>
      </c>
      <c r="AC12" s="23">
        <v>4</v>
      </c>
      <c r="AD12" s="24">
        <v>7.7972709551656916E-3</v>
      </c>
      <c r="AE12" s="23"/>
      <c r="AF12" s="24">
        <v>0</v>
      </c>
      <c r="AG12" s="23"/>
      <c r="AH12" s="24">
        <v>0</v>
      </c>
      <c r="AI12" s="25">
        <f t="shared" si="1"/>
        <v>2.9073866699846542E-2</v>
      </c>
      <c r="AJ12" s="26"/>
      <c r="AK12" s="26"/>
      <c r="AL12" s="26"/>
      <c r="AM12" s="22" t="s">
        <v>27</v>
      </c>
      <c r="AN12" s="31"/>
      <c r="AO12" s="26">
        <v>0</v>
      </c>
      <c r="AP12" s="31">
        <v>2</v>
      </c>
      <c r="AQ12" s="26">
        <v>1.0582010582010581E-2</v>
      </c>
      <c r="AR12" s="31">
        <v>13</v>
      </c>
      <c r="AS12" s="26">
        <v>4.5296167247386762E-2</v>
      </c>
      <c r="AT12" s="31">
        <v>4</v>
      </c>
      <c r="AU12" s="26">
        <v>2.0942408376963352E-2</v>
      </c>
      <c r="AV12" s="25">
        <f t="shared" si="0"/>
        <v>7.6820586206360703E-2</v>
      </c>
    </row>
    <row r="13" spans="1:49" ht="15" x14ac:dyDescent="0.25">
      <c r="A13" s="2" t="s">
        <v>28</v>
      </c>
      <c r="B13" s="5">
        <v>1</v>
      </c>
      <c r="C13" s="6">
        <v>1.7241379310344827E-2</v>
      </c>
      <c r="D13" s="5"/>
      <c r="E13" s="6">
        <v>0</v>
      </c>
      <c r="F13" s="5"/>
      <c r="G13" s="6">
        <v>0</v>
      </c>
      <c r="H13" s="5"/>
      <c r="I13" s="6">
        <v>0</v>
      </c>
      <c r="J13" s="5">
        <v>1</v>
      </c>
      <c r="K13" s="6">
        <v>3.5087719298245615E-3</v>
      </c>
      <c r="L13"/>
      <c r="M13"/>
      <c r="N13"/>
      <c r="O13"/>
      <c r="P13"/>
      <c r="Q13"/>
      <c r="R13"/>
      <c r="S13"/>
      <c r="T13"/>
      <c r="U13"/>
      <c r="X13" s="22" t="s">
        <v>29</v>
      </c>
      <c r="Y13" s="23"/>
      <c r="Z13" s="24">
        <v>0</v>
      </c>
      <c r="AA13" s="23"/>
      <c r="AB13" s="24">
        <v>0</v>
      </c>
      <c r="AC13" s="23">
        <v>1</v>
      </c>
      <c r="AD13" s="24">
        <v>1.9493177387914229E-3</v>
      </c>
      <c r="AE13" s="23"/>
      <c r="AF13" s="24">
        <v>0</v>
      </c>
      <c r="AG13" s="23"/>
      <c r="AH13" s="24">
        <v>0</v>
      </c>
      <c r="AI13" s="25">
        <f t="shared" si="1"/>
        <v>1.9493177387914229E-3</v>
      </c>
      <c r="AJ13" s="26"/>
      <c r="AK13" s="26"/>
      <c r="AL13" s="26"/>
      <c r="AM13" s="22" t="s">
        <v>28</v>
      </c>
      <c r="AN13" s="31">
        <v>2</v>
      </c>
      <c r="AO13" s="26">
        <v>9.0909090909090905E-3</v>
      </c>
      <c r="AP13" s="31"/>
      <c r="AQ13" s="26">
        <v>0</v>
      </c>
      <c r="AR13" s="31"/>
      <c r="AS13" s="26">
        <v>0</v>
      </c>
      <c r="AT13" s="31"/>
      <c r="AU13" s="26">
        <v>0</v>
      </c>
      <c r="AV13" s="25">
        <f t="shared" si="0"/>
        <v>9.0909090909090905E-3</v>
      </c>
    </row>
    <row r="14" spans="1:49" ht="15" x14ac:dyDescent="0.25">
      <c r="A14" s="2" t="s">
        <v>30</v>
      </c>
      <c r="B14" s="5">
        <v>1</v>
      </c>
      <c r="C14" s="6">
        <v>1.7241379310344827E-2</v>
      </c>
      <c r="D14" s="5"/>
      <c r="E14" s="6">
        <v>0</v>
      </c>
      <c r="F14" s="5">
        <v>1</v>
      </c>
      <c r="G14" s="6">
        <v>9.9009900990099011E-3</v>
      </c>
      <c r="H14" s="5"/>
      <c r="I14" s="6">
        <v>0</v>
      </c>
      <c r="J14" s="5">
        <v>2</v>
      </c>
      <c r="K14" s="6">
        <v>7.0175438596491229E-3</v>
      </c>
      <c r="L14"/>
      <c r="M14"/>
      <c r="N14"/>
      <c r="O14"/>
      <c r="P14"/>
      <c r="Q14"/>
      <c r="R14"/>
      <c r="S14"/>
      <c r="T14"/>
      <c r="U14"/>
      <c r="X14" s="22" t="s">
        <v>27</v>
      </c>
      <c r="Y14" s="23">
        <v>21</v>
      </c>
      <c r="Z14" s="24">
        <v>6.3829787234042548E-2</v>
      </c>
      <c r="AA14" s="23">
        <v>1</v>
      </c>
      <c r="AB14" s="24">
        <v>5.208333333333333E-3</v>
      </c>
      <c r="AC14" s="23"/>
      <c r="AD14" s="24">
        <v>0</v>
      </c>
      <c r="AE14" s="23"/>
      <c r="AF14" s="24">
        <v>0</v>
      </c>
      <c r="AG14" s="23"/>
      <c r="AH14" s="24">
        <v>0</v>
      </c>
      <c r="AI14" s="25">
        <f t="shared" si="1"/>
        <v>6.9038120567375877E-2</v>
      </c>
      <c r="AJ14" s="26"/>
      <c r="AK14" s="26"/>
      <c r="AL14" s="26"/>
      <c r="AM14" s="22" t="s">
        <v>30</v>
      </c>
      <c r="AN14" s="31">
        <v>1</v>
      </c>
      <c r="AO14" s="26">
        <v>4.5454545454545452E-3</v>
      </c>
      <c r="AP14" s="31"/>
      <c r="AQ14" s="26">
        <v>0</v>
      </c>
      <c r="AR14" s="31">
        <v>1</v>
      </c>
      <c r="AS14" s="26">
        <v>3.4843205574912892E-3</v>
      </c>
      <c r="AT14" s="31"/>
      <c r="AU14" s="26">
        <v>0</v>
      </c>
      <c r="AV14" s="25">
        <f t="shared" si="0"/>
        <v>8.0297751029458353E-3</v>
      </c>
    </row>
    <row r="15" spans="1:49" ht="15" x14ac:dyDescent="0.25">
      <c r="A15" s="2" t="s">
        <v>31</v>
      </c>
      <c r="B15" s="5">
        <v>3</v>
      </c>
      <c r="C15" s="6">
        <v>5.1724137931034482E-2</v>
      </c>
      <c r="D15" s="5">
        <v>3</v>
      </c>
      <c r="E15" s="6">
        <v>5.3571428571428568E-2</v>
      </c>
      <c r="F15" s="5">
        <v>1</v>
      </c>
      <c r="G15" s="6">
        <v>9.9009900990099011E-3</v>
      </c>
      <c r="H15" s="5">
        <v>8</v>
      </c>
      <c r="I15" s="6">
        <v>0.11428571428571428</v>
      </c>
      <c r="J15" s="5">
        <v>15</v>
      </c>
      <c r="K15" s="6">
        <v>5.2631578947368418E-2</v>
      </c>
      <c r="L15"/>
      <c r="M15"/>
      <c r="N15"/>
      <c r="O15"/>
      <c r="P15"/>
      <c r="Q15"/>
      <c r="R15"/>
      <c r="S15"/>
      <c r="T15"/>
      <c r="U15"/>
      <c r="X15" s="22" t="s">
        <v>28</v>
      </c>
      <c r="Y15" s="23"/>
      <c r="Z15" s="24">
        <v>0</v>
      </c>
      <c r="AA15" s="23">
        <v>3</v>
      </c>
      <c r="AB15" s="24">
        <v>1.5625E-2</v>
      </c>
      <c r="AC15" s="23"/>
      <c r="AD15" s="24">
        <v>0</v>
      </c>
      <c r="AE15" s="23"/>
      <c r="AF15" s="24">
        <v>0</v>
      </c>
      <c r="AG15" s="23"/>
      <c r="AH15" s="24">
        <v>0</v>
      </c>
      <c r="AI15" s="25">
        <f t="shared" si="1"/>
        <v>1.5625E-2</v>
      </c>
      <c r="AJ15" s="26"/>
      <c r="AK15" s="26"/>
      <c r="AL15" s="26"/>
      <c r="AM15" s="22" t="s">
        <v>32</v>
      </c>
      <c r="AN15" s="31"/>
      <c r="AO15" s="26">
        <v>0</v>
      </c>
      <c r="AP15" s="31">
        <v>1</v>
      </c>
      <c r="AQ15" s="26">
        <v>5.2910052910052907E-3</v>
      </c>
      <c r="AR15" s="31"/>
      <c r="AS15" s="26">
        <v>0</v>
      </c>
      <c r="AT15" s="31"/>
      <c r="AU15" s="26">
        <v>0</v>
      </c>
      <c r="AV15" s="25">
        <f t="shared" si="0"/>
        <v>5.2910052910052907E-3</v>
      </c>
    </row>
    <row r="16" spans="1:49" ht="15" x14ac:dyDescent="0.25">
      <c r="A16" s="2" t="s">
        <v>33</v>
      </c>
      <c r="B16" s="5">
        <v>3</v>
      </c>
      <c r="C16" s="6">
        <v>5.1724137931034482E-2</v>
      </c>
      <c r="D16" s="5">
        <v>8</v>
      </c>
      <c r="E16" s="6">
        <v>0.14285714285714285</v>
      </c>
      <c r="F16" s="5">
        <v>6</v>
      </c>
      <c r="G16" s="6">
        <v>5.9405940594059403E-2</v>
      </c>
      <c r="H16" s="5">
        <v>2</v>
      </c>
      <c r="I16" s="6">
        <v>2.8571428571428571E-2</v>
      </c>
      <c r="J16" s="5">
        <v>19</v>
      </c>
      <c r="K16" s="6">
        <v>6.6666666666666666E-2</v>
      </c>
      <c r="L16"/>
      <c r="M16"/>
      <c r="N16"/>
      <c r="O16"/>
      <c r="P16"/>
      <c r="Q16"/>
      <c r="R16"/>
      <c r="S16"/>
      <c r="T16"/>
      <c r="U16"/>
      <c r="X16" s="22" t="s">
        <v>30</v>
      </c>
      <c r="Y16" s="23">
        <v>1</v>
      </c>
      <c r="Z16" s="24">
        <v>3.0395136778115501E-3</v>
      </c>
      <c r="AA16" s="23"/>
      <c r="AB16" s="24">
        <v>0</v>
      </c>
      <c r="AC16" s="23"/>
      <c r="AD16" s="24">
        <v>0</v>
      </c>
      <c r="AE16" s="23"/>
      <c r="AF16" s="24">
        <v>0</v>
      </c>
      <c r="AG16" s="23"/>
      <c r="AH16" s="24">
        <v>0</v>
      </c>
      <c r="AI16" s="25">
        <f t="shared" si="1"/>
        <v>3.0395136778115501E-3</v>
      </c>
      <c r="AJ16" s="26"/>
      <c r="AK16" s="26"/>
      <c r="AL16" s="26"/>
      <c r="AM16" s="22" t="s">
        <v>34</v>
      </c>
      <c r="AN16" s="31"/>
      <c r="AO16" s="26">
        <v>0</v>
      </c>
      <c r="AP16" s="31"/>
      <c r="AQ16" s="26">
        <v>0</v>
      </c>
      <c r="AR16" s="31">
        <v>1</v>
      </c>
      <c r="AS16" s="26">
        <v>3.4843205574912892E-3</v>
      </c>
      <c r="AT16" s="31"/>
      <c r="AU16" s="26">
        <v>0</v>
      </c>
      <c r="AV16" s="25">
        <f t="shared" si="0"/>
        <v>3.4843205574912892E-3</v>
      </c>
    </row>
    <row r="17" spans="1:48" ht="15" x14ac:dyDescent="0.25">
      <c r="A17" s="2" t="s">
        <v>35</v>
      </c>
      <c r="B17" s="5"/>
      <c r="C17" s="6">
        <v>0</v>
      </c>
      <c r="D17" s="5">
        <v>2</v>
      </c>
      <c r="E17" s="6">
        <v>3.5714285714285712E-2</v>
      </c>
      <c r="F17" s="5"/>
      <c r="G17" s="6">
        <v>0</v>
      </c>
      <c r="H17" s="5"/>
      <c r="I17" s="6">
        <v>0</v>
      </c>
      <c r="J17" s="5">
        <v>2</v>
      </c>
      <c r="K17" s="6">
        <v>7.0175438596491229E-3</v>
      </c>
      <c r="L17"/>
      <c r="M17"/>
      <c r="N17"/>
      <c r="O17"/>
      <c r="P17"/>
      <c r="Q17"/>
      <c r="R17"/>
      <c r="S17"/>
      <c r="T17"/>
      <c r="U17"/>
      <c r="X17" s="22" t="s">
        <v>36</v>
      </c>
      <c r="Y17" s="23"/>
      <c r="Z17" s="24">
        <v>0</v>
      </c>
      <c r="AA17" s="23">
        <v>6</v>
      </c>
      <c r="AB17" s="24">
        <v>3.125E-2</v>
      </c>
      <c r="AC17" s="23"/>
      <c r="AD17" s="24">
        <v>0</v>
      </c>
      <c r="AE17" s="23"/>
      <c r="AF17" s="24">
        <v>0</v>
      </c>
      <c r="AG17" s="23"/>
      <c r="AH17" s="24">
        <v>0</v>
      </c>
      <c r="AI17" s="25">
        <f t="shared" si="1"/>
        <v>3.125E-2</v>
      </c>
      <c r="AJ17" s="26"/>
      <c r="AK17" s="26"/>
      <c r="AL17" s="26"/>
      <c r="AM17" s="22" t="s">
        <v>31</v>
      </c>
      <c r="AN17" s="31">
        <v>12</v>
      </c>
      <c r="AO17" s="26">
        <v>5.4545454545454543E-2</v>
      </c>
      <c r="AP17" s="31">
        <v>12</v>
      </c>
      <c r="AQ17" s="26">
        <v>6.3492063492063489E-2</v>
      </c>
      <c r="AR17" s="31">
        <v>5</v>
      </c>
      <c r="AS17" s="26">
        <v>1.7421602787456445E-2</v>
      </c>
      <c r="AT17" s="31">
        <v>29</v>
      </c>
      <c r="AU17" s="26">
        <v>0.15183246073298429</v>
      </c>
      <c r="AV17" s="25">
        <f t="shared" si="0"/>
        <v>0.28729158155795875</v>
      </c>
    </row>
    <row r="18" spans="1:48" ht="15" x14ac:dyDescent="0.25">
      <c r="A18" s="2" t="s">
        <v>37</v>
      </c>
      <c r="B18" s="5"/>
      <c r="C18" s="6">
        <v>0</v>
      </c>
      <c r="D18" s="5"/>
      <c r="E18" s="6">
        <v>0</v>
      </c>
      <c r="F18" s="5">
        <v>2</v>
      </c>
      <c r="G18" s="6">
        <v>1.9801980198019802E-2</v>
      </c>
      <c r="H18" s="5"/>
      <c r="I18" s="6">
        <v>0</v>
      </c>
      <c r="J18" s="5">
        <v>2</v>
      </c>
      <c r="K18" s="6">
        <v>7.0175438596491229E-3</v>
      </c>
      <c r="L18"/>
      <c r="M18"/>
      <c r="N18"/>
      <c r="O18"/>
      <c r="P18"/>
      <c r="Q18"/>
      <c r="R18"/>
      <c r="S18"/>
      <c r="T18"/>
      <c r="U18"/>
      <c r="V18" s="6">
        <f>SUM(U18:U20)</f>
        <v>0</v>
      </c>
      <c r="X18" s="22" t="s">
        <v>38</v>
      </c>
      <c r="Y18" s="23"/>
      <c r="Z18" s="24">
        <v>0</v>
      </c>
      <c r="AA18" s="23">
        <v>4</v>
      </c>
      <c r="AB18" s="24">
        <v>2.0833333333333332E-2</v>
      </c>
      <c r="AC18" s="23"/>
      <c r="AD18" s="24">
        <v>0</v>
      </c>
      <c r="AE18" s="23"/>
      <c r="AF18" s="24">
        <v>0</v>
      </c>
      <c r="AG18" s="23"/>
      <c r="AH18" s="24">
        <v>0</v>
      </c>
      <c r="AI18" s="25">
        <f t="shared" si="1"/>
        <v>2.0833333333333332E-2</v>
      </c>
      <c r="AJ18" s="26"/>
      <c r="AK18" s="26"/>
      <c r="AL18" s="26"/>
      <c r="AM18" s="32" t="s">
        <v>33</v>
      </c>
      <c r="AN18" s="33">
        <v>15</v>
      </c>
      <c r="AO18" s="34">
        <v>6.8181818181818177E-2</v>
      </c>
      <c r="AP18" s="33">
        <v>33</v>
      </c>
      <c r="AQ18" s="34">
        <v>0.17460317460317459</v>
      </c>
      <c r="AR18" s="33">
        <v>26</v>
      </c>
      <c r="AS18" s="34">
        <v>9.0592334494773524E-2</v>
      </c>
      <c r="AT18" s="33">
        <v>9</v>
      </c>
      <c r="AU18" s="34">
        <v>4.712041884816754E-2</v>
      </c>
      <c r="AV18" s="35">
        <f t="shared" si="0"/>
        <v>0.3804977461279338</v>
      </c>
    </row>
    <row r="19" spans="1:48" ht="15" x14ac:dyDescent="0.25">
      <c r="A19" s="2" t="s">
        <v>39</v>
      </c>
      <c r="B19" s="5">
        <v>15</v>
      </c>
      <c r="C19" s="6">
        <v>0.25862068965517243</v>
      </c>
      <c r="D19" s="5">
        <v>5</v>
      </c>
      <c r="E19" s="6">
        <v>8.9285714285714288E-2</v>
      </c>
      <c r="F19" s="5">
        <v>62</v>
      </c>
      <c r="G19" s="6">
        <v>0.35643564356435642</v>
      </c>
      <c r="H19" s="5">
        <v>9</v>
      </c>
      <c r="I19" s="6">
        <v>0.11428571428571428</v>
      </c>
      <c r="J19" s="5">
        <v>91</v>
      </c>
      <c r="K19" s="6">
        <v>0.22456140350877193</v>
      </c>
      <c r="L19"/>
      <c r="M19"/>
      <c r="N19"/>
      <c r="O19"/>
      <c r="P19"/>
      <c r="Q19"/>
      <c r="R19"/>
      <c r="S19"/>
      <c r="T19"/>
      <c r="U19"/>
      <c r="X19" s="37" t="s">
        <v>31</v>
      </c>
      <c r="Y19" s="31">
        <v>28</v>
      </c>
      <c r="Z19" s="26">
        <v>8.5106382978723402E-2</v>
      </c>
      <c r="AA19" s="31">
        <v>1</v>
      </c>
      <c r="AB19" s="26">
        <v>5.208333333333333E-3</v>
      </c>
      <c r="AC19" s="31">
        <v>5</v>
      </c>
      <c r="AD19" s="26">
        <v>9.7465886939571145E-3</v>
      </c>
      <c r="AE19" s="31">
        <v>7</v>
      </c>
      <c r="AF19" s="26">
        <v>2.4054982817869417E-2</v>
      </c>
      <c r="AG19" s="31">
        <v>10</v>
      </c>
      <c r="AH19" s="26">
        <v>4.6296296296296294E-2</v>
      </c>
      <c r="AI19" s="25">
        <f t="shared" si="1"/>
        <v>0.17041258412017957</v>
      </c>
      <c r="AJ19" s="26"/>
      <c r="AK19" s="26"/>
      <c r="AL19" s="26"/>
      <c r="AM19" s="22" t="s">
        <v>35</v>
      </c>
      <c r="AN19" s="23"/>
      <c r="AO19" s="24">
        <v>0</v>
      </c>
      <c r="AP19" s="23">
        <v>3</v>
      </c>
      <c r="AQ19" s="24">
        <v>1.5873015873015872E-2</v>
      </c>
      <c r="AR19" s="23"/>
      <c r="AS19" s="24">
        <v>0</v>
      </c>
      <c r="AT19" s="23"/>
      <c r="AU19" s="24">
        <v>0</v>
      </c>
      <c r="AV19" s="25">
        <f t="shared" si="0"/>
        <v>1.5873015873015872E-2</v>
      </c>
    </row>
    <row r="20" spans="1:48" ht="15" x14ac:dyDescent="0.25">
      <c r="A20" s="2" t="s">
        <v>40</v>
      </c>
      <c r="B20" s="5">
        <v>1</v>
      </c>
      <c r="C20" s="6">
        <v>1.7241379310344827E-2</v>
      </c>
      <c r="D20" s="5">
        <v>11</v>
      </c>
      <c r="E20" s="6">
        <v>0.16071428571428573</v>
      </c>
      <c r="F20" s="5">
        <v>11</v>
      </c>
      <c r="G20" s="6">
        <v>7.9207920792079209E-2</v>
      </c>
      <c r="H20" s="5">
        <v>8</v>
      </c>
      <c r="I20" s="6">
        <v>0.1</v>
      </c>
      <c r="J20" s="5">
        <v>31</v>
      </c>
      <c r="K20" s="6">
        <v>8.771929824561403E-2</v>
      </c>
      <c r="L20"/>
      <c r="M20"/>
      <c r="N20"/>
      <c r="O20"/>
      <c r="P20"/>
      <c r="Q20"/>
      <c r="R20"/>
      <c r="S20"/>
      <c r="T20"/>
      <c r="U20"/>
      <c r="X20" s="32" t="s">
        <v>33</v>
      </c>
      <c r="Y20" s="33">
        <v>34</v>
      </c>
      <c r="Z20" s="34">
        <v>0.10334346504559271</v>
      </c>
      <c r="AA20" s="33">
        <v>43</v>
      </c>
      <c r="AB20" s="34">
        <v>0.22395833333333334</v>
      </c>
      <c r="AC20" s="33">
        <v>34</v>
      </c>
      <c r="AD20" s="34">
        <v>6.6276803118908378E-2</v>
      </c>
      <c r="AE20" s="33">
        <v>73</v>
      </c>
      <c r="AF20" s="34">
        <v>0.25085910652920962</v>
      </c>
      <c r="AG20" s="33">
        <v>49</v>
      </c>
      <c r="AH20" s="34">
        <v>0.22685185185185186</v>
      </c>
      <c r="AI20" s="35">
        <f t="shared" si="1"/>
        <v>0.87128955987889589</v>
      </c>
      <c r="AJ20" s="26"/>
      <c r="AK20" s="26"/>
      <c r="AL20" s="26"/>
      <c r="AM20" s="22" t="s">
        <v>37</v>
      </c>
      <c r="AN20" s="23"/>
      <c r="AO20" s="24">
        <v>0</v>
      </c>
      <c r="AP20" s="23"/>
      <c r="AQ20" s="24">
        <v>0</v>
      </c>
      <c r="AR20" s="23">
        <v>7</v>
      </c>
      <c r="AS20" s="24">
        <v>2.4390243902439025E-2</v>
      </c>
      <c r="AT20" s="23"/>
      <c r="AU20" s="24">
        <v>0</v>
      </c>
      <c r="AV20" s="25">
        <f t="shared" si="0"/>
        <v>2.4390243902439025E-2</v>
      </c>
    </row>
    <row r="21" spans="1:48" ht="15" x14ac:dyDescent="0.25">
      <c r="A21" s="2" t="s">
        <v>41</v>
      </c>
      <c r="B21" s="5">
        <v>2</v>
      </c>
      <c r="C21" s="6">
        <v>3.4482758620689655E-2</v>
      </c>
      <c r="D21" s="5"/>
      <c r="E21" s="6">
        <v>0</v>
      </c>
      <c r="F21" s="5">
        <v>1</v>
      </c>
      <c r="G21" s="6">
        <v>9.9009900990099011E-3</v>
      </c>
      <c r="H21" s="5">
        <v>1</v>
      </c>
      <c r="I21" s="6">
        <v>1.4285714285714285E-2</v>
      </c>
      <c r="J21" s="5">
        <v>4</v>
      </c>
      <c r="K21" s="6">
        <v>1.4035087719298246E-2</v>
      </c>
      <c r="L21"/>
      <c r="M21"/>
      <c r="N21"/>
      <c r="O21"/>
      <c r="P21"/>
      <c r="Q21"/>
      <c r="R21"/>
      <c r="S21"/>
      <c r="T21"/>
      <c r="U21"/>
      <c r="X21" s="22" t="s">
        <v>42</v>
      </c>
      <c r="Y21" s="23">
        <v>3</v>
      </c>
      <c r="Z21" s="24">
        <v>9.11854103343465E-3</v>
      </c>
      <c r="AA21" s="23"/>
      <c r="AB21" s="24">
        <v>0</v>
      </c>
      <c r="AC21" s="23"/>
      <c r="AD21" s="24">
        <v>0</v>
      </c>
      <c r="AE21" s="23"/>
      <c r="AF21" s="24">
        <v>0</v>
      </c>
      <c r="AG21" s="23"/>
      <c r="AH21" s="24">
        <v>0</v>
      </c>
      <c r="AI21" s="25">
        <f t="shared" si="1"/>
        <v>9.11854103343465E-3</v>
      </c>
      <c r="AJ21" s="26"/>
      <c r="AK21" s="26"/>
      <c r="AL21" s="26"/>
      <c r="AM21" s="32" t="s">
        <v>39</v>
      </c>
      <c r="AN21" s="33">
        <v>45</v>
      </c>
      <c r="AO21" s="34">
        <v>0.20454545454545456</v>
      </c>
      <c r="AP21" s="33">
        <v>25</v>
      </c>
      <c r="AQ21" s="34">
        <v>0.13227513227513227</v>
      </c>
      <c r="AR21" s="33">
        <v>70</v>
      </c>
      <c r="AS21" s="34">
        <v>0.24390243902439024</v>
      </c>
      <c r="AT21" s="33">
        <v>17</v>
      </c>
      <c r="AU21" s="34">
        <v>8.9005235602094238E-2</v>
      </c>
      <c r="AV21" s="35">
        <f t="shared" si="0"/>
        <v>0.66972826144707132</v>
      </c>
    </row>
    <row r="22" spans="1:48" ht="15" x14ac:dyDescent="0.25">
      <c r="A22" s="2" t="s">
        <v>43</v>
      </c>
      <c r="B22" s="5">
        <v>6</v>
      </c>
      <c r="C22" s="6">
        <v>0.10344827586206896</v>
      </c>
      <c r="D22" s="5">
        <v>6</v>
      </c>
      <c r="E22" s="6">
        <v>7.1428571428571425E-2</v>
      </c>
      <c r="F22" s="5">
        <v>6</v>
      </c>
      <c r="G22" s="6">
        <v>5.9405940594059403E-2</v>
      </c>
      <c r="H22" s="5">
        <v>35</v>
      </c>
      <c r="I22" s="6">
        <v>0.37142857142857144</v>
      </c>
      <c r="J22" s="5">
        <v>53</v>
      </c>
      <c r="K22" s="6">
        <v>0.14736842105263157</v>
      </c>
      <c r="L22"/>
      <c r="M22"/>
      <c r="N22"/>
      <c r="O22"/>
      <c r="P22"/>
      <c r="Q22"/>
      <c r="R22"/>
      <c r="S22"/>
      <c r="T22"/>
      <c r="U22"/>
      <c r="X22" s="22" t="s">
        <v>35</v>
      </c>
      <c r="Y22" s="23"/>
      <c r="Z22" s="24">
        <v>0</v>
      </c>
      <c r="AA22" s="23"/>
      <c r="AB22" s="24">
        <v>0</v>
      </c>
      <c r="AC22" s="23"/>
      <c r="AD22" s="24">
        <v>0</v>
      </c>
      <c r="AE22" s="23">
        <v>1</v>
      </c>
      <c r="AF22" s="24">
        <v>3.4364261168384879E-3</v>
      </c>
      <c r="AG22" s="23">
        <v>2</v>
      </c>
      <c r="AH22" s="24">
        <v>9.2592592592592587E-3</v>
      </c>
      <c r="AI22" s="25">
        <f t="shared" si="1"/>
        <v>1.2695685376097747E-2</v>
      </c>
      <c r="AJ22" s="26"/>
      <c r="AK22" s="26"/>
      <c r="AL22" s="26"/>
      <c r="AM22" s="22" t="s">
        <v>40</v>
      </c>
      <c r="AN22" s="23">
        <v>9</v>
      </c>
      <c r="AO22" s="24">
        <v>4.0909090909090909E-2</v>
      </c>
      <c r="AP22" s="23">
        <v>18</v>
      </c>
      <c r="AQ22" s="24">
        <v>9.5238095238095233E-2</v>
      </c>
      <c r="AR22" s="23">
        <v>14</v>
      </c>
      <c r="AS22" s="24">
        <v>4.878048780487805E-2</v>
      </c>
      <c r="AT22" s="23">
        <v>11</v>
      </c>
      <c r="AU22" s="24">
        <v>5.7591623036649213E-2</v>
      </c>
      <c r="AV22" s="25">
        <f t="shared" si="0"/>
        <v>0.24251929698871338</v>
      </c>
    </row>
    <row r="23" spans="1:48" ht="15" x14ac:dyDescent="0.25">
      <c r="A23" s="2" t="s">
        <v>44</v>
      </c>
      <c r="B23" s="5">
        <v>10</v>
      </c>
      <c r="C23" s="6">
        <v>0.17241379310344829</v>
      </c>
      <c r="D23" s="5">
        <v>4</v>
      </c>
      <c r="E23" s="6">
        <v>7.1428571428571425E-2</v>
      </c>
      <c r="F23" s="5">
        <v>17</v>
      </c>
      <c r="G23" s="6">
        <v>0.16831683168316833</v>
      </c>
      <c r="H23" s="5"/>
      <c r="I23" s="6">
        <v>0</v>
      </c>
      <c r="J23" s="5">
        <v>31</v>
      </c>
      <c r="K23" s="6">
        <v>0.10877192982456141</v>
      </c>
      <c r="L23"/>
      <c r="M23"/>
      <c r="N23"/>
      <c r="O23"/>
      <c r="P23"/>
      <c r="Q23"/>
      <c r="R23"/>
      <c r="S23"/>
      <c r="T23"/>
      <c r="U23"/>
      <c r="W23" s="1">
        <f>381/2880</f>
        <v>0.13229166666666667</v>
      </c>
      <c r="X23" s="22" t="s">
        <v>37</v>
      </c>
      <c r="Y23" s="23"/>
      <c r="Z23" s="24">
        <v>0</v>
      </c>
      <c r="AA23" s="23"/>
      <c r="AB23" s="24">
        <v>0</v>
      </c>
      <c r="AC23" s="23"/>
      <c r="AD23" s="24">
        <v>0</v>
      </c>
      <c r="AE23" s="23"/>
      <c r="AF23" s="24">
        <v>0</v>
      </c>
      <c r="AG23" s="23">
        <v>1</v>
      </c>
      <c r="AH23" s="24">
        <v>4.6296296296296294E-3</v>
      </c>
      <c r="AI23" s="25">
        <f t="shared" si="1"/>
        <v>4.6296296296296294E-3</v>
      </c>
      <c r="AJ23" s="26"/>
      <c r="AK23" s="26"/>
      <c r="AL23" s="26"/>
      <c r="AM23" s="32" t="s">
        <v>45</v>
      </c>
      <c r="AN23" s="33">
        <f>39+3</f>
        <v>42</v>
      </c>
      <c r="AO23" s="34">
        <f>17.7272727272727%+1.36%</f>
        <v>0.19087272727272703</v>
      </c>
      <c r="AP23" s="33">
        <v>14</v>
      </c>
      <c r="AQ23" s="34">
        <f>6.87830687830688%+0.53%</f>
        <v>7.4083068783068792E-2</v>
      </c>
      <c r="AR23" s="33">
        <f>27+6</f>
        <v>33</v>
      </c>
      <c r="AS23" s="34">
        <f>9.05923344947735%+0.35%+2.09%</f>
        <v>0.1149923344947735</v>
      </c>
      <c r="AT23" s="33">
        <f>62+4</f>
        <v>66</v>
      </c>
      <c r="AU23" s="34">
        <f>32.4607329842932%+2.09%</f>
        <v>0.34550732984293198</v>
      </c>
      <c r="AV23" s="35">
        <f t="shared" si="0"/>
        <v>0.72545546039350128</v>
      </c>
    </row>
    <row r="24" spans="1:48" ht="15" x14ac:dyDescent="0.25">
      <c r="A24" s="2" t="s">
        <v>46</v>
      </c>
      <c r="B24" s="5">
        <v>7</v>
      </c>
      <c r="C24" s="6">
        <v>0.1206896551724138</v>
      </c>
      <c r="D24" s="5">
        <v>15</v>
      </c>
      <c r="E24" s="6">
        <v>0.19642857142857142</v>
      </c>
      <c r="F24" s="5">
        <v>7</v>
      </c>
      <c r="G24" s="6">
        <v>6.9306930693069313E-2</v>
      </c>
      <c r="H24" s="5">
        <v>3</v>
      </c>
      <c r="I24" s="6">
        <v>4.2857142857142858E-2</v>
      </c>
      <c r="J24" s="5">
        <v>32</v>
      </c>
      <c r="K24" s="6">
        <v>9.8245614035087719E-2</v>
      </c>
      <c r="L24"/>
      <c r="M24"/>
      <c r="N24"/>
      <c r="O24"/>
      <c r="P24"/>
      <c r="Q24"/>
      <c r="R24"/>
      <c r="S24"/>
      <c r="T24"/>
      <c r="U24"/>
      <c r="X24" s="22" t="s">
        <v>47</v>
      </c>
      <c r="Y24" s="23"/>
      <c r="Z24" s="24">
        <v>0</v>
      </c>
      <c r="AA24" s="23"/>
      <c r="AB24" s="24">
        <v>0</v>
      </c>
      <c r="AC24" s="23"/>
      <c r="AD24" s="24">
        <v>0</v>
      </c>
      <c r="AE24" s="23"/>
      <c r="AF24" s="24">
        <v>0</v>
      </c>
      <c r="AG24" s="23">
        <v>1</v>
      </c>
      <c r="AH24" s="24">
        <v>4.6296296296296294E-3</v>
      </c>
      <c r="AI24" s="25">
        <f t="shared" si="1"/>
        <v>4.6296296296296294E-3</v>
      </c>
      <c r="AJ24" s="26"/>
      <c r="AK24" s="26"/>
      <c r="AL24" s="26"/>
      <c r="AM24" s="32" t="s">
        <v>44</v>
      </c>
      <c r="AN24" s="33">
        <v>37</v>
      </c>
      <c r="AO24" s="34">
        <v>0.16818181818181818</v>
      </c>
      <c r="AP24" s="33">
        <v>14</v>
      </c>
      <c r="AQ24" s="34">
        <v>7.407407407407407E-2</v>
      </c>
      <c r="AR24" s="33">
        <v>55</v>
      </c>
      <c r="AS24" s="34">
        <v>0.19163763066202091</v>
      </c>
      <c r="AT24" s="33"/>
      <c r="AU24" s="34">
        <v>0</v>
      </c>
      <c r="AV24" s="35">
        <f t="shared" si="0"/>
        <v>0.43389352291791317</v>
      </c>
    </row>
    <row r="25" spans="1:48" ht="15.75" thickBot="1" x14ac:dyDescent="0.3">
      <c r="A25" s="2" t="s">
        <v>48</v>
      </c>
      <c r="B25" s="5">
        <v>58</v>
      </c>
      <c r="C25" s="6">
        <v>1</v>
      </c>
      <c r="D25" s="5">
        <v>64</v>
      </c>
      <c r="E25" s="6">
        <v>1</v>
      </c>
      <c r="F25" s="5">
        <v>130</v>
      </c>
      <c r="G25" s="6">
        <v>1</v>
      </c>
      <c r="H25" s="5">
        <v>81</v>
      </c>
      <c r="I25" s="6">
        <v>1</v>
      </c>
      <c r="J25" s="5">
        <v>333</v>
      </c>
      <c r="K25" s="6">
        <v>1</v>
      </c>
      <c r="L25"/>
      <c r="M25"/>
      <c r="N25"/>
      <c r="O25"/>
      <c r="P25"/>
      <c r="Q25"/>
      <c r="R25"/>
      <c r="S25"/>
      <c r="T25"/>
      <c r="U25"/>
      <c r="W25" s="6">
        <f>SUM(U7:U22)</f>
        <v>0</v>
      </c>
      <c r="X25" s="32" t="s">
        <v>39</v>
      </c>
      <c r="Y25" s="33">
        <f>9+12</f>
        <v>21</v>
      </c>
      <c r="Z25" s="34">
        <f>2.73556231003039%+3.65%</f>
        <v>6.3855623100303904E-2</v>
      </c>
      <c r="AA25" s="33">
        <v>4</v>
      </c>
      <c r="AB25" s="34">
        <v>2.0833333333333332E-2</v>
      </c>
      <c r="AC25" s="33">
        <v>183</v>
      </c>
      <c r="AD25" s="34">
        <v>0.35672514619883039</v>
      </c>
      <c r="AE25" s="33">
        <v>4</v>
      </c>
      <c r="AF25" s="34">
        <v>1.3745704467353952E-2</v>
      </c>
      <c r="AG25" s="33">
        <v>10</v>
      </c>
      <c r="AH25" s="34">
        <v>4.6296296296296294E-2</v>
      </c>
      <c r="AI25" s="35">
        <f t="shared" si="1"/>
        <v>0.50145610339611779</v>
      </c>
      <c r="AJ25" s="26"/>
      <c r="AK25" s="26"/>
      <c r="AL25" s="26"/>
      <c r="AM25" s="38" t="s">
        <v>46</v>
      </c>
      <c r="AN25" s="39">
        <v>21</v>
      </c>
      <c r="AO25" s="40">
        <v>9.5454545454545459E-2</v>
      </c>
      <c r="AP25" s="39">
        <v>33</v>
      </c>
      <c r="AQ25" s="40">
        <v>0.17460317460317459</v>
      </c>
      <c r="AR25" s="39">
        <v>17</v>
      </c>
      <c r="AS25" s="40">
        <v>5.9233449477351915E-2</v>
      </c>
      <c r="AT25" s="39">
        <v>6</v>
      </c>
      <c r="AU25" s="40">
        <v>3.1413612565445025E-2</v>
      </c>
      <c r="AV25" s="41">
        <f t="shared" si="0"/>
        <v>0.36070478210051699</v>
      </c>
    </row>
    <row r="26" spans="1:48" ht="15" x14ac:dyDescent="0.25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X26" s="22" t="s">
        <v>40</v>
      </c>
      <c r="Y26" s="23">
        <v>9</v>
      </c>
      <c r="Z26" s="24">
        <v>2.7355623100303952E-2</v>
      </c>
      <c r="AA26" s="23">
        <v>2</v>
      </c>
      <c r="AB26" s="24">
        <v>1.0416666666666666E-2</v>
      </c>
      <c r="AC26" s="23">
        <v>57</v>
      </c>
      <c r="AD26" s="24">
        <v>0.1111111111111111</v>
      </c>
      <c r="AE26" s="23">
        <v>10</v>
      </c>
      <c r="AF26" s="24">
        <v>3.4364261168384883E-2</v>
      </c>
      <c r="AG26" s="23">
        <v>10</v>
      </c>
      <c r="AH26" s="24">
        <v>4.6296296296296294E-2</v>
      </c>
      <c r="AI26" s="25">
        <f t="shared" si="1"/>
        <v>0.22954395834276289</v>
      </c>
      <c r="AJ26" s="26"/>
      <c r="AK26" s="26"/>
      <c r="AL26" s="26"/>
    </row>
    <row r="27" spans="1:48" ht="15" x14ac:dyDescent="0.25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X27" s="32" t="s">
        <v>45</v>
      </c>
      <c r="Y27" s="33">
        <v>87</v>
      </c>
      <c r="Z27" s="34">
        <f>25.8358662613982%+0.61%</f>
        <v>0.26445866261398199</v>
      </c>
      <c r="AA27" s="33">
        <v>43</v>
      </c>
      <c r="AB27" s="34">
        <f>20.3125%+1.04%+0.52%</f>
        <v>0.218725</v>
      </c>
      <c r="AC27" s="33">
        <f>116+29</f>
        <v>145</v>
      </c>
      <c r="AD27" s="34">
        <f>22.6120857699805%+5.65%</f>
        <v>0.28262085769980499</v>
      </c>
      <c r="AE27" s="33">
        <f>94+9</f>
        <v>103</v>
      </c>
      <c r="AF27" s="34">
        <f>32.3024054982818%+3.09%</f>
        <v>0.35392405498281798</v>
      </c>
      <c r="AG27" s="33">
        <v>49</v>
      </c>
      <c r="AH27" s="34">
        <v>0.22685185185185186</v>
      </c>
      <c r="AI27" s="35">
        <f t="shared" si="1"/>
        <v>1.3465804271484569</v>
      </c>
      <c r="AJ27" s="26"/>
      <c r="AK27" s="26"/>
      <c r="AL27" s="26"/>
    </row>
    <row r="28" spans="1:48" ht="15" x14ac:dyDescent="0.25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X28" s="22" t="s">
        <v>44</v>
      </c>
      <c r="Y28" s="23">
        <v>43</v>
      </c>
      <c r="Z28" s="24">
        <v>0.13069908814589665</v>
      </c>
      <c r="AA28" s="23">
        <v>17</v>
      </c>
      <c r="AB28" s="24">
        <v>8.8541666666666671E-2</v>
      </c>
      <c r="AC28" s="23">
        <v>11</v>
      </c>
      <c r="AD28" s="24">
        <v>2.1442495126705652E-2</v>
      </c>
      <c r="AE28" s="23">
        <v>6</v>
      </c>
      <c r="AF28" s="24">
        <v>2.0618556701030927E-2</v>
      </c>
      <c r="AG28" s="23">
        <v>28</v>
      </c>
      <c r="AH28" s="24">
        <v>0.12962962962962962</v>
      </c>
      <c r="AI28" s="25">
        <f t="shared" si="1"/>
        <v>0.39093143626992954</v>
      </c>
      <c r="AJ28" s="26"/>
      <c r="AK28" s="26"/>
      <c r="AL28" s="26"/>
    </row>
    <row r="29" spans="1:48" ht="15" x14ac:dyDescent="0.25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X29" s="22" t="s">
        <v>41</v>
      </c>
      <c r="Y29" s="23"/>
      <c r="Z29" s="24">
        <v>0</v>
      </c>
      <c r="AA29" s="23"/>
      <c r="AB29" s="24">
        <v>0</v>
      </c>
      <c r="AC29" s="23"/>
      <c r="AD29" s="24">
        <v>0</v>
      </c>
      <c r="AE29" s="23"/>
      <c r="AF29" s="24">
        <v>0</v>
      </c>
      <c r="AG29" s="23">
        <v>1</v>
      </c>
      <c r="AH29" s="24">
        <v>4.6296296296296294E-3</v>
      </c>
      <c r="AI29" s="25">
        <f t="shared" si="1"/>
        <v>4.6296296296296294E-3</v>
      </c>
      <c r="AJ29" s="26"/>
      <c r="AK29" s="26"/>
      <c r="AL29" s="26"/>
    </row>
    <row r="30" spans="1:48" ht="15.75" thickBot="1" x14ac:dyDescent="0.3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X30" s="42" t="s">
        <v>46</v>
      </c>
      <c r="Y30" s="43">
        <v>41</v>
      </c>
      <c r="Z30" s="44">
        <v>0.12462006079027356</v>
      </c>
      <c r="AA30" s="43">
        <v>37</v>
      </c>
      <c r="AB30" s="44">
        <v>0.19270833333333334</v>
      </c>
      <c r="AC30" s="43">
        <v>30</v>
      </c>
      <c r="AD30" s="44">
        <v>5.8479532163742687E-2</v>
      </c>
      <c r="AE30" s="43">
        <v>54</v>
      </c>
      <c r="AF30" s="44">
        <v>0.18556701030927836</v>
      </c>
      <c r="AG30" s="43">
        <v>28</v>
      </c>
      <c r="AH30" s="44">
        <v>0.12962962962962962</v>
      </c>
      <c r="AI30" s="45">
        <f>SUM(Z30,AB30,AD30,AF30,AH30)</f>
        <v>0.69100456622625761</v>
      </c>
      <c r="AJ30" s="26"/>
      <c r="AK30" s="26"/>
      <c r="AL30" s="26"/>
    </row>
    <row r="31" spans="1:48" ht="15" x14ac:dyDescent="0.25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X31" s="4"/>
      <c r="Y31" s="5"/>
      <c r="Z31" s="6"/>
      <c r="AC31" s="5"/>
      <c r="AD31" s="6"/>
      <c r="AE31" s="5"/>
      <c r="AF31" s="6"/>
      <c r="AI31" s="6"/>
      <c r="AJ31" s="6"/>
      <c r="AK31" s="6"/>
      <c r="AL31" s="6"/>
    </row>
    <row r="32" spans="1:48" ht="15" x14ac:dyDescent="0.25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</row>
    <row r="33" spans="1:51" ht="15" x14ac:dyDescent="0.25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</row>
    <row r="34" spans="1:51" ht="15" x14ac:dyDescent="0.25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</row>
    <row r="35" spans="1:51" ht="15" x14ac:dyDescent="0.25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</row>
    <row r="36" spans="1:51" ht="15" x14ac:dyDescent="0.25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</row>
    <row r="37" spans="1:51" ht="15" x14ac:dyDescent="0.25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</row>
    <row r="38" spans="1:51" ht="15" x14ac:dyDescent="0.25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</row>
    <row r="39" spans="1:51" ht="15" x14ac:dyDescent="0.25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</row>
    <row r="40" spans="1:51" ht="15" x14ac:dyDescent="0.25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AY40" s="1">
        <f>SUM(AN10,AN18,AN21,AN23:AN24,AP10,AP18,AP21,AP23:AP24,AR10,AR18,AR21,AR23,AR24,AT10,AT18,AT21,AT23:AT24)/SUM(AN7:AN25,AP7:AP25,AR7:AR25,AT7:AT25)</f>
        <v>0.66516347237880491</v>
      </c>
    </row>
    <row r="41" spans="1:51" ht="15" x14ac:dyDescent="0.2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</row>
    <row r="42" spans="1:51" ht="15" x14ac:dyDescent="0.2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</row>
    <row r="43" spans="1:51" ht="15" x14ac:dyDescent="0.2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</row>
    <row r="44" spans="1:51" ht="15" x14ac:dyDescent="0.2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</row>
    <row r="45" spans="1:51" ht="15" x14ac:dyDescent="0.25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</row>
    <row r="46" spans="1:51" ht="15" x14ac:dyDescent="0.25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AX46" s="1">
        <f>SUM(AT23,AG27,AE27,AC27,AA27,Y27,AR23,AP23,AN23)/SUM(AN7:AN25,AP7:AP25,AR7:AR25,AT7:AT25,AG7:AG30,AE7:AE30,AC7:AC30,AA7:AA30,Y7:Y30)</f>
        <v>0.24079437318990485</v>
      </c>
    </row>
    <row r="47" spans="1:51" ht="15" x14ac:dyDescent="0.25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</row>
    <row r="48" spans="1:51" ht="15" x14ac:dyDescent="0.25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</row>
    <row r="49" spans="1:38" ht="15" x14ac:dyDescent="0.25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</row>
    <row r="50" spans="1:38" ht="15" x14ac:dyDescent="0.2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</row>
    <row r="51" spans="1:38" ht="15" x14ac:dyDescent="0.2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</row>
    <row r="52" spans="1:38" ht="15" x14ac:dyDescent="0.25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</row>
    <row r="53" spans="1:38" ht="15" x14ac:dyDescent="0.25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X53" s="1" t="s">
        <v>49</v>
      </c>
      <c r="AL53" s="1" t="s">
        <v>49</v>
      </c>
    </row>
    <row r="54" spans="1:38" ht="15" x14ac:dyDescent="0.2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</row>
    <row r="55" spans="1:38" ht="15" x14ac:dyDescent="0.2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</row>
    <row r="56" spans="1:38" ht="15" x14ac:dyDescent="0.2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</row>
    <row r="57" spans="1:38" ht="15" x14ac:dyDescent="0.2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</row>
    <row r="58" spans="1:38" ht="15" x14ac:dyDescent="0.2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</row>
    <row r="59" spans="1:38" ht="15" x14ac:dyDescent="0.2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</row>
    <row r="60" spans="1:38" ht="15" x14ac:dyDescent="0.2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</row>
    <row r="61" spans="1:38" ht="15" x14ac:dyDescent="0.25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</row>
    <row r="62" spans="1:38" ht="15" x14ac:dyDescent="0.2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</row>
    <row r="63" spans="1:38" ht="15" x14ac:dyDescent="0.25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</row>
    <row r="64" spans="1:38" ht="15" x14ac:dyDescent="0.25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</row>
    <row r="65" spans="1:49" ht="15" x14ac:dyDescent="0.25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</row>
    <row r="66" spans="1:49" ht="15" x14ac:dyDescent="0.25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</row>
    <row r="67" spans="1:49" ht="15" x14ac:dyDescent="0.2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</row>
    <row r="68" spans="1:49" ht="15" x14ac:dyDescent="0.2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</row>
    <row r="69" spans="1:49" ht="15" x14ac:dyDescent="0.2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</row>
    <row r="70" spans="1:49" ht="15" x14ac:dyDescent="0.2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</row>
    <row r="71" spans="1:49" ht="15" x14ac:dyDescent="0.2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</row>
    <row r="72" spans="1:49" ht="15" x14ac:dyDescent="0.25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</row>
    <row r="73" spans="1:49" ht="15" x14ac:dyDescent="0.2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</row>
    <row r="74" spans="1:49" ht="15" x14ac:dyDescent="0.2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</row>
    <row r="75" spans="1:49" ht="15" x14ac:dyDescent="0.2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</row>
    <row r="76" spans="1:49" ht="15" x14ac:dyDescent="0.25">
      <c r="X76"/>
      <c r="Y76"/>
      <c r="Z76"/>
      <c r="AA76"/>
      <c r="AB76"/>
      <c r="AC76"/>
      <c r="AD76"/>
      <c r="AE76"/>
      <c r="AF76"/>
      <c r="AG76"/>
      <c r="AH76"/>
      <c r="AI76"/>
      <c r="AJ76"/>
    </row>
    <row r="77" spans="1:49" ht="15" x14ac:dyDescent="0.25">
      <c r="X77"/>
      <c r="Y77" t="s">
        <v>4</v>
      </c>
      <c r="Z77"/>
      <c r="AA77"/>
      <c r="AB77"/>
      <c r="AC77"/>
      <c r="AD77"/>
      <c r="AE77"/>
      <c r="AF77"/>
      <c r="AG77"/>
      <c r="AH77"/>
      <c r="AI77"/>
      <c r="AJ77"/>
      <c r="AM77"/>
      <c r="AN77"/>
      <c r="AO77"/>
      <c r="AP77"/>
      <c r="AQ77"/>
      <c r="AR77"/>
      <c r="AS77"/>
      <c r="AT77"/>
      <c r="AU77"/>
      <c r="AV77"/>
      <c r="AW77"/>
    </row>
    <row r="78" spans="1:49" ht="15" x14ac:dyDescent="0.25">
      <c r="X78"/>
      <c r="Y78" t="s">
        <v>11</v>
      </c>
      <c r="Z78"/>
      <c r="AA78" t="s">
        <v>12</v>
      </c>
      <c r="AB78"/>
      <c r="AC78" t="s">
        <v>13</v>
      </c>
      <c r="AD78"/>
      <c r="AE78" t="s">
        <v>14</v>
      </c>
      <c r="AF78"/>
      <c r="AG78" t="s">
        <v>15</v>
      </c>
      <c r="AH78"/>
      <c r="AI78" t="s">
        <v>50</v>
      </c>
      <c r="AJ78" t="s">
        <v>51</v>
      </c>
      <c r="AM78"/>
      <c r="AN78" t="s">
        <v>4</v>
      </c>
      <c r="AO78"/>
      <c r="AP78"/>
      <c r="AQ78"/>
      <c r="AR78"/>
      <c r="AS78"/>
      <c r="AT78"/>
      <c r="AU78"/>
      <c r="AV78"/>
      <c r="AW78"/>
    </row>
    <row r="79" spans="1:49" ht="15" x14ac:dyDescent="0.25">
      <c r="X79" t="s">
        <v>16</v>
      </c>
      <c r="Y79" t="s">
        <v>52</v>
      </c>
      <c r="Z79" t="s">
        <v>53</v>
      </c>
      <c r="AA79" t="s">
        <v>52</v>
      </c>
      <c r="AB79" t="s">
        <v>53</v>
      </c>
      <c r="AC79" t="s">
        <v>52</v>
      </c>
      <c r="AD79" t="s">
        <v>53</v>
      </c>
      <c r="AE79" t="s">
        <v>52</v>
      </c>
      <c r="AF79" t="s">
        <v>53</v>
      </c>
      <c r="AG79" t="s">
        <v>52</v>
      </c>
      <c r="AH79" t="s">
        <v>53</v>
      </c>
      <c r="AI79"/>
      <c r="AJ79"/>
      <c r="AM79"/>
      <c r="AN79" t="s">
        <v>5</v>
      </c>
      <c r="AO79"/>
      <c r="AP79" t="s">
        <v>6</v>
      </c>
      <c r="AQ79"/>
      <c r="AR79" t="s">
        <v>7</v>
      </c>
      <c r="AS79"/>
      <c r="AT79" t="s">
        <v>8</v>
      </c>
      <c r="AU79"/>
      <c r="AV79" t="s">
        <v>50</v>
      </c>
      <c r="AW79" t="s">
        <v>51</v>
      </c>
    </row>
    <row r="80" spans="1:49" ht="15" x14ac:dyDescent="0.25">
      <c r="X80" s="46" t="s">
        <v>21</v>
      </c>
      <c r="Y80" s="47">
        <v>0</v>
      </c>
      <c r="Z80" s="48">
        <v>0</v>
      </c>
      <c r="AA80" s="47">
        <v>1</v>
      </c>
      <c r="AB80" s="48">
        <v>1.5151515151515152E-2</v>
      </c>
      <c r="AC80" s="47">
        <v>0</v>
      </c>
      <c r="AD80" s="48">
        <v>0</v>
      </c>
      <c r="AE80" s="47">
        <v>0</v>
      </c>
      <c r="AF80" s="48">
        <v>0</v>
      </c>
      <c r="AG80" s="47">
        <v>3</v>
      </c>
      <c r="AH80" s="48">
        <v>2.6315789473684209E-2</v>
      </c>
      <c r="AI80" s="47">
        <v>4</v>
      </c>
      <c r="AJ80" s="48">
        <v>9.5011876484560574E-3</v>
      </c>
      <c r="AM80" t="s">
        <v>16</v>
      </c>
      <c r="AN80" t="s">
        <v>52</v>
      </c>
      <c r="AO80" t="s">
        <v>53</v>
      </c>
      <c r="AP80" t="s">
        <v>52</v>
      </c>
      <c r="AQ80" t="s">
        <v>53</v>
      </c>
      <c r="AR80" t="s">
        <v>52</v>
      </c>
      <c r="AS80" t="s">
        <v>53</v>
      </c>
      <c r="AT80" t="s">
        <v>52</v>
      </c>
      <c r="AU80" t="s">
        <v>53</v>
      </c>
      <c r="AV80"/>
      <c r="AW80"/>
    </row>
    <row r="81" spans="24:51" ht="15" x14ac:dyDescent="0.25">
      <c r="X81" s="46" t="s">
        <v>54</v>
      </c>
      <c r="Y81" s="47">
        <v>0</v>
      </c>
      <c r="Z81" s="48">
        <v>0</v>
      </c>
      <c r="AA81" s="47">
        <v>2</v>
      </c>
      <c r="AB81" s="48">
        <v>3.0303030303030304E-2</v>
      </c>
      <c r="AC81" s="47">
        <v>0</v>
      </c>
      <c r="AD81" s="48">
        <v>0</v>
      </c>
      <c r="AE81" s="47">
        <v>0</v>
      </c>
      <c r="AF81" s="48">
        <v>0</v>
      </c>
      <c r="AG81" s="47">
        <v>6</v>
      </c>
      <c r="AH81" s="48">
        <v>5.2631578947368418E-2</v>
      </c>
      <c r="AI81" s="47">
        <v>8</v>
      </c>
      <c r="AJ81" s="48">
        <v>1.9002375296912115E-2</v>
      </c>
      <c r="AM81" s="46" t="s">
        <v>20</v>
      </c>
      <c r="AN81" s="47">
        <v>0</v>
      </c>
      <c r="AO81" s="48">
        <v>0</v>
      </c>
      <c r="AP81" s="47">
        <v>0</v>
      </c>
      <c r="AQ81" s="48">
        <v>0</v>
      </c>
      <c r="AR81" s="47">
        <v>1</v>
      </c>
      <c r="AS81" s="48">
        <v>5.434782608695652E-3</v>
      </c>
      <c r="AT81" s="47">
        <v>5</v>
      </c>
      <c r="AU81" s="48">
        <v>7.8125E-2</v>
      </c>
      <c r="AV81" s="47">
        <v>6</v>
      </c>
      <c r="AW81" s="48">
        <v>1.7241379310344827E-2</v>
      </c>
    </row>
    <row r="82" spans="24:51" ht="15" x14ac:dyDescent="0.25">
      <c r="X82" s="46" t="s">
        <v>23</v>
      </c>
      <c r="Y82" s="47">
        <v>0</v>
      </c>
      <c r="Z82" s="48">
        <v>0</v>
      </c>
      <c r="AA82" s="47">
        <v>0</v>
      </c>
      <c r="AB82" s="48">
        <v>0</v>
      </c>
      <c r="AC82" s="47">
        <v>0</v>
      </c>
      <c r="AD82" s="48">
        <v>0</v>
      </c>
      <c r="AE82" s="47">
        <v>0</v>
      </c>
      <c r="AF82" s="48">
        <v>0</v>
      </c>
      <c r="AG82" s="47">
        <v>1</v>
      </c>
      <c r="AH82" s="48">
        <v>8.771929824561403E-3</v>
      </c>
      <c r="AI82" s="47">
        <v>1</v>
      </c>
      <c r="AJ82" s="48">
        <v>2.3752969121140144E-3</v>
      </c>
      <c r="AM82" s="46" t="s">
        <v>21</v>
      </c>
      <c r="AN82" s="47">
        <v>0</v>
      </c>
      <c r="AO82" s="48">
        <v>0</v>
      </c>
      <c r="AP82" s="47">
        <v>3</v>
      </c>
      <c r="AQ82" s="48">
        <v>0.06</v>
      </c>
      <c r="AR82" s="47">
        <v>0</v>
      </c>
      <c r="AS82" s="48">
        <v>0</v>
      </c>
      <c r="AT82" s="47">
        <v>3</v>
      </c>
      <c r="AU82" s="48">
        <v>4.6875E-2</v>
      </c>
      <c r="AV82" s="47">
        <v>6</v>
      </c>
      <c r="AW82" s="48">
        <v>1.7241379310344827E-2</v>
      </c>
    </row>
    <row r="83" spans="24:51" ht="15" x14ac:dyDescent="0.25">
      <c r="X83" s="46" t="s">
        <v>24</v>
      </c>
      <c r="Y83" s="47">
        <v>3</v>
      </c>
      <c r="Z83" s="48">
        <v>5.3571428571428568E-2</v>
      </c>
      <c r="AA83" s="47">
        <v>7</v>
      </c>
      <c r="AB83" s="48">
        <v>0.10606060606060606</v>
      </c>
      <c r="AC83" s="47">
        <v>2</v>
      </c>
      <c r="AD83" s="48">
        <v>1.7094017094017096E-2</v>
      </c>
      <c r="AE83" s="47">
        <v>6</v>
      </c>
      <c r="AF83" s="48">
        <v>8.8235294117647065E-2</v>
      </c>
      <c r="AG83" s="47">
        <v>4</v>
      </c>
      <c r="AH83" s="48">
        <v>3.5087719298245612E-2</v>
      </c>
      <c r="AI83" s="47">
        <v>22</v>
      </c>
      <c r="AJ83" s="48">
        <v>5.2256532066508314E-2</v>
      </c>
      <c r="AM83" s="46" t="s">
        <v>54</v>
      </c>
      <c r="AN83" s="47">
        <v>0</v>
      </c>
      <c r="AO83" s="48">
        <v>0</v>
      </c>
      <c r="AP83" s="47">
        <v>0</v>
      </c>
      <c r="AQ83" s="48">
        <v>0</v>
      </c>
      <c r="AR83" s="47">
        <v>0</v>
      </c>
      <c r="AS83" s="48">
        <v>0</v>
      </c>
      <c r="AT83" s="47">
        <v>2</v>
      </c>
      <c r="AU83" s="48">
        <v>3.125E-2</v>
      </c>
      <c r="AV83" s="47">
        <v>2</v>
      </c>
      <c r="AW83" s="48">
        <v>5.7471264367816091E-3</v>
      </c>
    </row>
    <row r="84" spans="24:51" ht="15" x14ac:dyDescent="0.25">
      <c r="X84" s="46" t="s">
        <v>25</v>
      </c>
      <c r="Y84" s="47">
        <v>2</v>
      </c>
      <c r="Z84" s="48">
        <v>3.5714285714285712E-2</v>
      </c>
      <c r="AA84" s="47">
        <v>0</v>
      </c>
      <c r="AB84" s="48">
        <v>0</v>
      </c>
      <c r="AC84" s="47">
        <v>1</v>
      </c>
      <c r="AD84" s="48">
        <v>8.5470085470085479E-3</v>
      </c>
      <c r="AE84" s="47">
        <v>0</v>
      </c>
      <c r="AF84" s="48">
        <v>0</v>
      </c>
      <c r="AG84" s="47">
        <v>0</v>
      </c>
      <c r="AH84" s="48">
        <v>0</v>
      </c>
      <c r="AI84" s="47">
        <v>3</v>
      </c>
      <c r="AJ84" s="48">
        <v>7.1258907363420431E-3</v>
      </c>
      <c r="AM84" s="46" t="s">
        <v>23</v>
      </c>
      <c r="AN84" s="47">
        <v>0</v>
      </c>
      <c r="AO84" s="48">
        <v>0</v>
      </c>
      <c r="AP84" s="47">
        <v>3</v>
      </c>
      <c r="AQ84" s="48">
        <v>0.06</v>
      </c>
      <c r="AR84" s="47">
        <v>0</v>
      </c>
      <c r="AS84" s="48">
        <v>0</v>
      </c>
      <c r="AT84" s="47">
        <v>1</v>
      </c>
      <c r="AU84" s="48">
        <v>1.5625E-2</v>
      </c>
      <c r="AV84" s="47">
        <v>4</v>
      </c>
      <c r="AW84" s="48">
        <v>1.1494252873563218E-2</v>
      </c>
    </row>
    <row r="85" spans="24:51" ht="15" x14ac:dyDescent="0.25">
      <c r="X85" s="46" t="s">
        <v>29</v>
      </c>
      <c r="Y85" s="47">
        <v>0</v>
      </c>
      <c r="Z85" s="48">
        <v>0</v>
      </c>
      <c r="AA85" s="47">
        <v>0</v>
      </c>
      <c r="AB85" s="48">
        <v>0</v>
      </c>
      <c r="AC85" s="47">
        <v>1</v>
      </c>
      <c r="AD85" s="48">
        <v>8.5470085470085479E-3</v>
      </c>
      <c r="AE85" s="47">
        <v>0</v>
      </c>
      <c r="AF85" s="48">
        <v>0</v>
      </c>
      <c r="AG85" s="47">
        <v>0</v>
      </c>
      <c r="AH85" s="48">
        <v>0</v>
      </c>
      <c r="AI85" s="47">
        <v>1</v>
      </c>
      <c r="AJ85" s="48">
        <v>2.3752969121140144E-3</v>
      </c>
      <c r="AM85" s="46" t="s">
        <v>24</v>
      </c>
      <c r="AN85" s="47">
        <v>5</v>
      </c>
      <c r="AO85" s="48">
        <v>0.1</v>
      </c>
      <c r="AP85" s="47">
        <v>2</v>
      </c>
      <c r="AQ85" s="48">
        <v>0.04</v>
      </c>
      <c r="AR85" s="47">
        <v>3</v>
      </c>
      <c r="AS85" s="48">
        <v>1.6304347826086956E-2</v>
      </c>
      <c r="AT85" s="47">
        <v>2</v>
      </c>
      <c r="AU85" s="48">
        <v>3.125E-2</v>
      </c>
      <c r="AV85" s="47">
        <v>12</v>
      </c>
      <c r="AW85" s="48">
        <v>3.4482758620689655E-2</v>
      </c>
    </row>
    <row r="86" spans="24:51" ht="15" x14ac:dyDescent="0.25">
      <c r="X86" s="46" t="s">
        <v>27</v>
      </c>
      <c r="Y86" s="47">
        <v>3</v>
      </c>
      <c r="Z86" s="48">
        <v>5.3571428571428568E-2</v>
      </c>
      <c r="AA86" s="47">
        <v>0</v>
      </c>
      <c r="AB86" s="48">
        <v>0</v>
      </c>
      <c r="AC86" s="47">
        <v>0</v>
      </c>
      <c r="AD86" s="48">
        <v>0</v>
      </c>
      <c r="AE86" s="47">
        <v>0</v>
      </c>
      <c r="AF86" s="48">
        <v>0</v>
      </c>
      <c r="AG86" s="47">
        <v>0</v>
      </c>
      <c r="AH86" s="48">
        <v>0</v>
      </c>
      <c r="AI86" s="47">
        <v>3</v>
      </c>
      <c r="AJ86" s="48">
        <v>7.1258907363420431E-3</v>
      </c>
      <c r="AM86" s="46" t="s">
        <v>25</v>
      </c>
      <c r="AN86" s="47">
        <v>1</v>
      </c>
      <c r="AO86" s="48">
        <v>0.02</v>
      </c>
      <c r="AP86" s="47">
        <v>0</v>
      </c>
      <c r="AQ86" s="48">
        <v>0</v>
      </c>
      <c r="AR86" s="47">
        <v>6</v>
      </c>
      <c r="AS86" s="48">
        <v>3.2608695652173912E-2</v>
      </c>
      <c r="AT86" s="47">
        <v>1</v>
      </c>
      <c r="AU86" s="48">
        <v>1.5625E-2</v>
      </c>
      <c r="AV86" s="47">
        <v>8</v>
      </c>
      <c r="AW86" s="48">
        <v>2.2988505747126436E-2</v>
      </c>
    </row>
    <row r="87" spans="24:51" ht="15" x14ac:dyDescent="0.25">
      <c r="X87" s="46" t="s">
        <v>36</v>
      </c>
      <c r="Y87" s="47">
        <v>0</v>
      </c>
      <c r="Z87" s="48">
        <v>0</v>
      </c>
      <c r="AA87" s="47">
        <v>6</v>
      </c>
      <c r="AB87" s="48">
        <v>9.0909090909090912E-2</v>
      </c>
      <c r="AC87" s="47">
        <v>0</v>
      </c>
      <c r="AD87" s="48">
        <v>0</v>
      </c>
      <c r="AE87" s="47">
        <v>0</v>
      </c>
      <c r="AF87" s="48">
        <v>0</v>
      </c>
      <c r="AG87" s="47">
        <v>0</v>
      </c>
      <c r="AH87" s="48">
        <v>0</v>
      </c>
      <c r="AI87" s="47">
        <v>6</v>
      </c>
      <c r="AJ87" s="48">
        <v>1.4251781472684086E-2</v>
      </c>
      <c r="AM87" s="46" t="s">
        <v>27</v>
      </c>
      <c r="AN87" s="47">
        <v>0</v>
      </c>
      <c r="AO87" s="48">
        <v>0</v>
      </c>
      <c r="AP87" s="47">
        <v>1</v>
      </c>
      <c r="AQ87" s="48">
        <v>0.02</v>
      </c>
      <c r="AR87" s="47">
        <v>3</v>
      </c>
      <c r="AS87" s="48">
        <v>1.6304347826086956E-2</v>
      </c>
      <c r="AT87" s="47">
        <v>2</v>
      </c>
      <c r="AU87" s="48">
        <v>3.125E-2</v>
      </c>
      <c r="AV87" s="47">
        <v>6</v>
      </c>
      <c r="AW87" s="48">
        <v>1.7241379310344827E-2</v>
      </c>
    </row>
    <row r="88" spans="24:51" ht="15" x14ac:dyDescent="0.25">
      <c r="X88" s="46" t="s">
        <v>31</v>
      </c>
      <c r="Y88" s="47">
        <v>6</v>
      </c>
      <c r="Z88" s="48">
        <v>0.10714285714285714</v>
      </c>
      <c r="AA88" s="47">
        <v>0</v>
      </c>
      <c r="AB88" s="48">
        <v>0</v>
      </c>
      <c r="AC88" s="47">
        <v>1</v>
      </c>
      <c r="AD88" s="48">
        <v>8.5470085470085479E-3</v>
      </c>
      <c r="AE88" s="47">
        <v>2</v>
      </c>
      <c r="AF88" s="48">
        <v>2.9411764705882353E-2</v>
      </c>
      <c r="AG88" s="47">
        <v>4</v>
      </c>
      <c r="AH88" s="48">
        <v>3.5087719298245612E-2</v>
      </c>
      <c r="AI88" s="47">
        <v>13</v>
      </c>
      <c r="AJ88" s="48">
        <v>3.0878859857482184E-2</v>
      </c>
      <c r="AM88" s="46" t="s">
        <v>28</v>
      </c>
      <c r="AN88" s="47">
        <v>1</v>
      </c>
      <c r="AO88" s="48">
        <v>0.02</v>
      </c>
      <c r="AP88" s="47">
        <v>0</v>
      </c>
      <c r="AQ88" s="48">
        <v>0</v>
      </c>
      <c r="AR88" s="47">
        <v>0</v>
      </c>
      <c r="AS88" s="48">
        <v>0</v>
      </c>
      <c r="AT88" s="47">
        <v>0</v>
      </c>
      <c r="AU88" s="48">
        <v>0</v>
      </c>
      <c r="AV88" s="47">
        <v>1</v>
      </c>
      <c r="AW88" s="48">
        <v>2.8735632183908046E-3</v>
      </c>
    </row>
    <row r="89" spans="24:51" ht="15" x14ac:dyDescent="0.25">
      <c r="X89" s="49" t="s">
        <v>55</v>
      </c>
      <c r="Y89" s="50">
        <v>9</v>
      </c>
      <c r="Z89" s="51">
        <v>0.16071428571428573</v>
      </c>
      <c r="AA89" s="50">
        <v>14</v>
      </c>
      <c r="AB89" s="51">
        <v>0.21212121212121213</v>
      </c>
      <c r="AC89" s="50">
        <v>5</v>
      </c>
      <c r="AD89" s="51">
        <v>4.2735042735042736E-2</v>
      </c>
      <c r="AE89" s="50">
        <v>25</v>
      </c>
      <c r="AF89" s="51">
        <v>0.36764705882352944</v>
      </c>
      <c r="AG89" s="50">
        <v>17</v>
      </c>
      <c r="AH89" s="51">
        <v>0.14912280701754385</v>
      </c>
      <c r="AI89" s="50">
        <v>70</v>
      </c>
      <c r="AJ89" s="51">
        <v>0.166270783847981</v>
      </c>
      <c r="AM89" s="46" t="s">
        <v>31</v>
      </c>
      <c r="AN89" s="47">
        <v>3</v>
      </c>
      <c r="AO89" s="48">
        <v>0.06</v>
      </c>
      <c r="AP89" s="47">
        <v>2</v>
      </c>
      <c r="AQ89" s="48">
        <v>0.04</v>
      </c>
      <c r="AR89" s="47">
        <v>1</v>
      </c>
      <c r="AS89" s="48">
        <v>5.434782608695652E-3</v>
      </c>
      <c r="AT89" s="47">
        <v>7</v>
      </c>
      <c r="AU89" s="48">
        <v>0.109375</v>
      </c>
      <c r="AV89" s="47">
        <v>13</v>
      </c>
      <c r="AW89" s="48">
        <v>3.7356321839080463E-2</v>
      </c>
    </row>
    <row r="90" spans="24:51" ht="15" x14ac:dyDescent="0.25">
      <c r="X90" s="46" t="s">
        <v>37</v>
      </c>
      <c r="Y90" s="47">
        <v>0</v>
      </c>
      <c r="Z90" s="48">
        <v>0</v>
      </c>
      <c r="AA90" s="47">
        <v>0</v>
      </c>
      <c r="AB90" s="48">
        <v>0</v>
      </c>
      <c r="AC90" s="47">
        <v>0</v>
      </c>
      <c r="AD90" s="48">
        <v>0</v>
      </c>
      <c r="AE90" s="47">
        <v>0</v>
      </c>
      <c r="AF90" s="48">
        <v>0</v>
      </c>
      <c r="AG90" s="47">
        <v>1</v>
      </c>
      <c r="AH90" s="48">
        <v>8.771929824561403E-3</v>
      </c>
      <c r="AI90" s="47">
        <v>1</v>
      </c>
      <c r="AJ90" s="48">
        <v>2.3752969121140144E-3</v>
      </c>
      <c r="AM90" s="49" t="s">
        <v>55</v>
      </c>
      <c r="AN90" s="50">
        <v>3</v>
      </c>
      <c r="AO90" s="51">
        <v>0.06</v>
      </c>
      <c r="AP90" s="50">
        <v>9</v>
      </c>
      <c r="AQ90" s="51">
        <v>0.18</v>
      </c>
      <c r="AR90" s="50">
        <v>5</v>
      </c>
      <c r="AS90" s="51">
        <v>2.717391304347826E-2</v>
      </c>
      <c r="AT90" s="50">
        <v>1</v>
      </c>
      <c r="AU90" s="51">
        <v>1.5625E-2</v>
      </c>
      <c r="AV90" s="50">
        <v>18</v>
      </c>
      <c r="AW90" s="51">
        <v>5.1724137931034482E-2</v>
      </c>
    </row>
    <row r="91" spans="24:51" ht="15" x14ac:dyDescent="0.25">
      <c r="X91" s="49" t="s">
        <v>39</v>
      </c>
      <c r="Y91" s="50">
        <v>4</v>
      </c>
      <c r="Z91" s="51">
        <v>7.1428571428571425E-2</v>
      </c>
      <c r="AA91" s="50">
        <v>0</v>
      </c>
      <c r="AB91" s="51">
        <v>0</v>
      </c>
      <c r="AC91" s="50">
        <v>51</v>
      </c>
      <c r="AD91" s="51">
        <v>0.4358974358974359</v>
      </c>
      <c r="AE91" s="50">
        <v>1</v>
      </c>
      <c r="AF91" s="51">
        <v>1.4705882352941176E-2</v>
      </c>
      <c r="AG91" s="50">
        <v>4</v>
      </c>
      <c r="AH91" s="51">
        <v>3.5087719298245612E-2</v>
      </c>
      <c r="AI91" s="50">
        <v>60</v>
      </c>
      <c r="AJ91" s="51">
        <v>0.14251781472684086</v>
      </c>
      <c r="AM91" s="46" t="s">
        <v>37</v>
      </c>
      <c r="AN91" s="47">
        <v>0</v>
      </c>
      <c r="AO91" s="48">
        <v>0</v>
      </c>
      <c r="AP91" s="47">
        <v>0</v>
      </c>
      <c r="AQ91" s="48">
        <v>0</v>
      </c>
      <c r="AR91" s="47">
        <v>2</v>
      </c>
      <c r="AS91" s="48">
        <v>1.0869565217391304E-2</v>
      </c>
      <c r="AT91" s="47">
        <v>0</v>
      </c>
      <c r="AU91" s="48">
        <v>0</v>
      </c>
      <c r="AV91" s="47">
        <v>2</v>
      </c>
      <c r="AW91" s="48">
        <v>5.7471264367816091E-3</v>
      </c>
    </row>
    <row r="92" spans="24:51" ht="15" x14ac:dyDescent="0.25">
      <c r="X92" s="46" t="s">
        <v>40</v>
      </c>
      <c r="Y92" s="47">
        <v>2</v>
      </c>
      <c r="Z92" s="48">
        <v>3.5714285714285712E-2</v>
      </c>
      <c r="AA92" s="47">
        <v>1</v>
      </c>
      <c r="AB92" s="48">
        <v>1.5151515151515152E-2</v>
      </c>
      <c r="AC92" s="47">
        <v>9</v>
      </c>
      <c r="AD92" s="48">
        <v>7.6923076923076927E-2</v>
      </c>
      <c r="AE92" s="47">
        <v>2</v>
      </c>
      <c r="AF92" s="48">
        <v>2.9411764705882353E-2</v>
      </c>
      <c r="AG92" s="47">
        <v>4</v>
      </c>
      <c r="AH92" s="48">
        <v>3.5087719298245612E-2</v>
      </c>
      <c r="AI92" s="47">
        <v>18</v>
      </c>
      <c r="AJ92" s="48">
        <v>4.2755344418052253E-2</v>
      </c>
      <c r="AM92" s="49" t="s">
        <v>39</v>
      </c>
      <c r="AN92" s="50">
        <v>14</v>
      </c>
      <c r="AO92" s="51">
        <v>0.28000000000000003</v>
      </c>
      <c r="AP92" s="50">
        <v>8</v>
      </c>
      <c r="AQ92" s="51">
        <v>0.16</v>
      </c>
      <c r="AR92" s="50">
        <v>121</v>
      </c>
      <c r="AS92" s="51">
        <v>0.65760869565217395</v>
      </c>
      <c r="AT92" s="50">
        <v>9</v>
      </c>
      <c r="AU92" s="51">
        <v>0.140625</v>
      </c>
      <c r="AV92" s="50">
        <v>152</v>
      </c>
      <c r="AW92" s="51">
        <v>0.43678160919540232</v>
      </c>
    </row>
    <row r="93" spans="24:51" ht="15" x14ac:dyDescent="0.25">
      <c r="X93" s="46" t="s">
        <v>56</v>
      </c>
      <c r="Y93" s="47">
        <v>0</v>
      </c>
      <c r="Z93" s="48">
        <v>0</v>
      </c>
      <c r="AA93" s="47">
        <v>1</v>
      </c>
      <c r="AB93" s="48">
        <v>1.5151515151515152E-2</v>
      </c>
      <c r="AC93" s="47">
        <v>0</v>
      </c>
      <c r="AD93" s="48">
        <v>0</v>
      </c>
      <c r="AE93" s="47">
        <v>0</v>
      </c>
      <c r="AF93" s="48">
        <v>0</v>
      </c>
      <c r="AG93" s="47">
        <v>0</v>
      </c>
      <c r="AH93" s="48">
        <v>0</v>
      </c>
      <c r="AI93" s="47">
        <v>1</v>
      </c>
      <c r="AJ93" s="48">
        <v>2.3752969121140144E-3</v>
      </c>
      <c r="AM93" s="46" t="s">
        <v>40</v>
      </c>
      <c r="AN93" s="47">
        <v>1</v>
      </c>
      <c r="AO93" s="48">
        <v>0.02</v>
      </c>
      <c r="AP93" s="47">
        <v>5</v>
      </c>
      <c r="AQ93" s="48">
        <v>0.1</v>
      </c>
      <c r="AR93" s="47">
        <v>7</v>
      </c>
      <c r="AS93" s="48">
        <v>3.8043478260869568E-2</v>
      </c>
      <c r="AT93" s="47">
        <v>1</v>
      </c>
      <c r="AU93" s="48">
        <v>1.5625E-2</v>
      </c>
      <c r="AV93" s="47">
        <v>14</v>
      </c>
      <c r="AW93" s="48">
        <v>4.0229885057471264E-2</v>
      </c>
    </row>
    <row r="94" spans="24:51" ht="15" x14ac:dyDescent="0.25">
      <c r="X94" s="46" t="s">
        <v>41</v>
      </c>
      <c r="Y94" s="47">
        <v>0</v>
      </c>
      <c r="Z94" s="48">
        <v>0</v>
      </c>
      <c r="AA94" s="47">
        <v>0</v>
      </c>
      <c r="AB94" s="48">
        <v>0</v>
      </c>
      <c r="AC94" s="47">
        <v>3</v>
      </c>
      <c r="AD94" s="48">
        <v>2.564102564102564E-2</v>
      </c>
      <c r="AE94" s="47">
        <v>0</v>
      </c>
      <c r="AF94" s="48">
        <v>0</v>
      </c>
      <c r="AG94" s="47">
        <v>0</v>
      </c>
      <c r="AH94" s="48">
        <v>0</v>
      </c>
      <c r="AI94" s="47">
        <v>3</v>
      </c>
      <c r="AJ94" s="48">
        <v>7.1258907363420431E-3</v>
      </c>
      <c r="AM94" s="49" t="s">
        <v>43</v>
      </c>
      <c r="AN94" s="50">
        <v>6</v>
      </c>
      <c r="AO94" s="51">
        <v>0.12</v>
      </c>
      <c r="AP94" s="50">
        <v>4</v>
      </c>
      <c r="AQ94" s="51">
        <v>0.08</v>
      </c>
      <c r="AR94" s="50">
        <v>10</v>
      </c>
      <c r="AS94" s="51">
        <v>5.434782608695652E-2</v>
      </c>
      <c r="AT94" s="50">
        <v>22</v>
      </c>
      <c r="AU94" s="51">
        <v>0.34375</v>
      </c>
      <c r="AV94" s="50">
        <v>42</v>
      </c>
      <c r="AW94" s="51">
        <v>0.1206896551724138</v>
      </c>
    </row>
    <row r="95" spans="24:51" ht="15" x14ac:dyDescent="0.25">
      <c r="X95" s="49" t="s">
        <v>43</v>
      </c>
      <c r="Y95" s="50">
        <v>12</v>
      </c>
      <c r="Z95" s="51">
        <v>0.21428571428571427</v>
      </c>
      <c r="AA95" s="50">
        <v>10</v>
      </c>
      <c r="AB95" s="51">
        <v>0.15151515151515152</v>
      </c>
      <c r="AC95" s="50">
        <v>29</v>
      </c>
      <c r="AD95" s="51">
        <v>0.24786324786324787</v>
      </c>
      <c r="AE95" s="50">
        <v>12</v>
      </c>
      <c r="AF95" s="51">
        <v>0.17647058823529413</v>
      </c>
      <c r="AG95" s="50">
        <v>38</v>
      </c>
      <c r="AH95" s="51">
        <v>0.33333333333333331</v>
      </c>
      <c r="AI95" s="50">
        <v>101</v>
      </c>
      <c r="AJ95" s="51">
        <v>0.23990498812351543</v>
      </c>
      <c r="AM95" s="46" t="s">
        <v>57</v>
      </c>
      <c r="AN95" s="47">
        <v>0</v>
      </c>
      <c r="AO95" s="48">
        <v>0</v>
      </c>
      <c r="AP95" s="47">
        <v>1</v>
      </c>
      <c r="AQ95" s="48">
        <v>0.02</v>
      </c>
      <c r="AR95" s="47">
        <v>3</v>
      </c>
      <c r="AS95" s="48">
        <v>1.6304347826086956E-2</v>
      </c>
      <c r="AT95" s="47">
        <v>3</v>
      </c>
      <c r="AU95" s="48">
        <v>4.6875E-2</v>
      </c>
      <c r="AV95" s="47">
        <v>7</v>
      </c>
      <c r="AW95" s="48">
        <v>2.0114942528735632E-2</v>
      </c>
    </row>
    <row r="96" spans="24:51" ht="15" x14ac:dyDescent="0.25">
      <c r="X96" s="46" t="s">
        <v>57</v>
      </c>
      <c r="Y96" s="47">
        <v>0</v>
      </c>
      <c r="Z96" s="48">
        <v>0</v>
      </c>
      <c r="AA96" s="47">
        <v>1</v>
      </c>
      <c r="AB96" s="48">
        <v>1.5151515151515152E-2</v>
      </c>
      <c r="AC96" s="47">
        <v>4</v>
      </c>
      <c r="AD96" s="48">
        <v>3.4188034188034191E-2</v>
      </c>
      <c r="AE96" s="47">
        <v>1</v>
      </c>
      <c r="AF96" s="48">
        <v>1.4705882352941176E-2</v>
      </c>
      <c r="AG96" s="47">
        <v>1</v>
      </c>
      <c r="AH96" s="48">
        <v>8.771929824561403E-3</v>
      </c>
      <c r="AI96" s="47">
        <v>7</v>
      </c>
      <c r="AJ96" s="48">
        <v>1.66270783847981E-2</v>
      </c>
      <c r="AM96" s="49" t="s">
        <v>44</v>
      </c>
      <c r="AN96" s="50">
        <v>8</v>
      </c>
      <c r="AO96" s="51">
        <v>0.16</v>
      </c>
      <c r="AP96" s="50">
        <v>4</v>
      </c>
      <c r="AQ96" s="51">
        <v>0.08</v>
      </c>
      <c r="AR96" s="50">
        <v>16</v>
      </c>
      <c r="AS96" s="51">
        <v>8.6956521739130432E-2</v>
      </c>
      <c r="AT96" s="50">
        <v>0</v>
      </c>
      <c r="AU96" s="51">
        <v>0</v>
      </c>
      <c r="AV96" s="50">
        <v>28</v>
      </c>
      <c r="AW96" s="51">
        <v>8.0459770114942528E-2</v>
      </c>
      <c r="AX96"/>
      <c r="AY96"/>
    </row>
    <row r="97" spans="24:51" ht="15" x14ac:dyDescent="0.25">
      <c r="X97" s="49" t="s">
        <v>44</v>
      </c>
      <c r="Y97" s="50">
        <v>9</v>
      </c>
      <c r="Z97" s="51">
        <v>0.16071428571428573</v>
      </c>
      <c r="AA97" s="50">
        <v>4</v>
      </c>
      <c r="AB97" s="51">
        <v>6.0606060606060608E-2</v>
      </c>
      <c r="AC97" s="50">
        <v>3</v>
      </c>
      <c r="AD97" s="51">
        <v>2.564102564102564E-2</v>
      </c>
      <c r="AE97" s="50">
        <v>2</v>
      </c>
      <c r="AF97" s="51">
        <v>2.9411764705882353E-2</v>
      </c>
      <c r="AG97" s="50">
        <v>8</v>
      </c>
      <c r="AH97" s="51">
        <v>7.0175438596491224E-2</v>
      </c>
      <c r="AI97" s="50">
        <v>26</v>
      </c>
      <c r="AJ97" s="51">
        <v>6.1757719714964368E-2</v>
      </c>
      <c r="AM97" s="49" t="s">
        <v>58</v>
      </c>
      <c r="AN97" s="50">
        <v>8</v>
      </c>
      <c r="AO97" s="51">
        <v>0.16</v>
      </c>
      <c r="AP97" s="50">
        <v>8</v>
      </c>
      <c r="AQ97" s="51">
        <v>0.16</v>
      </c>
      <c r="AR97" s="50">
        <v>6</v>
      </c>
      <c r="AS97" s="51">
        <v>3.2608695652173912E-2</v>
      </c>
      <c r="AT97" s="50">
        <v>5</v>
      </c>
      <c r="AU97" s="51">
        <v>7.8125E-2</v>
      </c>
      <c r="AV97" s="50">
        <v>27</v>
      </c>
      <c r="AW97" s="51">
        <v>7.7586206896551727E-2</v>
      </c>
      <c r="AX97"/>
      <c r="AY97"/>
    </row>
    <row r="98" spans="24:51" ht="15" x14ac:dyDescent="0.25">
      <c r="X98" s="49" t="s">
        <v>58</v>
      </c>
      <c r="Y98" s="50">
        <v>6</v>
      </c>
      <c r="Z98" s="51">
        <v>0.10714285714285714</v>
      </c>
      <c r="AA98" s="50">
        <v>19</v>
      </c>
      <c r="AB98" s="51">
        <v>0.2878787878787879</v>
      </c>
      <c r="AC98" s="50">
        <v>8</v>
      </c>
      <c r="AD98" s="51">
        <v>6.8376068376068383E-2</v>
      </c>
      <c r="AE98" s="50">
        <v>17</v>
      </c>
      <c r="AF98" s="51">
        <v>0.25</v>
      </c>
      <c r="AG98" s="50">
        <v>23</v>
      </c>
      <c r="AH98" s="51">
        <v>0.20175438596491227</v>
      </c>
      <c r="AI98" s="50">
        <v>73</v>
      </c>
      <c r="AJ98" s="51">
        <v>0.17339667458432304</v>
      </c>
      <c r="AM98" s="46" t="s">
        <v>48</v>
      </c>
      <c r="AN98" s="47">
        <v>50</v>
      </c>
      <c r="AO98" s="48">
        <v>1</v>
      </c>
      <c r="AP98" s="47">
        <v>50</v>
      </c>
      <c r="AQ98" s="48">
        <v>1</v>
      </c>
      <c r="AR98" s="47">
        <v>184</v>
      </c>
      <c r="AS98" s="48">
        <v>1</v>
      </c>
      <c r="AT98" s="47">
        <v>64</v>
      </c>
      <c r="AU98" s="48">
        <v>1</v>
      </c>
      <c r="AV98" s="47">
        <v>348</v>
      </c>
      <c r="AW98" s="48">
        <v>1</v>
      </c>
      <c r="AX98"/>
      <c r="AY98" s="48">
        <f>AW97+AW96+AW94+AW92+AW90</f>
        <v>0.76724137931034486</v>
      </c>
    </row>
    <row r="99" spans="24:51" ht="15" x14ac:dyDescent="0.25">
      <c r="X99" s="46" t="s">
        <v>48</v>
      </c>
      <c r="Y99" s="47">
        <v>56</v>
      </c>
      <c r="Z99" s="48">
        <v>1</v>
      </c>
      <c r="AA99" s="47">
        <v>66</v>
      </c>
      <c r="AB99" s="48">
        <v>1</v>
      </c>
      <c r="AC99" s="47">
        <v>117</v>
      </c>
      <c r="AD99" s="48">
        <v>1</v>
      </c>
      <c r="AE99" s="47">
        <v>68</v>
      </c>
      <c r="AF99" s="48">
        <v>1</v>
      </c>
      <c r="AG99" s="47">
        <v>114</v>
      </c>
      <c r="AH99" s="48">
        <v>1</v>
      </c>
      <c r="AI99" s="47">
        <v>421</v>
      </c>
      <c r="AJ99" s="48">
        <v>1</v>
      </c>
      <c r="AK99" s="6">
        <f>AJ89+AJ91+AJ95+AJ97+AJ98</f>
        <v>0.78384798099762476</v>
      </c>
      <c r="AM99"/>
      <c r="AN99"/>
    </row>
    <row r="100" spans="24:51" ht="15" x14ac:dyDescent="0.25">
      <c r="X100" s="52"/>
      <c r="Y100" s="53"/>
      <c r="Z100" s="54"/>
      <c r="AA100" s="53"/>
      <c r="AB100" s="54"/>
      <c r="AC100" s="53"/>
      <c r="AD100" s="54"/>
      <c r="AE100" s="53"/>
      <c r="AF100" s="54"/>
      <c r="AG100" s="53"/>
      <c r="AH100" s="54"/>
      <c r="AI100" s="53"/>
      <c r="AJ100" s="54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</row>
    <row r="101" spans="24:51" ht="15" x14ac:dyDescent="0.25">
      <c r="X101" s="55" t="s">
        <v>59</v>
      </c>
      <c r="Y101"/>
      <c r="Z101"/>
      <c r="AA101"/>
      <c r="AB101"/>
      <c r="AC101"/>
      <c r="AD101"/>
      <c r="AE101"/>
      <c r="AF101"/>
      <c r="AG101"/>
      <c r="AH101"/>
      <c r="AI101"/>
      <c r="AJ101"/>
      <c r="AK101" s="56"/>
      <c r="AL101" s="57"/>
      <c r="AM101" s="55" t="s">
        <v>59</v>
      </c>
      <c r="AN101"/>
      <c r="AO101"/>
      <c r="AP101"/>
      <c r="AQ101"/>
      <c r="AR101"/>
      <c r="AS101"/>
      <c r="AT101"/>
      <c r="AU101"/>
      <c r="AV101"/>
      <c r="AW101"/>
      <c r="AX101"/>
      <c r="AY101"/>
    </row>
    <row r="102" spans="24:51" ht="29.25" x14ac:dyDescent="0.25">
      <c r="X102" s="3"/>
      <c r="Y102" s="3" t="s">
        <v>4</v>
      </c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M102" s="3"/>
      <c r="AN102" s="3" t="s">
        <v>4</v>
      </c>
      <c r="AO102" s="3"/>
      <c r="AP102" s="3"/>
      <c r="AQ102" s="3"/>
      <c r="AR102" s="3"/>
      <c r="AS102" s="3"/>
      <c r="AT102" s="3"/>
      <c r="AU102" s="3"/>
      <c r="AV102" s="3"/>
      <c r="AW102" s="3"/>
      <c r="AX102"/>
      <c r="AY102"/>
    </row>
    <row r="103" spans="24:51" ht="57.75" x14ac:dyDescent="0.25">
      <c r="X103" s="3"/>
      <c r="Y103" s="3" t="s">
        <v>11</v>
      </c>
      <c r="Z103" s="3"/>
      <c r="AA103" s="3" t="s">
        <v>12</v>
      </c>
      <c r="AB103" s="3"/>
      <c r="AC103" s="3" t="s">
        <v>13</v>
      </c>
      <c r="AD103" s="3"/>
      <c r="AE103" s="3" t="s">
        <v>14</v>
      </c>
      <c r="AF103" s="3"/>
      <c r="AG103" s="3" t="s">
        <v>15</v>
      </c>
      <c r="AH103" s="3"/>
      <c r="AI103" s="3" t="s">
        <v>9</v>
      </c>
      <c r="AJ103" s="3" t="s">
        <v>10</v>
      </c>
      <c r="AM103" s="3"/>
      <c r="AN103" s="3" t="s">
        <v>5</v>
      </c>
      <c r="AO103" s="3"/>
      <c r="AP103" s="3" t="s">
        <v>6</v>
      </c>
      <c r="AQ103" s="3"/>
      <c r="AR103" s="3" t="s">
        <v>7</v>
      </c>
      <c r="AS103" s="3"/>
      <c r="AT103" s="3" t="s">
        <v>8</v>
      </c>
      <c r="AU103" s="3"/>
      <c r="AV103" s="3" t="s">
        <v>9</v>
      </c>
      <c r="AW103" s="3" t="s">
        <v>10</v>
      </c>
      <c r="AX103"/>
      <c r="AY103"/>
    </row>
    <row r="104" spans="24:51" ht="43.5" x14ac:dyDescent="0.25">
      <c r="X104" s="1" t="s">
        <v>16</v>
      </c>
      <c r="Y104" s="3" t="s">
        <v>17</v>
      </c>
      <c r="Z104" s="3" t="s">
        <v>18</v>
      </c>
      <c r="AA104" s="3" t="s">
        <v>17</v>
      </c>
      <c r="AB104" s="3" t="s">
        <v>18</v>
      </c>
      <c r="AC104" s="3" t="s">
        <v>17</v>
      </c>
      <c r="AD104" s="3" t="s">
        <v>18</v>
      </c>
      <c r="AE104" s="3" t="s">
        <v>17</v>
      </c>
      <c r="AF104" s="3" t="s">
        <v>18</v>
      </c>
      <c r="AG104" s="3" t="s">
        <v>17</v>
      </c>
      <c r="AH104" s="3" t="s">
        <v>18</v>
      </c>
      <c r="AI104" s="3"/>
      <c r="AJ104" s="3"/>
      <c r="AM104" s="1" t="s">
        <v>16</v>
      </c>
      <c r="AN104" s="3" t="s">
        <v>17</v>
      </c>
      <c r="AO104" s="3" t="s">
        <v>18</v>
      </c>
      <c r="AP104" s="3" t="s">
        <v>17</v>
      </c>
      <c r="AQ104" s="3" t="s">
        <v>18</v>
      </c>
      <c r="AR104" s="3" t="s">
        <v>17</v>
      </c>
      <c r="AS104" s="3" t="s">
        <v>18</v>
      </c>
      <c r="AT104" s="3" t="s">
        <v>17</v>
      </c>
      <c r="AU104" s="3" t="s">
        <v>18</v>
      </c>
      <c r="AV104" s="3"/>
      <c r="AW104" s="3"/>
      <c r="AX104"/>
      <c r="AY104"/>
    </row>
    <row r="105" spans="24:51" ht="15" x14ac:dyDescent="0.25">
      <c r="X105" s="2" t="s">
        <v>20</v>
      </c>
      <c r="Y105" s="5"/>
      <c r="Z105" s="6">
        <v>0</v>
      </c>
      <c r="AA105" s="5"/>
      <c r="AB105" s="6">
        <v>0</v>
      </c>
      <c r="AC105" s="5">
        <v>1</v>
      </c>
      <c r="AD105" s="6">
        <v>9.0090090090090089E-3</v>
      </c>
      <c r="AE105" s="5"/>
      <c r="AF105" s="6">
        <v>0</v>
      </c>
      <c r="AG105" s="5"/>
      <c r="AH105" s="6">
        <v>0</v>
      </c>
      <c r="AI105" s="5">
        <v>1</v>
      </c>
      <c r="AJ105" s="6">
        <v>2.331002331002331E-3</v>
      </c>
      <c r="AM105" s="2" t="s">
        <v>20</v>
      </c>
      <c r="AN105" s="5"/>
      <c r="AO105" s="6">
        <v>0</v>
      </c>
      <c r="AP105" s="5"/>
      <c r="AQ105" s="6">
        <v>0</v>
      </c>
      <c r="AR105" s="5">
        <v>2</v>
      </c>
      <c r="AS105" s="6">
        <v>1.9801980198019802E-2</v>
      </c>
      <c r="AT105" s="5">
        <v>5</v>
      </c>
      <c r="AU105" s="6">
        <v>7.1428571428571425E-2</v>
      </c>
      <c r="AV105" s="5">
        <v>7</v>
      </c>
      <c r="AW105" s="6">
        <v>2.456140350877193E-2</v>
      </c>
      <c r="AX105"/>
      <c r="AY105"/>
    </row>
    <row r="106" spans="24:51" ht="15" x14ac:dyDescent="0.25">
      <c r="X106" s="2" t="s">
        <v>21</v>
      </c>
      <c r="Y106" s="5"/>
      <c r="Z106" s="6">
        <v>0</v>
      </c>
      <c r="AA106" s="5">
        <v>2</v>
      </c>
      <c r="AB106" s="6">
        <v>2.7397260273972601E-2</v>
      </c>
      <c r="AC106" s="5"/>
      <c r="AD106" s="6">
        <v>0</v>
      </c>
      <c r="AE106" s="5"/>
      <c r="AF106" s="6">
        <v>0</v>
      </c>
      <c r="AG106" s="5">
        <v>7</v>
      </c>
      <c r="AH106" s="6">
        <v>7.1428571428571425E-2</v>
      </c>
      <c r="AI106" s="5">
        <v>9</v>
      </c>
      <c r="AJ106" s="6">
        <v>2.097902097902098E-2</v>
      </c>
      <c r="AM106" s="2" t="s">
        <v>21</v>
      </c>
      <c r="AN106" s="5"/>
      <c r="AO106" s="6">
        <v>0</v>
      </c>
      <c r="AP106" s="5"/>
      <c r="AQ106" s="6">
        <v>0</v>
      </c>
      <c r="AR106" s="5"/>
      <c r="AS106" s="6">
        <v>0</v>
      </c>
      <c r="AT106" s="5">
        <v>1</v>
      </c>
      <c r="AU106" s="6">
        <v>1.4285714285714285E-2</v>
      </c>
      <c r="AV106" s="5">
        <v>1</v>
      </c>
      <c r="AW106" s="6">
        <v>3.5087719298245615E-3</v>
      </c>
      <c r="AX106"/>
      <c r="AY106"/>
    </row>
    <row r="107" spans="24:51" ht="15" x14ac:dyDescent="0.25">
      <c r="X107" s="2" t="s">
        <v>60</v>
      </c>
      <c r="Y107" s="5"/>
      <c r="Z107" s="6">
        <v>0</v>
      </c>
      <c r="AA107" s="5">
        <v>1</v>
      </c>
      <c r="AB107" s="6">
        <v>1.3698630136986301E-2</v>
      </c>
      <c r="AC107" s="5"/>
      <c r="AD107" s="6">
        <v>0</v>
      </c>
      <c r="AE107" s="5"/>
      <c r="AF107" s="6">
        <v>0</v>
      </c>
      <c r="AG107" s="5"/>
      <c r="AH107" s="6">
        <v>0</v>
      </c>
      <c r="AI107" s="5">
        <v>1</v>
      </c>
      <c r="AJ107" s="6">
        <v>2.331002331002331E-3</v>
      </c>
      <c r="AM107" s="2" t="s">
        <v>23</v>
      </c>
      <c r="AN107" s="5"/>
      <c r="AO107" s="6">
        <v>0</v>
      </c>
      <c r="AP107" s="5">
        <v>3</v>
      </c>
      <c r="AQ107" s="6">
        <v>5.3571428571428568E-2</v>
      </c>
      <c r="AR107" s="5"/>
      <c r="AS107" s="6">
        <v>0</v>
      </c>
      <c r="AT107" s="5">
        <v>1</v>
      </c>
      <c r="AU107" s="6">
        <v>1.4285714285714285E-2</v>
      </c>
      <c r="AV107" s="5">
        <v>4</v>
      </c>
      <c r="AW107" s="6">
        <v>1.4035087719298246E-2</v>
      </c>
      <c r="AX107"/>
      <c r="AY107"/>
    </row>
    <row r="108" spans="24:51" ht="15" x14ac:dyDescent="0.25">
      <c r="X108" s="2" t="s">
        <v>23</v>
      </c>
      <c r="Y108" s="5"/>
      <c r="Z108" s="6">
        <v>0</v>
      </c>
      <c r="AA108" s="5"/>
      <c r="AB108" s="6">
        <v>0</v>
      </c>
      <c r="AC108" s="5"/>
      <c r="AD108" s="6">
        <v>0</v>
      </c>
      <c r="AE108" s="5"/>
      <c r="AF108" s="6">
        <v>0</v>
      </c>
      <c r="AG108" s="5">
        <v>1</v>
      </c>
      <c r="AH108" s="6">
        <v>1.020408163265306E-2</v>
      </c>
      <c r="AI108" s="5">
        <v>1</v>
      </c>
      <c r="AJ108" s="6">
        <v>2.331002331002331E-3</v>
      </c>
      <c r="AM108" s="2" t="s">
        <v>24</v>
      </c>
      <c r="AN108" s="5">
        <v>8</v>
      </c>
      <c r="AO108" s="6">
        <v>0.13793103448275862</v>
      </c>
      <c r="AP108" s="5">
        <v>5</v>
      </c>
      <c r="AQ108" s="6">
        <v>8.9285714285714288E-2</v>
      </c>
      <c r="AR108" s="5">
        <v>5</v>
      </c>
      <c r="AS108" s="6">
        <v>4.9504950495049507E-2</v>
      </c>
      <c r="AT108" s="5">
        <v>5</v>
      </c>
      <c r="AU108" s="6">
        <v>7.1428571428571425E-2</v>
      </c>
      <c r="AV108" s="5">
        <v>23</v>
      </c>
      <c r="AW108" s="6">
        <v>8.0701754385964913E-2</v>
      </c>
      <c r="AX108"/>
      <c r="AY108"/>
    </row>
    <row r="109" spans="24:51" ht="15" x14ac:dyDescent="0.25">
      <c r="X109" s="58" t="s">
        <v>24</v>
      </c>
      <c r="Y109" s="59">
        <v>10</v>
      </c>
      <c r="Z109" s="60">
        <v>0.14492753623188406</v>
      </c>
      <c r="AA109" s="59">
        <v>9</v>
      </c>
      <c r="AB109" s="60">
        <v>0.12328767123287671</v>
      </c>
      <c r="AC109" s="59">
        <v>6</v>
      </c>
      <c r="AD109" s="60">
        <v>5.4054054054054057E-2</v>
      </c>
      <c r="AE109" s="59">
        <v>8</v>
      </c>
      <c r="AF109" s="60">
        <v>0.10256410256410256</v>
      </c>
      <c r="AG109" s="59">
        <v>9</v>
      </c>
      <c r="AH109" s="60">
        <v>7.1428571428571425E-2</v>
      </c>
      <c r="AI109" s="59">
        <v>42</v>
      </c>
      <c r="AJ109" s="60">
        <v>9.3240093240093247E-2</v>
      </c>
      <c r="AM109" s="2" t="s">
        <v>25</v>
      </c>
      <c r="AN109" s="5">
        <v>1</v>
      </c>
      <c r="AO109" s="6">
        <v>1.7241379310344827E-2</v>
      </c>
      <c r="AP109" s="5">
        <v>1</v>
      </c>
      <c r="AQ109" s="6">
        <v>1.7857142857142856E-2</v>
      </c>
      <c r="AR109" s="5">
        <v>6</v>
      </c>
      <c r="AS109" s="6">
        <v>5.9405940594059403E-2</v>
      </c>
      <c r="AT109" s="5">
        <v>2</v>
      </c>
      <c r="AU109" s="6">
        <v>2.8571428571428571E-2</v>
      </c>
      <c r="AV109" s="5">
        <v>10</v>
      </c>
      <c r="AW109" s="6">
        <v>3.5087719298245612E-2</v>
      </c>
      <c r="AX109"/>
      <c r="AY109"/>
    </row>
    <row r="110" spans="24:51" ht="15" x14ac:dyDescent="0.25">
      <c r="X110" s="2" t="s">
        <v>25</v>
      </c>
      <c r="Y110" s="5">
        <v>1</v>
      </c>
      <c r="Z110" s="6">
        <v>1.4492753623188406E-2</v>
      </c>
      <c r="AA110" s="5"/>
      <c r="AB110" s="6">
        <v>0</v>
      </c>
      <c r="AC110" s="5">
        <v>1</v>
      </c>
      <c r="AD110" s="6">
        <v>9.0090090090090089E-3</v>
      </c>
      <c r="AE110" s="5"/>
      <c r="AF110" s="6">
        <v>0</v>
      </c>
      <c r="AG110" s="5"/>
      <c r="AH110" s="6">
        <v>0</v>
      </c>
      <c r="AI110" s="5">
        <v>2</v>
      </c>
      <c r="AJ110" s="6">
        <v>4.662004662004662E-3</v>
      </c>
      <c r="AM110" s="2" t="s">
        <v>27</v>
      </c>
      <c r="AN110" s="5"/>
      <c r="AO110" s="6">
        <v>0</v>
      </c>
      <c r="AP110" s="5">
        <v>1</v>
      </c>
      <c r="AQ110" s="6">
        <v>1.7857142857142856E-2</v>
      </c>
      <c r="AR110" s="5">
        <v>3</v>
      </c>
      <c r="AS110" s="6">
        <v>2.9702970297029702E-2</v>
      </c>
      <c r="AT110" s="5">
        <v>1</v>
      </c>
      <c r="AU110" s="6">
        <v>1.4285714285714285E-2</v>
      </c>
      <c r="AV110" s="5">
        <v>5</v>
      </c>
      <c r="AW110" s="6">
        <v>1.7543859649122806E-2</v>
      </c>
      <c r="AX110"/>
      <c r="AY110"/>
    </row>
    <row r="111" spans="24:51" ht="15" x14ac:dyDescent="0.25">
      <c r="X111" s="2" t="s">
        <v>27</v>
      </c>
      <c r="Y111" s="5">
        <v>6</v>
      </c>
      <c r="Z111" s="6">
        <v>8.6956521739130432E-2</v>
      </c>
      <c r="AA111" s="5"/>
      <c r="AB111" s="6">
        <v>0</v>
      </c>
      <c r="AC111" s="5"/>
      <c r="AD111" s="6">
        <v>0</v>
      </c>
      <c r="AE111" s="5"/>
      <c r="AF111" s="6">
        <v>0</v>
      </c>
      <c r="AG111" s="5"/>
      <c r="AH111" s="6">
        <v>0</v>
      </c>
      <c r="AI111" s="5">
        <v>6</v>
      </c>
      <c r="AJ111" s="6">
        <v>1.3986013986013986E-2</v>
      </c>
      <c r="AM111" s="2" t="s">
        <v>28</v>
      </c>
      <c r="AN111" s="5">
        <v>1</v>
      </c>
      <c r="AO111" s="6">
        <v>1.7241379310344827E-2</v>
      </c>
      <c r="AP111" s="5"/>
      <c r="AQ111" s="6">
        <v>0</v>
      </c>
      <c r="AR111" s="5"/>
      <c r="AS111" s="6">
        <v>0</v>
      </c>
      <c r="AT111" s="5"/>
      <c r="AU111" s="6">
        <v>0</v>
      </c>
      <c r="AV111" s="5">
        <v>1</v>
      </c>
      <c r="AW111" s="6">
        <v>3.5087719298245615E-3</v>
      </c>
      <c r="AX111"/>
      <c r="AY111"/>
    </row>
    <row r="112" spans="24:51" ht="15" x14ac:dyDescent="0.25">
      <c r="X112" s="2" t="s">
        <v>28</v>
      </c>
      <c r="Y112" s="5"/>
      <c r="Z112" s="6">
        <v>0</v>
      </c>
      <c r="AA112" s="5">
        <v>2</v>
      </c>
      <c r="AB112" s="6">
        <v>2.7397260273972601E-2</v>
      </c>
      <c r="AC112" s="5"/>
      <c r="AD112" s="6">
        <v>0</v>
      </c>
      <c r="AE112" s="5"/>
      <c r="AF112" s="6">
        <v>0</v>
      </c>
      <c r="AG112" s="5"/>
      <c r="AH112" s="6">
        <v>0</v>
      </c>
      <c r="AI112" s="5">
        <v>2</v>
      </c>
      <c r="AJ112" s="6">
        <v>4.662004662004662E-3</v>
      </c>
      <c r="AM112" s="2" t="s">
        <v>30</v>
      </c>
      <c r="AN112" s="5">
        <v>1</v>
      </c>
      <c r="AO112" s="6">
        <v>1.7241379310344827E-2</v>
      </c>
      <c r="AP112" s="5"/>
      <c r="AQ112" s="6">
        <v>0</v>
      </c>
      <c r="AR112" s="5">
        <v>1</v>
      </c>
      <c r="AS112" s="6">
        <v>9.9009900990099011E-3</v>
      </c>
      <c r="AT112" s="5"/>
      <c r="AU112" s="6">
        <v>0</v>
      </c>
      <c r="AV112" s="5">
        <v>2</v>
      </c>
      <c r="AW112" s="6">
        <v>7.0175438596491229E-3</v>
      </c>
      <c r="AX112"/>
      <c r="AY112"/>
    </row>
    <row r="113" spans="24:51" ht="15" x14ac:dyDescent="0.25">
      <c r="X113" s="2" t="s">
        <v>36</v>
      </c>
      <c r="Y113" s="5"/>
      <c r="Z113" s="6">
        <v>0</v>
      </c>
      <c r="AA113" s="5">
        <v>2</v>
      </c>
      <c r="AB113" s="6">
        <v>2.7397260273972601E-2</v>
      </c>
      <c r="AC113" s="5"/>
      <c r="AD113" s="6">
        <v>0</v>
      </c>
      <c r="AE113" s="5"/>
      <c r="AF113" s="6">
        <v>0</v>
      </c>
      <c r="AG113" s="5"/>
      <c r="AH113" s="6">
        <v>0</v>
      </c>
      <c r="AI113" s="5">
        <v>2</v>
      </c>
      <c r="AJ113" s="6">
        <v>4.662004662004662E-3</v>
      </c>
      <c r="AM113" s="2" t="s">
        <v>31</v>
      </c>
      <c r="AN113" s="5">
        <v>3</v>
      </c>
      <c r="AO113" s="6">
        <v>5.1724137931034482E-2</v>
      </c>
      <c r="AP113" s="5">
        <v>3</v>
      </c>
      <c r="AQ113" s="6">
        <v>5.3571428571428568E-2</v>
      </c>
      <c r="AR113" s="5">
        <v>1</v>
      </c>
      <c r="AS113" s="6">
        <v>9.9009900990099011E-3</v>
      </c>
      <c r="AT113" s="5">
        <v>8</v>
      </c>
      <c r="AU113" s="6">
        <v>0.11428571428571428</v>
      </c>
      <c r="AV113" s="5">
        <v>15</v>
      </c>
      <c r="AW113" s="6">
        <v>5.2631578947368418E-2</v>
      </c>
      <c r="AX113"/>
      <c r="AY113"/>
    </row>
    <row r="114" spans="24:51" ht="15" x14ac:dyDescent="0.25">
      <c r="X114" s="2" t="s">
        <v>38</v>
      </c>
      <c r="Y114" s="5"/>
      <c r="Z114" s="6">
        <v>0</v>
      </c>
      <c r="AA114" s="5">
        <v>2</v>
      </c>
      <c r="AB114" s="6">
        <v>2.7397260273972601E-2</v>
      </c>
      <c r="AC114" s="5"/>
      <c r="AD114" s="6">
        <v>0</v>
      </c>
      <c r="AE114" s="5"/>
      <c r="AF114" s="6">
        <v>0</v>
      </c>
      <c r="AG114" s="5"/>
      <c r="AH114" s="6">
        <v>0</v>
      </c>
      <c r="AI114" s="5">
        <v>2</v>
      </c>
      <c r="AJ114" s="6">
        <v>4.662004662004662E-3</v>
      </c>
      <c r="AM114" s="2" t="s">
        <v>33</v>
      </c>
      <c r="AN114" s="5">
        <v>3</v>
      </c>
      <c r="AO114" s="6">
        <v>5.1724137931034482E-2</v>
      </c>
      <c r="AP114" s="5">
        <v>8</v>
      </c>
      <c r="AQ114" s="6">
        <v>0.14285714285714285</v>
      </c>
      <c r="AR114" s="5">
        <v>6</v>
      </c>
      <c r="AS114" s="6">
        <v>5.9405940594059403E-2</v>
      </c>
      <c r="AT114" s="5">
        <v>2</v>
      </c>
      <c r="AU114" s="6">
        <v>2.8571428571428571E-2</v>
      </c>
      <c r="AV114" s="5">
        <v>19</v>
      </c>
      <c r="AW114" s="6">
        <v>6.6666666666666666E-2</v>
      </c>
      <c r="AX114"/>
      <c r="AY114"/>
    </row>
    <row r="115" spans="24:51" ht="15" x14ac:dyDescent="0.25">
      <c r="X115" s="2" t="s">
        <v>31</v>
      </c>
      <c r="Y115" s="5">
        <v>7</v>
      </c>
      <c r="Z115" s="6">
        <v>0.10144927536231885</v>
      </c>
      <c r="AA115" s="5">
        <v>1</v>
      </c>
      <c r="AB115" s="6">
        <v>1.3698630136986301E-2</v>
      </c>
      <c r="AC115" s="5">
        <v>2</v>
      </c>
      <c r="AD115" s="6">
        <v>1.8018018018018018E-2</v>
      </c>
      <c r="AE115" s="5">
        <v>3</v>
      </c>
      <c r="AF115" s="6">
        <v>3.8461538461538464E-2</v>
      </c>
      <c r="AG115" s="5">
        <v>3</v>
      </c>
      <c r="AH115" s="6">
        <v>3.0612244897959183E-2</v>
      </c>
      <c r="AI115" s="5">
        <v>16</v>
      </c>
      <c r="AJ115" s="6">
        <v>3.7296037296037296E-2</v>
      </c>
      <c r="AM115" s="2" t="s">
        <v>35</v>
      </c>
      <c r="AN115" s="5"/>
      <c r="AO115" s="6">
        <v>0</v>
      </c>
      <c r="AP115" s="5">
        <v>2</v>
      </c>
      <c r="AQ115" s="6">
        <v>3.5714285714285712E-2</v>
      </c>
      <c r="AR115" s="5"/>
      <c r="AS115" s="6">
        <v>0</v>
      </c>
      <c r="AT115" s="5"/>
      <c r="AU115" s="6">
        <v>0</v>
      </c>
      <c r="AV115" s="5">
        <v>2</v>
      </c>
      <c r="AW115" s="6">
        <v>7.0175438596491229E-3</v>
      </c>
      <c r="AX115"/>
      <c r="AY115"/>
    </row>
    <row r="116" spans="24:51" ht="15" x14ac:dyDescent="0.25">
      <c r="X116" s="58" t="s">
        <v>33</v>
      </c>
      <c r="Y116" s="59">
        <v>6</v>
      </c>
      <c r="Z116" s="60">
        <v>8.6956521739130432E-2</v>
      </c>
      <c r="AA116" s="59">
        <v>12</v>
      </c>
      <c r="AB116" s="60">
        <v>0.16438356164383561</v>
      </c>
      <c r="AC116" s="59">
        <v>8</v>
      </c>
      <c r="AD116" s="60">
        <v>7.2072072072072071E-2</v>
      </c>
      <c r="AE116" s="59">
        <v>21</v>
      </c>
      <c r="AF116" s="60">
        <v>0.26923076923076922</v>
      </c>
      <c r="AG116" s="59">
        <v>17</v>
      </c>
      <c r="AH116" s="60">
        <v>0.17346938775510204</v>
      </c>
      <c r="AI116" s="59">
        <v>64</v>
      </c>
      <c r="AJ116" s="60">
        <v>0.14918414918414918</v>
      </c>
      <c r="AM116" s="2" t="s">
        <v>37</v>
      </c>
      <c r="AN116" s="5"/>
      <c r="AO116" s="6">
        <v>0</v>
      </c>
      <c r="AP116" s="5"/>
      <c r="AQ116" s="6">
        <v>0</v>
      </c>
      <c r="AR116" s="5">
        <v>2</v>
      </c>
      <c r="AS116" s="6">
        <v>1.9801980198019802E-2</v>
      </c>
      <c r="AT116" s="5"/>
      <c r="AU116" s="6">
        <v>0</v>
      </c>
      <c r="AV116" s="5">
        <v>2</v>
      </c>
      <c r="AW116" s="6">
        <v>7.0175438596491229E-3</v>
      </c>
      <c r="AX116"/>
      <c r="AY116"/>
    </row>
    <row r="117" spans="24:51" ht="15" x14ac:dyDescent="0.25">
      <c r="X117" s="2" t="s">
        <v>35</v>
      </c>
      <c r="Y117" s="5"/>
      <c r="Z117" s="6">
        <v>0</v>
      </c>
      <c r="AA117" s="5"/>
      <c r="AB117" s="6">
        <v>0</v>
      </c>
      <c r="AC117" s="5"/>
      <c r="AD117" s="6">
        <v>0</v>
      </c>
      <c r="AE117" s="5"/>
      <c r="AF117" s="6">
        <v>0</v>
      </c>
      <c r="AG117" s="5">
        <v>1</v>
      </c>
      <c r="AH117" s="6">
        <v>1.020408163265306E-2</v>
      </c>
      <c r="AI117" s="5">
        <v>1</v>
      </c>
      <c r="AJ117" s="6">
        <v>2.331002331002331E-3</v>
      </c>
      <c r="AM117" s="58" t="s">
        <v>39</v>
      </c>
      <c r="AN117" s="59">
        <v>15</v>
      </c>
      <c r="AO117" s="60">
        <v>0.25862068965517243</v>
      </c>
      <c r="AP117" s="59">
        <v>5</v>
      </c>
      <c r="AQ117" s="60">
        <v>8.9285714285714288E-2</v>
      </c>
      <c r="AR117" s="59">
        <v>62</v>
      </c>
      <c r="AS117" s="60">
        <v>0.35643564356435642</v>
      </c>
      <c r="AT117" s="59">
        <v>9</v>
      </c>
      <c r="AU117" s="60">
        <v>0.11428571428571428</v>
      </c>
      <c r="AV117" s="59">
        <v>91</v>
      </c>
      <c r="AW117" s="60">
        <v>0.22456140350877193</v>
      </c>
      <c r="AX117"/>
      <c r="AY117"/>
    </row>
    <row r="118" spans="24:51" ht="15" x14ac:dyDescent="0.25">
      <c r="X118" s="2" t="s">
        <v>37</v>
      </c>
      <c r="Y118" s="5"/>
      <c r="Z118" s="6">
        <v>0</v>
      </c>
      <c r="AA118" s="5"/>
      <c r="AB118" s="6">
        <v>0</v>
      </c>
      <c r="AC118" s="5"/>
      <c r="AD118" s="6">
        <v>0</v>
      </c>
      <c r="AE118" s="5"/>
      <c r="AF118" s="6">
        <v>0</v>
      </c>
      <c r="AG118" s="5">
        <v>1</v>
      </c>
      <c r="AH118" s="6">
        <v>1.020408163265306E-2</v>
      </c>
      <c r="AI118" s="5">
        <v>1</v>
      </c>
      <c r="AJ118" s="6">
        <v>2.331002331002331E-3</v>
      </c>
      <c r="AM118" s="58" t="s">
        <v>40</v>
      </c>
      <c r="AN118" s="59">
        <v>1</v>
      </c>
      <c r="AO118" s="60">
        <v>1.7241379310344827E-2</v>
      </c>
      <c r="AP118" s="59">
        <v>11</v>
      </c>
      <c r="AQ118" s="60">
        <v>0.16071428571428573</v>
      </c>
      <c r="AR118" s="59">
        <v>11</v>
      </c>
      <c r="AS118" s="60">
        <v>7.9207920792079209E-2</v>
      </c>
      <c r="AT118" s="59">
        <v>8</v>
      </c>
      <c r="AU118" s="60">
        <v>0.1</v>
      </c>
      <c r="AV118" s="59">
        <v>31</v>
      </c>
      <c r="AW118" s="60">
        <v>8.771929824561403E-2</v>
      </c>
      <c r="AX118"/>
      <c r="AY118"/>
    </row>
    <row r="119" spans="24:51" ht="15" x14ac:dyDescent="0.25">
      <c r="X119" s="58" t="s">
        <v>39</v>
      </c>
      <c r="Y119" s="59">
        <v>3</v>
      </c>
      <c r="Z119" s="60">
        <v>4.3478260869565216E-2</v>
      </c>
      <c r="AA119" s="59">
        <v>2</v>
      </c>
      <c r="AB119" s="60">
        <v>2.7397260273972601E-2</v>
      </c>
      <c r="AC119" s="59">
        <v>42</v>
      </c>
      <c r="AD119" s="60">
        <v>0.3783783783783784</v>
      </c>
      <c r="AE119" s="59">
        <v>1</v>
      </c>
      <c r="AF119" s="60">
        <v>1.282051282051282E-2</v>
      </c>
      <c r="AG119" s="59">
        <v>4</v>
      </c>
      <c r="AH119" s="60">
        <v>4.0816326530612242E-2</v>
      </c>
      <c r="AI119" s="59">
        <v>52</v>
      </c>
      <c r="AJ119" s="60">
        <v>0.12121212121212122</v>
      </c>
      <c r="AM119" s="2" t="s">
        <v>41</v>
      </c>
      <c r="AN119" s="5">
        <v>2</v>
      </c>
      <c r="AO119" s="6">
        <v>3.4482758620689655E-2</v>
      </c>
      <c r="AP119" s="5"/>
      <c r="AQ119" s="6">
        <v>0</v>
      </c>
      <c r="AR119" s="5">
        <v>1</v>
      </c>
      <c r="AS119" s="6">
        <v>9.9009900990099011E-3</v>
      </c>
      <c r="AT119" s="5">
        <v>1</v>
      </c>
      <c r="AU119" s="6">
        <v>1.4285714285714285E-2</v>
      </c>
      <c r="AV119" s="5">
        <v>4</v>
      </c>
      <c r="AW119" s="6">
        <v>1.4035087719298246E-2</v>
      </c>
      <c r="AX119"/>
      <c r="AY119"/>
    </row>
    <row r="120" spans="24:51" s="61" customFormat="1" x14ac:dyDescent="0.2">
      <c r="X120" s="2" t="s">
        <v>40</v>
      </c>
      <c r="Y120" s="5">
        <v>5</v>
      </c>
      <c r="Z120" s="6">
        <v>7.2463768115942032E-2</v>
      </c>
      <c r="AA120" s="5">
        <v>1</v>
      </c>
      <c r="AB120" s="6">
        <v>1.3698630136986301E-2</v>
      </c>
      <c r="AC120" s="5">
        <v>8</v>
      </c>
      <c r="AD120" s="6">
        <v>7.2072072072072071E-2</v>
      </c>
      <c r="AE120" s="5">
        <v>4</v>
      </c>
      <c r="AF120" s="6">
        <v>5.128205128205128E-2</v>
      </c>
      <c r="AG120" s="5">
        <v>6</v>
      </c>
      <c r="AH120" s="6">
        <v>6.1224489795918366E-2</v>
      </c>
      <c r="AI120" s="5">
        <v>24</v>
      </c>
      <c r="AJ120" s="6">
        <v>5.5944055944055944E-2</v>
      </c>
      <c r="AK120" s="1"/>
      <c r="AL120" s="1"/>
      <c r="AM120" s="58" t="s">
        <v>43</v>
      </c>
      <c r="AN120" s="59">
        <v>6</v>
      </c>
      <c r="AO120" s="60">
        <v>0.10344827586206896</v>
      </c>
      <c r="AP120" s="59">
        <v>6</v>
      </c>
      <c r="AQ120" s="60">
        <v>7.1428571428571425E-2</v>
      </c>
      <c r="AR120" s="59">
        <v>6</v>
      </c>
      <c r="AS120" s="60">
        <v>5.9405940594059403E-2</v>
      </c>
      <c r="AT120" s="59">
        <v>35</v>
      </c>
      <c r="AU120" s="60">
        <v>0.37142857142857144</v>
      </c>
      <c r="AV120" s="59">
        <v>53</v>
      </c>
      <c r="AW120" s="60">
        <v>0.14736842105263157</v>
      </c>
    </row>
    <row r="121" spans="24:51" x14ac:dyDescent="0.2">
      <c r="X121" s="2" t="s">
        <v>41</v>
      </c>
      <c r="Y121" s="5"/>
      <c r="Z121" s="6">
        <v>0</v>
      </c>
      <c r="AA121" s="5"/>
      <c r="AB121" s="6">
        <v>0</v>
      </c>
      <c r="AC121" s="5">
        <v>6</v>
      </c>
      <c r="AD121" s="6">
        <v>5.4054054054054057E-2</v>
      </c>
      <c r="AE121" s="5"/>
      <c r="AF121" s="6">
        <v>0</v>
      </c>
      <c r="AG121" s="5"/>
      <c r="AH121" s="6">
        <v>0</v>
      </c>
      <c r="AI121" s="5">
        <v>6</v>
      </c>
      <c r="AJ121" s="6">
        <v>1.3986013986013986E-2</v>
      </c>
      <c r="AM121" s="58" t="s">
        <v>44</v>
      </c>
      <c r="AN121" s="59">
        <v>10</v>
      </c>
      <c r="AO121" s="60">
        <v>0.17241379310344829</v>
      </c>
      <c r="AP121" s="59">
        <v>4</v>
      </c>
      <c r="AQ121" s="60">
        <v>7.1428571428571425E-2</v>
      </c>
      <c r="AR121" s="59">
        <v>17</v>
      </c>
      <c r="AS121" s="60">
        <v>0.16831683168316833</v>
      </c>
      <c r="AT121" s="59"/>
      <c r="AU121" s="60">
        <v>0</v>
      </c>
      <c r="AV121" s="59">
        <v>31</v>
      </c>
      <c r="AW121" s="60">
        <v>0.10877192982456141</v>
      </c>
    </row>
    <row r="122" spans="24:51" x14ac:dyDescent="0.2">
      <c r="X122" s="58" t="s">
        <v>43</v>
      </c>
      <c r="Y122" s="59">
        <v>16</v>
      </c>
      <c r="Z122" s="60">
        <v>0.2318840579710145</v>
      </c>
      <c r="AA122" s="59">
        <v>20</v>
      </c>
      <c r="AB122" s="60">
        <v>0.21917808219178081</v>
      </c>
      <c r="AC122" s="59">
        <v>24</v>
      </c>
      <c r="AD122" s="60">
        <v>0.21621621621621623</v>
      </c>
      <c r="AE122" s="59">
        <v>23</v>
      </c>
      <c r="AF122" s="60">
        <v>0.29487179487179488</v>
      </c>
      <c r="AG122" s="59">
        <v>34</v>
      </c>
      <c r="AH122" s="60">
        <v>0.26530612244897961</v>
      </c>
      <c r="AI122" s="59">
        <v>117</v>
      </c>
      <c r="AJ122" s="60">
        <v>0.24475524475524477</v>
      </c>
      <c r="AM122" s="58" t="s">
        <v>46</v>
      </c>
      <c r="AN122" s="59">
        <v>7</v>
      </c>
      <c r="AO122" s="60">
        <v>0.1206896551724138</v>
      </c>
      <c r="AP122" s="59">
        <v>15</v>
      </c>
      <c r="AQ122" s="60">
        <v>0.19642857142857142</v>
      </c>
      <c r="AR122" s="59">
        <v>7</v>
      </c>
      <c r="AS122" s="60">
        <v>6.9306930693069313E-2</v>
      </c>
      <c r="AT122" s="59">
        <v>3</v>
      </c>
      <c r="AU122" s="60">
        <v>4.2857142857142858E-2</v>
      </c>
      <c r="AV122" s="59">
        <v>32</v>
      </c>
      <c r="AW122" s="60">
        <v>9.8245614035087719E-2</v>
      </c>
    </row>
    <row r="123" spans="24:51" x14ac:dyDescent="0.2">
      <c r="X123" s="2" t="s">
        <v>44</v>
      </c>
      <c r="Y123" s="5">
        <v>10</v>
      </c>
      <c r="Z123" s="6">
        <v>0.14492753623188406</v>
      </c>
      <c r="AA123" s="5">
        <v>4</v>
      </c>
      <c r="AB123" s="6">
        <v>5.4794520547945202E-2</v>
      </c>
      <c r="AC123" s="5">
        <v>3</v>
      </c>
      <c r="AD123" s="6">
        <v>2.7027027027027029E-2</v>
      </c>
      <c r="AE123" s="5">
        <v>2</v>
      </c>
      <c r="AF123" s="6">
        <v>2.564102564102564E-2</v>
      </c>
      <c r="AG123" s="5">
        <v>8</v>
      </c>
      <c r="AH123" s="6">
        <v>8.1632653061224483E-2</v>
      </c>
      <c r="AI123" s="5">
        <v>27</v>
      </c>
      <c r="AJ123" s="6">
        <v>6.2937062937062943E-2</v>
      </c>
      <c r="AM123" s="2" t="s">
        <v>48</v>
      </c>
      <c r="AN123" s="5">
        <v>58</v>
      </c>
      <c r="AO123" s="6">
        <v>1</v>
      </c>
      <c r="AP123" s="5">
        <v>64</v>
      </c>
      <c r="AQ123" s="6">
        <v>1</v>
      </c>
      <c r="AR123" s="5">
        <v>130</v>
      </c>
      <c r="AS123" s="6">
        <v>1</v>
      </c>
      <c r="AT123" s="5">
        <v>81</v>
      </c>
      <c r="AU123" s="6">
        <v>1</v>
      </c>
      <c r="AV123" s="5">
        <v>333</v>
      </c>
      <c r="AW123" s="6">
        <v>1</v>
      </c>
    </row>
    <row r="124" spans="24:51" x14ac:dyDescent="0.2">
      <c r="X124" s="58" t="s">
        <v>46</v>
      </c>
      <c r="Y124" s="59">
        <v>5</v>
      </c>
      <c r="Z124" s="60">
        <v>7.2463768115942032E-2</v>
      </c>
      <c r="AA124" s="59">
        <v>23</v>
      </c>
      <c r="AB124" s="60">
        <v>0.26027397260273971</v>
      </c>
      <c r="AC124" s="59">
        <v>10</v>
      </c>
      <c r="AD124" s="60">
        <v>9.0090090090090086E-2</v>
      </c>
      <c r="AE124" s="59">
        <v>16</v>
      </c>
      <c r="AF124" s="60">
        <v>0.20512820512820512</v>
      </c>
      <c r="AG124" s="59">
        <v>21</v>
      </c>
      <c r="AH124" s="60">
        <v>0.17346938775510204</v>
      </c>
      <c r="AI124" s="59">
        <v>75</v>
      </c>
      <c r="AJ124" s="60">
        <v>0.15617715617715619</v>
      </c>
    </row>
    <row r="125" spans="24:51" x14ac:dyDescent="0.2">
      <c r="X125" s="2" t="s">
        <v>48</v>
      </c>
      <c r="Y125" s="5">
        <v>69</v>
      </c>
      <c r="Z125" s="6">
        <v>1</v>
      </c>
      <c r="AA125" s="5">
        <v>81</v>
      </c>
      <c r="AB125" s="6">
        <v>1</v>
      </c>
      <c r="AC125" s="5">
        <v>111</v>
      </c>
      <c r="AD125" s="6">
        <v>1</v>
      </c>
      <c r="AE125" s="5">
        <v>78</v>
      </c>
      <c r="AF125" s="6">
        <v>1</v>
      </c>
      <c r="AG125" s="5">
        <v>112</v>
      </c>
      <c r="AH125" s="6">
        <v>1</v>
      </c>
      <c r="AI125" s="5">
        <v>451</v>
      </c>
      <c r="AJ125" s="6">
        <v>1</v>
      </c>
    </row>
    <row r="126" spans="24:51" x14ac:dyDescent="0.2">
      <c r="AW126" s="6">
        <f>AW117+AW118+AW120+AW121+AW122</f>
        <v>0.66666666666666663</v>
      </c>
    </row>
    <row r="127" spans="24:51" x14ac:dyDescent="0.2">
      <c r="AJ127" s="6">
        <f>AJ109+AJ116+AJ119+AJ122+AJ124</f>
        <v>0.76456876456876466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Abun_FIXED</vt:lpstr>
    </vt:vector>
  </TitlesOfParts>
  <Company>Toshiba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Brooke</dc:creator>
  <cp:lastModifiedBy>Dial Cordy</cp:lastModifiedBy>
  <dcterms:created xsi:type="dcterms:W3CDTF">2015-10-12T11:20:05Z</dcterms:created>
  <dcterms:modified xsi:type="dcterms:W3CDTF">2015-10-12T15:49:56Z</dcterms:modified>
</cp:coreProperties>
</file>