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ata\Offshore\Post Construction\Middle_Outer_reefs\"/>
    </mc:Choice>
  </mc:AlternateContent>
  <bookViews>
    <workbookView xWindow="0" yWindow="0" windowWidth="25200" windowHeight="11685" activeTab="1"/>
  </bookViews>
  <sheets>
    <sheet name="Abun_baseline" sheetId="1" r:id="rId1"/>
    <sheet name="Abun_fixed" sheetId="2" r:id="rId2"/>
  </sheets>
  <calcPr calcId="152511"/>
  <pivotCaches>
    <pivotCache cacheId="44" r:id="rId3"/>
  </pivotCaches>
</workbook>
</file>

<file path=xl/calcChain.xml><?xml version="1.0" encoding="utf-8"?>
<calcChain xmlns="http://schemas.openxmlformats.org/spreadsheetml/2006/main">
  <c r="X102" i="2" l="1"/>
  <c r="H96" i="2"/>
  <c r="Y74" i="2"/>
  <c r="I67" i="2"/>
  <c r="W74" i="1" l="1"/>
  <c r="V74" i="1"/>
  <c r="I74" i="1"/>
  <c r="H74" i="1"/>
  <c r="W73" i="1"/>
  <c r="V73" i="1"/>
  <c r="I73" i="1"/>
  <c r="H73" i="1"/>
  <c r="Y72" i="1"/>
  <c r="X72" i="1"/>
  <c r="U72" i="1"/>
  <c r="T72" i="1"/>
  <c r="S72" i="1"/>
  <c r="R72" i="1"/>
  <c r="Q72" i="1"/>
  <c r="P72" i="1"/>
  <c r="O72" i="1"/>
  <c r="N72" i="1"/>
  <c r="M72" i="1"/>
  <c r="L72" i="1"/>
  <c r="V72" i="1" s="1"/>
  <c r="K72" i="1"/>
  <c r="J72" i="1"/>
  <c r="G72" i="1"/>
  <c r="F72" i="1"/>
  <c r="E72" i="1"/>
  <c r="I72" i="1" s="1"/>
  <c r="D72" i="1"/>
  <c r="W71" i="1"/>
  <c r="V71" i="1"/>
  <c r="I71" i="1"/>
  <c r="H71" i="1"/>
  <c r="W70" i="1"/>
  <c r="V70" i="1"/>
  <c r="I70" i="1"/>
  <c r="H70" i="1"/>
  <c r="W69" i="1"/>
  <c r="V69" i="1"/>
  <c r="I69" i="1"/>
  <c r="H69" i="1"/>
  <c r="W68" i="1"/>
  <c r="V68" i="1"/>
  <c r="I68" i="1"/>
  <c r="H68" i="1"/>
  <c r="W67" i="1"/>
  <c r="V67" i="1"/>
  <c r="I67" i="1"/>
  <c r="H67" i="1"/>
  <c r="W66" i="1"/>
  <c r="V66" i="1"/>
  <c r="I66" i="1"/>
  <c r="H66" i="1"/>
  <c r="W65" i="1"/>
  <c r="V65" i="1"/>
  <c r="I65" i="1"/>
  <c r="H65" i="1"/>
  <c r="W64" i="1"/>
  <c r="V64" i="1"/>
  <c r="I64" i="1"/>
  <c r="H64" i="1"/>
  <c r="W63" i="1"/>
  <c r="V63" i="1"/>
  <c r="I63" i="1"/>
  <c r="H63" i="1"/>
  <c r="W62" i="1"/>
  <c r="V62" i="1"/>
  <c r="I62" i="1"/>
  <c r="H62" i="1"/>
  <c r="W61" i="1"/>
  <c r="V61" i="1"/>
  <c r="I61" i="1"/>
  <c r="H61" i="1"/>
  <c r="W60" i="1"/>
  <c r="V60" i="1"/>
  <c r="I60" i="1"/>
  <c r="H60" i="1"/>
  <c r="W59" i="1"/>
  <c r="V59" i="1"/>
  <c r="I59" i="1"/>
  <c r="H59" i="1"/>
  <c r="W58" i="1"/>
  <c r="V58" i="1"/>
  <c r="I58" i="1"/>
  <c r="H58" i="1"/>
  <c r="W57" i="1"/>
  <c r="V57" i="1"/>
  <c r="I57" i="1"/>
  <c r="H57" i="1"/>
  <c r="W56" i="1"/>
  <c r="V56" i="1"/>
  <c r="I56" i="1"/>
  <c r="H56" i="1"/>
  <c r="W55" i="1"/>
  <c r="V55" i="1"/>
  <c r="I55" i="1"/>
  <c r="H55" i="1"/>
  <c r="W54" i="1"/>
  <c r="V54" i="1"/>
  <c r="I54" i="1"/>
  <c r="H54" i="1"/>
  <c r="W53" i="1"/>
  <c r="V53" i="1"/>
  <c r="I53" i="1"/>
  <c r="H53" i="1"/>
  <c r="W52" i="1"/>
  <c r="V52" i="1"/>
  <c r="I52" i="1"/>
  <c r="H52" i="1"/>
  <c r="W51" i="1"/>
  <c r="V51" i="1"/>
  <c r="I51" i="1"/>
  <c r="H51" i="1"/>
  <c r="W50" i="1"/>
  <c r="V50" i="1"/>
  <c r="I50" i="1"/>
  <c r="H50" i="1"/>
  <c r="W49" i="1"/>
  <c r="V49" i="1"/>
  <c r="I49" i="1"/>
  <c r="H49" i="1"/>
  <c r="W48" i="1"/>
  <c r="V48" i="1"/>
  <c r="I48" i="1"/>
  <c r="H48" i="1"/>
  <c r="W47" i="1"/>
  <c r="V47" i="1"/>
  <c r="I47" i="1"/>
  <c r="H47" i="1"/>
  <c r="I75" i="1" l="1"/>
  <c r="W72" i="1"/>
  <c r="W75" i="1"/>
  <c r="H72" i="1"/>
</calcChain>
</file>

<file path=xl/sharedStrings.xml><?xml version="1.0" encoding="utf-8"?>
<sst xmlns="http://schemas.openxmlformats.org/spreadsheetml/2006/main" count="302" uniqueCount="60">
  <si>
    <t>Category</t>
  </si>
  <si>
    <t>Scleractinian</t>
  </si>
  <si>
    <t>Baseline</t>
  </si>
  <si>
    <t>Week</t>
  </si>
  <si>
    <t>Sum of Total Count</t>
  </si>
  <si>
    <t>Column Labels</t>
  </si>
  <si>
    <t>Row Labels</t>
  </si>
  <si>
    <t>R3N1-LR</t>
  </si>
  <si>
    <t>R3NC1-LR</t>
  </si>
  <si>
    <t>Grand Total</t>
  </si>
  <si>
    <t>Agaricia agaricites</t>
  </si>
  <si>
    <t>Colpophyllia natans</t>
  </si>
  <si>
    <t>Dichocoenia stokesii</t>
  </si>
  <si>
    <t>Diploria strigosa</t>
  </si>
  <si>
    <t>Favia fragum</t>
  </si>
  <si>
    <t>Madracis decactis</t>
  </si>
  <si>
    <t>Meandrina meandrites</t>
  </si>
  <si>
    <t>Montastraea cavernosa</t>
  </si>
  <si>
    <t>Porites astreoides</t>
  </si>
  <si>
    <t>Porites porites</t>
  </si>
  <si>
    <t>Siderastrea radians</t>
  </si>
  <si>
    <t>Siderastrea siderea</t>
  </si>
  <si>
    <t>Siderastrea species</t>
  </si>
  <si>
    <t>Solenastrea bournoni</t>
  </si>
  <si>
    <t>Stephanocoenia intersepta</t>
  </si>
  <si>
    <t>Post</t>
  </si>
  <si>
    <t>North Total</t>
  </si>
  <si>
    <t>R3S1-CP</t>
  </si>
  <si>
    <t>R3S2-LR</t>
  </si>
  <si>
    <t>R3S3-SG</t>
  </si>
  <si>
    <t>R3SC1-CP</t>
  </si>
  <si>
    <t>R3SC2-LR</t>
  </si>
  <si>
    <t>R3SC3-SG</t>
  </si>
  <si>
    <t>South Total</t>
  </si>
  <si>
    <t>Agaricia lamarcki</t>
  </si>
  <si>
    <t>Dichocenia stokesii</t>
  </si>
  <si>
    <t>Diploria labyrinthiformis</t>
  </si>
  <si>
    <t xml:space="preserve">Diploria sp </t>
  </si>
  <si>
    <t>Eusmilia fastigiata</t>
  </si>
  <si>
    <t>Montastraea faveolata</t>
  </si>
  <si>
    <t>Mycetophyllia aliciae</t>
  </si>
  <si>
    <t>Mycetophyllia ferox</t>
  </si>
  <si>
    <t>Orbicella annularis</t>
  </si>
  <si>
    <t>Orbicella faveolata</t>
  </si>
  <si>
    <t>Porites furcata</t>
  </si>
  <si>
    <t>Scolymia cubensis</t>
  </si>
  <si>
    <t>Total Sum of coral count</t>
  </si>
  <si>
    <t>Total Sum of coral count2</t>
  </si>
  <si>
    <t>Sum of coral count</t>
  </si>
  <si>
    <t>Sum of coral count2</t>
  </si>
  <si>
    <t>Montastrea cavernosa</t>
  </si>
  <si>
    <t>Stephanocoenia intersepta</t>
  </si>
  <si>
    <t>Siderastrea sp.</t>
  </si>
  <si>
    <t>.</t>
  </si>
  <si>
    <t>Total Sum of Total Count</t>
  </si>
  <si>
    <t>Total Sum of Total Count2</t>
  </si>
  <si>
    <t>Sum of Total Count2</t>
  </si>
  <si>
    <t>BASELINE DATA CORRECTED- now calculated with Week 1 only data and using sum of total count (previously calculated with count of total count for all weeks)</t>
  </si>
  <si>
    <t>(blank)</t>
  </si>
  <si>
    <t>Post-construction data- calculated with week 3 data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</si>
</sst>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8" xfId="0" applyBorder="1"/>
    <xf numFmtId="10" fontId="0" fillId="0" borderId="8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" fontId="0" fillId="0" borderId="12" xfId="0" applyNumberFormat="1" applyBorder="1"/>
    <xf numFmtId="10" fontId="0" fillId="0" borderId="13" xfId="0" applyNumberFormat="1" applyBorder="1"/>
    <xf numFmtId="0" fontId="0" fillId="0" borderId="7" xfId="0" applyBorder="1"/>
    <xf numFmtId="0" fontId="0" fillId="0" borderId="9" xfId="0" applyFill="1" applyBorder="1"/>
    <xf numFmtId="0" fontId="0" fillId="0" borderId="8" xfId="0" applyFill="1" applyBorder="1"/>
    <xf numFmtId="10" fontId="0" fillId="0" borderId="8" xfId="0" applyNumberFormat="1" applyFill="1" applyBorder="1"/>
    <xf numFmtId="10" fontId="0" fillId="0" borderId="10" xfId="0" applyNumberFormat="1" applyFill="1" applyBorder="1"/>
    <xf numFmtId="0" fontId="0" fillId="3" borderId="9" xfId="0" applyFill="1" applyBorder="1"/>
    <xf numFmtId="0" fontId="0" fillId="3" borderId="8" xfId="0" applyFill="1" applyBorder="1"/>
    <xf numFmtId="10" fontId="0" fillId="3" borderId="8" xfId="0" applyNumberFormat="1" applyFill="1" applyBorder="1"/>
    <xf numFmtId="10" fontId="0" fillId="3" borderId="10" xfId="0" applyNumberFormat="1" applyFill="1" applyBorder="1"/>
    <xf numFmtId="10" fontId="0" fillId="3" borderId="11" xfId="0" applyNumberFormat="1" applyFill="1" applyBorder="1"/>
    <xf numFmtId="1" fontId="0" fillId="3" borderId="12" xfId="0" applyNumberFormat="1" applyFill="1" applyBorder="1"/>
    <xf numFmtId="10" fontId="0" fillId="3" borderId="13" xfId="0" applyNumberFormat="1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1" fontId="0" fillId="0" borderId="18" xfId="0" applyNumberFormat="1" applyBorder="1"/>
    <xf numFmtId="10" fontId="0" fillId="0" borderId="19" xfId="0" applyNumberFormat="1" applyBorder="1"/>
    <xf numFmtId="0" fontId="0" fillId="0" borderId="20" xfId="0" applyBorder="1"/>
    <xf numFmtId="0" fontId="0" fillId="0" borderId="2" xfId="0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6" xfId="0" applyNumberFormat="1" applyBorder="1"/>
    <xf numFmtId="0" fontId="0" fillId="0" borderId="21" xfId="0" applyBorder="1"/>
    <xf numFmtId="0" fontId="0" fillId="3" borderId="22" xfId="0" applyFill="1" applyBorder="1"/>
    <xf numFmtId="0" fontId="0" fillId="3" borderId="23" xfId="0" applyFill="1" applyBorder="1"/>
    <xf numFmtId="10" fontId="0" fillId="3" borderId="23" xfId="0" applyNumberFormat="1" applyFill="1" applyBorder="1"/>
    <xf numFmtId="10" fontId="0" fillId="3" borderId="24" xfId="0" applyNumberFormat="1" applyFill="1" applyBorder="1"/>
    <xf numFmtId="10" fontId="0" fillId="3" borderId="25" xfId="0" applyNumberFormat="1" applyFill="1" applyBorder="1"/>
    <xf numFmtId="1" fontId="0" fillId="3" borderId="26" xfId="0" applyNumberFormat="1" applyFill="1" applyBorder="1"/>
    <xf numFmtId="10" fontId="0" fillId="3" borderId="27" xfId="0" applyNumberFormat="1" applyFill="1" applyBorder="1"/>
    <xf numFmtId="0" fontId="0" fillId="0" borderId="28" xfId="0" applyBorder="1"/>
    <xf numFmtId="10" fontId="0" fillId="0" borderId="25" xfId="0" applyNumberFormat="1" applyBorder="1"/>
    <xf numFmtId="0" fontId="0" fillId="3" borderId="29" xfId="0" applyFill="1" applyBorder="1"/>
    <xf numFmtId="0" fontId="0" fillId="3" borderId="30" xfId="0" applyFill="1" applyBorder="1"/>
    <xf numFmtId="10" fontId="0" fillId="3" borderId="30" xfId="0" applyNumberFormat="1" applyFill="1" applyBorder="1"/>
    <xf numFmtId="10" fontId="0" fillId="3" borderId="31" xfId="0" applyNumberFormat="1" applyFill="1" applyBorder="1"/>
    <xf numFmtId="10" fontId="0" fillId="3" borderId="32" xfId="0" applyNumberFormat="1" applyFill="1" applyBorder="1"/>
    <xf numFmtId="1" fontId="0" fillId="3" borderId="33" xfId="0" applyNumberFormat="1" applyFill="1" applyBorder="1"/>
    <xf numFmtId="10" fontId="0" fillId="3" borderId="34" xfId="0" applyNumberFormat="1" applyFill="1" applyBorder="1"/>
    <xf numFmtId="0" fontId="0" fillId="0" borderId="35" xfId="0" applyBorder="1"/>
    <xf numFmtId="10" fontId="0" fillId="0" borderId="30" xfId="0" applyNumberFormat="1" applyBorder="1"/>
    <xf numFmtId="10" fontId="0" fillId="0" borderId="0" xfId="0" applyNumberFormat="1"/>
    <xf numFmtId="10" fontId="0" fillId="3" borderId="36" xfId="0" applyNumberFormat="1" applyFill="1" applyBorder="1"/>
    <xf numFmtId="0" fontId="0" fillId="4" borderId="0" xfId="0" applyFill="1" applyAlignment="1">
      <alignment horizontal="left"/>
    </xf>
    <xf numFmtId="0" fontId="0" fillId="4" borderId="0" xfId="0" applyNumberFormat="1" applyFill="1"/>
    <xf numFmtId="10" fontId="0" fillId="4" borderId="0" xfId="0" applyNumberFormat="1" applyFill="1"/>
    <xf numFmtId="0" fontId="0" fillId="0" borderId="0" xfId="0" applyFill="1" applyBorder="1"/>
    <xf numFmtId="1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5869882206753"/>
          <c:y val="8.6831500973092654E-2"/>
          <c:w val="0.8680452534012959"/>
          <c:h val="0.65946527889370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Abun_baseline!$D$46</c:f>
              <c:strCache>
                <c:ptCount val="1"/>
                <c:pt idx="0">
                  <c:v>R3N1-LR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(Abun_baseline!$C$59,Abun_baseline!$C$65,Abun_baseline!$C$72,Abun_baseline!$C$73,Abun_baseline!$C$74)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Siderastrea species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(Abun_baseline!$E$59,Abun_baseline!$E$65,Abun_baseline!$E$72,Abun_baseline!$E$73,Abun_baseline!$E$74)</c:f>
              <c:numCache>
                <c:formatCode>0.00%</c:formatCode>
                <c:ptCount val="5"/>
                <c:pt idx="0">
                  <c:v>0.20422535211267606</c:v>
                </c:pt>
                <c:pt idx="1">
                  <c:v>0.41549295774647887</c:v>
                </c:pt>
                <c:pt idx="2">
                  <c:v>7.746478873239436E-2</c:v>
                </c:pt>
                <c:pt idx="3">
                  <c:v>6.3380281690140844E-2</c:v>
                </c:pt>
                <c:pt idx="4">
                  <c:v>8.4507042253521125E-2</c:v>
                </c:pt>
              </c:numCache>
            </c:numRef>
          </c:val>
        </c:ser>
        <c:ser>
          <c:idx val="1"/>
          <c:order val="1"/>
          <c:tx>
            <c:strRef>
              <c:f>Abun_baseline!$F$46</c:f>
              <c:strCache>
                <c:ptCount val="1"/>
                <c:pt idx="0">
                  <c:v>R3NC1-LR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(Abun_baseline!$C$59,Abun_baseline!$C$65,Abun_baseline!$C$72,Abun_baseline!$C$73,Abun_baseline!$C$74)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Siderastrea species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(Abun_baseline!$G$59,Abun_baseline!$G$65,Abun_baseline!$G$72,Abun_baseline!$G$73,Abun_baseline!$G$74)</c:f>
              <c:numCache>
                <c:formatCode>0.00%</c:formatCode>
                <c:ptCount val="5"/>
                <c:pt idx="0">
                  <c:v>6.6666666666666666E-2</c:v>
                </c:pt>
                <c:pt idx="1">
                  <c:v>0.13333333333333333</c:v>
                </c:pt>
                <c:pt idx="2">
                  <c:v>0.23809523809523808</c:v>
                </c:pt>
                <c:pt idx="3">
                  <c:v>9.5238095238095233E-2</c:v>
                </c:pt>
                <c:pt idx="4">
                  <c:v>0.2857142857142857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65440"/>
        <c:axId val="537262696"/>
      </c:barChart>
      <c:catAx>
        <c:axId val="537265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i="1"/>
            </a:pPr>
            <a:endParaRPr lang="en-US"/>
          </a:p>
        </c:txPr>
        <c:crossAx val="537262696"/>
        <c:crosses val="autoZero"/>
        <c:auto val="1"/>
        <c:lblAlgn val="ctr"/>
        <c:lblOffset val="100"/>
        <c:noMultiLvlLbl val="0"/>
      </c:catAx>
      <c:valAx>
        <c:axId val="53726269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>
            <c:manualLayout>
              <c:xMode val="edge"/>
              <c:yMode val="edge"/>
              <c:x val="1.4365957878453597E-2"/>
              <c:y val="0.18688512150266931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37265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2247074188192"/>
          <c:y val="5.1345144356955377E-2"/>
          <c:w val="0.11887116918356221"/>
          <c:h val="8.1133273519381502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2311106039281"/>
          <c:y val="0.10454692047422644"/>
          <c:w val="0.85798084116297058"/>
          <c:h val="0.6382067754923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Abun_baseline!$J$46</c:f>
              <c:strCache>
                <c:ptCount val="1"/>
                <c:pt idx="0">
                  <c:v>R3S1-CP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(Abun_baseline!$C$59,Abun_baseline!$C$65,Abun_baseline!$C$72,Abun_baseline!$C$73,Abun_baseline!$C$74)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Siderastrea species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(Abun_baseline!$K$59,Abun_baseline!$K$65,Abun_baseline!$K$72,Abun_baseline!$K$73,Abun_baseline!$K$74)</c:f>
              <c:numCache>
                <c:formatCode>0.00%</c:formatCode>
                <c:ptCount val="5"/>
                <c:pt idx="0">
                  <c:v>0.12977099236641221</c:v>
                </c:pt>
                <c:pt idx="1">
                  <c:v>0.25954198473282442</c:v>
                </c:pt>
                <c:pt idx="2">
                  <c:v>0.29770992366412213</c:v>
                </c:pt>
                <c:pt idx="3">
                  <c:v>3.0534351145038167E-2</c:v>
                </c:pt>
                <c:pt idx="4">
                  <c:v>9.9236641221374045E-2</c:v>
                </c:pt>
              </c:numCache>
            </c:numRef>
          </c:val>
        </c:ser>
        <c:ser>
          <c:idx val="3"/>
          <c:order val="1"/>
          <c:tx>
            <c:strRef>
              <c:f>Abun_baseline!$L$46</c:f>
              <c:strCache>
                <c:ptCount val="1"/>
                <c:pt idx="0">
                  <c:v>R3S2-LR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(Abun_baseline!$C$59,Abun_baseline!$C$65,Abun_baseline!$C$72,Abun_baseline!$C$73,Abun_baseline!$C$74)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Siderastrea species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(Abun_baseline!$M$59,Abun_baseline!$M$65,Abun_baseline!$M$72,Abun_baseline!$M$73,Abun_baseline!$M$74)</c:f>
              <c:numCache>
                <c:formatCode>0.00%</c:formatCode>
                <c:ptCount val="5"/>
                <c:pt idx="0">
                  <c:v>2.072538860103627E-2</c:v>
                </c:pt>
                <c:pt idx="1">
                  <c:v>0.39896373056994816</c:v>
                </c:pt>
                <c:pt idx="2">
                  <c:v>0.21761658031088082</c:v>
                </c:pt>
                <c:pt idx="3">
                  <c:v>0.10362694300518134</c:v>
                </c:pt>
                <c:pt idx="4">
                  <c:v>9.8445595854922283E-2</c:v>
                </c:pt>
              </c:numCache>
            </c:numRef>
          </c:val>
        </c:ser>
        <c:ser>
          <c:idx val="1"/>
          <c:order val="2"/>
          <c:tx>
            <c:strRef>
              <c:f>Abun_baseline!$N$46</c:f>
              <c:strCache>
                <c:ptCount val="1"/>
                <c:pt idx="0">
                  <c:v>R3S3-SG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(Abun_baseline!$C$59,Abun_baseline!$C$65,Abun_baseline!$C$72,Abun_baseline!$C$73,Abun_baseline!$C$74)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Siderastrea species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(Abun_baseline!$O$59,Abun_baseline!$O$65,Abun_baseline!$O$72,Abun_baseline!$O$73,Abun_baseline!$O$74)</c:f>
              <c:numCache>
                <c:formatCode>0.00%</c:formatCode>
                <c:ptCount val="5"/>
                <c:pt idx="0">
                  <c:v>0.17532467532467533</c:v>
                </c:pt>
                <c:pt idx="1">
                  <c:v>0.35714285714285715</c:v>
                </c:pt>
                <c:pt idx="2">
                  <c:v>0.17532467532467533</c:v>
                </c:pt>
                <c:pt idx="3">
                  <c:v>7.1428571428571425E-2</c:v>
                </c:pt>
                <c:pt idx="4">
                  <c:v>6.4935064935064929E-2</c:v>
                </c:pt>
              </c:numCache>
            </c:numRef>
          </c:val>
        </c:ser>
        <c:ser>
          <c:idx val="5"/>
          <c:order val="3"/>
          <c:tx>
            <c:strRef>
              <c:f>Abun_baseline!$P$46</c:f>
              <c:strCache>
                <c:ptCount val="1"/>
                <c:pt idx="0">
                  <c:v>R3SC1-CP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(Abun_baseline!$Q$59,Abun_baseline!$Q$65,Abun_baseline!$Q$72,Abun_baseline!$Q$73,Abun_baseline!$Q$74)</c:f>
              <c:numCache>
                <c:formatCode>0.00%</c:formatCode>
                <c:ptCount val="5"/>
                <c:pt idx="0">
                  <c:v>0.12269938650306748</c:v>
                </c:pt>
                <c:pt idx="1">
                  <c:v>0.3619631901840491</c:v>
                </c:pt>
                <c:pt idx="2">
                  <c:v>0.14723926380368099</c:v>
                </c:pt>
                <c:pt idx="3">
                  <c:v>9.202453987730061E-2</c:v>
                </c:pt>
                <c:pt idx="4">
                  <c:v>4.9079754601226995E-2</c:v>
                </c:pt>
              </c:numCache>
            </c:numRef>
          </c:val>
        </c:ser>
        <c:ser>
          <c:idx val="4"/>
          <c:order val="4"/>
          <c:tx>
            <c:strRef>
              <c:f>Abun_baseline!$R$46</c:f>
              <c:strCache>
                <c:ptCount val="1"/>
                <c:pt idx="0">
                  <c:v>R3SC2-LR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(Abun_baseline!$C$59,Abun_baseline!$C$65,Abun_baseline!$C$72,Abun_baseline!$C$73,Abun_baseline!$C$74)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Siderastrea species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(Abun_baseline!$S$59,Abun_baseline!$S$65,Abun_baseline!$S$72,Abun_baseline!$S$73,Abun_baseline!$S$74)</c:f>
              <c:numCache>
                <c:formatCode>0.00%</c:formatCode>
                <c:ptCount val="5"/>
                <c:pt idx="0">
                  <c:v>3.1088082901554404E-2</c:v>
                </c:pt>
                <c:pt idx="1">
                  <c:v>0.52849740932642486</c:v>
                </c:pt>
                <c:pt idx="2">
                  <c:v>0.11398963730569947</c:v>
                </c:pt>
                <c:pt idx="3">
                  <c:v>5.181347150259067E-2</c:v>
                </c:pt>
                <c:pt idx="4">
                  <c:v>0.10362694300518134</c:v>
                </c:pt>
              </c:numCache>
            </c:numRef>
          </c:val>
        </c:ser>
        <c:ser>
          <c:idx val="2"/>
          <c:order val="5"/>
          <c:tx>
            <c:strRef>
              <c:f>Abun_baseline!$T$46</c:f>
              <c:strCache>
                <c:ptCount val="1"/>
                <c:pt idx="0">
                  <c:v>R3SC3-SG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(Abun_baseline!$U$59,Abun_baseline!$U$65,Abun_baseline!$U$72,Abun_baseline!$U$73,Abun_baseline!$U$74)</c:f>
              <c:numCache>
                <c:formatCode>0.00%</c:formatCode>
                <c:ptCount val="5"/>
                <c:pt idx="0">
                  <c:v>6.83453237410072E-2</c:v>
                </c:pt>
                <c:pt idx="1">
                  <c:v>0.45683453237410071</c:v>
                </c:pt>
                <c:pt idx="2">
                  <c:v>0.14028776978417268</c:v>
                </c:pt>
                <c:pt idx="3">
                  <c:v>3.237410071942446E-2</c:v>
                </c:pt>
                <c:pt idx="4">
                  <c:v>0.11151079136690648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60344"/>
        <c:axId val="537269360"/>
      </c:barChart>
      <c:catAx>
        <c:axId val="537260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i="1"/>
            </a:pPr>
            <a:endParaRPr lang="en-US"/>
          </a:p>
        </c:txPr>
        <c:crossAx val="537269360"/>
        <c:crosses val="autoZero"/>
        <c:auto val="1"/>
        <c:lblAlgn val="ctr"/>
        <c:lblOffset val="100"/>
        <c:noMultiLvlLbl val="0"/>
      </c:catAx>
      <c:valAx>
        <c:axId val="537269360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>
            <c:manualLayout>
              <c:xMode val="edge"/>
              <c:yMode val="edge"/>
              <c:x val="2.4430370116778882E-2"/>
              <c:y val="0.1939712893031228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37260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85244487005128"/>
          <c:y val="8.6775983359222958E-2"/>
          <c:w val="0.12089421445189598"/>
          <c:h val="0.33906308586426698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85869882206753"/>
          <c:y val="8.6831500973092654E-2"/>
          <c:w val="0.8680452534012959"/>
          <c:h val="0.65946527889370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Abun_baseline!$D$78</c:f>
              <c:strCache>
                <c:ptCount val="1"/>
                <c:pt idx="0">
                  <c:v>R3N1-LR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(Abun_baseline!$C$85,Abun_baseline!$C$86,Abun_baseline!$C$88,Abun_baseline!$C$89,Abun_baseline!$C$90)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(Abun_baseline!$E$85,Abun_baseline!$E$86,Abun_baseline!$E$88,Abun_baseline!$E$89,Abun_baseline!$E$90)</c:f>
              <c:numCache>
                <c:formatCode>0.00%</c:formatCode>
                <c:ptCount val="5"/>
                <c:pt idx="0">
                  <c:v>0.16666666666666666</c:v>
                </c:pt>
                <c:pt idx="1">
                  <c:v>0.45833333333333331</c:v>
                </c:pt>
                <c:pt idx="2">
                  <c:v>0</c:v>
                </c:pt>
                <c:pt idx="3">
                  <c:v>6.25E-2</c:v>
                </c:pt>
                <c:pt idx="4">
                  <c:v>0.125</c:v>
                </c:pt>
              </c:numCache>
            </c:numRef>
          </c:val>
        </c:ser>
        <c:ser>
          <c:idx val="1"/>
          <c:order val="1"/>
          <c:tx>
            <c:strRef>
              <c:f>Abun_baseline!$F$78</c:f>
              <c:strCache>
                <c:ptCount val="1"/>
                <c:pt idx="0">
                  <c:v>R3NC1-LR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(Abun_baseline!$C$85,Abun_baseline!$C$86,Abun_baseline!$C$88,Abun_baseline!$C$89,Abun_baseline!$C$90)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(Abun_baseline!$G$85,Abun_baseline!$G$86,Abun_baseline!$G$88,Abun_baseline!$G$89,Abun_baseline!$G$90)</c:f>
              <c:numCache>
                <c:formatCode>0.00%</c:formatCode>
                <c:ptCount val="5"/>
                <c:pt idx="0">
                  <c:v>3.4090909090909088E-2</c:v>
                </c:pt>
                <c:pt idx="1">
                  <c:v>0.13636363636363635</c:v>
                </c:pt>
                <c:pt idx="2">
                  <c:v>0.22727272727272727</c:v>
                </c:pt>
                <c:pt idx="3">
                  <c:v>5.6818181818181816E-2</c:v>
                </c:pt>
                <c:pt idx="4">
                  <c:v>0.44318181818181818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67008"/>
        <c:axId val="537267400"/>
      </c:barChart>
      <c:catAx>
        <c:axId val="537267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i="1"/>
            </a:pPr>
            <a:endParaRPr lang="en-US"/>
          </a:p>
        </c:txPr>
        <c:crossAx val="537267400"/>
        <c:crosses val="autoZero"/>
        <c:auto val="1"/>
        <c:lblAlgn val="ctr"/>
        <c:lblOffset val="100"/>
        <c:noMultiLvlLbl val="0"/>
      </c:catAx>
      <c:valAx>
        <c:axId val="537267400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>
            <c:manualLayout>
              <c:xMode val="edge"/>
              <c:yMode val="edge"/>
              <c:x val="1.4365957878453597E-2"/>
              <c:y val="0.18688512150266931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37267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2247074188192"/>
          <c:y val="5.1345144356955377E-2"/>
          <c:w val="0.11887116918356221"/>
          <c:h val="8.1133273519381502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2311106039281"/>
          <c:y val="0.10454692047422644"/>
          <c:w val="0.85798084116297058"/>
          <c:h val="0.6382067754923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Abun_baseline!$K$78</c:f>
              <c:strCache>
                <c:ptCount val="1"/>
                <c:pt idx="0">
                  <c:v>R3S1-CP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(Abun_baseline!$J$88,Abun_baseline!$J$91,Abun_baseline!$J$92,Abun_baseline!$J$95,Abun_baseline!$J$98)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(Abun_baseline!$L$88,Abun_baseline!$L$91,Abun_baseline!$L$92,Abun_baseline!$L$95,Abun_baseline!$L$98)</c:f>
              <c:numCache>
                <c:formatCode>0.00%</c:formatCode>
                <c:ptCount val="5"/>
                <c:pt idx="0">
                  <c:v>9.8591549295774641E-2</c:v>
                </c:pt>
                <c:pt idx="1">
                  <c:v>0.3380281690140845</c:v>
                </c:pt>
                <c:pt idx="2">
                  <c:v>8.4507042253521125E-2</c:v>
                </c:pt>
                <c:pt idx="3">
                  <c:v>0.23943661971830985</c:v>
                </c:pt>
                <c:pt idx="4">
                  <c:v>5.6338028169014086E-2</c:v>
                </c:pt>
              </c:numCache>
            </c:numRef>
          </c:val>
        </c:ser>
        <c:ser>
          <c:idx val="3"/>
          <c:order val="1"/>
          <c:tx>
            <c:strRef>
              <c:f>Abun_baseline!$M$78</c:f>
              <c:strCache>
                <c:ptCount val="1"/>
                <c:pt idx="0">
                  <c:v>R3S2-LR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(Abun_baseline!$J$88,Abun_baseline!$J$91,Abun_baseline!$J$92,Abun_baseline!$J$95,Abun_baseline!$J$98)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(Abun_baseline!$N$88,Abun_baseline!$N$91,Abun_baseline!$N$92,Abun_baseline!$N$95,Abun_baseline!$N$98)</c:f>
              <c:numCache>
                <c:formatCode>0.00%</c:formatCode>
                <c:ptCount val="5"/>
                <c:pt idx="0">
                  <c:v>4.7619047619047616E-2</c:v>
                </c:pt>
                <c:pt idx="1">
                  <c:v>0.42857142857142855</c:v>
                </c:pt>
                <c:pt idx="2">
                  <c:v>0</c:v>
                </c:pt>
                <c:pt idx="3">
                  <c:v>0.15238095238095239</c:v>
                </c:pt>
                <c:pt idx="4">
                  <c:v>6.6666666666666666E-2</c:v>
                </c:pt>
              </c:numCache>
            </c:numRef>
          </c:val>
        </c:ser>
        <c:ser>
          <c:idx val="1"/>
          <c:order val="2"/>
          <c:tx>
            <c:strRef>
              <c:f>Abun_baseline!$O$78</c:f>
              <c:strCache>
                <c:ptCount val="1"/>
                <c:pt idx="0">
                  <c:v>R3S3-SG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(Abun_baseline!$J$88,Abun_baseline!$J$91,Abun_baseline!$J$92,Abun_baseline!$J$95,Abun_baseline!$J$98)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(Abun_baseline!$P$88,Abun_baseline!$P$91,Abun_baseline!$P$92,Abun_baseline!$P$95,Abun_baseline!$P$98)</c:f>
              <c:numCache>
                <c:formatCode>0.00%</c:formatCode>
                <c:ptCount val="5"/>
                <c:pt idx="0">
                  <c:v>8.6021505376344093E-2</c:v>
                </c:pt>
                <c:pt idx="1">
                  <c:v>0.5053763440860215</c:v>
                </c:pt>
                <c:pt idx="2">
                  <c:v>0</c:v>
                </c:pt>
                <c:pt idx="3">
                  <c:v>0.11827956989247312</c:v>
                </c:pt>
                <c:pt idx="4">
                  <c:v>7.5268817204301078E-2</c:v>
                </c:pt>
              </c:numCache>
            </c:numRef>
          </c:val>
        </c:ser>
        <c:ser>
          <c:idx val="5"/>
          <c:order val="3"/>
          <c:tx>
            <c:strRef>
              <c:f>Abun_baseline!$Q$78</c:f>
              <c:strCache>
                <c:ptCount val="1"/>
                <c:pt idx="0">
                  <c:v>R3SC1-CP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(Abun_baseline!$J$88,Abun_baseline!$J$91,Abun_baseline!$J$92,Abun_baseline!$J$95,Abun_baseline!$J$98)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(Abun_baseline!$R$88,Abun_baseline!$R$91,Abun_baseline!$R$92,Abun_baseline!$R$95,Abun_baseline!$R$98)</c:f>
              <c:numCache>
                <c:formatCode>0.00%</c:formatCode>
                <c:ptCount val="5"/>
                <c:pt idx="0">
                  <c:v>7.8431372549019607E-2</c:v>
                </c:pt>
                <c:pt idx="1">
                  <c:v>0.37908496732026142</c:v>
                </c:pt>
                <c:pt idx="2">
                  <c:v>0.18954248366013071</c:v>
                </c:pt>
                <c:pt idx="3">
                  <c:v>0.10457516339869281</c:v>
                </c:pt>
                <c:pt idx="4">
                  <c:v>4.5751633986928102E-2</c:v>
                </c:pt>
              </c:numCache>
            </c:numRef>
          </c:val>
        </c:ser>
        <c:ser>
          <c:idx val="4"/>
          <c:order val="4"/>
          <c:tx>
            <c:strRef>
              <c:f>Abun_baseline!$S$78</c:f>
              <c:strCache>
                <c:ptCount val="1"/>
                <c:pt idx="0">
                  <c:v>R3SC2-LR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(Abun_baseline!$J$88,Abun_baseline!$J$91,Abun_baseline!$J$92,Abun_baseline!$J$95,Abun_baseline!$J$98)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(Abun_baseline!$T$88,Abun_baseline!$T$91,Abun_baseline!$T$92,Abun_baseline!$T$95,Abun_baseline!$T$98)</c:f>
              <c:numCache>
                <c:formatCode>0.00%</c:formatCode>
                <c:ptCount val="5"/>
                <c:pt idx="0">
                  <c:v>4.3478260869565216E-2</c:v>
                </c:pt>
                <c:pt idx="1">
                  <c:v>0.63043478260869568</c:v>
                </c:pt>
                <c:pt idx="2">
                  <c:v>3.2608695652173912E-2</c:v>
                </c:pt>
                <c:pt idx="3">
                  <c:v>7.0652173913043473E-2</c:v>
                </c:pt>
                <c:pt idx="4">
                  <c:v>8.6956521739130432E-2</c:v>
                </c:pt>
              </c:numCache>
            </c:numRef>
          </c:val>
        </c:ser>
        <c:ser>
          <c:idx val="2"/>
          <c:order val="5"/>
          <c:tx>
            <c:strRef>
              <c:f>Abun_baseline!$U$78</c:f>
              <c:strCache>
                <c:ptCount val="1"/>
                <c:pt idx="0">
                  <c:v>R3SC3-SG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(Abun_baseline!$J$88,Abun_baseline!$J$91,Abun_baseline!$J$92,Abun_baseline!$J$95,Abun_baseline!$J$98)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(Abun_baseline!$V$88,Abun_baseline!$V$91,Abun_baseline!$V$92,Abun_baseline!$V$95,Abun_baseline!$V$98)</c:f>
              <c:numCache>
                <c:formatCode>0.00%</c:formatCode>
                <c:ptCount val="5"/>
                <c:pt idx="0">
                  <c:v>4.048582995951417E-2</c:v>
                </c:pt>
                <c:pt idx="1">
                  <c:v>0.61943319838056676</c:v>
                </c:pt>
                <c:pt idx="2">
                  <c:v>9.7165991902834009E-2</c:v>
                </c:pt>
                <c:pt idx="3">
                  <c:v>5.6680161943319839E-2</c:v>
                </c:pt>
                <c:pt idx="4">
                  <c:v>7.6923076923076927E-2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69752"/>
        <c:axId val="537270144"/>
      </c:barChart>
      <c:catAx>
        <c:axId val="537269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i="1"/>
            </a:pPr>
            <a:endParaRPr lang="en-US"/>
          </a:p>
        </c:txPr>
        <c:crossAx val="537270144"/>
        <c:crosses val="autoZero"/>
        <c:auto val="1"/>
        <c:lblAlgn val="ctr"/>
        <c:lblOffset val="100"/>
        <c:noMultiLvlLbl val="0"/>
      </c:catAx>
      <c:valAx>
        <c:axId val="537270144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>
            <c:manualLayout>
              <c:xMode val="edge"/>
              <c:yMode val="edge"/>
              <c:x val="2.4430370116778882E-2"/>
              <c:y val="0.1939712893031228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37269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85244487005128"/>
          <c:y val="8.6775983359222958E-2"/>
          <c:w val="0.12089421445189598"/>
          <c:h val="0.33906308586426698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</a:t>
            </a:r>
            <a:r>
              <a:rPr lang="en-US" baseline="0"/>
              <a:t> Surveys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685869882206753"/>
          <c:y val="8.6831500973092654E-2"/>
          <c:w val="0.8680452534012959"/>
          <c:h val="0.65946527889370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Abun_fixed!$D$48</c:f>
              <c:strCache>
                <c:ptCount val="1"/>
                <c:pt idx="0">
                  <c:v>R3N1-LR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(Abun_fixed!$C$57,Abun_fixed!$C$58,Abun_fixed!$C$61,Abun_fixed!$C$63,Abun_fixed!$C$64)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(Abun_fixed!$E$57,Abun_fixed!$E$58,Abun_fixed!$E$61,Abun_fixed!$E$63,Abun_fixed!$E$64)</c:f>
              <c:numCache>
                <c:formatCode>0.00%</c:formatCode>
                <c:ptCount val="5"/>
                <c:pt idx="0">
                  <c:v>0.18333333333333332</c:v>
                </c:pt>
                <c:pt idx="1">
                  <c:v>0.48333333333333334</c:v>
                </c:pt>
                <c:pt idx="2">
                  <c:v>0</c:v>
                </c:pt>
                <c:pt idx="3">
                  <c:v>0.05</c:v>
                </c:pt>
                <c:pt idx="4">
                  <c:v>6.6666666666666666E-2</c:v>
                </c:pt>
              </c:numCache>
            </c:numRef>
          </c:val>
        </c:ser>
        <c:ser>
          <c:idx val="1"/>
          <c:order val="1"/>
          <c:tx>
            <c:strRef>
              <c:f>Abun_fixed!$F$48</c:f>
              <c:strCache>
                <c:ptCount val="1"/>
                <c:pt idx="0">
                  <c:v>R3NC1-LR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(Abun_fixed!$C$57,Abun_fixed!$C$58,Abun_fixed!$C$61,Abun_fixed!$C$63,Abun_fixed!$C$64)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(Abun_fixed!$G$57,Abun_fixed!$G$58,Abun_fixed!$G$61,Abun_fixed!$G$63,Abun_fixed!$G$64)</c:f>
              <c:numCache>
                <c:formatCode>0.00%</c:formatCode>
                <c:ptCount val="5"/>
                <c:pt idx="0">
                  <c:v>7.3529411764705885E-2</c:v>
                </c:pt>
                <c:pt idx="1">
                  <c:v>0.11764705882352941</c:v>
                </c:pt>
                <c:pt idx="2">
                  <c:v>0.26470588235294118</c:v>
                </c:pt>
                <c:pt idx="3">
                  <c:v>7.3529411764705885E-2</c:v>
                </c:pt>
                <c:pt idx="4">
                  <c:v>0.30882352941176472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58776"/>
        <c:axId val="537260736"/>
      </c:barChart>
      <c:catAx>
        <c:axId val="537258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i="1"/>
            </a:pPr>
            <a:endParaRPr lang="en-US"/>
          </a:p>
        </c:txPr>
        <c:crossAx val="537260736"/>
        <c:crosses val="autoZero"/>
        <c:auto val="1"/>
        <c:lblAlgn val="ctr"/>
        <c:lblOffset val="100"/>
        <c:noMultiLvlLbl val="0"/>
      </c:catAx>
      <c:valAx>
        <c:axId val="53726073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>
            <c:manualLayout>
              <c:xMode val="edge"/>
              <c:yMode val="edge"/>
              <c:x val="1.4365957878453597E-2"/>
              <c:y val="0.18688512150266931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37258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2247074188192"/>
          <c:y val="5.1345144356955377E-2"/>
          <c:w val="0.11887116918356221"/>
          <c:h val="8.1133273519381502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</a:t>
            </a:r>
            <a:r>
              <a:rPr lang="en-US" baseline="0"/>
              <a:t> Surveys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692311106039281"/>
          <c:y val="0.10454692047422644"/>
          <c:w val="0.85798084116297058"/>
          <c:h val="0.6382067754923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Abun_fixed!$L$48</c:f>
              <c:strCache>
                <c:ptCount val="1"/>
                <c:pt idx="0">
                  <c:v>R3S1-CP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(Abun_fixed!$K$61,Abun_fixed!$K$65,Abun_fixed!$K$66,Abun_fixed!$K$68,Abun_fixed!$K$70)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(Abun_fixed!$M$61,Abun_fixed!$M$65,Abun_fixed!$M$66,Abun_fixed!$M$68,Abun_fixed!$M$70)</c:f>
              <c:numCache>
                <c:formatCode>0.00%</c:formatCode>
                <c:ptCount val="5"/>
                <c:pt idx="0">
                  <c:v>0.11475409836065574</c:v>
                </c:pt>
                <c:pt idx="1">
                  <c:v>0.18032786885245902</c:v>
                </c:pt>
                <c:pt idx="2">
                  <c:v>6.5573770491803282E-2</c:v>
                </c:pt>
                <c:pt idx="3">
                  <c:v>0.39344262295081966</c:v>
                </c:pt>
                <c:pt idx="4">
                  <c:v>0.11475409836065574</c:v>
                </c:pt>
              </c:numCache>
            </c:numRef>
          </c:val>
        </c:ser>
        <c:ser>
          <c:idx val="3"/>
          <c:order val="1"/>
          <c:tx>
            <c:strRef>
              <c:f>Abun_fixed!$N$48</c:f>
              <c:strCache>
                <c:ptCount val="1"/>
                <c:pt idx="0">
                  <c:v>R3S2-LR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(Abun_fixed!$K$61,Abun_fixed!$K$65,Abun_fixed!$K$66,Abun_fixed!$K$68,Abun_fixed!$K$70)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(Abun_fixed!$O$61,Abun_fixed!$O$65,Abun_fixed!$O$66,Abun_fixed!$O$68,Abun_fixed!$O$70)</c:f>
              <c:numCache>
                <c:formatCode>0.00%</c:formatCode>
                <c:ptCount val="5"/>
                <c:pt idx="0">
                  <c:v>0</c:v>
                </c:pt>
                <c:pt idx="1">
                  <c:v>0.42056074766355139</c:v>
                </c:pt>
                <c:pt idx="2">
                  <c:v>1.8691588785046728E-2</c:v>
                </c:pt>
                <c:pt idx="3">
                  <c:v>0.31775700934579437</c:v>
                </c:pt>
                <c:pt idx="4">
                  <c:v>8.4112149532710276E-2</c:v>
                </c:pt>
              </c:numCache>
            </c:numRef>
          </c:val>
        </c:ser>
        <c:ser>
          <c:idx val="1"/>
          <c:order val="2"/>
          <c:tx>
            <c:strRef>
              <c:f>Abun_fixed!$P$48</c:f>
              <c:strCache>
                <c:ptCount val="1"/>
                <c:pt idx="0">
                  <c:v>R3S3-SG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(Abun_fixed!$K$61,Abun_fixed!$K$65,Abun_fixed!$K$66,Abun_fixed!$K$68,Abun_fixed!$K$70)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(Abun_fixed!$Q$61,Abun_fixed!$Q$65,Abun_fixed!$Q$66,Abun_fixed!$Q$68,Abun_fixed!$Q$70)</c:f>
              <c:numCache>
                <c:formatCode>0.00%</c:formatCode>
                <c:ptCount val="5"/>
                <c:pt idx="0">
                  <c:v>0.11904761904761904</c:v>
                </c:pt>
                <c:pt idx="1">
                  <c:v>0.47619047619047616</c:v>
                </c:pt>
                <c:pt idx="2">
                  <c:v>0</c:v>
                </c:pt>
                <c:pt idx="3">
                  <c:v>0.21428571428571427</c:v>
                </c:pt>
                <c:pt idx="4">
                  <c:v>7.1428571428571425E-2</c:v>
                </c:pt>
              </c:numCache>
            </c:numRef>
          </c:val>
        </c:ser>
        <c:ser>
          <c:idx val="5"/>
          <c:order val="3"/>
          <c:tx>
            <c:strRef>
              <c:f>Abun_fixed!$R$48</c:f>
              <c:strCache>
                <c:ptCount val="1"/>
                <c:pt idx="0">
                  <c:v>R3SC1-CP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(Abun_fixed!$K$61,Abun_fixed!$K$65,Abun_fixed!$K$66,Abun_fixed!$K$68,Abun_fixed!$K$70)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(Abun_fixed!$S$61,Abun_fixed!$S$65,Abun_fixed!$S$66,Abun_fixed!$S$68,Abun_fixed!$S$70)</c:f>
              <c:numCache>
                <c:formatCode>0.00%</c:formatCode>
                <c:ptCount val="5"/>
                <c:pt idx="0">
                  <c:v>9.8360655737704916E-2</c:v>
                </c:pt>
                <c:pt idx="1">
                  <c:v>0.41803278688524592</c:v>
                </c:pt>
                <c:pt idx="2">
                  <c:v>0.12295081967213115</c:v>
                </c:pt>
                <c:pt idx="3">
                  <c:v>0.15573770491803279</c:v>
                </c:pt>
                <c:pt idx="4">
                  <c:v>4.0983606557377046E-2</c:v>
                </c:pt>
              </c:numCache>
            </c:numRef>
          </c:val>
        </c:ser>
        <c:ser>
          <c:idx val="4"/>
          <c:order val="4"/>
          <c:tx>
            <c:strRef>
              <c:f>Abun_fixed!$T$48</c:f>
              <c:strCache>
                <c:ptCount val="1"/>
                <c:pt idx="0">
                  <c:v>R3SC2-LR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(Abun_fixed!$K$61,Abun_fixed!$K$65,Abun_fixed!$K$66,Abun_fixed!$K$68,Abun_fixed!$K$70)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(Abun_fixed!$U$61,Abun_fixed!$U$65,Abun_fixed!$U$66,Abun_fixed!$U$68,Abun_fixed!$U$70)</c:f>
              <c:numCache>
                <c:formatCode>0.00%</c:formatCode>
                <c:ptCount val="5"/>
                <c:pt idx="0">
                  <c:v>2.6315789473684209E-2</c:v>
                </c:pt>
                <c:pt idx="1">
                  <c:v>0.58552631578947367</c:v>
                </c:pt>
                <c:pt idx="2">
                  <c:v>1.9736842105263157E-2</c:v>
                </c:pt>
                <c:pt idx="3">
                  <c:v>5.2631578947368418E-2</c:v>
                </c:pt>
                <c:pt idx="4">
                  <c:v>0.1118421052631579</c:v>
                </c:pt>
              </c:numCache>
            </c:numRef>
          </c:val>
        </c:ser>
        <c:ser>
          <c:idx val="2"/>
          <c:order val="5"/>
          <c:tx>
            <c:strRef>
              <c:f>Abun_fixed!$V$48</c:f>
              <c:strCache>
                <c:ptCount val="1"/>
                <c:pt idx="0">
                  <c:v>R3SC3-SG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(Abun_fixed!$K$61,Abun_fixed!$K$65,Abun_fixed!$K$66,Abun_fixed!$K$68,Abun_fixed!$K$70)</c:f>
              <c:strCache>
                <c:ptCount val="5"/>
                <c:pt idx="0">
                  <c:v>Montastraea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 intersepta</c:v>
                </c:pt>
              </c:strCache>
            </c:strRef>
          </c:cat>
          <c:val>
            <c:numRef>
              <c:f>(Abun_fixed!$W$61,Abun_fixed!$W$65,Abun_fixed!$W$66,Abun_fixed!$W$68,Abun_fixed!$W$70)</c:f>
              <c:numCache>
                <c:formatCode>0.00%</c:formatCode>
                <c:ptCount val="5"/>
                <c:pt idx="0">
                  <c:v>6.6666666666666666E-2</c:v>
                </c:pt>
                <c:pt idx="1">
                  <c:v>0.50666666666666671</c:v>
                </c:pt>
                <c:pt idx="2">
                  <c:v>6.222222222222222E-2</c:v>
                </c:pt>
                <c:pt idx="3">
                  <c:v>8.4444444444444447E-2</c:v>
                </c:pt>
                <c:pt idx="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61128"/>
        <c:axId val="537252504"/>
      </c:barChart>
      <c:catAx>
        <c:axId val="537261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i="1"/>
            </a:pPr>
            <a:endParaRPr lang="en-US"/>
          </a:p>
        </c:txPr>
        <c:crossAx val="537252504"/>
        <c:crosses val="autoZero"/>
        <c:auto val="1"/>
        <c:lblAlgn val="ctr"/>
        <c:lblOffset val="100"/>
        <c:noMultiLvlLbl val="0"/>
      </c:catAx>
      <c:valAx>
        <c:axId val="537252504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>
            <c:manualLayout>
              <c:xMode val="edge"/>
              <c:yMode val="edge"/>
              <c:x val="2.4430370116778882E-2"/>
              <c:y val="0.1939712893031228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37261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85244487005128"/>
          <c:y val="8.6775983359222958E-2"/>
          <c:w val="0.12089421445189598"/>
          <c:h val="0.33906308586426698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Post-Construction Surveys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85869882206753"/>
          <c:y val="8.6831500973092654E-2"/>
          <c:w val="0.8680452534012959"/>
          <c:h val="0.65946527889370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Abun_fixed!$D$78</c:f>
              <c:strCache>
                <c:ptCount val="1"/>
                <c:pt idx="0">
                  <c:v>R3N1-LR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(Abun_fixed!$C$85,Abun_fixed!$C$86,Abun_fixed!$C$88,Abun_fixed!$C$89,Abun_fixed!$C$90)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(Abun_fixed!$E$85,Abun_fixed!$E$86,Abun_fixed!$E$88,Abun_fixed!$E$89,Abun_fixed!$E$90)</c:f>
              <c:numCache>
                <c:formatCode>0.00%</c:formatCode>
                <c:ptCount val="5"/>
                <c:pt idx="0">
                  <c:v>0.16666666666666666</c:v>
                </c:pt>
                <c:pt idx="1">
                  <c:v>0.45833333333333331</c:v>
                </c:pt>
                <c:pt idx="2">
                  <c:v>0</c:v>
                </c:pt>
                <c:pt idx="3">
                  <c:v>6.25E-2</c:v>
                </c:pt>
                <c:pt idx="4">
                  <c:v>0.125</c:v>
                </c:pt>
              </c:numCache>
            </c:numRef>
          </c:val>
        </c:ser>
        <c:ser>
          <c:idx val="1"/>
          <c:order val="1"/>
          <c:tx>
            <c:strRef>
              <c:f>Abun_fixed!$F$78</c:f>
              <c:strCache>
                <c:ptCount val="1"/>
                <c:pt idx="0">
                  <c:v>R3NC1-LR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(Abun_fixed!$C$85,Abun_fixed!$C$86,Abun_fixed!$C$88,Abun_fixed!$C$89,Abun_fixed!$C$90)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Siderastrea siderea</c:v>
                </c:pt>
                <c:pt idx="3">
                  <c:v>Solenastrea bournoni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(Abun_fixed!$G$85,Abun_fixed!$G$86,Abun_fixed!$G$88,Abun_fixed!$G$89,Abun_fixed!$G$90)</c:f>
              <c:numCache>
                <c:formatCode>0.00%</c:formatCode>
                <c:ptCount val="5"/>
                <c:pt idx="0">
                  <c:v>3.4090909090909088E-2</c:v>
                </c:pt>
                <c:pt idx="1">
                  <c:v>0.13636363636363635</c:v>
                </c:pt>
                <c:pt idx="2">
                  <c:v>0.22727272727272727</c:v>
                </c:pt>
                <c:pt idx="3">
                  <c:v>5.6818181818181816E-2</c:v>
                </c:pt>
                <c:pt idx="4">
                  <c:v>0.44318181818181818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55248"/>
        <c:axId val="537247800"/>
      </c:barChart>
      <c:catAx>
        <c:axId val="537255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i="1"/>
            </a:pPr>
            <a:endParaRPr lang="en-US"/>
          </a:p>
        </c:txPr>
        <c:crossAx val="537247800"/>
        <c:crosses val="autoZero"/>
        <c:auto val="1"/>
        <c:lblAlgn val="ctr"/>
        <c:lblOffset val="100"/>
        <c:noMultiLvlLbl val="0"/>
      </c:catAx>
      <c:valAx>
        <c:axId val="537247800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>
            <c:manualLayout>
              <c:xMode val="edge"/>
              <c:yMode val="edge"/>
              <c:x val="1.4365957878453597E-2"/>
              <c:y val="0.18688512150266931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3725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2247074188192"/>
          <c:y val="5.1345144356955377E-2"/>
          <c:w val="0.11887116918356221"/>
          <c:h val="8.1133273519381502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Post-Construction</a:t>
            </a:r>
            <a:r>
              <a:rPr lang="en-US" baseline="0"/>
              <a:t> Surveys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692311106039281"/>
          <c:y val="0.10454692047422644"/>
          <c:w val="0.85798084116297058"/>
          <c:h val="0.6382067754923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Abun_fixed!$K$78</c:f>
              <c:strCache>
                <c:ptCount val="1"/>
                <c:pt idx="0">
                  <c:v>R3S1-CP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(Abun_fixed!$J$88,Abun_fixed!$J$91,Abun_fixed!$J$92,Abun_fixed!$J$95,Abun_fixed!$J$98)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(Abun_fixed!$L$88,Abun_fixed!$L$91,Abun_fixed!$L$92,Abun_fixed!$L$95,Abun_fixed!$L$98)</c:f>
              <c:numCache>
                <c:formatCode>0.00%</c:formatCode>
                <c:ptCount val="5"/>
                <c:pt idx="0">
                  <c:v>9.8591549295774641E-2</c:v>
                </c:pt>
                <c:pt idx="1">
                  <c:v>0.3380281690140845</c:v>
                </c:pt>
                <c:pt idx="2">
                  <c:v>8.4507042253521125E-2</c:v>
                </c:pt>
                <c:pt idx="3">
                  <c:v>0.23943661971830985</c:v>
                </c:pt>
                <c:pt idx="4">
                  <c:v>5.6338028169014086E-2</c:v>
                </c:pt>
              </c:numCache>
            </c:numRef>
          </c:val>
        </c:ser>
        <c:ser>
          <c:idx val="3"/>
          <c:order val="1"/>
          <c:tx>
            <c:strRef>
              <c:f>Abun_fixed!$M$78</c:f>
              <c:strCache>
                <c:ptCount val="1"/>
                <c:pt idx="0">
                  <c:v>R3S2-LR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(Abun_fixed!$J$88,Abun_fixed!$J$91,Abun_fixed!$J$92,Abun_fixed!$J$95,Abun_fixed!$J$98)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(Abun_fixed!$N$88,Abun_fixed!$N$91,Abun_fixed!$N$92,Abun_fixed!$N$95,Abun_fixed!$N$98)</c:f>
              <c:numCache>
                <c:formatCode>0.00%</c:formatCode>
                <c:ptCount val="5"/>
                <c:pt idx="0">
                  <c:v>4.7619047619047616E-2</c:v>
                </c:pt>
                <c:pt idx="1">
                  <c:v>0.42857142857142855</c:v>
                </c:pt>
                <c:pt idx="2">
                  <c:v>0</c:v>
                </c:pt>
                <c:pt idx="3">
                  <c:v>0.15238095238095239</c:v>
                </c:pt>
                <c:pt idx="4">
                  <c:v>6.6666666666666666E-2</c:v>
                </c:pt>
              </c:numCache>
            </c:numRef>
          </c:val>
        </c:ser>
        <c:ser>
          <c:idx val="1"/>
          <c:order val="2"/>
          <c:tx>
            <c:strRef>
              <c:f>Abun_fixed!$O$78</c:f>
              <c:strCache>
                <c:ptCount val="1"/>
                <c:pt idx="0">
                  <c:v>R3S3-SG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(Abun_fixed!$J$88,Abun_fixed!$J$91,Abun_fixed!$J$92,Abun_fixed!$J$95,Abun_fixed!$J$98)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(Abun_fixed!$P$88,Abun_fixed!$P$91,Abun_fixed!$P$92,Abun_fixed!$P$95,Abun_fixed!$P$98)</c:f>
              <c:numCache>
                <c:formatCode>0.00%</c:formatCode>
                <c:ptCount val="5"/>
                <c:pt idx="0">
                  <c:v>8.6021505376344093E-2</c:v>
                </c:pt>
                <c:pt idx="1">
                  <c:v>0.5053763440860215</c:v>
                </c:pt>
                <c:pt idx="2">
                  <c:v>0</c:v>
                </c:pt>
                <c:pt idx="3">
                  <c:v>0.11827956989247312</c:v>
                </c:pt>
                <c:pt idx="4">
                  <c:v>7.5268817204301078E-2</c:v>
                </c:pt>
              </c:numCache>
            </c:numRef>
          </c:val>
        </c:ser>
        <c:ser>
          <c:idx val="5"/>
          <c:order val="3"/>
          <c:tx>
            <c:strRef>
              <c:f>Abun_fixed!$Q$78</c:f>
              <c:strCache>
                <c:ptCount val="1"/>
                <c:pt idx="0">
                  <c:v>R3SC1-CP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(Abun_fixed!$J$88,Abun_fixed!$J$91,Abun_fixed!$J$92,Abun_fixed!$J$95,Abun_fixed!$J$98)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(Abun_fixed!$R$88,Abun_fixed!$R$91,Abun_fixed!$R$92,Abun_fixed!$R$95,Abun_fixed!$R$98)</c:f>
              <c:numCache>
                <c:formatCode>0.00%</c:formatCode>
                <c:ptCount val="5"/>
                <c:pt idx="0">
                  <c:v>7.8431372549019607E-2</c:v>
                </c:pt>
                <c:pt idx="1">
                  <c:v>0.37908496732026142</c:v>
                </c:pt>
                <c:pt idx="2">
                  <c:v>0.18954248366013071</c:v>
                </c:pt>
                <c:pt idx="3">
                  <c:v>0.10457516339869281</c:v>
                </c:pt>
                <c:pt idx="4">
                  <c:v>4.5751633986928102E-2</c:v>
                </c:pt>
              </c:numCache>
            </c:numRef>
          </c:val>
        </c:ser>
        <c:ser>
          <c:idx val="4"/>
          <c:order val="4"/>
          <c:tx>
            <c:strRef>
              <c:f>Abun_fixed!$S$78</c:f>
              <c:strCache>
                <c:ptCount val="1"/>
                <c:pt idx="0">
                  <c:v>R3SC2-LR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(Abun_fixed!$J$88,Abun_fixed!$J$91,Abun_fixed!$J$92,Abun_fixed!$J$95,Abun_fixed!$J$98)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(Abun_fixed!$T$88,Abun_fixed!$T$91,Abun_fixed!$T$92,Abun_fixed!$T$95,Abun_fixed!$T$98)</c:f>
              <c:numCache>
                <c:formatCode>0.00%</c:formatCode>
                <c:ptCount val="5"/>
                <c:pt idx="0">
                  <c:v>4.3478260869565216E-2</c:v>
                </c:pt>
                <c:pt idx="1">
                  <c:v>0.63043478260869568</c:v>
                </c:pt>
                <c:pt idx="2">
                  <c:v>3.2608695652173912E-2</c:v>
                </c:pt>
                <c:pt idx="3">
                  <c:v>7.0652173913043473E-2</c:v>
                </c:pt>
                <c:pt idx="4">
                  <c:v>8.6956521739130432E-2</c:v>
                </c:pt>
              </c:numCache>
            </c:numRef>
          </c:val>
        </c:ser>
        <c:ser>
          <c:idx val="2"/>
          <c:order val="5"/>
          <c:tx>
            <c:strRef>
              <c:f>Abun_fixed!$U$78</c:f>
              <c:strCache>
                <c:ptCount val="1"/>
                <c:pt idx="0">
                  <c:v>R3SC3-SG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(Abun_fixed!$J$88,Abun_fixed!$J$91,Abun_fixed!$J$92,Abun_fixed!$J$95,Abun_fixed!$J$98)</c:f>
              <c:strCache>
                <c:ptCount val="5"/>
                <c:pt idx="0">
                  <c:v>Montastrea cavernosa</c:v>
                </c:pt>
                <c:pt idx="1">
                  <c:v>Porites astreoides</c:v>
                </c:pt>
                <c:pt idx="2">
                  <c:v>Porites porites</c:v>
                </c:pt>
                <c:pt idx="3">
                  <c:v>Siderastrea siderea</c:v>
                </c:pt>
                <c:pt idx="4">
                  <c:v>Stephanocoenia intersepta</c:v>
                </c:pt>
              </c:strCache>
            </c:strRef>
          </c:cat>
          <c:val>
            <c:numRef>
              <c:f>(Abun_fixed!$V$88,Abun_fixed!$V$91,Abun_fixed!$V$92,Abun_fixed!$V$95,Abun_fixed!$V$98)</c:f>
              <c:numCache>
                <c:formatCode>0.00%</c:formatCode>
                <c:ptCount val="5"/>
                <c:pt idx="0">
                  <c:v>4.048582995951417E-2</c:v>
                </c:pt>
                <c:pt idx="1">
                  <c:v>0.61943319838056676</c:v>
                </c:pt>
                <c:pt idx="2">
                  <c:v>9.7165991902834009E-2</c:v>
                </c:pt>
                <c:pt idx="3">
                  <c:v>5.6680161943319839E-2</c:v>
                </c:pt>
                <c:pt idx="4">
                  <c:v>7.6923076923076927E-2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60136"/>
        <c:axId val="529163272"/>
      </c:barChart>
      <c:catAx>
        <c:axId val="529160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i="1"/>
            </a:pPr>
            <a:endParaRPr lang="en-US"/>
          </a:p>
        </c:txPr>
        <c:crossAx val="529163272"/>
        <c:crosses val="autoZero"/>
        <c:auto val="1"/>
        <c:lblAlgn val="ctr"/>
        <c:lblOffset val="100"/>
        <c:noMultiLvlLbl val="0"/>
      </c:catAx>
      <c:valAx>
        <c:axId val="529163272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abundance</a:t>
                </a:r>
              </a:p>
            </c:rich>
          </c:tx>
          <c:layout>
            <c:manualLayout>
              <c:xMode val="edge"/>
              <c:yMode val="edge"/>
              <c:x val="2.4430370116778882E-2"/>
              <c:y val="0.1939712893031228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529160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85244487005128"/>
          <c:y val="8.6775983359222958E-2"/>
          <c:w val="0.12089421445189598"/>
          <c:h val="0.33906308586426698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9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920749</xdr:colOff>
      <xdr:row>1</xdr:row>
      <xdr:rowOff>158750</xdr:rowOff>
    </xdr:from>
    <xdr:to>
      <xdr:col>10</xdr:col>
      <xdr:colOff>453753</xdr:colOff>
      <xdr:row>20</xdr:row>
      <xdr:rowOff>123698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582084</xdr:colOff>
      <xdr:row>0</xdr:row>
      <xdr:rowOff>179918</xdr:rowOff>
    </xdr:from>
    <xdr:to>
      <xdr:col>21</xdr:col>
      <xdr:colOff>287443</xdr:colOff>
      <xdr:row>19</xdr:row>
      <xdr:rowOff>144866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476250</xdr:colOff>
      <xdr:row>22</xdr:row>
      <xdr:rowOff>148166</xdr:rowOff>
    </xdr:from>
    <xdr:to>
      <xdr:col>10</xdr:col>
      <xdr:colOff>252670</xdr:colOff>
      <xdr:row>41</xdr:row>
      <xdr:rowOff>113114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319192</xdr:colOff>
      <xdr:row>41</xdr:row>
      <xdr:rowOff>155448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1195918</xdr:colOff>
      <xdr:row>2</xdr:row>
      <xdr:rowOff>1</xdr:rowOff>
    </xdr:from>
    <xdr:to>
      <xdr:col>19</xdr:col>
      <xdr:colOff>686586</xdr:colOff>
      <xdr:row>20</xdr:row>
      <xdr:rowOff>155449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730251</xdr:colOff>
      <xdr:row>2</xdr:row>
      <xdr:rowOff>31751</xdr:rowOff>
    </xdr:from>
    <xdr:to>
      <xdr:col>30</xdr:col>
      <xdr:colOff>171027</xdr:colOff>
      <xdr:row>20</xdr:row>
      <xdr:rowOff>187199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1227667</xdr:colOff>
      <xdr:row>22</xdr:row>
      <xdr:rowOff>74082</xdr:rowOff>
    </xdr:from>
    <xdr:to>
      <xdr:col>20</xdr:col>
      <xdr:colOff>72752</xdr:colOff>
      <xdr:row>41</xdr:row>
      <xdr:rowOff>39030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21</xdr:row>
      <xdr:rowOff>179916</xdr:rowOff>
    </xdr:from>
    <xdr:to>
      <xdr:col>30</xdr:col>
      <xdr:colOff>287442</xdr:colOff>
      <xdr:row>40</xdr:row>
      <xdr:rowOff>144864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al%20Cordy\Downloads\Reef3_Baseline_POM_050714_b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1701.637754861113" createdVersion="4" refreshedVersion="4" minRefreshableVersion="3" recordCount="3419">
  <cacheSource type="worksheet">
    <worksheetSource ref="A1:AE1048576" sheet="Raw Data" r:id="rId2"/>
  </cacheSource>
  <cacheFields count="31">
    <cacheField name="Date" numFmtId="0">
      <sharedItems containsNonDate="0" containsDate="1" containsString="0" containsBlank="1" minDate="2013-12-03T00:00:00" maxDate="2013-12-31T00:00:00"/>
    </cacheField>
    <cacheField name="Week" numFmtId="0">
      <sharedItems containsString="0" containsBlank="1" containsNumber="1" containsInteger="1" minValue="1" maxValue="5" count="5">
        <n v="1"/>
        <n v="2"/>
        <n v="4"/>
        <m/>
        <n v="5" u="1"/>
      </sharedItems>
    </cacheField>
    <cacheField name="SITE (e g  HBNC1-CP)" numFmtId="0">
      <sharedItems containsBlank="1" count="9">
        <s v="R3S1-CP"/>
        <s v="R3S2-LR"/>
        <s v="R3S3-SG"/>
        <s v="R3N1-LR"/>
        <s v="R3SC2-LR"/>
        <s v="R3SC3-SG"/>
        <s v="R3NC1-LR"/>
        <s v="R3SC1-CP"/>
        <m/>
      </sharedItems>
    </cacheField>
    <cacheField name="Transect (e g  HBNA-1)" numFmtId="0">
      <sharedItems containsBlank="1" count="25">
        <s v="R3S1-CP-1"/>
        <s v="R3S1-CP-2"/>
        <s v="R3S1-CP-3"/>
        <s v="R3S2-LR-1"/>
        <s v="R3S2-LR-2"/>
        <s v="R3S2-LR-3"/>
        <s v="R3S3-SG-1"/>
        <s v="R3S3-SG-2"/>
        <s v="R3S3-SG-3"/>
        <s v="R3N1-LR-1"/>
        <s v="R3N1-LR-2"/>
        <s v="R3N1-LR-3"/>
        <s v="R3SC2-LR-1"/>
        <s v="R3SC2-LR-2"/>
        <s v="R3SC2-LR-3"/>
        <s v="R3SC3-SG-1"/>
        <s v="R3SC3-SG-2"/>
        <s v="R3SC3-SG-3"/>
        <s v="R3NC1-LR-1"/>
        <s v="R3NC1-LR-2"/>
        <s v="R3NC1-LR-3"/>
        <s v="R3SC1-CP-1"/>
        <s v="R3SC1-CP-2"/>
        <s v="R3SC1-CP-3"/>
        <m/>
      </sharedItems>
    </cacheField>
    <cacheField name="Surveyor" numFmtId="0">
      <sharedItems containsBlank="1"/>
    </cacheField>
    <cacheField name="Category" numFmtId="0">
      <sharedItems containsBlank="1" count="10">
        <s v="Octocoral"/>
        <s v="Scleractinian"/>
        <s v="Sponge"/>
        <s v="Zoanthid"/>
        <m/>
        <s v="Scleractinians" u="1"/>
        <s v="Octocorals" u="1"/>
        <s v="Scleratinian" u="1"/>
        <s v="Zoanthids" u="1"/>
        <s v="Sponges" u="1"/>
      </sharedItems>
    </cacheField>
    <cacheField name="Subcategory" numFmtId="0">
      <sharedItems containsBlank="1" count="60">
        <s v="Eunicea"/>
        <s v="Pseudopterogorgia"/>
        <s v="Pseudoplexaura"/>
        <s v="Gorgonia"/>
        <s v="Erythropodium"/>
        <s v="Plexaura"/>
        <s v="Muricea"/>
        <s v="Solenastrea bournoni"/>
        <s v="Siderastrea siderea"/>
        <s v="Porites astreoides"/>
        <s v="Meandrina meandrites"/>
        <s v="Stephanocoenia intersepta"/>
        <s v="Montastraea cavernosa"/>
        <s v="Dichocoenia stokesii"/>
        <s v="Porites porites"/>
        <s v="Madracis decactis"/>
        <s v="Orbicella faveolata"/>
        <s v="Eusmilia fastigiata"/>
        <s v="Diploria labyrinthiformis"/>
        <s v="Mycetophyllia ferox"/>
        <s v="Mycetophyllia aliciae"/>
        <s v="Dichocenia stokesii"/>
        <s v="Colpophyllia natans"/>
        <s v="Diploria strigosa"/>
        <s v="Ball"/>
        <s v="Vase"/>
        <s v="Tube"/>
        <s v="Finger"/>
        <s v="Encrusting"/>
        <s v="Xestospongia"/>
        <s v="Cliona"/>
        <s v="Palythoa"/>
        <s v="Plexaurella"/>
        <s v="Siderastrea radians"/>
        <s v="Favia fragum"/>
        <s v="Siderastrea species"/>
        <s v="Agaricia agaricites"/>
        <m/>
        <s v="Diploria sp "/>
        <s v="Agaricia lamarcki"/>
        <s v="Elephant ear"/>
        <s v="Montastraea faveolata"/>
        <s v="Orbicella annularis"/>
        <s v="Scolymia cubensis"/>
        <s v="Porites furcata"/>
        <s v=" Siderastrea species" u="1"/>
        <s v="Siderastrea species." u="1"/>
        <s v="Montastraea annularis" u="1"/>
        <s v="Siderastrea species " u="1"/>
        <s v="Diploria sp" u="1"/>
        <s v="Elephant ear " u="1"/>
        <s v="Blob" u="1"/>
        <s v="Yellow blob" u="1"/>
        <s v="Elephant " u="1"/>
        <s v="Siderastrea sp" u="1"/>
        <s v="Siderastrea sp." u="1"/>
        <s v="Yellow Ball" u="1"/>
        <s v="Diploria sp." u="1"/>
        <s v="Siderastrea sp.." u="1"/>
        <s v="Elephant ear Ear" u="1"/>
      </sharedItems>
    </cacheField>
    <cacheField name="Total Count" numFmtId="0">
      <sharedItems containsString="0" containsBlank="1" containsNumber="1" containsInteger="1" minValue="1" maxValue="85"/>
    </cacheField>
    <cacheField name="Density" numFmtId="0">
      <sharedItems containsString="0" containsBlank="1" containsNumber="1" minValue="0" maxValue="4.25"/>
    </cacheField>
    <cacheField name="Depth (ft)" numFmtId="0">
      <sharedItems containsString="0" containsBlank="1" containsNumber="1" containsInteger="1" minValue="33" maxValue="46"/>
    </cacheField>
    <cacheField name="Bare Substrate" numFmtId="0">
      <sharedItems containsNonDate="0" containsString="0" containsBlank="1"/>
    </cacheField>
    <cacheField name="Hard Bottom" numFmtId="0">
      <sharedItems containsNonDate="0" containsString="0" containsBlank="1"/>
    </cacheField>
    <cacheField name="Sand" numFmtId="0">
      <sharedItems containsNonDate="0" containsString="0" containsBlank="1"/>
    </cacheField>
    <cacheField name="Rubble" numFmtId="0">
      <sharedItems containsNonDate="0" containsString="0" containsBlank="1"/>
    </cacheField>
    <cacheField name="Sedimentation" numFmtId="0">
      <sharedItems containsNonDate="0" containsString="0" containsBlank="1"/>
    </cacheField>
    <cacheField name="Tagged Coral (Y/N)" numFmtId="0">
      <sharedItems containsBlank="1"/>
    </cacheField>
    <cacheField name="Coral ID" numFmtId="0">
      <sharedItems containsString="0" containsBlank="1" containsNumber="1" containsInteger="1" minValue="1" maxValue="10"/>
    </cacheField>
    <cacheField name="Meter Mark (to cm)" numFmtId="0">
      <sharedItems containsBlank="1" containsMixedTypes="1" containsNumber="1" containsInteger="1" minValue="0" maxValue="307"/>
    </cacheField>
    <cacheField name="Left/Right" numFmtId="0">
      <sharedItems containsBlank="1"/>
    </cacheField>
    <cacheField name="Max Diameter" numFmtId="0">
      <sharedItems containsBlank="1" containsMixedTypes="1" containsNumber="1" containsInteger="1" minValue="1" maxValue="95" count="47">
        <m/>
        <n v="12"/>
        <n v="6"/>
        <n v="5"/>
        <n v="7"/>
        <n v="22"/>
        <n v="9"/>
        <n v="15"/>
        <n v="11"/>
        <n v="8"/>
        <n v="10"/>
        <n v="26"/>
        <n v="17"/>
        <n v="13"/>
        <n v="14"/>
        <n v="16"/>
        <n v="24"/>
        <n v="25"/>
        <n v="20"/>
        <n v="21"/>
        <n v="42"/>
        <n v="72"/>
        <n v="19"/>
        <n v="23"/>
        <n v="60"/>
        <n v="4"/>
        <n v="30"/>
        <s v="2 5"/>
        <n v="3"/>
        <s v="3 5"/>
        <n v="27"/>
        <n v="18"/>
        <s v="-"/>
        <n v="40"/>
        <n v="45"/>
        <n v="50"/>
        <n v="33"/>
        <n v="77"/>
        <n v="2"/>
        <n v="37"/>
        <n v="1"/>
        <n v="67"/>
        <n v="95"/>
        <n v="63"/>
        <n v="70"/>
        <n v="32"/>
        <n v="57"/>
      </sharedItems>
    </cacheField>
    <cacheField name="Octo Height (cm)" numFmtId="0">
      <sharedItems containsString="0" containsBlank="1" containsNumber="1" containsInteger="1" minValue="1" maxValue="120"/>
    </cacheField>
    <cacheField name="Length (cm)" numFmtId="0">
      <sharedItems containsNonDate="0" containsString="0" containsBlank="1"/>
    </cacheField>
    <cacheField name="Width (cm)" numFmtId="0">
      <sharedItems containsBlank="1" containsMixedTypes="1" containsNumber="1" containsInteger="1" minValue="1" maxValue="95"/>
    </cacheField>
    <cacheField name="SCLAR Height (cm)" numFmtId="0">
      <sharedItems containsNonDate="0" containsString="0" containsBlank="1"/>
    </cacheField>
    <cacheField name="Condition Code (0-1)" numFmtId="0">
      <sharedItems containsBlank="1" containsMixedTypes="1" containsNumber="1" containsInteger="1" minValue="0" maxValue="1"/>
    </cacheField>
    <cacheField name="Cumulative Condition" numFmtId="0">
      <sharedItems containsBlank="1" containsMixedTypes="1" containsNumber="1" containsInteger="1" minValue="0" maxValue="1"/>
    </cacheField>
    <cacheField name="Condition" numFmtId="0">
      <sharedItems containsBlank="1"/>
    </cacheField>
    <cacheField name="Comments" numFmtId="0">
      <sharedItems containsBlank="1"/>
    </cacheField>
    <cacheField name="QA/QC Condition Score (0/1) " numFmtId="0">
      <sharedItems containsString="0" containsBlank="1" containsNumber="1" containsInteger="1" minValue="0" maxValue="1"/>
    </cacheField>
    <cacheField name="QA/QC Condition Code" numFmtId="0">
      <sharedItems containsBlank="1" count="40">
        <m/>
        <s v="SA"/>
        <s v="FB"/>
        <s v="M/SA"/>
        <s v="PE/SA"/>
        <s v="PE"/>
        <s v="FB/SA"/>
        <s v="PE/M/SA"/>
        <s v="UD"/>
        <s v="M"/>
        <s v="P"/>
        <s v="FB/M"/>
        <s v="CD"/>
        <s v="UPM"/>
        <s v="PB"/>
        <s v="M/P/SA"/>
        <s v="PE/M"/>
        <s v="M/UD/SA"/>
        <s v="FB/M/SA"/>
        <s v="M/SA/CD"/>
        <s v="PE UD"/>
        <s v="PBUR"/>
        <s v="PE/UD"/>
        <s v="FB/P"/>
        <s v="P/SA"/>
        <s v="UD/SA"/>
        <s v="UD/M/SA"/>
        <s v="M/P"/>
        <s v="PE/UD/SA"/>
        <s v="PE/FB"/>
        <s v="PE/SA/M" u="1"/>
        <s v="SA/M/CD" u="1"/>
        <s v="SA/FB" u="1"/>
        <s v="M/SA/UD" u="1"/>
        <s v="SA/UD" u="1"/>
        <s v="UD/SA/M" u="1"/>
        <s v="M/FB/SA" u="1"/>
        <s v="SA/M" u="1"/>
        <s v="SA/PE" u="1"/>
        <s v="M/FB" u="1"/>
      </sharedItems>
    </cacheField>
    <cacheField name="QA/QC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9">
  <r>
    <d v="2013-12-03T00:00:00"/>
    <x v="0"/>
    <x v="0"/>
    <x v="0"/>
    <s v="JDC"/>
    <x v="0"/>
    <x v="0"/>
    <n v="1"/>
    <n v="0.05"/>
    <n v="40"/>
    <m/>
    <m/>
    <m/>
    <m/>
    <m/>
    <m/>
    <m/>
    <m/>
    <m/>
    <x v="0"/>
    <n v="30"/>
    <m/>
    <m/>
    <m/>
    <m/>
    <n v="0"/>
    <m/>
    <m/>
    <m/>
    <x v="0"/>
    <m/>
  </r>
  <r>
    <d v="2013-12-03T00:00:00"/>
    <x v="0"/>
    <x v="0"/>
    <x v="0"/>
    <s v="JDC"/>
    <x v="0"/>
    <x v="0"/>
    <n v="1"/>
    <n v="0.05"/>
    <n v="40"/>
    <m/>
    <m/>
    <m/>
    <m/>
    <m/>
    <m/>
    <m/>
    <m/>
    <m/>
    <x v="0"/>
    <n v="25"/>
    <m/>
    <m/>
    <m/>
    <m/>
    <n v="0"/>
    <m/>
    <m/>
    <m/>
    <x v="0"/>
    <m/>
  </r>
  <r>
    <d v="2013-12-03T00:00:00"/>
    <x v="0"/>
    <x v="0"/>
    <x v="0"/>
    <s v="JDC"/>
    <x v="0"/>
    <x v="0"/>
    <n v="1"/>
    <n v="0.05"/>
    <n v="40"/>
    <m/>
    <m/>
    <m/>
    <m/>
    <m/>
    <m/>
    <m/>
    <m/>
    <m/>
    <x v="0"/>
    <n v="20"/>
    <m/>
    <m/>
    <m/>
    <m/>
    <n v="0"/>
    <m/>
    <m/>
    <m/>
    <x v="0"/>
    <m/>
  </r>
  <r>
    <d v="2013-12-03T00:00:00"/>
    <x v="0"/>
    <x v="0"/>
    <x v="0"/>
    <s v="JDC"/>
    <x v="0"/>
    <x v="0"/>
    <n v="1"/>
    <n v="0.05"/>
    <n v="40"/>
    <m/>
    <m/>
    <m/>
    <m/>
    <m/>
    <m/>
    <m/>
    <m/>
    <m/>
    <x v="0"/>
    <n v="15"/>
    <m/>
    <m/>
    <m/>
    <m/>
    <n v="0"/>
    <m/>
    <m/>
    <m/>
    <x v="0"/>
    <m/>
  </r>
  <r>
    <d v="2013-12-03T00:00:00"/>
    <x v="0"/>
    <x v="0"/>
    <x v="0"/>
    <s v="JDC"/>
    <x v="0"/>
    <x v="0"/>
    <n v="1"/>
    <n v="0.05"/>
    <n v="40"/>
    <m/>
    <m/>
    <m/>
    <m/>
    <m/>
    <m/>
    <m/>
    <m/>
    <m/>
    <x v="0"/>
    <n v="5"/>
    <m/>
    <m/>
    <m/>
    <m/>
    <n v="0"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45"/>
    <m/>
    <m/>
    <m/>
    <m/>
    <n v="0"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40"/>
    <m/>
    <m/>
    <m/>
    <m/>
    <n v="0"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35"/>
    <m/>
    <m/>
    <m/>
    <m/>
    <n v="0"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30"/>
    <m/>
    <m/>
    <m/>
    <m/>
    <n v="0"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25"/>
    <m/>
    <m/>
    <m/>
    <m/>
    <n v="0"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20"/>
    <m/>
    <m/>
    <m/>
    <m/>
    <n v="0"/>
    <m/>
    <m/>
    <m/>
    <x v="0"/>
    <m/>
  </r>
  <r>
    <d v="2013-12-03T00:00:00"/>
    <x v="0"/>
    <x v="0"/>
    <x v="0"/>
    <s v="JDC"/>
    <x v="0"/>
    <x v="1"/>
    <n v="1"/>
    <n v="0.05"/>
    <n v="40"/>
    <m/>
    <m/>
    <m/>
    <m/>
    <m/>
    <m/>
    <m/>
    <m/>
    <m/>
    <x v="0"/>
    <n v="15"/>
    <m/>
    <m/>
    <m/>
    <m/>
    <n v="0"/>
    <m/>
    <m/>
    <m/>
    <x v="0"/>
    <m/>
  </r>
  <r>
    <d v="2013-12-03T00:00:00"/>
    <x v="0"/>
    <x v="0"/>
    <x v="1"/>
    <s v="JDC"/>
    <x v="0"/>
    <x v="0"/>
    <n v="1"/>
    <n v="0.05"/>
    <n v="40"/>
    <m/>
    <m/>
    <m/>
    <m/>
    <m/>
    <m/>
    <m/>
    <m/>
    <m/>
    <x v="0"/>
    <n v="20"/>
    <m/>
    <m/>
    <m/>
    <m/>
    <n v="0"/>
    <m/>
    <m/>
    <m/>
    <x v="0"/>
    <m/>
  </r>
  <r>
    <d v="2013-12-03T00:00:00"/>
    <x v="0"/>
    <x v="0"/>
    <x v="1"/>
    <s v="JDC"/>
    <x v="0"/>
    <x v="0"/>
    <n v="1"/>
    <n v="0.05"/>
    <n v="40"/>
    <m/>
    <m/>
    <m/>
    <m/>
    <m/>
    <m/>
    <m/>
    <m/>
    <m/>
    <x v="0"/>
    <n v="15"/>
    <m/>
    <m/>
    <m/>
    <m/>
    <n v="0"/>
    <m/>
    <m/>
    <m/>
    <x v="0"/>
    <m/>
  </r>
  <r>
    <d v="2013-12-03T00:00:00"/>
    <x v="0"/>
    <x v="0"/>
    <x v="1"/>
    <s v="JDC"/>
    <x v="0"/>
    <x v="0"/>
    <n v="1"/>
    <n v="0.05"/>
    <n v="40"/>
    <m/>
    <m/>
    <m/>
    <m/>
    <m/>
    <m/>
    <m/>
    <m/>
    <m/>
    <x v="0"/>
    <n v="10"/>
    <m/>
    <m/>
    <m/>
    <m/>
    <n v="0"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50"/>
    <m/>
    <m/>
    <m/>
    <m/>
    <n v="0"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40"/>
    <m/>
    <m/>
    <m/>
    <m/>
    <n v="0"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30"/>
    <m/>
    <m/>
    <m/>
    <m/>
    <n v="0"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5"/>
    <m/>
    <m/>
    <m/>
    <m/>
    <n v="0"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20"/>
    <m/>
    <m/>
    <m/>
    <m/>
    <n v="0"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0"/>
    <x v="1"/>
    <s v="JDC"/>
    <x v="0"/>
    <x v="1"/>
    <n v="1"/>
    <n v="0.05"/>
    <n v="40"/>
    <m/>
    <m/>
    <m/>
    <m/>
    <m/>
    <m/>
    <m/>
    <m/>
    <m/>
    <x v="0"/>
    <n v="10"/>
    <m/>
    <m/>
    <m/>
    <m/>
    <n v="0"/>
    <m/>
    <m/>
    <m/>
    <x v="0"/>
    <m/>
  </r>
  <r>
    <d v="2013-12-03T00:00:00"/>
    <x v="0"/>
    <x v="0"/>
    <x v="2"/>
    <s v="JDC"/>
    <x v="0"/>
    <x v="0"/>
    <n v="1"/>
    <n v="0.05"/>
    <n v="40"/>
    <m/>
    <m/>
    <m/>
    <m/>
    <m/>
    <m/>
    <m/>
    <m/>
    <m/>
    <x v="0"/>
    <n v="25"/>
    <m/>
    <m/>
    <m/>
    <m/>
    <n v="0"/>
    <m/>
    <m/>
    <m/>
    <x v="0"/>
    <m/>
  </r>
  <r>
    <d v="2013-12-03T00:00:00"/>
    <x v="0"/>
    <x v="0"/>
    <x v="2"/>
    <s v="JDC"/>
    <x v="0"/>
    <x v="0"/>
    <n v="1"/>
    <n v="0.05"/>
    <n v="40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0"/>
    <x v="2"/>
    <s v="JDC"/>
    <x v="0"/>
    <x v="0"/>
    <n v="1"/>
    <n v="0.05"/>
    <n v="40"/>
    <m/>
    <m/>
    <m/>
    <m/>
    <m/>
    <m/>
    <m/>
    <m/>
    <m/>
    <x v="0"/>
    <n v="20"/>
    <m/>
    <m/>
    <m/>
    <m/>
    <n v="0"/>
    <m/>
    <m/>
    <m/>
    <x v="0"/>
    <m/>
  </r>
  <r>
    <d v="2013-12-03T00:00:00"/>
    <x v="0"/>
    <x v="0"/>
    <x v="2"/>
    <s v="JDC"/>
    <x v="0"/>
    <x v="0"/>
    <n v="1"/>
    <n v="0.05"/>
    <n v="40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0"/>
    <x v="2"/>
    <s v="JDC"/>
    <x v="0"/>
    <x v="0"/>
    <n v="1"/>
    <n v="0.05"/>
    <n v="40"/>
    <m/>
    <m/>
    <m/>
    <m/>
    <m/>
    <m/>
    <m/>
    <m/>
    <m/>
    <x v="0"/>
    <n v="15"/>
    <m/>
    <m/>
    <m/>
    <m/>
    <n v="0"/>
    <m/>
    <m/>
    <m/>
    <x v="0"/>
    <m/>
  </r>
  <r>
    <d v="2013-12-03T00:00:00"/>
    <x v="0"/>
    <x v="0"/>
    <x v="2"/>
    <s v="JDC"/>
    <x v="0"/>
    <x v="0"/>
    <n v="1"/>
    <n v="0.05"/>
    <n v="40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0"/>
    <x v="2"/>
    <s v="JDC"/>
    <x v="0"/>
    <x v="0"/>
    <n v="1"/>
    <n v="0.05"/>
    <n v="40"/>
    <m/>
    <m/>
    <m/>
    <m/>
    <m/>
    <m/>
    <m/>
    <m/>
    <m/>
    <x v="0"/>
    <n v="10"/>
    <m/>
    <m/>
    <m/>
    <m/>
    <n v="0"/>
    <m/>
    <m/>
    <m/>
    <x v="0"/>
    <m/>
  </r>
  <r>
    <d v="2013-12-03T00:00:00"/>
    <x v="0"/>
    <x v="0"/>
    <x v="2"/>
    <s v="JDC"/>
    <x v="0"/>
    <x v="0"/>
    <n v="1"/>
    <n v="0.05"/>
    <n v="40"/>
    <m/>
    <m/>
    <m/>
    <m/>
    <m/>
    <m/>
    <m/>
    <m/>
    <m/>
    <x v="0"/>
    <n v="5"/>
    <m/>
    <m/>
    <m/>
    <m/>
    <n v="0"/>
    <m/>
    <m/>
    <m/>
    <x v="0"/>
    <m/>
  </r>
  <r>
    <d v="2013-12-03T00:00:00"/>
    <x v="0"/>
    <x v="0"/>
    <x v="2"/>
    <s v="JDC"/>
    <x v="0"/>
    <x v="2"/>
    <n v="1"/>
    <n v="0.05"/>
    <n v="40"/>
    <m/>
    <m/>
    <m/>
    <m/>
    <m/>
    <m/>
    <m/>
    <m/>
    <m/>
    <x v="0"/>
    <n v="25"/>
    <m/>
    <m/>
    <m/>
    <m/>
    <n v="0"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50"/>
    <m/>
    <m/>
    <m/>
    <m/>
    <n v="0"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40"/>
    <m/>
    <m/>
    <m/>
    <m/>
    <n v="0"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35"/>
    <m/>
    <m/>
    <m/>
    <m/>
    <n v="0"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30"/>
    <m/>
    <m/>
    <m/>
    <m/>
    <n v="0"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25"/>
    <m/>
    <m/>
    <m/>
    <m/>
    <n v="0"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20"/>
    <m/>
    <m/>
    <m/>
    <m/>
    <n v="0"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15"/>
    <m/>
    <m/>
    <m/>
    <m/>
    <n v="0"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0"/>
    <x v="2"/>
    <s v="JDC"/>
    <x v="0"/>
    <x v="1"/>
    <n v="1"/>
    <n v="0.05"/>
    <n v="40"/>
    <m/>
    <m/>
    <m/>
    <m/>
    <m/>
    <m/>
    <m/>
    <m/>
    <m/>
    <x v="0"/>
    <n v="10"/>
    <m/>
    <m/>
    <m/>
    <m/>
    <n v="0"/>
    <m/>
    <m/>
    <m/>
    <x v="0"/>
    <m/>
  </r>
  <r>
    <d v="2013-12-03T00:00:00"/>
    <x v="0"/>
    <x v="0"/>
    <x v="2"/>
    <s v="JDC"/>
    <x v="0"/>
    <x v="3"/>
    <n v="1"/>
    <n v="0.05"/>
    <n v="40"/>
    <m/>
    <m/>
    <m/>
    <m/>
    <m/>
    <m/>
    <m/>
    <m/>
    <m/>
    <x v="0"/>
    <n v="5"/>
    <m/>
    <m/>
    <m/>
    <m/>
    <n v="0"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5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6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60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6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65"/>
    <m/>
    <m/>
    <m/>
    <m/>
    <m/>
    <m/>
    <m/>
    <m/>
    <x v="0"/>
    <m/>
  </r>
  <r>
    <d v="2013-12-03T00:00:00"/>
    <x v="0"/>
    <x v="1"/>
    <x v="3"/>
    <s v="JDC"/>
    <x v="0"/>
    <x v="1"/>
    <n v="1"/>
    <n v="0.05"/>
    <n v="34"/>
    <m/>
    <m/>
    <m/>
    <m/>
    <m/>
    <m/>
    <m/>
    <m/>
    <m/>
    <x v="0"/>
    <n v="75"/>
    <m/>
    <m/>
    <m/>
    <m/>
    <m/>
    <m/>
    <m/>
    <m/>
    <x v="0"/>
    <m/>
  </r>
  <r>
    <d v="2013-12-03T00:00:00"/>
    <x v="0"/>
    <x v="1"/>
    <x v="3"/>
    <s v="JDC"/>
    <x v="0"/>
    <x v="4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3"/>
    <s v="JDC"/>
    <x v="0"/>
    <x v="3"/>
    <n v="1"/>
    <n v="0.05"/>
    <n v="34"/>
    <m/>
    <m/>
    <m/>
    <m/>
    <m/>
    <m/>
    <m/>
    <m/>
    <m/>
    <x v="0"/>
    <n v="32"/>
    <m/>
    <m/>
    <m/>
    <m/>
    <m/>
    <m/>
    <m/>
    <m/>
    <x v="0"/>
    <m/>
  </r>
  <r>
    <d v="2013-12-03T00:00:00"/>
    <x v="0"/>
    <x v="1"/>
    <x v="3"/>
    <s v="JDC"/>
    <x v="0"/>
    <x v="3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3"/>
    <s v="JDC"/>
    <x v="0"/>
    <x v="3"/>
    <n v="1"/>
    <n v="0.05"/>
    <n v="34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1"/>
    <x v="3"/>
    <s v="JDC"/>
    <x v="0"/>
    <x v="3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7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7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1"/>
    <x v="4"/>
    <s v="JDC"/>
    <x v="0"/>
    <x v="0"/>
    <n v="1"/>
    <n v="0.05"/>
    <n v="34"/>
    <m/>
    <m/>
    <m/>
    <m/>
    <m/>
    <m/>
    <m/>
    <m/>
    <m/>
    <x v="0"/>
    <n v="65"/>
    <m/>
    <m/>
    <m/>
    <m/>
    <m/>
    <m/>
    <m/>
    <m/>
    <x v="0"/>
    <m/>
  </r>
  <r>
    <d v="2013-12-03T00:00:00"/>
    <x v="0"/>
    <x v="1"/>
    <x v="4"/>
    <s v="JDC"/>
    <x v="0"/>
    <x v="2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4"/>
    <s v="JDC"/>
    <x v="0"/>
    <x v="5"/>
    <n v="1"/>
    <n v="0.05"/>
    <n v="34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5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6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6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60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65"/>
    <m/>
    <m/>
    <m/>
    <m/>
    <m/>
    <m/>
    <m/>
    <m/>
    <x v="0"/>
    <m/>
  </r>
  <r>
    <d v="2013-12-03T00:00:00"/>
    <x v="0"/>
    <x v="1"/>
    <x v="4"/>
    <s v="JDC"/>
    <x v="0"/>
    <x v="1"/>
    <n v="1"/>
    <n v="0.05"/>
    <n v="34"/>
    <m/>
    <m/>
    <m/>
    <m/>
    <m/>
    <m/>
    <m/>
    <m/>
    <m/>
    <x v="0"/>
    <n v="70"/>
    <m/>
    <m/>
    <m/>
    <m/>
    <m/>
    <m/>
    <m/>
    <m/>
    <x v="0"/>
    <m/>
  </r>
  <r>
    <d v="2013-12-03T00:00:00"/>
    <x v="0"/>
    <x v="1"/>
    <x v="4"/>
    <s v="JDC"/>
    <x v="0"/>
    <x v="4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4"/>
    <s v="JDC"/>
    <x v="0"/>
    <x v="3"/>
    <n v="1"/>
    <n v="0.05"/>
    <n v="34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1"/>
    <x v="5"/>
    <s v="JDC"/>
    <x v="0"/>
    <x v="0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5"/>
    <s v="JDC"/>
    <x v="0"/>
    <x v="0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5"/>
    <s v="JDC"/>
    <x v="0"/>
    <x v="0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5"/>
    <s v="JDC"/>
    <x v="0"/>
    <x v="0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5"/>
    <s v="JDC"/>
    <x v="0"/>
    <x v="0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5"/>
    <s v="JDC"/>
    <x v="0"/>
    <x v="0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5"/>
    <s v="JDC"/>
    <x v="0"/>
    <x v="0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5"/>
    <s v="JDC"/>
    <x v="0"/>
    <x v="0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5"/>
    <s v="JDC"/>
    <x v="0"/>
    <x v="0"/>
    <n v="1"/>
    <n v="0.05"/>
    <n v="34"/>
    <m/>
    <m/>
    <m/>
    <m/>
    <m/>
    <m/>
    <m/>
    <m/>
    <m/>
    <x v="0"/>
    <n v="7"/>
    <m/>
    <m/>
    <m/>
    <m/>
    <m/>
    <m/>
    <m/>
    <m/>
    <x v="0"/>
    <m/>
  </r>
  <r>
    <d v="2013-12-03T00:00:00"/>
    <x v="0"/>
    <x v="1"/>
    <x v="5"/>
    <s v="JDC"/>
    <x v="0"/>
    <x v="5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5"/>
    <s v="JDC"/>
    <x v="0"/>
    <x v="5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5"/>
    <s v="JDC"/>
    <x v="0"/>
    <x v="5"/>
    <n v="1"/>
    <n v="0.05"/>
    <n v="34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1"/>
    <x v="5"/>
    <s v="JDC"/>
    <x v="0"/>
    <x v="5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5"/>
    <s v="JDC"/>
    <x v="0"/>
    <x v="2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6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6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75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8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80"/>
    <m/>
    <m/>
    <m/>
    <m/>
    <m/>
    <m/>
    <m/>
    <m/>
    <x v="0"/>
    <m/>
  </r>
  <r>
    <d v="2013-12-03T00:00:00"/>
    <x v="0"/>
    <x v="1"/>
    <x v="5"/>
    <s v="JDC"/>
    <x v="0"/>
    <x v="1"/>
    <n v="1"/>
    <n v="0.05"/>
    <n v="34"/>
    <m/>
    <m/>
    <m/>
    <m/>
    <m/>
    <m/>
    <m/>
    <m/>
    <m/>
    <x v="0"/>
    <n v="90"/>
    <m/>
    <m/>
    <m/>
    <m/>
    <m/>
    <m/>
    <m/>
    <m/>
    <x v="0"/>
    <m/>
  </r>
  <r>
    <d v="2013-12-03T00:00:00"/>
    <x v="0"/>
    <x v="1"/>
    <x v="5"/>
    <s v="JDC"/>
    <x v="0"/>
    <x v="3"/>
    <n v="1"/>
    <n v="0.05"/>
    <n v="34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1"/>
    <x v="5"/>
    <s v="JDC"/>
    <x v="0"/>
    <x v="3"/>
    <n v="1"/>
    <n v="0.05"/>
    <n v="34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1"/>
    <x v="5"/>
    <s v="JDC"/>
    <x v="0"/>
    <x v="3"/>
    <n v="1"/>
    <n v="0.05"/>
    <n v="34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6"/>
    <s v="JDC"/>
    <x v="0"/>
    <x v="0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6"/>
    <s v="JDC"/>
    <x v="0"/>
    <x v="2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6"/>
    <s v="JDC"/>
    <x v="0"/>
    <x v="6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2"/>
    <x v="6"/>
    <s v="JDC"/>
    <x v="0"/>
    <x v="1"/>
    <n v="1"/>
    <n v="0.05"/>
    <n v="36"/>
    <m/>
    <m/>
    <m/>
    <m/>
    <m/>
    <m/>
    <m/>
    <m/>
    <m/>
    <x v="0"/>
    <n v="60"/>
    <m/>
    <m/>
    <m/>
    <m/>
    <m/>
    <m/>
    <m/>
    <m/>
    <x v="0"/>
    <m/>
  </r>
  <r>
    <d v="2013-12-03T00:00:00"/>
    <x v="0"/>
    <x v="2"/>
    <x v="6"/>
    <s v="JDC"/>
    <x v="0"/>
    <x v="4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6"/>
    <s v="JDC"/>
    <x v="0"/>
    <x v="4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6"/>
    <s v="JDC"/>
    <x v="0"/>
    <x v="4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6"/>
    <s v="JDC"/>
    <x v="0"/>
    <x v="4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7"/>
    <s v="JDC"/>
    <x v="0"/>
    <x v="0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7"/>
    <s v="JDC"/>
    <x v="0"/>
    <x v="0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7"/>
    <s v="JDC"/>
    <x v="0"/>
    <x v="0"/>
    <n v="1"/>
    <n v="0.05"/>
    <n v="36"/>
    <m/>
    <m/>
    <m/>
    <m/>
    <m/>
    <m/>
    <m/>
    <m/>
    <m/>
    <x v="0"/>
    <n v="75"/>
    <m/>
    <m/>
    <m/>
    <m/>
    <m/>
    <m/>
    <m/>
    <m/>
    <x v="0"/>
    <m/>
  </r>
  <r>
    <d v="2013-12-03T00:00:00"/>
    <x v="0"/>
    <x v="2"/>
    <x v="7"/>
    <s v="JDC"/>
    <x v="0"/>
    <x v="0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7"/>
    <s v="JDC"/>
    <x v="0"/>
    <x v="0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7"/>
    <s v="JDC"/>
    <x v="0"/>
    <x v="0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7"/>
    <s v="JDC"/>
    <x v="0"/>
    <x v="0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7"/>
    <s v="JDC"/>
    <x v="0"/>
    <x v="0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7"/>
    <s v="JDC"/>
    <x v="0"/>
    <x v="0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2"/>
    <x v="7"/>
    <s v="JDC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7"/>
    <s v="JDC"/>
    <x v="0"/>
    <x v="5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7"/>
    <s v="JDC"/>
    <x v="0"/>
    <x v="5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7"/>
    <s v="JDC"/>
    <x v="0"/>
    <x v="5"/>
    <n v="1"/>
    <n v="0.05"/>
    <n v="36"/>
    <m/>
    <m/>
    <m/>
    <m/>
    <m/>
    <m/>
    <m/>
    <m/>
    <m/>
    <x v="0"/>
    <n v="17"/>
    <m/>
    <m/>
    <m/>
    <m/>
    <m/>
    <m/>
    <m/>
    <m/>
    <x v="0"/>
    <m/>
  </r>
  <r>
    <d v="2013-12-03T00:00:00"/>
    <x v="0"/>
    <x v="2"/>
    <x v="7"/>
    <s v="JDC"/>
    <x v="0"/>
    <x v="5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7"/>
    <s v="JDC"/>
    <x v="0"/>
    <x v="2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2"/>
    <x v="7"/>
    <s v="JDC"/>
    <x v="0"/>
    <x v="2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7"/>
    <s v="JDC"/>
    <x v="0"/>
    <x v="2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7"/>
    <s v="JDC"/>
    <x v="0"/>
    <x v="2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7"/>
    <s v="JDC"/>
    <x v="0"/>
    <x v="2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7"/>
    <s v="JDC"/>
    <x v="0"/>
    <x v="2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7"/>
    <s v="JDC"/>
    <x v="0"/>
    <x v="2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7"/>
    <s v="JDC"/>
    <x v="0"/>
    <x v="2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7"/>
    <s v="JDC"/>
    <x v="0"/>
    <x v="2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5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5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5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6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6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6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7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8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9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6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6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75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80"/>
    <m/>
    <m/>
    <m/>
    <m/>
    <m/>
    <m/>
    <m/>
    <m/>
    <x v="0"/>
    <m/>
  </r>
  <r>
    <d v="2013-12-03T00:00:00"/>
    <x v="0"/>
    <x v="2"/>
    <x v="7"/>
    <s v="JDC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2"/>
    <x v="7"/>
    <s v="JDC"/>
    <x v="0"/>
    <x v="4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7"/>
    <s v="JDC"/>
    <x v="0"/>
    <x v="4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7"/>
    <s v="JDC"/>
    <x v="0"/>
    <x v="4"/>
    <n v="1"/>
    <n v="0.05"/>
    <n v="36"/>
    <m/>
    <m/>
    <m/>
    <m/>
    <m/>
    <m/>
    <m/>
    <m/>
    <m/>
    <x v="0"/>
    <n v="60"/>
    <m/>
    <m/>
    <m/>
    <m/>
    <m/>
    <m/>
    <m/>
    <m/>
    <x v="0"/>
    <m/>
  </r>
  <r>
    <d v="2013-12-03T00:00:00"/>
    <x v="0"/>
    <x v="2"/>
    <x v="7"/>
    <s v="JDC"/>
    <x v="0"/>
    <x v="3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7"/>
    <s v="JDC"/>
    <x v="0"/>
    <x v="3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8"/>
    <s v="JDC"/>
    <x v="0"/>
    <x v="0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8"/>
    <s v="JDC"/>
    <x v="0"/>
    <x v="0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8"/>
    <s v="JDC"/>
    <x v="0"/>
    <x v="0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8"/>
    <s v="JDC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2"/>
    <x v="8"/>
    <s v="JDC"/>
    <x v="0"/>
    <x v="5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8"/>
    <s v="JDC"/>
    <x v="0"/>
    <x v="5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8"/>
    <s v="JDC"/>
    <x v="0"/>
    <x v="2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7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70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4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5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65"/>
    <m/>
    <m/>
    <m/>
    <m/>
    <m/>
    <m/>
    <m/>
    <m/>
    <x v="0"/>
    <m/>
  </r>
  <r>
    <d v="2013-12-03T00:00:00"/>
    <x v="0"/>
    <x v="2"/>
    <x v="8"/>
    <s v="JDC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3T00:00:00"/>
    <x v="0"/>
    <x v="0"/>
    <x v="0"/>
    <s v="WFP"/>
    <x v="1"/>
    <x v="7"/>
    <n v="1"/>
    <n v="0.05"/>
    <n v="40"/>
    <m/>
    <m/>
    <m/>
    <m/>
    <m/>
    <s v="Y"/>
    <n v="1"/>
    <n v="0"/>
    <s v="C"/>
    <x v="1"/>
    <m/>
    <m/>
    <n v="12"/>
    <m/>
    <n v="0"/>
    <n v="0"/>
    <m/>
    <m/>
    <n v="1"/>
    <x v="1"/>
    <s v="burial begin"/>
  </r>
  <r>
    <d v="2013-12-03T00:00:00"/>
    <x v="0"/>
    <x v="0"/>
    <x v="0"/>
    <s v="WFP"/>
    <x v="1"/>
    <x v="8"/>
    <n v="1"/>
    <n v="0.05"/>
    <n v="40"/>
    <m/>
    <m/>
    <m/>
    <m/>
    <m/>
    <s v="Y"/>
    <n v="2"/>
    <s v="3 5"/>
    <s v="L"/>
    <x v="2"/>
    <m/>
    <m/>
    <n v="6"/>
    <m/>
    <n v="0"/>
    <n v="0"/>
    <m/>
    <m/>
    <n v="0"/>
    <x v="0"/>
    <m/>
  </r>
  <r>
    <d v="2013-12-03T00:00:00"/>
    <x v="0"/>
    <x v="0"/>
    <x v="0"/>
    <s v="WFP"/>
    <x v="1"/>
    <x v="8"/>
    <n v="1"/>
    <n v="0.05"/>
    <n v="40"/>
    <m/>
    <m/>
    <m/>
    <m/>
    <m/>
    <s v="Y"/>
    <n v="3"/>
    <s v="5 5"/>
    <s v="L"/>
    <x v="3"/>
    <m/>
    <m/>
    <n v="5"/>
    <m/>
    <n v="0"/>
    <n v="0"/>
    <m/>
    <m/>
    <n v="0"/>
    <x v="0"/>
    <m/>
  </r>
  <r>
    <d v="2013-12-03T00:00:00"/>
    <x v="0"/>
    <x v="0"/>
    <x v="0"/>
    <s v="WFP"/>
    <x v="1"/>
    <x v="9"/>
    <n v="1"/>
    <n v="0.05"/>
    <n v="40"/>
    <m/>
    <m/>
    <m/>
    <m/>
    <m/>
    <s v="Y"/>
    <n v="4"/>
    <s v="5 5"/>
    <s v="L"/>
    <x v="2"/>
    <m/>
    <m/>
    <n v="6"/>
    <m/>
    <n v="0"/>
    <n v="0"/>
    <m/>
    <m/>
    <n v="0"/>
    <x v="0"/>
    <m/>
  </r>
  <r>
    <d v="2013-12-03T00:00:00"/>
    <x v="0"/>
    <x v="0"/>
    <x v="0"/>
    <s v="WFP"/>
    <x v="1"/>
    <x v="9"/>
    <n v="1"/>
    <n v="0.05"/>
    <n v="40"/>
    <m/>
    <m/>
    <m/>
    <m/>
    <m/>
    <s v="Y"/>
    <n v="5"/>
    <s v="11 6"/>
    <s v="R"/>
    <x v="2"/>
    <m/>
    <m/>
    <n v="6"/>
    <m/>
    <n v="0"/>
    <n v="0"/>
    <m/>
    <m/>
    <n v="0"/>
    <x v="0"/>
    <m/>
  </r>
  <r>
    <d v="2013-12-03T00:00:00"/>
    <x v="0"/>
    <x v="0"/>
    <x v="0"/>
    <s v="WFP"/>
    <x v="1"/>
    <x v="9"/>
    <n v="1"/>
    <n v="0.05"/>
    <n v="40"/>
    <m/>
    <m/>
    <m/>
    <m/>
    <m/>
    <s v="Y"/>
    <n v="6"/>
    <s v="15 6"/>
    <s v="L"/>
    <x v="1"/>
    <m/>
    <m/>
    <n v="12"/>
    <m/>
    <n v="0"/>
    <n v="0"/>
    <m/>
    <m/>
    <n v="1"/>
    <x v="2"/>
    <m/>
  </r>
  <r>
    <d v="2013-12-03T00:00:00"/>
    <x v="0"/>
    <x v="0"/>
    <x v="0"/>
    <s v="WFP"/>
    <x v="1"/>
    <x v="10"/>
    <n v="1"/>
    <n v="0.05"/>
    <n v="40"/>
    <m/>
    <m/>
    <m/>
    <m/>
    <m/>
    <m/>
    <m/>
    <m/>
    <m/>
    <x v="2"/>
    <m/>
    <m/>
    <n v="6"/>
    <m/>
    <n v="0"/>
    <n v="0"/>
    <m/>
    <m/>
    <m/>
    <x v="0"/>
    <m/>
  </r>
  <r>
    <d v="2013-12-03T00:00:00"/>
    <x v="0"/>
    <x v="0"/>
    <x v="0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0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0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0"/>
    <s v="WFP"/>
    <x v="1"/>
    <x v="8"/>
    <n v="1"/>
    <n v="0.05"/>
    <n v="40"/>
    <m/>
    <m/>
    <m/>
    <m/>
    <m/>
    <m/>
    <m/>
    <m/>
    <m/>
    <x v="3"/>
    <m/>
    <m/>
    <n v="5"/>
    <m/>
    <n v="0"/>
    <n v="0"/>
    <m/>
    <m/>
    <m/>
    <x v="0"/>
    <m/>
  </r>
  <r>
    <d v="2013-12-03T00:00:00"/>
    <x v="0"/>
    <x v="0"/>
    <x v="0"/>
    <s v="WFP"/>
    <x v="1"/>
    <x v="8"/>
    <n v="1"/>
    <n v="0.05"/>
    <n v="40"/>
    <m/>
    <m/>
    <m/>
    <m/>
    <m/>
    <m/>
    <m/>
    <m/>
    <m/>
    <x v="4"/>
    <m/>
    <m/>
    <n v="7"/>
    <m/>
    <n v="0"/>
    <n v="0"/>
    <m/>
    <m/>
    <m/>
    <x v="0"/>
    <m/>
  </r>
  <r>
    <d v="2013-12-03T00:00:00"/>
    <x v="0"/>
    <x v="0"/>
    <x v="0"/>
    <s v="WFP"/>
    <x v="1"/>
    <x v="8"/>
    <n v="1"/>
    <n v="0.05"/>
    <n v="40"/>
    <m/>
    <m/>
    <m/>
    <m/>
    <m/>
    <m/>
    <m/>
    <m/>
    <m/>
    <x v="2"/>
    <m/>
    <m/>
    <n v="6"/>
    <m/>
    <n v="0"/>
    <n v="0"/>
    <m/>
    <m/>
    <m/>
    <x v="0"/>
    <m/>
  </r>
  <r>
    <d v="2013-12-03T00:00:00"/>
    <x v="0"/>
    <x v="0"/>
    <x v="0"/>
    <s v="WFP"/>
    <x v="1"/>
    <x v="11"/>
    <n v="1"/>
    <n v="0.05"/>
    <n v="40"/>
    <m/>
    <m/>
    <m/>
    <m/>
    <m/>
    <m/>
    <m/>
    <m/>
    <m/>
    <x v="4"/>
    <m/>
    <m/>
    <n v="7"/>
    <m/>
    <n v="0"/>
    <n v="0"/>
    <m/>
    <m/>
    <m/>
    <x v="0"/>
    <m/>
  </r>
  <r>
    <d v="2013-12-03T00:00:00"/>
    <x v="0"/>
    <x v="0"/>
    <x v="0"/>
    <s v="WFP"/>
    <x v="1"/>
    <x v="12"/>
    <n v="1"/>
    <n v="0.05"/>
    <n v="40"/>
    <m/>
    <m/>
    <m/>
    <m/>
    <m/>
    <m/>
    <m/>
    <m/>
    <m/>
    <x v="3"/>
    <m/>
    <m/>
    <n v="5"/>
    <m/>
    <n v="0"/>
    <n v="0"/>
    <m/>
    <m/>
    <m/>
    <x v="0"/>
    <m/>
  </r>
  <r>
    <d v="2013-12-03T00:00:00"/>
    <x v="0"/>
    <x v="0"/>
    <x v="0"/>
    <s v="WFP"/>
    <x v="1"/>
    <x v="12"/>
    <n v="1"/>
    <n v="0.05"/>
    <n v="40"/>
    <m/>
    <m/>
    <m/>
    <m/>
    <m/>
    <m/>
    <m/>
    <m/>
    <m/>
    <x v="4"/>
    <m/>
    <m/>
    <n v="7"/>
    <m/>
    <n v="0"/>
    <n v="0"/>
    <m/>
    <m/>
    <m/>
    <x v="0"/>
    <m/>
  </r>
  <r>
    <d v="2013-12-03T00:00:00"/>
    <x v="0"/>
    <x v="0"/>
    <x v="0"/>
    <s v="WFP"/>
    <x v="1"/>
    <x v="9"/>
    <n v="1"/>
    <n v="0.05"/>
    <n v="40"/>
    <m/>
    <m/>
    <m/>
    <m/>
    <m/>
    <m/>
    <m/>
    <m/>
    <m/>
    <x v="4"/>
    <m/>
    <m/>
    <n v="7"/>
    <m/>
    <n v="0"/>
    <n v="0"/>
    <m/>
    <m/>
    <m/>
    <x v="0"/>
    <m/>
  </r>
  <r>
    <d v="2013-12-03T00:00:00"/>
    <x v="0"/>
    <x v="0"/>
    <x v="0"/>
    <s v="WFP"/>
    <x v="1"/>
    <x v="9"/>
    <n v="1"/>
    <n v="0.05"/>
    <n v="40"/>
    <m/>
    <m/>
    <m/>
    <m/>
    <m/>
    <m/>
    <m/>
    <m/>
    <m/>
    <x v="3"/>
    <m/>
    <m/>
    <n v="5"/>
    <m/>
    <n v="0"/>
    <n v="0"/>
    <m/>
    <m/>
    <m/>
    <x v="0"/>
    <m/>
  </r>
  <r>
    <d v="2013-12-03T00:00:00"/>
    <x v="0"/>
    <x v="0"/>
    <x v="1"/>
    <s v="WFP"/>
    <x v="1"/>
    <x v="13"/>
    <n v="1"/>
    <n v="0.05"/>
    <n v="40"/>
    <m/>
    <m/>
    <m/>
    <m/>
    <m/>
    <s v="Y"/>
    <n v="1"/>
    <s v="2 8"/>
    <s v="R"/>
    <x v="4"/>
    <m/>
    <m/>
    <n v="7"/>
    <m/>
    <n v="0"/>
    <n v="0"/>
    <m/>
    <m/>
    <n v="0"/>
    <x v="0"/>
    <m/>
  </r>
  <r>
    <d v="2013-12-03T00:00:00"/>
    <x v="0"/>
    <x v="0"/>
    <x v="1"/>
    <s v="WFP"/>
    <x v="1"/>
    <x v="8"/>
    <n v="1"/>
    <n v="0.05"/>
    <n v="40"/>
    <m/>
    <m/>
    <m/>
    <m/>
    <m/>
    <s v="Y"/>
    <n v="2"/>
    <s v="3 1"/>
    <s v="R"/>
    <x v="5"/>
    <m/>
    <m/>
    <n v="22"/>
    <m/>
    <n v="0"/>
    <n v="0"/>
    <s v="SED "/>
    <s v="Sed"/>
    <n v="1"/>
    <x v="3"/>
    <m/>
  </r>
  <r>
    <d v="2013-12-03T00:00:00"/>
    <x v="0"/>
    <x v="0"/>
    <x v="1"/>
    <s v="WFP"/>
    <x v="1"/>
    <x v="10"/>
    <n v="1"/>
    <n v="0.05"/>
    <n v="40"/>
    <m/>
    <m/>
    <m/>
    <m/>
    <m/>
    <s v="Y"/>
    <n v="3"/>
    <s v="3 4"/>
    <s v="R"/>
    <x v="4"/>
    <m/>
    <m/>
    <n v="7"/>
    <m/>
    <n v="0"/>
    <n v="0"/>
    <m/>
    <m/>
    <n v="1"/>
    <x v="1"/>
    <m/>
  </r>
  <r>
    <d v="2013-12-03T00:00:00"/>
    <x v="0"/>
    <x v="0"/>
    <x v="1"/>
    <s v="WFP"/>
    <x v="1"/>
    <x v="12"/>
    <n v="1"/>
    <n v="0.05"/>
    <n v="40"/>
    <m/>
    <m/>
    <m/>
    <m/>
    <m/>
    <s v="Y"/>
    <n v="4"/>
    <s v="7 1"/>
    <s v="R"/>
    <x v="6"/>
    <m/>
    <m/>
    <n v="9"/>
    <m/>
    <n v="1"/>
    <n v="1"/>
    <s v="P/Sed"/>
    <s v="Paling/sed"/>
    <n v="0"/>
    <x v="0"/>
    <s v="looks normal?"/>
  </r>
  <r>
    <d v="2013-12-03T00:00:00"/>
    <x v="0"/>
    <x v="0"/>
    <x v="1"/>
    <s v="WFP"/>
    <x v="1"/>
    <x v="10"/>
    <n v="1"/>
    <n v="0.05"/>
    <n v="40"/>
    <m/>
    <m/>
    <m/>
    <m/>
    <m/>
    <s v="Y"/>
    <n v="5"/>
    <s v="7 6"/>
    <s v="R"/>
    <x v="2"/>
    <m/>
    <m/>
    <n v="6"/>
    <m/>
    <n v="0"/>
    <n v="0"/>
    <m/>
    <m/>
    <n v="1"/>
    <x v="4"/>
    <m/>
  </r>
  <r>
    <d v="2013-12-03T00:00:00"/>
    <x v="0"/>
    <x v="0"/>
    <x v="1"/>
    <s v="WFP"/>
    <x v="1"/>
    <x v="12"/>
    <n v="1"/>
    <n v="0.05"/>
    <n v="40"/>
    <m/>
    <m/>
    <m/>
    <m/>
    <m/>
    <s v="Y"/>
    <n v="6"/>
    <s v="18 1"/>
    <s v="R"/>
    <x v="1"/>
    <m/>
    <m/>
    <n v="12"/>
    <m/>
    <n v="0"/>
    <n v="0"/>
    <s v="SED"/>
    <s v="Sed dust"/>
    <n v="0"/>
    <x v="0"/>
    <s v="dusting"/>
  </r>
  <r>
    <d v="2013-12-03T00:00:00"/>
    <x v="0"/>
    <x v="0"/>
    <x v="1"/>
    <s v="WFP"/>
    <x v="1"/>
    <x v="10"/>
    <n v="1"/>
    <n v="0.05"/>
    <n v="40"/>
    <m/>
    <m/>
    <m/>
    <m/>
    <m/>
    <m/>
    <m/>
    <m/>
    <m/>
    <x v="3"/>
    <m/>
    <m/>
    <n v="5"/>
    <m/>
    <n v="0"/>
    <n v="0"/>
    <m/>
    <m/>
    <m/>
    <x v="0"/>
    <m/>
  </r>
  <r>
    <d v="2013-12-03T00:00:00"/>
    <x v="0"/>
    <x v="0"/>
    <x v="1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1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1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1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1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1"/>
    <s v="WFP"/>
    <x v="1"/>
    <x v="8"/>
    <n v="1"/>
    <n v="0.05"/>
    <n v="40"/>
    <m/>
    <m/>
    <m/>
    <m/>
    <m/>
    <m/>
    <m/>
    <m/>
    <m/>
    <x v="3"/>
    <m/>
    <m/>
    <n v="5"/>
    <m/>
    <n v="0"/>
    <n v="0"/>
    <m/>
    <m/>
    <m/>
    <x v="0"/>
    <m/>
  </r>
  <r>
    <d v="2013-12-03T00:00:00"/>
    <x v="0"/>
    <x v="0"/>
    <x v="1"/>
    <s v="WFP"/>
    <x v="1"/>
    <x v="11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1"/>
    <s v="WFP"/>
    <x v="1"/>
    <x v="11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1"/>
    <s v="WFP"/>
    <x v="1"/>
    <x v="11"/>
    <n v="1"/>
    <n v="0.05"/>
    <n v="40"/>
    <m/>
    <m/>
    <m/>
    <m/>
    <m/>
    <m/>
    <m/>
    <m/>
    <m/>
    <x v="3"/>
    <m/>
    <m/>
    <n v="5"/>
    <m/>
    <n v="0"/>
    <n v="0"/>
    <m/>
    <m/>
    <m/>
    <x v="0"/>
    <m/>
  </r>
  <r>
    <d v="2013-12-03T00:00:00"/>
    <x v="0"/>
    <x v="0"/>
    <x v="1"/>
    <s v="WFP"/>
    <x v="1"/>
    <x v="12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1"/>
    <s v="WFP"/>
    <x v="1"/>
    <x v="12"/>
    <n v="1"/>
    <n v="0.05"/>
    <n v="40"/>
    <m/>
    <m/>
    <m/>
    <m/>
    <m/>
    <m/>
    <m/>
    <m/>
    <m/>
    <x v="3"/>
    <m/>
    <m/>
    <n v="5"/>
    <m/>
    <n v="0"/>
    <n v="0"/>
    <m/>
    <m/>
    <m/>
    <x v="0"/>
    <m/>
  </r>
  <r>
    <d v="2013-12-03T00:00:00"/>
    <x v="0"/>
    <x v="0"/>
    <x v="1"/>
    <s v="WFP"/>
    <x v="1"/>
    <x v="14"/>
    <n v="1"/>
    <n v="0.05"/>
    <n v="40"/>
    <m/>
    <m/>
    <m/>
    <m/>
    <m/>
    <m/>
    <m/>
    <m/>
    <m/>
    <x v="4"/>
    <m/>
    <m/>
    <n v="7"/>
    <m/>
    <n v="0"/>
    <n v="0"/>
    <m/>
    <m/>
    <m/>
    <x v="0"/>
    <m/>
  </r>
  <r>
    <d v="2013-12-03T00:00:00"/>
    <x v="0"/>
    <x v="0"/>
    <x v="1"/>
    <s v="WFP"/>
    <x v="1"/>
    <x v="9"/>
    <n v="1"/>
    <n v="0.05"/>
    <n v="40"/>
    <m/>
    <m/>
    <m/>
    <m/>
    <m/>
    <m/>
    <m/>
    <m/>
    <m/>
    <x v="3"/>
    <m/>
    <m/>
    <n v="5"/>
    <m/>
    <n v="0"/>
    <n v="0"/>
    <m/>
    <m/>
    <m/>
    <x v="0"/>
    <m/>
  </r>
  <r>
    <d v="2013-12-03T00:00:00"/>
    <x v="0"/>
    <x v="0"/>
    <x v="2"/>
    <s v="WFP"/>
    <x v="1"/>
    <x v="9"/>
    <n v="1"/>
    <n v="0.05"/>
    <n v="40"/>
    <m/>
    <m/>
    <m/>
    <m/>
    <m/>
    <s v="Y"/>
    <n v="1"/>
    <s v="0 3"/>
    <s v="R"/>
    <x v="7"/>
    <m/>
    <m/>
    <n v="15"/>
    <m/>
    <n v="0"/>
    <n v="0"/>
    <s v="SED"/>
    <s v="Patch of sed"/>
    <n v="1"/>
    <x v="1"/>
    <m/>
  </r>
  <r>
    <d v="2013-12-03T00:00:00"/>
    <x v="0"/>
    <x v="0"/>
    <x v="2"/>
    <s v="WFP"/>
    <x v="1"/>
    <x v="10"/>
    <n v="1"/>
    <n v="0.05"/>
    <n v="40"/>
    <m/>
    <m/>
    <m/>
    <m/>
    <m/>
    <s v="Y"/>
    <n v="2"/>
    <s v="1 4"/>
    <s v="L"/>
    <x v="2"/>
    <m/>
    <m/>
    <n v="6"/>
    <m/>
    <n v="0"/>
    <n v="0"/>
    <m/>
    <m/>
    <n v="1"/>
    <x v="5"/>
    <m/>
  </r>
  <r>
    <d v="2013-12-03T00:00:00"/>
    <x v="0"/>
    <x v="0"/>
    <x v="2"/>
    <s v="WFP"/>
    <x v="1"/>
    <x v="8"/>
    <n v="1"/>
    <n v="0.05"/>
    <n v="40"/>
    <m/>
    <m/>
    <m/>
    <m/>
    <m/>
    <s v="Y"/>
    <n v="3"/>
    <s v="13 8"/>
    <s v="R"/>
    <x v="2"/>
    <m/>
    <m/>
    <n v="6"/>
    <m/>
    <n v="0"/>
    <n v="0"/>
    <m/>
    <m/>
    <n v="0"/>
    <x v="0"/>
    <m/>
  </r>
  <r>
    <d v="2013-12-03T00:00:00"/>
    <x v="0"/>
    <x v="0"/>
    <x v="2"/>
    <s v="WFP"/>
    <x v="1"/>
    <x v="9"/>
    <n v="1"/>
    <n v="0.05"/>
    <n v="40"/>
    <m/>
    <m/>
    <m/>
    <m/>
    <m/>
    <s v="Y"/>
    <n v="4"/>
    <s v="14 5"/>
    <s v="R"/>
    <x v="8"/>
    <m/>
    <m/>
    <n v="11"/>
    <m/>
    <n v="1"/>
    <n v="1"/>
    <s v="FB"/>
    <s v="Fish bites on edge and top"/>
    <n v="1"/>
    <x v="6"/>
    <m/>
  </r>
  <r>
    <d v="2013-12-03T00:00:00"/>
    <x v="0"/>
    <x v="0"/>
    <x v="2"/>
    <s v="WFP"/>
    <x v="1"/>
    <x v="8"/>
    <n v="1"/>
    <n v="0.05"/>
    <n v="40"/>
    <m/>
    <m/>
    <m/>
    <m/>
    <m/>
    <s v="Y"/>
    <n v="5"/>
    <s v="14 8"/>
    <s v="R"/>
    <x v="2"/>
    <m/>
    <m/>
    <n v="6"/>
    <m/>
    <n v="0"/>
    <n v="0"/>
    <s v="SED"/>
    <s v="Sed"/>
    <n v="1"/>
    <x v="3"/>
    <m/>
  </r>
  <r>
    <d v="2013-12-03T00:00:00"/>
    <x v="0"/>
    <x v="0"/>
    <x v="2"/>
    <s v="WFP"/>
    <x v="1"/>
    <x v="9"/>
    <n v="1"/>
    <n v="0.05"/>
    <n v="40"/>
    <m/>
    <m/>
    <m/>
    <m/>
    <m/>
    <s v="Y"/>
    <n v="6"/>
    <s v="15 5"/>
    <s v="R"/>
    <x v="7"/>
    <m/>
    <m/>
    <n v="15"/>
    <m/>
    <n v="1"/>
    <n v="1"/>
    <s v="M/Sed"/>
    <s v="Sed/Mucus bag"/>
    <n v="1"/>
    <x v="3"/>
    <m/>
  </r>
  <r>
    <d v="2013-12-03T00:00:00"/>
    <x v="0"/>
    <x v="0"/>
    <x v="2"/>
    <s v="WFP"/>
    <x v="1"/>
    <x v="9"/>
    <n v="1"/>
    <n v="0.05"/>
    <n v="40"/>
    <m/>
    <m/>
    <m/>
    <m/>
    <m/>
    <s v="Y"/>
    <n v="7"/>
    <s v="16 5"/>
    <s v="R"/>
    <x v="1"/>
    <m/>
    <m/>
    <n v="12"/>
    <m/>
    <n v="0"/>
    <n v="0"/>
    <m/>
    <m/>
    <n v="1"/>
    <x v="6"/>
    <m/>
  </r>
  <r>
    <d v="2013-12-03T00:00:00"/>
    <x v="0"/>
    <x v="0"/>
    <x v="2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2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2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2"/>
    <s v="WFP"/>
    <x v="1"/>
    <x v="8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2"/>
    <s v="WFP"/>
    <x v="1"/>
    <x v="8"/>
    <n v="1"/>
    <n v="0.05"/>
    <n v="40"/>
    <m/>
    <m/>
    <m/>
    <m/>
    <m/>
    <s v="N"/>
    <m/>
    <m/>
    <m/>
    <x v="3"/>
    <m/>
    <m/>
    <n v="5"/>
    <m/>
    <n v="0"/>
    <n v="0"/>
    <m/>
    <m/>
    <m/>
    <x v="0"/>
    <m/>
  </r>
  <r>
    <d v="2013-12-03T00:00:00"/>
    <x v="0"/>
    <x v="0"/>
    <x v="2"/>
    <s v="WFP"/>
    <x v="1"/>
    <x v="8"/>
    <n v="1"/>
    <n v="0.05"/>
    <n v="40"/>
    <m/>
    <m/>
    <m/>
    <m/>
    <m/>
    <s v="N"/>
    <m/>
    <m/>
    <m/>
    <x v="2"/>
    <m/>
    <m/>
    <n v="6"/>
    <m/>
    <n v="0"/>
    <n v="0"/>
    <m/>
    <m/>
    <m/>
    <x v="0"/>
    <m/>
  </r>
  <r>
    <d v="2013-12-03T00:00:00"/>
    <x v="0"/>
    <x v="0"/>
    <x v="2"/>
    <s v="WFP"/>
    <x v="1"/>
    <x v="8"/>
    <n v="1"/>
    <n v="0.05"/>
    <n v="40"/>
    <m/>
    <m/>
    <m/>
    <m/>
    <m/>
    <s v="N"/>
    <m/>
    <m/>
    <m/>
    <x v="9"/>
    <m/>
    <m/>
    <n v="8"/>
    <m/>
    <n v="0"/>
    <n v="0"/>
    <m/>
    <m/>
    <m/>
    <x v="0"/>
    <m/>
  </r>
  <r>
    <d v="2013-12-03T00:00:00"/>
    <x v="0"/>
    <x v="0"/>
    <x v="2"/>
    <s v="WFP"/>
    <x v="1"/>
    <x v="11"/>
    <n v="1"/>
    <n v="0.05"/>
    <n v="40"/>
    <m/>
    <m/>
    <m/>
    <m/>
    <m/>
    <s v="N"/>
    <m/>
    <m/>
    <m/>
    <x v="2"/>
    <m/>
    <m/>
    <n v="6"/>
    <m/>
    <n v="0"/>
    <n v="0"/>
    <m/>
    <m/>
    <m/>
    <x v="0"/>
    <m/>
  </r>
  <r>
    <d v="2013-12-03T00:00:00"/>
    <x v="0"/>
    <x v="0"/>
    <x v="2"/>
    <s v="WFP"/>
    <x v="1"/>
    <x v="11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2"/>
    <s v="WFP"/>
    <x v="1"/>
    <x v="11"/>
    <n v="1"/>
    <n v="0.05"/>
    <n v="40"/>
    <m/>
    <m/>
    <m/>
    <m/>
    <m/>
    <s v="N"/>
    <m/>
    <m/>
    <m/>
    <x v="3"/>
    <m/>
    <m/>
    <n v="5"/>
    <m/>
    <n v="0"/>
    <n v="0"/>
    <m/>
    <m/>
    <m/>
    <x v="0"/>
    <m/>
  </r>
  <r>
    <d v="2013-12-03T00:00:00"/>
    <x v="0"/>
    <x v="0"/>
    <x v="2"/>
    <s v="WFP"/>
    <x v="1"/>
    <x v="12"/>
    <n v="1"/>
    <n v="0.05"/>
    <n v="40"/>
    <m/>
    <m/>
    <m/>
    <m/>
    <m/>
    <s v="N"/>
    <m/>
    <m/>
    <m/>
    <x v="2"/>
    <m/>
    <m/>
    <n v="6"/>
    <m/>
    <n v="0"/>
    <n v="0"/>
    <m/>
    <m/>
    <m/>
    <x v="0"/>
    <m/>
  </r>
  <r>
    <d v="2013-12-03T00:00:00"/>
    <x v="0"/>
    <x v="0"/>
    <x v="2"/>
    <s v="WFP"/>
    <x v="1"/>
    <x v="14"/>
    <n v="1"/>
    <n v="0.05"/>
    <n v="40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0"/>
    <x v="2"/>
    <s v="WFP"/>
    <x v="1"/>
    <x v="14"/>
    <n v="1"/>
    <n v="0.05"/>
    <n v="40"/>
    <m/>
    <m/>
    <m/>
    <m/>
    <m/>
    <s v="N"/>
    <m/>
    <m/>
    <m/>
    <x v="3"/>
    <m/>
    <m/>
    <n v="5"/>
    <m/>
    <n v="0"/>
    <n v="0"/>
    <m/>
    <m/>
    <m/>
    <x v="0"/>
    <m/>
  </r>
  <r>
    <d v="2013-12-03T00:00:00"/>
    <x v="0"/>
    <x v="0"/>
    <x v="2"/>
    <s v="WFP"/>
    <x v="1"/>
    <x v="14"/>
    <n v="1"/>
    <n v="0.05"/>
    <n v="40"/>
    <m/>
    <m/>
    <m/>
    <m/>
    <m/>
    <s v="N"/>
    <m/>
    <m/>
    <m/>
    <x v="1"/>
    <m/>
    <m/>
    <n v="12"/>
    <m/>
    <n v="0"/>
    <n v="0"/>
    <m/>
    <m/>
    <m/>
    <x v="0"/>
    <m/>
  </r>
  <r>
    <d v="2013-12-03T00:00:00"/>
    <x v="0"/>
    <x v="0"/>
    <x v="2"/>
    <s v="WFP"/>
    <x v="1"/>
    <x v="9"/>
    <n v="1"/>
    <n v="0.05"/>
    <n v="40"/>
    <m/>
    <m/>
    <m/>
    <m/>
    <m/>
    <s v="N"/>
    <m/>
    <m/>
    <m/>
    <x v="3"/>
    <m/>
    <m/>
    <n v="5"/>
    <m/>
    <n v="0"/>
    <n v="0"/>
    <m/>
    <m/>
    <m/>
    <x v="0"/>
    <m/>
  </r>
  <r>
    <d v="2013-12-03T00:00:00"/>
    <x v="0"/>
    <x v="0"/>
    <x v="2"/>
    <s v="WFP"/>
    <x v="1"/>
    <x v="15"/>
    <n v="1"/>
    <n v="0.05"/>
    <n v="40"/>
    <m/>
    <m/>
    <m/>
    <m/>
    <m/>
    <s v="N"/>
    <m/>
    <m/>
    <m/>
    <x v="3"/>
    <m/>
    <m/>
    <n v="5"/>
    <m/>
    <n v="0"/>
    <n v="0"/>
    <m/>
    <m/>
    <m/>
    <x v="0"/>
    <m/>
  </r>
  <r>
    <d v="2013-12-03T00:00:00"/>
    <x v="0"/>
    <x v="1"/>
    <x v="3"/>
    <s v="WPF"/>
    <x v="1"/>
    <x v="11"/>
    <n v="1"/>
    <n v="0.05"/>
    <n v="34"/>
    <m/>
    <m/>
    <m/>
    <m/>
    <m/>
    <s v="Y"/>
    <n v="1"/>
    <s v="0 2"/>
    <s v="R"/>
    <x v="9"/>
    <m/>
    <m/>
    <n v="8"/>
    <m/>
    <n v="0"/>
    <n v="0"/>
    <m/>
    <m/>
    <n v="1"/>
    <x v="1"/>
    <m/>
  </r>
  <r>
    <d v="2013-12-03T00:00:00"/>
    <x v="0"/>
    <x v="1"/>
    <x v="3"/>
    <s v="WPF"/>
    <x v="1"/>
    <x v="9"/>
    <n v="1"/>
    <n v="0.05"/>
    <n v="34"/>
    <m/>
    <m/>
    <m/>
    <m/>
    <m/>
    <s v="Y"/>
    <n v="2"/>
    <s v="5 2"/>
    <s v="R"/>
    <x v="10"/>
    <m/>
    <m/>
    <n v="10"/>
    <m/>
    <n v="0"/>
    <n v="0"/>
    <m/>
    <m/>
    <n v="0"/>
    <x v="0"/>
    <m/>
  </r>
  <r>
    <d v="2013-12-03T00:00:00"/>
    <x v="0"/>
    <x v="1"/>
    <x v="3"/>
    <s v="WPF"/>
    <x v="1"/>
    <x v="7"/>
    <n v="1"/>
    <n v="0.05"/>
    <n v="34"/>
    <m/>
    <m/>
    <m/>
    <m/>
    <m/>
    <s v="Y"/>
    <n v="3"/>
    <s v="6 6"/>
    <s v="R"/>
    <x v="5"/>
    <m/>
    <m/>
    <n v="22"/>
    <m/>
    <n v="0"/>
    <n v="0"/>
    <m/>
    <m/>
    <n v="1"/>
    <x v="5"/>
    <m/>
  </r>
  <r>
    <d v="2013-12-03T00:00:00"/>
    <x v="0"/>
    <x v="1"/>
    <x v="3"/>
    <s v="WPF"/>
    <x v="1"/>
    <x v="9"/>
    <n v="1"/>
    <n v="0.05"/>
    <n v="34"/>
    <m/>
    <m/>
    <m/>
    <m/>
    <m/>
    <s v="Y"/>
    <n v="4"/>
    <s v="10 1"/>
    <s v="L"/>
    <x v="8"/>
    <m/>
    <m/>
    <n v="11"/>
    <m/>
    <n v="1"/>
    <n v="1"/>
    <s v="M/Sed"/>
    <s v="sed-mucus"/>
    <n v="1"/>
    <x v="3"/>
    <m/>
  </r>
  <r>
    <d v="2013-12-03T00:00:00"/>
    <x v="0"/>
    <x v="1"/>
    <x v="3"/>
    <s v="WPF"/>
    <x v="1"/>
    <x v="9"/>
    <n v="1"/>
    <n v="0.05"/>
    <n v="34"/>
    <m/>
    <m/>
    <m/>
    <m/>
    <m/>
    <s v="Y"/>
    <n v="5"/>
    <s v="14 7"/>
    <s v="C"/>
    <x v="1"/>
    <m/>
    <m/>
    <n v="12"/>
    <m/>
    <n v="0"/>
    <n v="0"/>
    <m/>
    <m/>
    <n v="0"/>
    <x v="0"/>
    <m/>
  </r>
  <r>
    <d v="2013-12-03T00:00:00"/>
    <x v="0"/>
    <x v="1"/>
    <x v="3"/>
    <s v="WPF"/>
    <x v="1"/>
    <x v="7"/>
    <n v="1"/>
    <n v="0.05"/>
    <n v="34"/>
    <m/>
    <m/>
    <m/>
    <m/>
    <m/>
    <s v="Y"/>
    <n v="6"/>
    <s v="19 9"/>
    <s v="L"/>
    <x v="11"/>
    <m/>
    <m/>
    <n v="26"/>
    <m/>
    <n v="0"/>
    <n v="0"/>
    <m/>
    <m/>
    <n v="1"/>
    <x v="4"/>
    <m/>
  </r>
  <r>
    <d v="2013-12-03T00:00:00"/>
    <x v="0"/>
    <x v="1"/>
    <x v="3"/>
    <s v="WPF"/>
    <x v="1"/>
    <x v="7"/>
    <n v="1"/>
    <n v="0.05"/>
    <n v="34"/>
    <m/>
    <m/>
    <m/>
    <m/>
    <m/>
    <s v="Y"/>
    <n v="7"/>
    <n v="20"/>
    <s v="R"/>
    <x v="5"/>
    <m/>
    <m/>
    <n v="22"/>
    <m/>
    <n v="0"/>
    <n v="0"/>
    <m/>
    <m/>
    <n v="1"/>
    <x v="5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3"/>
    <m/>
    <m/>
    <n v="5"/>
    <m/>
    <m/>
    <m/>
    <m/>
    <m/>
    <n v="0"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9"/>
    <m/>
    <m/>
    <n v="8"/>
    <m/>
    <m/>
    <m/>
    <m/>
    <m/>
    <m/>
    <x v="0"/>
    <m/>
  </r>
  <r>
    <d v="2013-12-03T00:00:00"/>
    <x v="0"/>
    <x v="1"/>
    <x v="3"/>
    <s v="WPF"/>
    <x v="1"/>
    <x v="8"/>
    <n v="1"/>
    <n v="0.05"/>
    <n v="34"/>
    <m/>
    <m/>
    <m/>
    <m/>
    <m/>
    <m/>
    <m/>
    <m/>
    <m/>
    <x v="6"/>
    <m/>
    <m/>
    <n v="9"/>
    <m/>
    <m/>
    <m/>
    <m/>
    <m/>
    <m/>
    <x v="0"/>
    <m/>
  </r>
  <r>
    <d v="2013-12-03T00:00:00"/>
    <x v="0"/>
    <x v="1"/>
    <x v="3"/>
    <s v="WPF"/>
    <x v="1"/>
    <x v="11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11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11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11"/>
    <n v="1"/>
    <n v="0.05"/>
    <n v="34"/>
    <m/>
    <m/>
    <m/>
    <m/>
    <m/>
    <m/>
    <m/>
    <m/>
    <m/>
    <x v="9"/>
    <m/>
    <m/>
    <n v="8"/>
    <m/>
    <m/>
    <m/>
    <m/>
    <m/>
    <m/>
    <x v="0"/>
    <m/>
  </r>
  <r>
    <d v="2013-12-03T00:00:00"/>
    <x v="0"/>
    <x v="1"/>
    <x v="3"/>
    <s v="WPF"/>
    <x v="1"/>
    <x v="16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14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14"/>
    <n v="1"/>
    <n v="0.05"/>
    <n v="34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12"/>
    <m/>
    <m/>
    <n v="17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8"/>
    <m/>
    <m/>
    <n v="11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9"/>
    <m/>
    <m/>
    <n v="8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9"/>
    <m/>
    <m/>
    <n v="8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13"/>
    <m/>
    <m/>
    <n v="13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13"/>
    <m/>
    <m/>
    <n v="13"/>
    <m/>
    <m/>
    <m/>
    <m/>
    <m/>
    <m/>
    <x v="0"/>
    <m/>
  </r>
  <r>
    <d v="2013-12-03T00:00:00"/>
    <x v="0"/>
    <x v="1"/>
    <x v="3"/>
    <s v="WPF"/>
    <x v="1"/>
    <x v="9"/>
    <n v="1"/>
    <n v="0.05"/>
    <n v="34"/>
    <m/>
    <m/>
    <m/>
    <m/>
    <m/>
    <m/>
    <m/>
    <m/>
    <m/>
    <x v="6"/>
    <m/>
    <m/>
    <n v="9"/>
    <m/>
    <m/>
    <m/>
    <m/>
    <m/>
    <m/>
    <x v="0"/>
    <m/>
  </r>
  <r>
    <d v="2013-12-03T00:00:00"/>
    <x v="0"/>
    <x v="1"/>
    <x v="4"/>
    <s v="WPF"/>
    <x v="1"/>
    <x v="7"/>
    <n v="1"/>
    <n v="0.05"/>
    <n v="33"/>
    <m/>
    <m/>
    <m/>
    <m/>
    <m/>
    <s v="Y"/>
    <n v="1"/>
    <s v="0 3"/>
    <s v="L"/>
    <x v="14"/>
    <m/>
    <m/>
    <n v="14"/>
    <m/>
    <n v="0"/>
    <n v="0"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s v="Y"/>
    <n v="2"/>
    <s v="0 3"/>
    <s v="R"/>
    <x v="14"/>
    <m/>
    <m/>
    <n v="14"/>
    <m/>
    <n v="1"/>
    <n v="1"/>
    <s v="SED/FB"/>
    <s v="Sed w/ fish bites"/>
    <n v="1"/>
    <x v="6"/>
    <m/>
  </r>
  <r>
    <d v="2013-12-03T00:00:00"/>
    <x v="0"/>
    <x v="1"/>
    <x v="4"/>
    <s v="WPF"/>
    <x v="1"/>
    <x v="9"/>
    <n v="1"/>
    <n v="0.05"/>
    <n v="33"/>
    <m/>
    <m/>
    <m/>
    <m/>
    <m/>
    <s v="Y"/>
    <n v="3"/>
    <s v="0 3"/>
    <s v="RR"/>
    <x v="15"/>
    <m/>
    <m/>
    <n v="16"/>
    <m/>
    <n v="0"/>
    <n v="0"/>
    <m/>
    <m/>
    <n v="1"/>
    <x v="7"/>
    <m/>
  </r>
  <r>
    <d v="2013-12-03T00:00:00"/>
    <x v="0"/>
    <x v="1"/>
    <x v="4"/>
    <s v="WPF"/>
    <x v="1"/>
    <x v="11"/>
    <n v="1"/>
    <n v="0.05"/>
    <n v="33"/>
    <m/>
    <m/>
    <m/>
    <m/>
    <m/>
    <s v="Y"/>
    <n v="4"/>
    <s v="1 7"/>
    <s v="R"/>
    <x v="6"/>
    <m/>
    <m/>
    <n v="9"/>
    <m/>
    <n v="0"/>
    <n v="0"/>
    <m/>
    <m/>
    <n v="0"/>
    <x v="0"/>
    <m/>
  </r>
  <r>
    <d v="2013-12-03T00:00:00"/>
    <x v="0"/>
    <x v="1"/>
    <x v="4"/>
    <s v="WPF"/>
    <x v="1"/>
    <x v="9"/>
    <n v="1"/>
    <n v="0.05"/>
    <n v="33"/>
    <m/>
    <m/>
    <m/>
    <m/>
    <m/>
    <s v="Y"/>
    <n v="5"/>
    <s v="2 8"/>
    <s v="R"/>
    <x v="6"/>
    <m/>
    <m/>
    <n v="9"/>
    <m/>
    <n v="0"/>
    <n v="0"/>
    <m/>
    <m/>
    <n v="0"/>
    <x v="0"/>
    <m/>
  </r>
  <r>
    <d v="2013-12-03T00:00:00"/>
    <x v="0"/>
    <x v="1"/>
    <x v="4"/>
    <s v="WPF"/>
    <x v="1"/>
    <x v="7"/>
    <n v="1"/>
    <n v="0.05"/>
    <n v="33"/>
    <m/>
    <m/>
    <m/>
    <m/>
    <m/>
    <s v="Y"/>
    <n v="6"/>
    <s v="6 3"/>
    <s v="L"/>
    <x v="16"/>
    <m/>
    <m/>
    <n v="24"/>
    <m/>
    <n v="0"/>
    <n v="0"/>
    <m/>
    <m/>
    <n v="0"/>
    <x v="0"/>
    <m/>
  </r>
  <r>
    <d v="2013-12-03T00:00:00"/>
    <x v="0"/>
    <x v="1"/>
    <x v="4"/>
    <s v="WPF"/>
    <x v="1"/>
    <x v="9"/>
    <n v="1"/>
    <n v="0.05"/>
    <n v="33"/>
    <m/>
    <m/>
    <m/>
    <m/>
    <m/>
    <s v="Y"/>
    <n v="7"/>
    <s v="14 1"/>
    <s v="L"/>
    <x v="6"/>
    <m/>
    <m/>
    <n v="9"/>
    <m/>
    <n v="0"/>
    <n v="0"/>
    <m/>
    <m/>
    <n v="0"/>
    <x v="0"/>
    <m/>
  </r>
  <r>
    <d v="2013-12-03T00:00:00"/>
    <x v="0"/>
    <x v="1"/>
    <x v="4"/>
    <s v="WPF"/>
    <x v="1"/>
    <x v="10"/>
    <n v="1"/>
    <n v="0.05"/>
    <n v="33"/>
    <m/>
    <m/>
    <m/>
    <m/>
    <m/>
    <s v="Y"/>
    <n v="8"/>
    <s v="15 8"/>
    <s v="R"/>
    <x v="1"/>
    <m/>
    <m/>
    <n v="12"/>
    <m/>
    <n v="0"/>
    <n v="0"/>
    <m/>
    <m/>
    <n v="0"/>
    <x v="0"/>
    <m/>
  </r>
  <r>
    <d v="2013-12-03T00:00:00"/>
    <x v="0"/>
    <x v="1"/>
    <x v="4"/>
    <s v="WPF"/>
    <x v="1"/>
    <x v="13"/>
    <n v="1"/>
    <n v="0.05"/>
    <n v="33"/>
    <m/>
    <m/>
    <m/>
    <m/>
    <m/>
    <m/>
    <m/>
    <m/>
    <m/>
    <x v="3"/>
    <m/>
    <m/>
    <n v="5"/>
    <m/>
    <m/>
    <m/>
    <m/>
    <m/>
    <n v="0"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4"/>
    <s v="WPF"/>
    <x v="1"/>
    <x v="8"/>
    <n v="1"/>
    <n v="0.05"/>
    <n v="33"/>
    <m/>
    <m/>
    <m/>
    <m/>
    <m/>
    <m/>
    <m/>
    <m/>
    <m/>
    <x v="4"/>
    <m/>
    <m/>
    <n v="7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4"/>
    <m/>
    <m/>
    <n v="7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4"/>
    <m/>
    <m/>
    <n v="7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6"/>
    <m/>
    <m/>
    <n v="9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13"/>
    <m/>
    <m/>
    <n v="13"/>
    <m/>
    <m/>
    <m/>
    <m/>
    <m/>
    <m/>
    <x v="0"/>
    <m/>
  </r>
  <r>
    <d v="2013-12-03T00:00:00"/>
    <x v="0"/>
    <x v="1"/>
    <x v="4"/>
    <s v="WPF"/>
    <x v="1"/>
    <x v="9"/>
    <n v="1"/>
    <n v="0.05"/>
    <n v="33"/>
    <m/>
    <m/>
    <m/>
    <m/>
    <m/>
    <m/>
    <m/>
    <m/>
    <m/>
    <x v="14"/>
    <m/>
    <m/>
    <n v="14"/>
    <m/>
    <m/>
    <m/>
    <m/>
    <m/>
    <m/>
    <x v="0"/>
    <m/>
  </r>
  <r>
    <d v="2013-12-03T00:00:00"/>
    <x v="0"/>
    <x v="1"/>
    <x v="4"/>
    <s v="WPF"/>
    <x v="1"/>
    <x v="17"/>
    <n v="1"/>
    <n v="0.05"/>
    <n v="33"/>
    <m/>
    <m/>
    <m/>
    <m/>
    <m/>
    <m/>
    <m/>
    <m/>
    <m/>
    <x v="1"/>
    <m/>
    <m/>
    <n v="12"/>
    <m/>
    <m/>
    <m/>
    <m/>
    <m/>
    <m/>
    <x v="0"/>
    <m/>
  </r>
  <r>
    <d v="2013-12-03T00:00:00"/>
    <x v="0"/>
    <x v="1"/>
    <x v="5"/>
    <s v="WPF"/>
    <x v="1"/>
    <x v="9"/>
    <n v="1"/>
    <n v="0.05"/>
    <n v="33"/>
    <m/>
    <m/>
    <m/>
    <m/>
    <m/>
    <s v="Y"/>
    <n v="1"/>
    <s v="10 4"/>
    <s v="R"/>
    <x v="2"/>
    <m/>
    <m/>
    <n v="6"/>
    <m/>
    <n v="0"/>
    <n v="0"/>
    <m/>
    <m/>
    <m/>
    <x v="0"/>
    <m/>
  </r>
  <r>
    <d v="2013-12-03T00:00:00"/>
    <x v="0"/>
    <x v="1"/>
    <x v="5"/>
    <s v="WPF"/>
    <x v="1"/>
    <x v="7"/>
    <n v="1"/>
    <n v="0.05"/>
    <n v="33"/>
    <m/>
    <m/>
    <m/>
    <m/>
    <m/>
    <s v="Y"/>
    <n v="2"/>
    <s v="10 4"/>
    <s v="RR"/>
    <x v="10"/>
    <m/>
    <m/>
    <n v="10"/>
    <m/>
    <n v="0"/>
    <n v="0"/>
    <m/>
    <s v="dead base"/>
    <n v="1"/>
    <x v="8"/>
    <m/>
  </r>
  <r>
    <d v="2013-12-03T00:00:00"/>
    <x v="0"/>
    <x v="1"/>
    <x v="5"/>
    <s v="WPF"/>
    <x v="1"/>
    <x v="10"/>
    <n v="1"/>
    <n v="0.05"/>
    <n v="33"/>
    <m/>
    <m/>
    <m/>
    <m/>
    <m/>
    <s v="Y"/>
    <n v="3"/>
    <s v="11 9"/>
    <s v="L"/>
    <x v="17"/>
    <m/>
    <m/>
    <n v="25"/>
    <m/>
    <n v="0"/>
    <n v="0"/>
    <m/>
    <m/>
    <n v="0"/>
    <x v="0"/>
    <m/>
  </r>
  <r>
    <d v="2013-12-03T00:00:00"/>
    <x v="0"/>
    <x v="1"/>
    <x v="5"/>
    <s v="WPF"/>
    <x v="1"/>
    <x v="9"/>
    <n v="1"/>
    <n v="0.05"/>
    <n v="33"/>
    <m/>
    <m/>
    <m/>
    <m/>
    <m/>
    <s v="Y"/>
    <n v="4"/>
    <n v="13"/>
    <s v="R"/>
    <x v="6"/>
    <m/>
    <m/>
    <n v="9"/>
    <m/>
    <n v="0"/>
    <n v="0"/>
    <m/>
    <m/>
    <n v="1"/>
    <x v="6"/>
    <m/>
  </r>
  <r>
    <d v="2013-12-03T00:00:00"/>
    <x v="0"/>
    <x v="1"/>
    <x v="5"/>
    <s v="WPF"/>
    <x v="1"/>
    <x v="8"/>
    <n v="1"/>
    <n v="0.05"/>
    <n v="33"/>
    <m/>
    <m/>
    <m/>
    <m/>
    <m/>
    <s v="Y"/>
    <n v="5"/>
    <s v="13 9"/>
    <s v="R"/>
    <x v="1"/>
    <m/>
    <m/>
    <n v="12"/>
    <m/>
    <n v="0"/>
    <n v="0"/>
    <m/>
    <m/>
    <n v="0"/>
    <x v="0"/>
    <s v="no picture"/>
  </r>
  <r>
    <d v="2013-12-03T00:00:00"/>
    <x v="0"/>
    <x v="1"/>
    <x v="5"/>
    <s v="WPF"/>
    <x v="1"/>
    <x v="9"/>
    <n v="1"/>
    <n v="0.05"/>
    <n v="33"/>
    <m/>
    <m/>
    <m/>
    <m/>
    <m/>
    <s v="Y"/>
    <n v="6"/>
    <s v="14 9"/>
    <s v="L"/>
    <x v="9"/>
    <m/>
    <m/>
    <n v="8"/>
    <m/>
    <n v="0"/>
    <n v="0"/>
    <m/>
    <m/>
    <n v="0"/>
    <x v="0"/>
    <m/>
  </r>
  <r>
    <d v="2013-12-03T00:00:00"/>
    <x v="0"/>
    <x v="1"/>
    <x v="5"/>
    <s v="WPF"/>
    <x v="1"/>
    <x v="18"/>
    <n v="1"/>
    <n v="0.05"/>
    <n v="33"/>
    <m/>
    <m/>
    <m/>
    <m/>
    <m/>
    <s v="Y"/>
    <n v="7"/>
    <s v="16 9"/>
    <s v="R"/>
    <x v="12"/>
    <m/>
    <m/>
    <n v="17"/>
    <m/>
    <n v="0"/>
    <n v="0"/>
    <m/>
    <m/>
    <n v="0"/>
    <x v="0"/>
    <m/>
  </r>
  <r>
    <d v="2013-12-03T00:00:00"/>
    <x v="0"/>
    <x v="1"/>
    <x v="5"/>
    <s v="WPF"/>
    <x v="1"/>
    <x v="9"/>
    <n v="1"/>
    <n v="0.05"/>
    <n v="33"/>
    <m/>
    <m/>
    <m/>
    <m/>
    <m/>
    <s v="Y"/>
    <n v="8"/>
    <s v="17 2"/>
    <s v="R"/>
    <x v="1"/>
    <m/>
    <m/>
    <n v="12"/>
    <m/>
    <n v="1"/>
    <n v="1"/>
    <s v="M/ SED"/>
    <s v="Sed w mucus"/>
    <n v="1"/>
    <x v="3"/>
    <m/>
  </r>
  <r>
    <d v="2013-12-03T00:00:00"/>
    <x v="0"/>
    <x v="1"/>
    <x v="5"/>
    <s v="WPF"/>
    <x v="1"/>
    <x v="9"/>
    <n v="1"/>
    <n v="0.05"/>
    <n v="33"/>
    <m/>
    <m/>
    <m/>
    <m/>
    <m/>
    <s v="Y"/>
    <n v="9"/>
    <s v="18 5"/>
    <s v="C"/>
    <x v="4"/>
    <m/>
    <m/>
    <n v="7"/>
    <m/>
    <n v="0"/>
    <n v="0"/>
    <m/>
    <m/>
    <n v="0"/>
    <x v="0"/>
    <s v="dusting"/>
  </r>
  <r>
    <d v="2013-12-03T00:00:00"/>
    <x v="0"/>
    <x v="1"/>
    <x v="5"/>
    <s v="WPF"/>
    <x v="1"/>
    <x v="9"/>
    <n v="1"/>
    <n v="0.05"/>
    <n v="33"/>
    <m/>
    <m/>
    <m/>
    <m/>
    <m/>
    <s v="Y"/>
    <n v="10"/>
    <s v="19 9"/>
    <s v="R"/>
    <x v="10"/>
    <m/>
    <m/>
    <n v="10"/>
    <m/>
    <n v="0"/>
    <n v="0"/>
    <m/>
    <m/>
    <n v="0"/>
    <x v="0"/>
    <s v="dusting"/>
  </r>
  <r>
    <d v="2013-12-03T00:00:00"/>
    <x v="0"/>
    <x v="1"/>
    <x v="5"/>
    <s v="WPF"/>
    <x v="1"/>
    <x v="13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13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13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8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8"/>
    <n v="1"/>
    <n v="0.05"/>
    <n v="33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5"/>
    <s v="WPF"/>
    <x v="1"/>
    <x v="8"/>
    <n v="1"/>
    <n v="0.05"/>
    <n v="33"/>
    <m/>
    <m/>
    <m/>
    <m/>
    <m/>
    <m/>
    <m/>
    <m/>
    <m/>
    <x v="4"/>
    <m/>
    <m/>
    <n v="7"/>
    <m/>
    <m/>
    <m/>
    <m/>
    <m/>
    <m/>
    <x v="0"/>
    <m/>
  </r>
  <r>
    <d v="2013-12-03T00:00:00"/>
    <x v="0"/>
    <x v="1"/>
    <x v="5"/>
    <s v="WPF"/>
    <x v="1"/>
    <x v="11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11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11"/>
    <n v="1"/>
    <n v="0.05"/>
    <n v="33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1"/>
    <x v="5"/>
    <s v="WPF"/>
    <x v="1"/>
    <x v="9"/>
    <n v="1"/>
    <n v="0.05"/>
    <n v="33"/>
    <m/>
    <m/>
    <m/>
    <m/>
    <m/>
    <m/>
    <m/>
    <m/>
    <m/>
    <x v="9"/>
    <m/>
    <m/>
    <n v="8"/>
    <m/>
    <m/>
    <m/>
    <m/>
    <m/>
    <m/>
    <x v="0"/>
    <m/>
  </r>
  <r>
    <d v="2013-12-03T00:00:00"/>
    <x v="0"/>
    <x v="1"/>
    <x v="5"/>
    <s v="WPF"/>
    <x v="1"/>
    <x v="9"/>
    <n v="1"/>
    <n v="0.05"/>
    <n v="33"/>
    <m/>
    <m/>
    <m/>
    <m/>
    <m/>
    <m/>
    <m/>
    <m/>
    <m/>
    <x v="9"/>
    <m/>
    <m/>
    <n v="8"/>
    <m/>
    <m/>
    <m/>
    <m/>
    <m/>
    <m/>
    <x v="0"/>
    <m/>
  </r>
  <r>
    <d v="2013-12-03T00:00:00"/>
    <x v="0"/>
    <x v="1"/>
    <x v="5"/>
    <s v="WPF"/>
    <x v="1"/>
    <x v="9"/>
    <n v="1"/>
    <n v="0.05"/>
    <n v="33"/>
    <m/>
    <m/>
    <m/>
    <m/>
    <m/>
    <m/>
    <m/>
    <m/>
    <m/>
    <x v="9"/>
    <m/>
    <m/>
    <n v="8"/>
    <m/>
    <m/>
    <m/>
    <m/>
    <m/>
    <m/>
    <x v="0"/>
    <m/>
  </r>
  <r>
    <d v="2013-12-03T00:00:00"/>
    <x v="0"/>
    <x v="1"/>
    <x v="5"/>
    <s v="WPF"/>
    <x v="1"/>
    <x v="9"/>
    <n v="1"/>
    <n v="0.05"/>
    <n v="33"/>
    <m/>
    <m/>
    <m/>
    <m/>
    <m/>
    <m/>
    <m/>
    <m/>
    <m/>
    <x v="4"/>
    <m/>
    <m/>
    <n v="7"/>
    <m/>
    <m/>
    <m/>
    <m/>
    <m/>
    <m/>
    <x v="0"/>
    <m/>
  </r>
  <r>
    <d v="2013-12-03T00:00:00"/>
    <x v="0"/>
    <x v="1"/>
    <x v="5"/>
    <s v="WPF"/>
    <x v="1"/>
    <x v="9"/>
    <n v="1"/>
    <n v="0.05"/>
    <n v="33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1"/>
    <x v="5"/>
    <s v="WPF"/>
    <x v="1"/>
    <x v="19"/>
    <n v="1"/>
    <n v="0.05"/>
    <n v="33"/>
    <m/>
    <m/>
    <m/>
    <m/>
    <m/>
    <m/>
    <m/>
    <m/>
    <m/>
    <x v="0"/>
    <m/>
    <m/>
    <m/>
    <m/>
    <m/>
    <m/>
    <m/>
    <s v="Diameter not recorded"/>
    <m/>
    <x v="0"/>
    <m/>
  </r>
  <r>
    <d v="2013-12-03T00:00:00"/>
    <x v="0"/>
    <x v="1"/>
    <x v="5"/>
    <s v="WPF"/>
    <x v="1"/>
    <x v="20"/>
    <n v="1"/>
    <n v="0.05"/>
    <n v="33"/>
    <m/>
    <m/>
    <m/>
    <m/>
    <m/>
    <m/>
    <m/>
    <m/>
    <m/>
    <x v="0"/>
    <m/>
    <m/>
    <m/>
    <m/>
    <m/>
    <m/>
    <m/>
    <s v="Diameter not recorded"/>
    <m/>
    <x v="0"/>
    <m/>
  </r>
  <r>
    <d v="2013-12-03T00:00:00"/>
    <x v="0"/>
    <x v="2"/>
    <x v="6"/>
    <s v="WFP"/>
    <x v="1"/>
    <x v="7"/>
    <n v="1"/>
    <n v="0.05"/>
    <n v="36"/>
    <m/>
    <m/>
    <m/>
    <m/>
    <m/>
    <s v="Y"/>
    <n v="1"/>
    <s v="0 9"/>
    <s v="L"/>
    <x v="18"/>
    <m/>
    <m/>
    <n v="20"/>
    <m/>
    <n v="0"/>
    <n v="0"/>
    <m/>
    <m/>
    <n v="1"/>
    <x v="5"/>
    <m/>
  </r>
  <r>
    <d v="2013-12-03T00:00:00"/>
    <x v="0"/>
    <x v="2"/>
    <x v="6"/>
    <s v="WFP"/>
    <x v="1"/>
    <x v="9"/>
    <n v="1"/>
    <n v="0.05"/>
    <n v="36"/>
    <m/>
    <m/>
    <m/>
    <m/>
    <m/>
    <s v="Y"/>
    <n v="2"/>
    <s v="9 1"/>
    <s v="L"/>
    <x v="7"/>
    <m/>
    <m/>
    <n v="15"/>
    <m/>
    <n v="0"/>
    <n v="0"/>
    <m/>
    <s v="dead base"/>
    <n v="1"/>
    <x v="2"/>
    <s v="dusting"/>
  </r>
  <r>
    <d v="2013-12-03T00:00:00"/>
    <x v="0"/>
    <x v="2"/>
    <x v="6"/>
    <s v="WFP"/>
    <x v="1"/>
    <x v="7"/>
    <n v="1"/>
    <n v="0.05"/>
    <n v="36"/>
    <m/>
    <m/>
    <m/>
    <m/>
    <m/>
    <s v="Y"/>
    <n v="3"/>
    <s v="10 9"/>
    <s v="R"/>
    <x v="6"/>
    <m/>
    <m/>
    <n v="9"/>
    <m/>
    <n v="0"/>
    <n v="0"/>
    <m/>
    <s v="dead center"/>
    <n v="1"/>
    <x v="5"/>
    <s v="receeding margin"/>
  </r>
  <r>
    <d v="2013-12-03T00:00:00"/>
    <x v="0"/>
    <x v="2"/>
    <x v="6"/>
    <s v="WFP"/>
    <x v="1"/>
    <x v="11"/>
    <n v="1"/>
    <n v="0.05"/>
    <n v="36"/>
    <m/>
    <m/>
    <m/>
    <m/>
    <m/>
    <s v="Y"/>
    <n v="4"/>
    <s v="11 7"/>
    <s v="L"/>
    <x v="1"/>
    <m/>
    <m/>
    <n v="12"/>
    <m/>
    <n v="0"/>
    <n v="0"/>
    <m/>
    <m/>
    <n v="1"/>
    <x v="5"/>
    <m/>
  </r>
  <r>
    <d v="2013-12-03T00:00:00"/>
    <x v="0"/>
    <x v="2"/>
    <x v="6"/>
    <s v="WFP"/>
    <x v="1"/>
    <x v="12"/>
    <n v="1"/>
    <n v="0.05"/>
    <n v="36"/>
    <m/>
    <m/>
    <m/>
    <m/>
    <m/>
    <s v="Y"/>
    <n v="5"/>
    <s v="15 9"/>
    <s v="L"/>
    <x v="13"/>
    <m/>
    <m/>
    <n v="13"/>
    <m/>
    <n v="0"/>
    <n v="0"/>
    <m/>
    <m/>
    <n v="0"/>
    <x v="0"/>
    <m/>
  </r>
  <r>
    <d v="2013-12-03T00:00:00"/>
    <x v="0"/>
    <x v="2"/>
    <x v="6"/>
    <s v="WFP"/>
    <x v="1"/>
    <x v="12"/>
    <n v="1"/>
    <n v="0.05"/>
    <n v="36"/>
    <m/>
    <m/>
    <m/>
    <m/>
    <m/>
    <s v="Y"/>
    <n v="6"/>
    <s v="16 3"/>
    <s v="C"/>
    <x v="13"/>
    <m/>
    <m/>
    <n v="13"/>
    <m/>
    <n v="0"/>
    <n v="0"/>
    <m/>
    <m/>
    <n v="0"/>
    <x v="0"/>
    <m/>
  </r>
  <r>
    <d v="2013-12-03T00:00:00"/>
    <x v="0"/>
    <x v="2"/>
    <x v="6"/>
    <s v="WFP"/>
    <x v="1"/>
    <x v="12"/>
    <n v="1"/>
    <n v="0.05"/>
    <n v="36"/>
    <m/>
    <m/>
    <m/>
    <m/>
    <m/>
    <s v="Y"/>
    <n v="7"/>
    <s v="16 4"/>
    <s v="R"/>
    <x v="8"/>
    <m/>
    <m/>
    <n v="11"/>
    <m/>
    <n v="0"/>
    <n v="0"/>
    <m/>
    <m/>
    <n v="0"/>
    <x v="0"/>
    <s v="no photo"/>
  </r>
  <r>
    <d v="2013-12-03T00:00:00"/>
    <x v="0"/>
    <x v="2"/>
    <x v="6"/>
    <s v="WFP"/>
    <x v="1"/>
    <x v="9"/>
    <n v="1"/>
    <n v="0.05"/>
    <n v="36"/>
    <m/>
    <m/>
    <m/>
    <m/>
    <m/>
    <s v="Y"/>
    <n v="8"/>
    <s v="19 1"/>
    <s v="R"/>
    <x v="19"/>
    <m/>
    <m/>
    <n v="21"/>
    <m/>
    <n v="0"/>
    <n v="0"/>
    <m/>
    <m/>
    <n v="0"/>
    <x v="0"/>
    <m/>
  </r>
  <r>
    <d v="2013-12-03T00:00:00"/>
    <x v="0"/>
    <x v="2"/>
    <x v="6"/>
    <s v="WFP"/>
    <x v="1"/>
    <x v="8"/>
    <n v="1"/>
    <n v="0.05"/>
    <n v="36"/>
    <m/>
    <m/>
    <m/>
    <m/>
    <m/>
    <m/>
    <m/>
    <m/>
    <m/>
    <x v="9"/>
    <m/>
    <m/>
    <n v="8"/>
    <m/>
    <m/>
    <m/>
    <m/>
    <s v="mobile"/>
    <m/>
    <x v="0"/>
    <m/>
  </r>
  <r>
    <d v="2013-12-03T00:00:00"/>
    <x v="0"/>
    <x v="2"/>
    <x v="6"/>
    <s v="WFP"/>
    <x v="1"/>
    <x v="11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6"/>
    <s v="WFP"/>
    <x v="1"/>
    <x v="9"/>
    <n v="1"/>
    <n v="0.05"/>
    <n v="36"/>
    <m/>
    <m/>
    <m/>
    <m/>
    <m/>
    <m/>
    <m/>
    <m/>
    <m/>
    <x v="3"/>
    <m/>
    <m/>
    <n v="5"/>
    <m/>
    <m/>
    <m/>
    <m/>
    <s v="mobile"/>
    <m/>
    <x v="0"/>
    <m/>
  </r>
  <r>
    <d v="2013-12-03T00:00:00"/>
    <x v="0"/>
    <x v="2"/>
    <x v="6"/>
    <s v="WFP"/>
    <x v="1"/>
    <x v="9"/>
    <n v="1"/>
    <n v="0.05"/>
    <n v="36"/>
    <m/>
    <m/>
    <m/>
    <m/>
    <m/>
    <m/>
    <m/>
    <m/>
    <m/>
    <x v="10"/>
    <m/>
    <m/>
    <n v="10"/>
    <m/>
    <m/>
    <m/>
    <m/>
    <m/>
    <m/>
    <x v="0"/>
    <m/>
  </r>
  <r>
    <d v="2013-12-03T00:00:00"/>
    <x v="0"/>
    <x v="2"/>
    <x v="6"/>
    <s v="WFP"/>
    <x v="1"/>
    <x v="9"/>
    <n v="1"/>
    <n v="0.05"/>
    <n v="36"/>
    <m/>
    <m/>
    <m/>
    <m/>
    <m/>
    <m/>
    <m/>
    <m/>
    <m/>
    <x v="6"/>
    <m/>
    <m/>
    <n v="9"/>
    <m/>
    <m/>
    <m/>
    <m/>
    <m/>
    <m/>
    <x v="0"/>
    <m/>
  </r>
  <r>
    <d v="2013-12-03T00:00:00"/>
    <x v="0"/>
    <x v="2"/>
    <x v="6"/>
    <s v="WFP"/>
    <x v="1"/>
    <x v="9"/>
    <n v="1"/>
    <n v="0.05"/>
    <n v="36"/>
    <m/>
    <m/>
    <m/>
    <m/>
    <m/>
    <m/>
    <m/>
    <m/>
    <m/>
    <x v="10"/>
    <m/>
    <m/>
    <n v="10"/>
    <m/>
    <m/>
    <m/>
    <m/>
    <m/>
    <m/>
    <x v="0"/>
    <m/>
  </r>
  <r>
    <d v="2013-12-03T00:00:00"/>
    <x v="0"/>
    <x v="2"/>
    <x v="6"/>
    <s v="WFP"/>
    <x v="1"/>
    <x v="9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6"/>
    <s v="WFP"/>
    <x v="1"/>
    <x v="9"/>
    <n v="1"/>
    <n v="0.05"/>
    <n v="36"/>
    <m/>
    <m/>
    <m/>
    <m/>
    <m/>
    <m/>
    <m/>
    <m/>
    <m/>
    <x v="1"/>
    <m/>
    <m/>
    <n v="12"/>
    <m/>
    <m/>
    <m/>
    <m/>
    <m/>
    <m/>
    <x v="0"/>
    <m/>
  </r>
  <r>
    <d v="2013-12-03T00:00:00"/>
    <x v="0"/>
    <x v="2"/>
    <x v="6"/>
    <s v="WFP"/>
    <x v="1"/>
    <x v="9"/>
    <n v="1"/>
    <n v="0.05"/>
    <n v="36"/>
    <m/>
    <m/>
    <m/>
    <m/>
    <m/>
    <m/>
    <m/>
    <m/>
    <m/>
    <x v="15"/>
    <m/>
    <m/>
    <n v="16"/>
    <m/>
    <m/>
    <m/>
    <m/>
    <m/>
    <m/>
    <x v="0"/>
    <m/>
  </r>
  <r>
    <d v="2013-12-03T00:00:00"/>
    <x v="0"/>
    <x v="2"/>
    <x v="6"/>
    <s v="WFP"/>
    <x v="1"/>
    <x v="9"/>
    <n v="1"/>
    <n v="0.05"/>
    <n v="36"/>
    <m/>
    <m/>
    <m/>
    <m/>
    <m/>
    <m/>
    <m/>
    <m/>
    <m/>
    <x v="9"/>
    <m/>
    <m/>
    <n v="8"/>
    <m/>
    <m/>
    <m/>
    <m/>
    <m/>
    <m/>
    <x v="0"/>
    <m/>
  </r>
  <r>
    <d v="2013-12-03T00:00:00"/>
    <x v="0"/>
    <x v="2"/>
    <x v="7"/>
    <s v="WFP"/>
    <x v="1"/>
    <x v="8"/>
    <n v="1"/>
    <n v="0.05"/>
    <n v="38"/>
    <m/>
    <m/>
    <m/>
    <m/>
    <m/>
    <s v="Y"/>
    <n v="1"/>
    <n v="307"/>
    <s v="L"/>
    <x v="8"/>
    <m/>
    <m/>
    <n v="11"/>
    <m/>
    <n v="0"/>
    <n v="0"/>
    <m/>
    <s v="dead base"/>
    <n v="1"/>
    <x v="3"/>
    <m/>
  </r>
  <r>
    <d v="2013-12-03T00:00:00"/>
    <x v="0"/>
    <x v="2"/>
    <x v="7"/>
    <s v="WFP"/>
    <x v="1"/>
    <x v="12"/>
    <n v="1"/>
    <n v="0.05"/>
    <n v="38"/>
    <m/>
    <m/>
    <m/>
    <m/>
    <m/>
    <s v="Y"/>
    <n v="2"/>
    <s v="6 3"/>
    <s v="L"/>
    <x v="1"/>
    <m/>
    <m/>
    <n v="12"/>
    <m/>
    <n v="0"/>
    <n v="0"/>
    <m/>
    <m/>
    <n v="0"/>
    <x v="0"/>
    <m/>
  </r>
  <r>
    <d v="2013-12-03T00:00:00"/>
    <x v="0"/>
    <x v="2"/>
    <x v="7"/>
    <s v="WFP"/>
    <x v="1"/>
    <x v="10"/>
    <n v="1"/>
    <n v="0.05"/>
    <n v="38"/>
    <m/>
    <m/>
    <m/>
    <m/>
    <m/>
    <s v="Y"/>
    <n v="3"/>
    <s v="6 5"/>
    <s v="R"/>
    <x v="20"/>
    <m/>
    <m/>
    <n v="42"/>
    <m/>
    <n v="0"/>
    <n v="0"/>
    <m/>
    <s v="dead south side"/>
    <n v="1"/>
    <x v="5"/>
    <m/>
  </r>
  <r>
    <d v="2013-12-03T00:00:00"/>
    <x v="0"/>
    <x v="2"/>
    <x v="7"/>
    <s v="WFP"/>
    <x v="1"/>
    <x v="21"/>
    <n v="1"/>
    <n v="0.05"/>
    <n v="38"/>
    <m/>
    <m/>
    <m/>
    <m/>
    <m/>
    <s v="Y"/>
    <n v="4"/>
    <s v="12 3"/>
    <s v="L"/>
    <x v="4"/>
    <m/>
    <m/>
    <n v="7"/>
    <m/>
    <n v="0"/>
    <n v="0"/>
    <m/>
    <m/>
    <n v="0"/>
    <x v="0"/>
    <m/>
  </r>
  <r>
    <d v="2013-12-03T00:00:00"/>
    <x v="0"/>
    <x v="2"/>
    <x v="7"/>
    <s v="WFP"/>
    <x v="1"/>
    <x v="9"/>
    <n v="1"/>
    <n v="0.05"/>
    <n v="38"/>
    <m/>
    <m/>
    <m/>
    <m/>
    <m/>
    <s v="Y"/>
    <n v="5"/>
    <s v="15 2"/>
    <s v="L"/>
    <x v="10"/>
    <m/>
    <m/>
    <n v="10"/>
    <m/>
    <n v="0"/>
    <n v="0"/>
    <m/>
    <s v="dead base"/>
    <n v="1"/>
    <x v="2"/>
    <m/>
  </r>
  <r>
    <d v="2013-12-03T00:00:00"/>
    <x v="0"/>
    <x v="2"/>
    <x v="7"/>
    <s v="WFP"/>
    <x v="1"/>
    <x v="12"/>
    <n v="1"/>
    <n v="0.05"/>
    <n v="38"/>
    <m/>
    <m/>
    <m/>
    <m/>
    <m/>
    <s v="Y"/>
    <n v="6"/>
    <s v="15 3"/>
    <s v="L"/>
    <x v="7"/>
    <m/>
    <m/>
    <n v="15"/>
    <m/>
    <n v="0"/>
    <n v="0"/>
    <m/>
    <m/>
    <n v="0"/>
    <x v="0"/>
    <s v="algae/sed over growth"/>
  </r>
  <r>
    <d v="2013-12-03T00:00:00"/>
    <x v="0"/>
    <x v="2"/>
    <x v="7"/>
    <s v="WFP"/>
    <x v="1"/>
    <x v="12"/>
    <n v="1"/>
    <n v="0.05"/>
    <n v="38"/>
    <m/>
    <m/>
    <m/>
    <m/>
    <m/>
    <s v="Y"/>
    <n v="7"/>
    <s v="15 9"/>
    <s v="L"/>
    <x v="14"/>
    <m/>
    <m/>
    <n v="14"/>
    <m/>
    <n v="0"/>
    <n v="0"/>
    <m/>
    <m/>
    <n v="0"/>
    <x v="0"/>
    <s v="receeding margin"/>
  </r>
  <r>
    <d v="2013-12-03T00:00:00"/>
    <x v="0"/>
    <x v="2"/>
    <x v="7"/>
    <s v="WFP"/>
    <x v="1"/>
    <x v="12"/>
    <n v="1"/>
    <n v="0.05"/>
    <n v="38"/>
    <m/>
    <m/>
    <m/>
    <m/>
    <m/>
    <s v="Y"/>
    <n v="8"/>
    <s v="16 1"/>
    <s v="R"/>
    <x v="13"/>
    <m/>
    <m/>
    <n v="13"/>
    <m/>
    <n v="0"/>
    <n v="0"/>
    <m/>
    <m/>
    <n v="0"/>
    <x v="0"/>
    <m/>
  </r>
  <r>
    <d v="2013-12-03T00:00:00"/>
    <x v="0"/>
    <x v="2"/>
    <x v="7"/>
    <s v="WFP"/>
    <x v="1"/>
    <x v="10"/>
    <n v="1"/>
    <n v="0.05"/>
    <n v="38"/>
    <m/>
    <m/>
    <m/>
    <m/>
    <m/>
    <s v="Y"/>
    <n v="9"/>
    <s v="17 3"/>
    <s v="L"/>
    <x v="21"/>
    <m/>
    <m/>
    <n v="72"/>
    <m/>
    <n v="0"/>
    <n v="0"/>
    <m/>
    <s v="dead patches"/>
    <n v="0"/>
    <x v="0"/>
    <m/>
  </r>
  <r>
    <d v="2013-12-03T00:00:00"/>
    <x v="0"/>
    <x v="2"/>
    <x v="7"/>
    <s v="WFP"/>
    <x v="1"/>
    <x v="8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7"/>
    <s v="WFP"/>
    <x v="1"/>
    <x v="8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7"/>
    <s v="WFP"/>
    <x v="1"/>
    <x v="8"/>
    <n v="1"/>
    <n v="0.05"/>
    <n v="38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2"/>
    <x v="7"/>
    <s v="WFP"/>
    <x v="1"/>
    <x v="8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7"/>
    <s v="WFP"/>
    <x v="1"/>
    <x v="8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7"/>
    <s v="WFP"/>
    <x v="1"/>
    <x v="8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7"/>
    <s v="WFP"/>
    <x v="1"/>
    <x v="8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7"/>
    <s v="WFP"/>
    <x v="1"/>
    <x v="8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7"/>
    <s v="WFP"/>
    <x v="1"/>
    <x v="8"/>
    <n v="1"/>
    <n v="0.05"/>
    <n v="38"/>
    <m/>
    <m/>
    <m/>
    <m/>
    <m/>
    <m/>
    <m/>
    <m/>
    <m/>
    <x v="2"/>
    <m/>
    <m/>
    <n v="6"/>
    <m/>
    <m/>
    <m/>
    <m/>
    <s v="mobile"/>
    <m/>
    <x v="0"/>
    <m/>
  </r>
  <r>
    <d v="2013-12-03T00:00:00"/>
    <x v="0"/>
    <x v="2"/>
    <x v="7"/>
    <s v="WFP"/>
    <x v="1"/>
    <x v="12"/>
    <n v="1"/>
    <n v="0.05"/>
    <n v="38"/>
    <m/>
    <m/>
    <m/>
    <m/>
    <m/>
    <m/>
    <m/>
    <m/>
    <m/>
    <x v="4"/>
    <m/>
    <m/>
    <n v="7"/>
    <m/>
    <m/>
    <m/>
    <m/>
    <m/>
    <m/>
    <x v="0"/>
    <m/>
  </r>
  <r>
    <d v="2013-12-03T00:00:00"/>
    <x v="0"/>
    <x v="2"/>
    <x v="7"/>
    <s v="WFP"/>
    <x v="1"/>
    <x v="12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7"/>
    <s v="WFP"/>
    <x v="1"/>
    <x v="9"/>
    <n v="1"/>
    <n v="0.05"/>
    <n v="38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2"/>
    <x v="7"/>
    <s v="WFP"/>
    <x v="1"/>
    <x v="9"/>
    <n v="1"/>
    <n v="0.05"/>
    <n v="38"/>
    <m/>
    <m/>
    <m/>
    <m/>
    <m/>
    <m/>
    <m/>
    <m/>
    <m/>
    <x v="22"/>
    <m/>
    <m/>
    <n v="19"/>
    <m/>
    <m/>
    <m/>
    <m/>
    <m/>
    <m/>
    <x v="0"/>
    <m/>
  </r>
  <r>
    <d v="2013-12-03T00:00:00"/>
    <x v="0"/>
    <x v="2"/>
    <x v="7"/>
    <s v="WFP"/>
    <x v="1"/>
    <x v="9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7"/>
    <s v="WFP"/>
    <x v="1"/>
    <x v="9"/>
    <n v="1"/>
    <n v="0.05"/>
    <n v="38"/>
    <m/>
    <m/>
    <m/>
    <m/>
    <m/>
    <m/>
    <m/>
    <m/>
    <m/>
    <x v="4"/>
    <m/>
    <m/>
    <n v="7"/>
    <m/>
    <m/>
    <m/>
    <m/>
    <m/>
    <m/>
    <x v="0"/>
    <m/>
  </r>
  <r>
    <d v="2013-12-03T00:00:00"/>
    <x v="0"/>
    <x v="2"/>
    <x v="7"/>
    <s v="WFP"/>
    <x v="1"/>
    <x v="9"/>
    <n v="1"/>
    <n v="0.05"/>
    <n v="38"/>
    <m/>
    <m/>
    <m/>
    <m/>
    <m/>
    <m/>
    <m/>
    <m/>
    <m/>
    <x v="6"/>
    <m/>
    <m/>
    <n v="9"/>
    <m/>
    <m/>
    <m/>
    <m/>
    <m/>
    <m/>
    <x v="0"/>
    <m/>
  </r>
  <r>
    <d v="2013-12-03T00:00:00"/>
    <x v="0"/>
    <x v="2"/>
    <x v="7"/>
    <s v="WFP"/>
    <x v="1"/>
    <x v="9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7"/>
    <s v="WFP"/>
    <x v="1"/>
    <x v="9"/>
    <n v="1"/>
    <n v="0.05"/>
    <n v="38"/>
    <m/>
    <m/>
    <m/>
    <m/>
    <m/>
    <m/>
    <m/>
    <m/>
    <m/>
    <x v="1"/>
    <m/>
    <m/>
    <n v="12"/>
    <m/>
    <m/>
    <m/>
    <m/>
    <m/>
    <m/>
    <x v="0"/>
    <m/>
  </r>
  <r>
    <d v="2013-12-03T00:00:00"/>
    <x v="0"/>
    <x v="2"/>
    <x v="7"/>
    <s v="WFP"/>
    <x v="1"/>
    <x v="9"/>
    <n v="1"/>
    <n v="0.05"/>
    <n v="38"/>
    <m/>
    <m/>
    <m/>
    <m/>
    <m/>
    <m/>
    <m/>
    <m/>
    <m/>
    <x v="8"/>
    <m/>
    <m/>
    <n v="11"/>
    <m/>
    <m/>
    <m/>
    <m/>
    <m/>
    <m/>
    <x v="0"/>
    <m/>
  </r>
  <r>
    <d v="2013-12-03T00:00:00"/>
    <x v="0"/>
    <x v="2"/>
    <x v="7"/>
    <s v="WFP"/>
    <x v="1"/>
    <x v="9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7"/>
    <s v="WFP"/>
    <x v="1"/>
    <x v="9"/>
    <n v="1"/>
    <n v="0.05"/>
    <n v="38"/>
    <m/>
    <m/>
    <m/>
    <m/>
    <m/>
    <m/>
    <m/>
    <m/>
    <m/>
    <x v="4"/>
    <m/>
    <m/>
    <n v="7"/>
    <m/>
    <m/>
    <m/>
    <m/>
    <m/>
    <m/>
    <x v="0"/>
    <m/>
  </r>
  <r>
    <d v="2013-12-03T00:00:00"/>
    <x v="0"/>
    <x v="2"/>
    <x v="8"/>
    <s v="WFP"/>
    <x v="1"/>
    <x v="22"/>
    <n v="1"/>
    <n v="0.05"/>
    <n v="38"/>
    <m/>
    <m/>
    <m/>
    <m/>
    <m/>
    <s v="Y"/>
    <n v="1"/>
    <s v="1 1"/>
    <s v="R"/>
    <x v="6"/>
    <m/>
    <m/>
    <n v="9"/>
    <m/>
    <n v="0"/>
    <n v="0"/>
    <m/>
    <m/>
    <n v="0"/>
    <x v="0"/>
    <m/>
  </r>
  <r>
    <d v="2013-12-03T00:00:00"/>
    <x v="0"/>
    <x v="2"/>
    <x v="8"/>
    <s v="WFP"/>
    <x v="1"/>
    <x v="8"/>
    <n v="1"/>
    <n v="0.05"/>
    <n v="38"/>
    <m/>
    <m/>
    <m/>
    <m/>
    <m/>
    <s v="Y"/>
    <n v="2"/>
    <s v="2 3"/>
    <s v="L"/>
    <x v="19"/>
    <m/>
    <m/>
    <n v="21"/>
    <m/>
    <n v="0"/>
    <n v="0"/>
    <m/>
    <s v="dead patches"/>
    <n v="1"/>
    <x v="9"/>
    <s v="sed/algae overgrowth"/>
  </r>
  <r>
    <d v="2013-12-03T00:00:00"/>
    <x v="0"/>
    <x v="2"/>
    <x v="8"/>
    <s v="WFP"/>
    <x v="1"/>
    <x v="18"/>
    <n v="1"/>
    <n v="0.05"/>
    <n v="38"/>
    <m/>
    <m/>
    <m/>
    <m/>
    <m/>
    <s v="Y"/>
    <n v="3"/>
    <s v="9 4"/>
    <s v="R"/>
    <x v="8"/>
    <m/>
    <m/>
    <n v="11"/>
    <m/>
    <n v="0"/>
    <n v="0"/>
    <m/>
    <m/>
    <n v="1"/>
    <x v="10"/>
    <s v="margin pale"/>
  </r>
  <r>
    <d v="2013-12-03T00:00:00"/>
    <x v="0"/>
    <x v="2"/>
    <x v="8"/>
    <s v="WFP"/>
    <x v="1"/>
    <x v="9"/>
    <n v="1"/>
    <n v="0.05"/>
    <n v="38"/>
    <m/>
    <m/>
    <m/>
    <m/>
    <m/>
    <s v="Y"/>
    <n v="4"/>
    <s v="11 4"/>
    <s v="L"/>
    <x v="15"/>
    <m/>
    <m/>
    <n v="16"/>
    <m/>
    <n v="0"/>
    <n v="0"/>
    <m/>
    <m/>
    <n v="1"/>
    <x v="6"/>
    <m/>
  </r>
  <r>
    <d v="2013-12-03T00:00:00"/>
    <x v="0"/>
    <x v="2"/>
    <x v="8"/>
    <s v="WFP"/>
    <x v="1"/>
    <x v="9"/>
    <n v="1"/>
    <n v="0.05"/>
    <n v="38"/>
    <m/>
    <m/>
    <m/>
    <m/>
    <m/>
    <s v="Y"/>
    <n v="5"/>
    <s v="18 9"/>
    <s v="R"/>
    <x v="14"/>
    <m/>
    <m/>
    <n v="14"/>
    <m/>
    <n v="0"/>
    <n v="0"/>
    <m/>
    <m/>
    <n v="1"/>
    <x v="11"/>
    <m/>
  </r>
  <r>
    <d v="2013-12-03T00:00:00"/>
    <x v="0"/>
    <x v="2"/>
    <x v="8"/>
    <s v="WFP"/>
    <x v="1"/>
    <x v="7"/>
    <n v="1"/>
    <n v="0.05"/>
    <n v="38"/>
    <m/>
    <m/>
    <m/>
    <m/>
    <m/>
    <s v="Y"/>
    <n v="6"/>
    <s v="18 9"/>
    <s v="L"/>
    <x v="18"/>
    <m/>
    <m/>
    <n v="20"/>
    <m/>
    <n v="0"/>
    <n v="0"/>
    <m/>
    <m/>
    <n v="1"/>
    <x v="7"/>
    <m/>
  </r>
  <r>
    <d v="2013-12-03T00:00:00"/>
    <x v="0"/>
    <x v="2"/>
    <x v="8"/>
    <s v="WFP"/>
    <x v="1"/>
    <x v="23"/>
    <n v="1"/>
    <n v="0.05"/>
    <n v="38"/>
    <m/>
    <m/>
    <m/>
    <m/>
    <m/>
    <s v="Y"/>
    <n v="7"/>
    <s v="19 2"/>
    <s v="L"/>
    <x v="23"/>
    <m/>
    <m/>
    <n v="23"/>
    <m/>
    <n v="0"/>
    <n v="0"/>
    <m/>
    <m/>
    <n v="1"/>
    <x v="10"/>
    <s v="margin"/>
  </r>
  <r>
    <d v="2013-12-03T00:00:00"/>
    <x v="0"/>
    <x v="2"/>
    <x v="8"/>
    <s v="WFP"/>
    <x v="1"/>
    <x v="10"/>
    <n v="1"/>
    <n v="0.05"/>
    <n v="38"/>
    <m/>
    <m/>
    <m/>
    <m/>
    <m/>
    <s v="Y"/>
    <n v="8"/>
    <s v="19 3"/>
    <s v="R"/>
    <x v="24"/>
    <m/>
    <m/>
    <n v="60"/>
    <m/>
    <n v="0"/>
    <n v="0"/>
    <m/>
    <m/>
    <n v="0"/>
    <x v="0"/>
    <m/>
  </r>
  <r>
    <d v="2013-12-03T00:00:00"/>
    <x v="0"/>
    <x v="2"/>
    <x v="8"/>
    <s v="WFP"/>
    <x v="1"/>
    <x v="8"/>
    <n v="1"/>
    <n v="0.05"/>
    <n v="38"/>
    <m/>
    <m/>
    <m/>
    <m/>
    <m/>
    <m/>
    <m/>
    <m/>
    <m/>
    <x v="4"/>
    <m/>
    <m/>
    <n v="7"/>
    <m/>
    <m/>
    <m/>
    <m/>
    <m/>
    <m/>
    <x v="0"/>
    <m/>
  </r>
  <r>
    <d v="2013-12-03T00:00:00"/>
    <x v="0"/>
    <x v="2"/>
    <x v="8"/>
    <s v="WFP"/>
    <x v="1"/>
    <x v="8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8"/>
    <s v="WFP"/>
    <x v="1"/>
    <x v="8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8"/>
    <s v="WFP"/>
    <x v="1"/>
    <x v="8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8"/>
    <s v="WFP"/>
    <x v="1"/>
    <x v="8"/>
    <n v="1"/>
    <n v="0.05"/>
    <n v="38"/>
    <m/>
    <m/>
    <m/>
    <m/>
    <m/>
    <m/>
    <m/>
    <m/>
    <m/>
    <x v="4"/>
    <m/>
    <m/>
    <n v="7"/>
    <m/>
    <m/>
    <m/>
    <m/>
    <m/>
    <m/>
    <x v="0"/>
    <m/>
  </r>
  <r>
    <d v="2013-12-03T00:00:00"/>
    <x v="0"/>
    <x v="2"/>
    <x v="8"/>
    <s v="WFP"/>
    <x v="1"/>
    <x v="8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8"/>
    <s v="WFP"/>
    <x v="1"/>
    <x v="11"/>
    <n v="1"/>
    <n v="0.05"/>
    <n v="38"/>
    <m/>
    <m/>
    <m/>
    <m/>
    <m/>
    <m/>
    <m/>
    <m/>
    <m/>
    <x v="25"/>
    <m/>
    <m/>
    <n v="4"/>
    <m/>
    <m/>
    <m/>
    <m/>
    <m/>
    <m/>
    <x v="0"/>
    <m/>
  </r>
  <r>
    <d v="2013-12-03T00:00:00"/>
    <x v="0"/>
    <x v="2"/>
    <x v="8"/>
    <s v="WFP"/>
    <x v="1"/>
    <x v="11"/>
    <n v="1"/>
    <n v="0.05"/>
    <n v="38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2"/>
    <x v="8"/>
    <s v="WFP"/>
    <x v="1"/>
    <x v="11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8"/>
    <s v="WFP"/>
    <x v="1"/>
    <x v="11"/>
    <n v="1"/>
    <n v="0.05"/>
    <n v="38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2"/>
    <x v="8"/>
    <s v="WFP"/>
    <x v="1"/>
    <x v="12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8"/>
    <m/>
    <m/>
    <n v="11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6"/>
    <m/>
    <m/>
    <n v="9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1"/>
    <m/>
    <m/>
    <n v="12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10"/>
    <m/>
    <m/>
    <n v="10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2"/>
    <m/>
    <m/>
    <n v="6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13"/>
    <m/>
    <m/>
    <n v="13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1"/>
    <m/>
    <m/>
    <n v="12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3"/>
    <m/>
    <m/>
    <n v="5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1"/>
    <m/>
    <m/>
    <n v="12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13"/>
    <m/>
    <m/>
    <n v="13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1"/>
    <m/>
    <m/>
    <n v="12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10"/>
    <m/>
    <m/>
    <n v="10"/>
    <m/>
    <m/>
    <m/>
    <m/>
    <m/>
    <m/>
    <x v="0"/>
    <m/>
  </r>
  <r>
    <d v="2013-12-03T00:00:00"/>
    <x v="0"/>
    <x v="2"/>
    <x v="8"/>
    <s v="WFP"/>
    <x v="1"/>
    <x v="9"/>
    <n v="1"/>
    <n v="0.05"/>
    <n v="38"/>
    <m/>
    <m/>
    <m/>
    <m/>
    <m/>
    <m/>
    <m/>
    <m/>
    <m/>
    <x v="9"/>
    <m/>
    <m/>
    <n v="8"/>
    <m/>
    <m/>
    <m/>
    <m/>
    <m/>
    <m/>
    <x v="0"/>
    <m/>
  </r>
  <r>
    <d v="2013-12-03T00:00:00"/>
    <x v="0"/>
    <x v="0"/>
    <x v="0"/>
    <s v="WFP"/>
    <x v="2"/>
    <x v="24"/>
    <n v="3"/>
    <n v="0.15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0"/>
    <s v="WFP"/>
    <x v="2"/>
    <x v="25"/>
    <n v="11"/>
    <n v="0.55000000000000004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0"/>
    <s v="WFP"/>
    <x v="2"/>
    <x v="26"/>
    <n v="6"/>
    <n v="0.3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0"/>
    <s v="WFP"/>
    <x v="2"/>
    <x v="27"/>
    <n v="22"/>
    <n v="1.1000000000000001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0"/>
    <s v="WFP"/>
    <x v="2"/>
    <x v="28"/>
    <n v="16"/>
    <n v="0.8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0"/>
    <s v="WFP"/>
    <x v="2"/>
    <x v="29"/>
    <n v="2"/>
    <n v="0.1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0"/>
    <s v="WFP"/>
    <x v="2"/>
    <x v="30"/>
    <n v="4"/>
    <n v="0.2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1"/>
    <s v="WFP"/>
    <x v="2"/>
    <x v="24"/>
    <n v="12"/>
    <n v="0.6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1"/>
    <s v="WFP"/>
    <x v="2"/>
    <x v="25"/>
    <n v="10"/>
    <n v="0.5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1"/>
    <s v="WFP"/>
    <x v="2"/>
    <x v="26"/>
    <n v="1"/>
    <n v="0.05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1"/>
    <s v="WFP"/>
    <x v="2"/>
    <x v="27"/>
    <n v="10"/>
    <n v="0.5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1"/>
    <s v="WFP"/>
    <x v="2"/>
    <x v="28"/>
    <n v="21"/>
    <n v="1.05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2"/>
    <s v="WFP"/>
    <x v="2"/>
    <x v="24"/>
    <n v="5"/>
    <n v="0.25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2"/>
    <s v="WFP"/>
    <x v="2"/>
    <x v="25"/>
    <n v="5"/>
    <n v="0.25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2"/>
    <s v="WFP"/>
    <x v="2"/>
    <x v="26"/>
    <n v="1"/>
    <n v="0.05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2"/>
    <s v="WFP"/>
    <x v="2"/>
    <x v="27"/>
    <n v="20"/>
    <n v="1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0"/>
    <x v="2"/>
    <s v="WFP"/>
    <x v="2"/>
    <x v="28"/>
    <n v="8"/>
    <n v="0.4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1"/>
    <x v="3"/>
    <s v="WPF"/>
    <x v="2"/>
    <x v="24"/>
    <n v="6"/>
    <n v="0.3"/>
    <n v="34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3"/>
    <s v="WPF"/>
    <x v="2"/>
    <x v="25"/>
    <n v="16"/>
    <n v="0.8"/>
    <n v="34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3"/>
    <s v="WPF"/>
    <x v="2"/>
    <x v="26"/>
    <n v="17"/>
    <n v="0.85"/>
    <n v="34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3"/>
    <s v="WPF"/>
    <x v="2"/>
    <x v="27"/>
    <n v="20"/>
    <n v="1"/>
    <n v="34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3"/>
    <s v="WPF"/>
    <x v="2"/>
    <x v="28"/>
    <n v="2"/>
    <n v="0.1"/>
    <n v="34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3"/>
    <s v="WPF"/>
    <x v="2"/>
    <x v="29"/>
    <n v="2"/>
    <n v="0.1"/>
    <n v="34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3"/>
    <s v="WPF"/>
    <x v="2"/>
    <x v="30"/>
    <n v="3"/>
    <n v="0.15"/>
    <n v="34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4"/>
    <s v="WPF"/>
    <x v="2"/>
    <x v="24"/>
    <n v="8"/>
    <n v="0.4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4"/>
    <s v="WPF"/>
    <x v="2"/>
    <x v="25"/>
    <n v="21"/>
    <n v="1.05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4"/>
    <s v="WPF"/>
    <x v="2"/>
    <x v="26"/>
    <n v="10"/>
    <n v="0.5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4"/>
    <s v="WPF"/>
    <x v="2"/>
    <x v="27"/>
    <n v="22"/>
    <n v="1.1000000000000001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4"/>
    <s v="WPF"/>
    <x v="2"/>
    <x v="28"/>
    <n v="2"/>
    <n v="0.1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4"/>
    <s v="WPF"/>
    <x v="2"/>
    <x v="29"/>
    <n v="3"/>
    <n v="0.15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4"/>
    <s v="WPF"/>
    <x v="2"/>
    <x v="30"/>
    <n v="2"/>
    <n v="0.1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5"/>
    <s v="JDC"/>
    <x v="2"/>
    <x v="24"/>
    <n v="18"/>
    <n v="0.9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5"/>
    <s v="JDC"/>
    <x v="2"/>
    <x v="25"/>
    <n v="12"/>
    <n v="0.6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5"/>
    <s v="JDC"/>
    <x v="2"/>
    <x v="26"/>
    <n v="5"/>
    <n v="0.25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5"/>
    <s v="JDC"/>
    <x v="2"/>
    <x v="27"/>
    <n v="56"/>
    <n v="2.8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5"/>
    <s v="JDC"/>
    <x v="2"/>
    <x v="28"/>
    <n v="30"/>
    <n v="1.5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5"/>
    <s v="JDC"/>
    <x v="2"/>
    <x v="29"/>
    <n v="5"/>
    <n v="0.25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6"/>
    <s v="WFP"/>
    <x v="2"/>
    <x v="24"/>
    <n v="18"/>
    <n v="0.9"/>
    <n v="36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6"/>
    <s v="WFP"/>
    <x v="2"/>
    <x v="25"/>
    <n v="13"/>
    <n v="0.65"/>
    <n v="36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6"/>
    <s v="WFP"/>
    <x v="2"/>
    <x v="26"/>
    <n v="4"/>
    <n v="0.2"/>
    <n v="36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6"/>
    <s v="WFP"/>
    <x v="2"/>
    <x v="27"/>
    <n v="29"/>
    <n v="1.45"/>
    <n v="36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6"/>
    <s v="WFP"/>
    <x v="2"/>
    <x v="28"/>
    <n v="23"/>
    <n v="1.1499999999999999"/>
    <n v="36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6"/>
    <s v="WFP"/>
    <x v="2"/>
    <x v="29"/>
    <n v="2"/>
    <n v="0.1"/>
    <n v="36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7"/>
    <s v="WFP"/>
    <x v="2"/>
    <x v="24"/>
    <n v="10"/>
    <n v="0.5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7"/>
    <s v="WFP"/>
    <x v="2"/>
    <x v="25"/>
    <n v="7"/>
    <n v="0.35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7"/>
    <s v="WFP"/>
    <x v="2"/>
    <x v="26"/>
    <n v="12"/>
    <n v="0.6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7"/>
    <s v="WFP"/>
    <x v="2"/>
    <x v="27"/>
    <n v="46"/>
    <n v="2.2999999999999998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7"/>
    <s v="WFP"/>
    <x v="2"/>
    <x v="28"/>
    <n v="19"/>
    <n v="0.95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7"/>
    <s v="WFP"/>
    <x v="2"/>
    <x v="29"/>
    <n v="1"/>
    <n v="0.05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8"/>
    <s v="WFP"/>
    <x v="2"/>
    <x v="24"/>
    <n v="6"/>
    <n v="0.3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8"/>
    <s v="WFP"/>
    <x v="2"/>
    <x v="25"/>
    <n v="37"/>
    <n v="1.85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8"/>
    <s v="WFP"/>
    <x v="2"/>
    <x v="26"/>
    <n v="8"/>
    <n v="0.4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8"/>
    <s v="WFP"/>
    <x v="2"/>
    <x v="27"/>
    <n v="17"/>
    <n v="0.85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8"/>
    <s v="WFP"/>
    <x v="2"/>
    <x v="28"/>
    <n v="7"/>
    <n v="0.35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8"/>
    <s v="WFP"/>
    <x v="2"/>
    <x v="29"/>
    <n v="1"/>
    <n v="0.05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8"/>
    <s v="WFP"/>
    <x v="2"/>
    <x v="30"/>
    <n v="1"/>
    <n v="0.05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0"/>
    <x v="0"/>
    <s v="WFP"/>
    <x v="3"/>
    <x v="31"/>
    <n v="1"/>
    <n v="0.05"/>
    <n v="40"/>
    <m/>
    <m/>
    <m/>
    <m/>
    <m/>
    <m/>
    <m/>
    <m/>
    <m/>
    <x v="0"/>
    <m/>
    <m/>
    <m/>
    <m/>
    <m/>
    <n v="0"/>
    <m/>
    <m/>
    <m/>
    <x v="0"/>
    <m/>
  </r>
  <r>
    <d v="2013-12-03T00:00:00"/>
    <x v="0"/>
    <x v="1"/>
    <x v="3"/>
    <s v="WPF"/>
    <x v="3"/>
    <x v="31"/>
    <n v="1"/>
    <n v="0.05"/>
    <n v="34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4"/>
    <s v="WPF"/>
    <x v="3"/>
    <x v="31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1"/>
    <x v="5"/>
    <s v="JDC"/>
    <x v="3"/>
    <x v="31"/>
    <n v="8"/>
    <n v="0.4"/>
    <n v="33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6"/>
    <s v="WFP"/>
    <x v="3"/>
    <x v="31"/>
    <n v="1"/>
    <n v="0.05"/>
    <n v="36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7"/>
    <s v="WFP"/>
    <x v="3"/>
    <x v="31"/>
    <n v="4"/>
    <n v="0.2"/>
    <n v="38"/>
    <m/>
    <m/>
    <m/>
    <m/>
    <m/>
    <m/>
    <m/>
    <m/>
    <m/>
    <x v="0"/>
    <m/>
    <m/>
    <m/>
    <m/>
    <m/>
    <m/>
    <m/>
    <m/>
    <m/>
    <x v="0"/>
    <m/>
  </r>
  <r>
    <d v="2013-12-03T00:00:00"/>
    <x v="0"/>
    <x v="2"/>
    <x v="8"/>
    <s v="WFP"/>
    <x v="3"/>
    <x v="31"/>
    <n v="1"/>
    <n v="0.05"/>
    <n v="38"/>
    <m/>
    <m/>
    <m/>
    <m/>
    <m/>
    <m/>
    <m/>
    <m/>
    <m/>
    <x v="0"/>
    <m/>
    <m/>
    <m/>
    <m/>
    <m/>
    <m/>
    <m/>
    <m/>
    <m/>
    <x v="0"/>
    <m/>
  </r>
  <r>
    <d v="2013-12-04T00:00:00"/>
    <x v="0"/>
    <x v="3"/>
    <x v="9"/>
    <s v="AJS"/>
    <x v="0"/>
    <x v="0"/>
    <n v="1"/>
    <n v="0.05"/>
    <n v="44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9"/>
    <s v="AJS"/>
    <x v="0"/>
    <x v="0"/>
    <n v="1"/>
    <n v="0.05"/>
    <n v="44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9"/>
    <s v="AJS"/>
    <x v="0"/>
    <x v="0"/>
    <n v="1"/>
    <n v="0.05"/>
    <n v="44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9"/>
    <s v="AJS"/>
    <x v="0"/>
    <x v="0"/>
    <n v="1"/>
    <n v="0.05"/>
    <n v="44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9"/>
    <s v="AJS"/>
    <x v="0"/>
    <x v="0"/>
    <n v="1"/>
    <n v="0.05"/>
    <n v="44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3"/>
    <x v="9"/>
    <s v="AJS"/>
    <x v="0"/>
    <x v="0"/>
    <n v="1"/>
    <n v="0.05"/>
    <n v="44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9"/>
    <s v="AJS"/>
    <x v="0"/>
    <x v="0"/>
    <n v="1"/>
    <n v="0.05"/>
    <n v="44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9"/>
    <s v="AJS"/>
    <x v="0"/>
    <x v="0"/>
    <n v="1"/>
    <n v="0.05"/>
    <n v="44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9"/>
    <s v="AJS"/>
    <x v="0"/>
    <x v="0"/>
    <n v="1"/>
    <n v="0.05"/>
    <n v="44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9"/>
    <s v="AJS"/>
    <x v="0"/>
    <x v="0"/>
    <n v="1"/>
    <n v="0.05"/>
    <n v="44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3"/>
    <x v="9"/>
    <s v="AJS"/>
    <x v="0"/>
    <x v="0"/>
    <n v="1"/>
    <n v="0.05"/>
    <n v="44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3"/>
    <x v="9"/>
    <s v="AJS"/>
    <x v="0"/>
    <x v="5"/>
    <n v="1"/>
    <n v="0.05"/>
    <n v="44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40"/>
    <m/>
    <m/>
    <m/>
    <m/>
    <n v="0"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3"/>
    <x v="9"/>
    <s v="AJS"/>
    <x v="0"/>
    <x v="1"/>
    <n v="1"/>
    <n v="0.05"/>
    <n v="44"/>
    <m/>
    <m/>
    <m/>
    <m/>
    <m/>
    <m/>
    <m/>
    <m/>
    <m/>
    <x v="0"/>
    <n v="35"/>
    <m/>
    <m/>
    <m/>
    <m/>
    <n v="0"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3"/>
    <x v="10"/>
    <s v="AJS"/>
    <x v="0"/>
    <x v="0"/>
    <n v="1"/>
    <n v="0.05"/>
    <n v="44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40"/>
    <m/>
    <m/>
    <m/>
    <m/>
    <n v="0"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70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70"/>
    <m/>
    <m/>
    <m/>
    <m/>
    <n v="0"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3"/>
    <x v="10"/>
    <s v="AJS"/>
    <x v="0"/>
    <x v="1"/>
    <n v="1"/>
    <n v="0.05"/>
    <n v="44"/>
    <m/>
    <m/>
    <m/>
    <m/>
    <m/>
    <m/>
    <m/>
    <m/>
    <m/>
    <x v="0"/>
    <n v="35"/>
    <m/>
    <m/>
    <m/>
    <m/>
    <n v="0"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3"/>
    <x v="11"/>
    <s v="AJS"/>
    <x v="0"/>
    <x v="0"/>
    <n v="1"/>
    <n v="0.05"/>
    <n v="45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3"/>
    <x v="11"/>
    <s v="AJS"/>
    <x v="0"/>
    <x v="6"/>
    <n v="1"/>
    <n v="0.05"/>
    <n v="45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40"/>
    <m/>
    <m/>
    <m/>
    <m/>
    <n v="0"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60"/>
    <m/>
    <m/>
    <m/>
    <m/>
    <n v="0"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80"/>
    <m/>
    <m/>
    <m/>
    <m/>
    <n v="0"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3"/>
    <x v="11"/>
    <s v="AJS"/>
    <x v="0"/>
    <x v="1"/>
    <n v="1"/>
    <n v="0.05"/>
    <n v="45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2"/>
    <s v="AJS"/>
    <x v="0"/>
    <x v="0"/>
    <n v="1"/>
    <n v="0.05"/>
    <n v="36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4"/>
    <x v="12"/>
    <s v="AJS"/>
    <x v="0"/>
    <x v="5"/>
    <n v="1"/>
    <n v="0.05"/>
    <n v="36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2"/>
    <s v="AJS"/>
    <x v="0"/>
    <x v="5"/>
    <n v="1"/>
    <n v="0.05"/>
    <n v="36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4"/>
    <x v="12"/>
    <s v="AJS"/>
    <x v="0"/>
    <x v="6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2"/>
    <s v="AJS"/>
    <x v="0"/>
    <x v="6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2"/>
    <s v="AJS"/>
    <x v="0"/>
    <x v="6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2"/>
    <s v="AJS"/>
    <x v="0"/>
    <x v="6"/>
    <n v="1"/>
    <n v="0.05"/>
    <n v="36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7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7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7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40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4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4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45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35"/>
    <m/>
    <m/>
    <m/>
    <m/>
    <n v="0"/>
    <m/>
    <m/>
    <m/>
    <x v="0"/>
    <m/>
  </r>
  <r>
    <d v="2013-12-04T00:00:00"/>
    <x v="0"/>
    <x v="4"/>
    <x v="12"/>
    <s v="AJS"/>
    <x v="0"/>
    <x v="1"/>
    <n v="1"/>
    <n v="0.05"/>
    <n v="36"/>
    <m/>
    <m/>
    <m/>
    <m/>
    <m/>
    <m/>
    <m/>
    <m/>
    <m/>
    <x v="0"/>
    <n v="55"/>
    <m/>
    <m/>
    <m/>
    <m/>
    <n v="0"/>
    <m/>
    <m/>
    <m/>
    <x v="0"/>
    <m/>
  </r>
  <r>
    <d v="2013-12-04T00:00:00"/>
    <x v="0"/>
    <x v="4"/>
    <x v="12"/>
    <s v="AJS"/>
    <x v="0"/>
    <x v="4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2"/>
    <s v="AJS"/>
    <x v="0"/>
    <x v="4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4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4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4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4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4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2"/>
    <s v="AJS"/>
    <x v="0"/>
    <x v="4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2"/>
    <s v="AJS"/>
    <x v="0"/>
    <x v="4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2"/>
    <s v="AJS"/>
    <x v="0"/>
    <x v="3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2"/>
    <s v="AJS"/>
    <x v="0"/>
    <x v="3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3"/>
    <s v="AJS"/>
    <x v="0"/>
    <x v="0"/>
    <n v="1"/>
    <n v="0.05"/>
    <n v="36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4"/>
    <x v="13"/>
    <s v="AJS"/>
    <x v="0"/>
    <x v="5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3"/>
    <s v="AJS"/>
    <x v="0"/>
    <x v="5"/>
    <n v="1"/>
    <n v="0.05"/>
    <n v="36"/>
    <m/>
    <m/>
    <m/>
    <m/>
    <m/>
    <m/>
    <m/>
    <m/>
    <m/>
    <x v="0"/>
    <n v="45"/>
    <m/>
    <m/>
    <m/>
    <m/>
    <n v="0"/>
    <m/>
    <m/>
    <m/>
    <x v="0"/>
    <m/>
  </r>
  <r>
    <d v="2013-12-04T00:00:00"/>
    <x v="0"/>
    <x v="4"/>
    <x v="13"/>
    <s v="AJS"/>
    <x v="0"/>
    <x v="6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3"/>
    <s v="AJS"/>
    <x v="0"/>
    <x v="6"/>
    <n v="1"/>
    <n v="0.05"/>
    <n v="36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60"/>
    <m/>
    <m/>
    <m/>
    <m/>
    <m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60"/>
    <m/>
    <m/>
    <m/>
    <m/>
    <n v="0"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3"/>
    <s v="AJS"/>
    <x v="0"/>
    <x v="1"/>
    <n v="1"/>
    <n v="0.05"/>
    <n v="36"/>
    <m/>
    <m/>
    <m/>
    <m/>
    <m/>
    <m/>
    <m/>
    <m/>
    <m/>
    <x v="0"/>
    <n v="40"/>
    <m/>
    <m/>
    <m/>
    <m/>
    <n v="0"/>
    <m/>
    <m/>
    <m/>
    <x v="0"/>
    <m/>
  </r>
  <r>
    <d v="2013-12-04T00:00:00"/>
    <x v="0"/>
    <x v="4"/>
    <x v="13"/>
    <s v="AJS"/>
    <x v="0"/>
    <x v="4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3"/>
    <s v="AJS"/>
    <x v="0"/>
    <x v="4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3"/>
    <s v="AJS"/>
    <x v="0"/>
    <x v="4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3"/>
    <s v="AJS"/>
    <x v="0"/>
    <x v="4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3"/>
    <s v="AJS"/>
    <x v="0"/>
    <x v="3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4"/>
    <s v="AJS"/>
    <x v="0"/>
    <x v="0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4"/>
    <s v="AJS"/>
    <x v="0"/>
    <x v="0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4"/>
    <s v="AJS"/>
    <x v="0"/>
    <x v="0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4"/>
    <x v="14"/>
    <s v="AJS"/>
    <x v="0"/>
    <x v="0"/>
    <n v="1"/>
    <n v="0.05"/>
    <n v="36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4"/>
    <s v="AJS"/>
    <x v="0"/>
    <x v="0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4"/>
    <s v="AJS"/>
    <x v="0"/>
    <x v="0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4"/>
    <s v="AJS"/>
    <x v="0"/>
    <x v="2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4"/>
    <s v="AJS"/>
    <x v="0"/>
    <x v="2"/>
    <n v="1"/>
    <n v="0.05"/>
    <n v="36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4"/>
    <s v="AJS"/>
    <x v="0"/>
    <x v="6"/>
    <n v="1"/>
    <n v="0.05"/>
    <n v="36"/>
    <m/>
    <m/>
    <m/>
    <m/>
    <m/>
    <m/>
    <m/>
    <m/>
    <m/>
    <x v="0"/>
    <n v="16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0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55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7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40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35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45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60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65"/>
    <m/>
    <m/>
    <m/>
    <m/>
    <n v="0"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4"/>
    <x v="14"/>
    <s v="AJS"/>
    <x v="0"/>
    <x v="1"/>
    <n v="1"/>
    <n v="0.05"/>
    <n v="36"/>
    <m/>
    <m/>
    <m/>
    <m/>
    <m/>
    <m/>
    <m/>
    <m/>
    <m/>
    <x v="0"/>
    <n v="25"/>
    <m/>
    <m/>
    <m/>
    <m/>
    <n v="0"/>
    <m/>
    <m/>
    <m/>
    <x v="0"/>
    <m/>
  </r>
  <r>
    <d v="2013-12-04T00:00:00"/>
    <x v="0"/>
    <x v="4"/>
    <x v="14"/>
    <s v="AJS"/>
    <x v="0"/>
    <x v="4"/>
    <n v="1"/>
    <n v="0.05"/>
    <n v="36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4"/>
    <x v="14"/>
    <s v="AJS"/>
    <x v="0"/>
    <x v="4"/>
    <n v="1"/>
    <n v="0.05"/>
    <n v="36"/>
    <m/>
    <m/>
    <m/>
    <m/>
    <m/>
    <m/>
    <m/>
    <m/>
    <m/>
    <x v="0"/>
    <n v="15"/>
    <m/>
    <m/>
    <m/>
    <m/>
    <n v="0"/>
    <m/>
    <m/>
    <m/>
    <x v="0"/>
    <m/>
  </r>
  <r>
    <d v="2013-12-04T00:00:00"/>
    <x v="0"/>
    <x v="4"/>
    <x v="14"/>
    <s v="AJS"/>
    <x v="0"/>
    <x v="4"/>
    <n v="1"/>
    <n v="0.05"/>
    <n v="36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4"/>
    <x v="14"/>
    <s v="AJS"/>
    <x v="0"/>
    <x v="4"/>
    <n v="1"/>
    <n v="0.05"/>
    <n v="36"/>
    <m/>
    <m/>
    <m/>
    <m/>
    <m/>
    <m/>
    <m/>
    <m/>
    <m/>
    <x v="0"/>
    <n v="20"/>
    <m/>
    <m/>
    <m/>
    <m/>
    <n v="0"/>
    <m/>
    <m/>
    <m/>
    <x v="0"/>
    <m/>
  </r>
  <r>
    <d v="2013-12-04T00:00:00"/>
    <x v="0"/>
    <x v="4"/>
    <x v="14"/>
    <s v="AJS"/>
    <x v="0"/>
    <x v="4"/>
    <n v="1"/>
    <n v="0.05"/>
    <n v="36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4"/>
    <x v="14"/>
    <s v="AJS"/>
    <x v="0"/>
    <x v="4"/>
    <n v="1"/>
    <n v="0.05"/>
    <n v="36"/>
    <m/>
    <m/>
    <m/>
    <m/>
    <m/>
    <m/>
    <m/>
    <m/>
    <m/>
    <x v="0"/>
    <n v="10"/>
    <m/>
    <m/>
    <m/>
    <m/>
    <n v="0"/>
    <m/>
    <m/>
    <m/>
    <x v="0"/>
    <m/>
  </r>
  <r>
    <d v="2013-12-04T00:00:00"/>
    <x v="0"/>
    <x v="4"/>
    <x v="14"/>
    <s v="AJS"/>
    <x v="0"/>
    <x v="4"/>
    <n v="1"/>
    <n v="0.05"/>
    <n v="36"/>
    <m/>
    <m/>
    <m/>
    <m/>
    <m/>
    <m/>
    <m/>
    <m/>
    <m/>
    <x v="0"/>
    <n v="40"/>
    <m/>
    <m/>
    <m/>
    <m/>
    <n v="0"/>
    <m/>
    <m/>
    <m/>
    <x v="0"/>
    <m/>
  </r>
  <r>
    <d v="2013-12-04T00:00:00"/>
    <x v="0"/>
    <x v="4"/>
    <x v="14"/>
    <s v="AJS"/>
    <x v="0"/>
    <x v="4"/>
    <n v="1"/>
    <n v="0.05"/>
    <n v="36"/>
    <m/>
    <m/>
    <m/>
    <m/>
    <m/>
    <m/>
    <m/>
    <m/>
    <m/>
    <x v="0"/>
    <n v="30"/>
    <m/>
    <m/>
    <m/>
    <m/>
    <n v="0"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5"/>
    <s v="AJS"/>
    <x v="0"/>
    <x v="0"/>
    <n v="1"/>
    <n v="0.05"/>
    <n v="37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5"/>
    <s v="AJS"/>
    <x v="0"/>
    <x v="5"/>
    <n v="1"/>
    <n v="0.05"/>
    <n v="37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5"/>
    <s v="AJS"/>
    <x v="0"/>
    <x v="5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5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32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6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6"/>
    <n v="1"/>
    <n v="0.05"/>
    <n v="37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5"/>
    <s v="AJS"/>
    <x v="0"/>
    <x v="6"/>
    <n v="1"/>
    <n v="0.05"/>
    <n v="37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60"/>
    <m/>
    <m/>
    <m/>
    <m/>
    <m/>
    <m/>
    <m/>
    <m/>
    <x v="0"/>
    <m/>
  </r>
  <r>
    <d v="2013-12-04T00:00:00"/>
    <x v="0"/>
    <x v="5"/>
    <x v="15"/>
    <s v="AJS"/>
    <x v="0"/>
    <x v="1"/>
    <n v="1"/>
    <n v="0.05"/>
    <n v="37"/>
    <m/>
    <m/>
    <m/>
    <m/>
    <m/>
    <m/>
    <m/>
    <m/>
    <m/>
    <x v="0"/>
    <n v="70"/>
    <m/>
    <m/>
    <m/>
    <m/>
    <m/>
    <m/>
    <m/>
    <m/>
    <x v="0"/>
    <m/>
  </r>
  <r>
    <d v="2013-12-04T00:00:00"/>
    <x v="0"/>
    <x v="5"/>
    <x v="15"/>
    <s v="AJS"/>
    <x v="0"/>
    <x v="4"/>
    <n v="1"/>
    <n v="0.05"/>
    <n v="37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5"/>
    <s v="AJS"/>
    <x v="0"/>
    <x v="4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5"/>
    <s v="AJS"/>
    <x v="0"/>
    <x v="4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5"/>
    <s v="AJS"/>
    <x v="0"/>
    <x v="4"/>
    <n v="1"/>
    <n v="0.05"/>
    <n v="37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7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6"/>
    <s v="AJS"/>
    <x v="0"/>
    <x v="0"/>
    <n v="1"/>
    <n v="0.05"/>
    <n v="39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6"/>
    <s v="AJS"/>
    <x v="0"/>
    <x v="5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6"/>
    <s v="AJS"/>
    <x v="0"/>
    <x v="5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7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6"/>
    <s v="AJS"/>
    <x v="0"/>
    <x v="1"/>
    <n v="1"/>
    <n v="0.05"/>
    <n v="39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6"/>
    <s v="AJS"/>
    <x v="0"/>
    <x v="4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5"/>
    <m/>
    <m/>
    <m/>
    <m/>
    <m/>
    <m/>
    <m/>
    <m/>
    <x v="0"/>
    <m/>
  </r>
  <r>
    <d v="2013-12-04T00:00:00"/>
    <x v="0"/>
    <x v="5"/>
    <x v="17"/>
    <s v="AJS"/>
    <x v="0"/>
    <x v="5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5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6"/>
    <n v="1"/>
    <n v="0.05"/>
    <n v="39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2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3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45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5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6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6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6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6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6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6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70"/>
    <m/>
    <m/>
    <m/>
    <m/>
    <m/>
    <m/>
    <m/>
    <m/>
    <x v="0"/>
    <m/>
  </r>
  <r>
    <d v="2013-12-04T00:00:00"/>
    <x v="0"/>
    <x v="5"/>
    <x v="17"/>
    <s v="AJS"/>
    <x v="0"/>
    <x v="1"/>
    <n v="1"/>
    <n v="0.05"/>
    <n v="39"/>
    <m/>
    <m/>
    <m/>
    <m/>
    <m/>
    <m/>
    <m/>
    <m/>
    <m/>
    <x v="0"/>
    <n v="80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10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15"/>
    <m/>
    <m/>
    <m/>
    <m/>
    <m/>
    <m/>
    <m/>
    <m/>
    <x v="0"/>
    <m/>
  </r>
  <r>
    <d v="2013-12-04T00:00:00"/>
    <x v="0"/>
    <x v="5"/>
    <x v="17"/>
    <s v="AJS"/>
    <x v="0"/>
    <x v="4"/>
    <n v="1"/>
    <n v="0.05"/>
    <n v="39"/>
    <m/>
    <m/>
    <m/>
    <m/>
    <m/>
    <m/>
    <m/>
    <m/>
    <m/>
    <x v="0"/>
    <n v="20"/>
    <m/>
    <m/>
    <m/>
    <m/>
    <m/>
    <m/>
    <m/>
    <m/>
    <x v="0"/>
    <m/>
  </r>
  <r>
    <d v="2013-12-04T00:00:00"/>
    <x v="0"/>
    <x v="5"/>
    <x v="17"/>
    <s v="AJS"/>
    <x v="0"/>
    <x v="3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5"/>
    <x v="17"/>
    <s v="AJS"/>
    <x v="0"/>
    <x v="0"/>
    <n v="1"/>
    <n v="0.05"/>
    <n v="39"/>
    <m/>
    <m/>
    <m/>
    <m/>
    <m/>
    <m/>
    <m/>
    <m/>
    <m/>
    <x v="0"/>
    <n v="5"/>
    <m/>
    <m/>
    <m/>
    <m/>
    <m/>
    <m/>
    <m/>
    <m/>
    <x v="0"/>
    <m/>
  </r>
  <r>
    <d v="2013-12-04T00:00:00"/>
    <x v="0"/>
    <x v="3"/>
    <x v="9"/>
    <s v="JDC"/>
    <x v="1"/>
    <x v="12"/>
    <n v="1"/>
    <n v="0.05"/>
    <n v="44"/>
    <m/>
    <m/>
    <m/>
    <m/>
    <m/>
    <s v="Y"/>
    <n v="1"/>
    <s v="2 8"/>
    <s v="R"/>
    <x v="1"/>
    <m/>
    <m/>
    <n v="12"/>
    <m/>
    <n v="0"/>
    <n v="0"/>
    <m/>
    <m/>
    <n v="0"/>
    <x v="0"/>
    <m/>
  </r>
  <r>
    <d v="2013-12-04T00:00:00"/>
    <x v="0"/>
    <x v="3"/>
    <x v="9"/>
    <s v="JDC"/>
    <x v="1"/>
    <x v="7"/>
    <n v="1"/>
    <n v="0.05"/>
    <n v="44"/>
    <m/>
    <m/>
    <m/>
    <m/>
    <m/>
    <s v="Y"/>
    <n v="2"/>
    <s v="3 8"/>
    <s v="L"/>
    <x v="15"/>
    <m/>
    <m/>
    <n v="16"/>
    <m/>
    <n v="0"/>
    <n v="0"/>
    <m/>
    <m/>
    <n v="1"/>
    <x v="4"/>
    <m/>
  </r>
  <r>
    <d v="2013-12-04T00:00:00"/>
    <x v="0"/>
    <x v="3"/>
    <x v="9"/>
    <s v="JDC"/>
    <x v="1"/>
    <x v="12"/>
    <n v="1"/>
    <n v="0.05"/>
    <n v="44"/>
    <m/>
    <m/>
    <m/>
    <m/>
    <m/>
    <s v="Y"/>
    <n v="3"/>
    <s v="6 05"/>
    <s v="R"/>
    <x v="2"/>
    <m/>
    <m/>
    <n v="6"/>
    <m/>
    <n v="0"/>
    <n v="0"/>
    <m/>
    <m/>
    <n v="0"/>
    <x v="0"/>
    <m/>
  </r>
  <r>
    <d v="2013-12-04T00:00:00"/>
    <x v="0"/>
    <x v="3"/>
    <x v="9"/>
    <s v="JDC"/>
    <x v="1"/>
    <x v="9"/>
    <n v="1"/>
    <n v="0.05"/>
    <n v="44"/>
    <m/>
    <m/>
    <m/>
    <m/>
    <m/>
    <s v="Y"/>
    <n v="4"/>
    <s v="6 1"/>
    <s v="R"/>
    <x v="10"/>
    <m/>
    <m/>
    <n v="10"/>
    <m/>
    <n v="0"/>
    <n v="0"/>
    <m/>
    <m/>
    <n v="1"/>
    <x v="2"/>
    <m/>
  </r>
  <r>
    <d v="2013-12-04T00:00:00"/>
    <x v="0"/>
    <x v="3"/>
    <x v="9"/>
    <s v="JDC"/>
    <x v="1"/>
    <x v="12"/>
    <n v="1"/>
    <n v="0.05"/>
    <n v="44"/>
    <m/>
    <m/>
    <m/>
    <m/>
    <m/>
    <s v="Y"/>
    <n v="5"/>
    <s v="11 7"/>
    <s v="L"/>
    <x v="26"/>
    <m/>
    <m/>
    <n v="30"/>
    <m/>
    <n v="0"/>
    <n v="0"/>
    <m/>
    <m/>
    <n v="0"/>
    <x v="0"/>
    <m/>
  </r>
  <r>
    <d v="2013-12-04T00:00:00"/>
    <x v="0"/>
    <x v="3"/>
    <x v="9"/>
    <s v="JDC"/>
    <x v="1"/>
    <x v="9"/>
    <n v="1"/>
    <n v="0.05"/>
    <n v="44"/>
    <m/>
    <m/>
    <m/>
    <m/>
    <m/>
    <s v="Y"/>
    <n v="6"/>
    <s v="12 5"/>
    <s v="C"/>
    <x v="1"/>
    <m/>
    <m/>
    <n v="12"/>
    <m/>
    <n v="0"/>
    <n v="0"/>
    <m/>
    <m/>
    <n v="0"/>
    <x v="0"/>
    <m/>
  </r>
  <r>
    <d v="2013-12-04T00:00:00"/>
    <x v="0"/>
    <x v="3"/>
    <x v="9"/>
    <s v="JDC"/>
    <x v="1"/>
    <x v="9"/>
    <n v="1"/>
    <n v="0.05"/>
    <n v="44"/>
    <m/>
    <m/>
    <m/>
    <m/>
    <m/>
    <s v="Y"/>
    <n v="7"/>
    <s v="16 6"/>
    <s v="R"/>
    <x v="13"/>
    <m/>
    <m/>
    <n v="13"/>
    <m/>
    <n v="0"/>
    <n v="0"/>
    <m/>
    <m/>
    <n v="1"/>
    <x v="2"/>
    <m/>
  </r>
  <r>
    <d v="2013-12-04T00:00:00"/>
    <x v="0"/>
    <x v="3"/>
    <x v="9"/>
    <s v="JDC"/>
    <x v="1"/>
    <x v="10"/>
    <n v="1"/>
    <n v="0.05"/>
    <n v="44"/>
    <m/>
    <m/>
    <m/>
    <m/>
    <m/>
    <m/>
    <m/>
    <m/>
    <m/>
    <x v="25"/>
    <m/>
    <m/>
    <n v="4"/>
    <m/>
    <m/>
    <n v="0"/>
    <m/>
    <m/>
    <m/>
    <x v="0"/>
    <m/>
  </r>
  <r>
    <d v="2013-12-04T00:00:00"/>
    <x v="0"/>
    <x v="3"/>
    <x v="9"/>
    <s v="JDC"/>
    <x v="1"/>
    <x v="33"/>
    <n v="1"/>
    <n v="0.05"/>
    <n v="44"/>
    <m/>
    <m/>
    <m/>
    <m/>
    <m/>
    <m/>
    <m/>
    <m/>
    <m/>
    <x v="27"/>
    <m/>
    <m/>
    <s v="2 5"/>
    <m/>
    <m/>
    <m/>
    <m/>
    <m/>
    <m/>
    <x v="0"/>
    <m/>
  </r>
  <r>
    <d v="2013-12-04T00:00:00"/>
    <x v="0"/>
    <x v="3"/>
    <x v="9"/>
    <s v="JDC"/>
    <x v="1"/>
    <x v="33"/>
    <n v="1"/>
    <n v="0.05"/>
    <n v="44"/>
    <m/>
    <m/>
    <m/>
    <m/>
    <m/>
    <m/>
    <m/>
    <m/>
    <m/>
    <x v="27"/>
    <m/>
    <m/>
    <s v="2 5"/>
    <m/>
    <m/>
    <n v="0"/>
    <m/>
    <m/>
    <m/>
    <x v="0"/>
    <m/>
  </r>
  <r>
    <d v="2013-12-04T00:00:00"/>
    <x v="0"/>
    <x v="3"/>
    <x v="9"/>
    <s v="JDC"/>
    <x v="1"/>
    <x v="33"/>
    <n v="1"/>
    <n v="0.05"/>
    <n v="44"/>
    <m/>
    <m/>
    <m/>
    <m/>
    <m/>
    <m/>
    <m/>
    <m/>
    <m/>
    <x v="28"/>
    <m/>
    <m/>
    <n v="3"/>
    <m/>
    <m/>
    <n v="0"/>
    <m/>
    <m/>
    <m/>
    <x v="0"/>
    <m/>
  </r>
  <r>
    <d v="2013-12-04T00:00:00"/>
    <x v="0"/>
    <x v="3"/>
    <x v="9"/>
    <s v="JDC"/>
    <x v="1"/>
    <x v="13"/>
    <n v="1"/>
    <n v="0.05"/>
    <n v="44"/>
    <m/>
    <m/>
    <m/>
    <m/>
    <m/>
    <m/>
    <m/>
    <m/>
    <m/>
    <x v="25"/>
    <m/>
    <m/>
    <n v="4"/>
    <m/>
    <m/>
    <n v="0"/>
    <m/>
    <m/>
    <m/>
    <x v="0"/>
    <m/>
  </r>
  <r>
    <d v="2013-12-04T00:00:00"/>
    <x v="0"/>
    <x v="3"/>
    <x v="9"/>
    <s v="JDC"/>
    <x v="1"/>
    <x v="11"/>
    <n v="1"/>
    <n v="0.05"/>
    <n v="44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3"/>
    <x v="9"/>
    <s v="JDC"/>
    <x v="1"/>
    <x v="11"/>
    <n v="1"/>
    <n v="0.05"/>
    <n v="44"/>
    <m/>
    <m/>
    <m/>
    <m/>
    <m/>
    <m/>
    <m/>
    <m/>
    <m/>
    <x v="28"/>
    <m/>
    <m/>
    <n v="3"/>
    <m/>
    <m/>
    <n v="0"/>
    <m/>
    <m/>
    <m/>
    <x v="0"/>
    <m/>
  </r>
  <r>
    <d v="2013-12-04T00:00:00"/>
    <x v="0"/>
    <x v="3"/>
    <x v="9"/>
    <s v="JDC"/>
    <x v="1"/>
    <x v="12"/>
    <n v="1"/>
    <n v="0.05"/>
    <n v="44"/>
    <m/>
    <m/>
    <m/>
    <m/>
    <m/>
    <m/>
    <m/>
    <m/>
    <m/>
    <x v="25"/>
    <m/>
    <m/>
    <n v="4"/>
    <m/>
    <m/>
    <n v="0"/>
    <m/>
    <m/>
    <m/>
    <x v="0"/>
    <m/>
  </r>
  <r>
    <d v="2013-12-04T00:00:00"/>
    <x v="0"/>
    <x v="3"/>
    <x v="9"/>
    <s v="JDC"/>
    <x v="1"/>
    <x v="12"/>
    <n v="1"/>
    <n v="0.05"/>
    <n v="44"/>
    <m/>
    <m/>
    <m/>
    <m/>
    <m/>
    <m/>
    <m/>
    <m/>
    <m/>
    <x v="7"/>
    <m/>
    <m/>
    <n v="15"/>
    <m/>
    <m/>
    <n v="0"/>
    <m/>
    <m/>
    <m/>
    <x v="0"/>
    <m/>
  </r>
  <r>
    <d v="2013-12-04T00:00:00"/>
    <x v="0"/>
    <x v="3"/>
    <x v="9"/>
    <s v="JDC"/>
    <x v="1"/>
    <x v="34"/>
    <n v="1"/>
    <n v="0.05"/>
    <n v="44"/>
    <m/>
    <m/>
    <m/>
    <m/>
    <m/>
    <m/>
    <m/>
    <m/>
    <m/>
    <x v="3"/>
    <m/>
    <m/>
    <n v="5"/>
    <m/>
    <m/>
    <n v="0"/>
    <m/>
    <m/>
    <m/>
    <x v="0"/>
    <m/>
  </r>
  <r>
    <d v="2013-12-04T00:00:00"/>
    <x v="0"/>
    <x v="3"/>
    <x v="9"/>
    <s v="JDC"/>
    <x v="1"/>
    <x v="9"/>
    <n v="1"/>
    <n v="0.05"/>
    <n v="44"/>
    <m/>
    <m/>
    <m/>
    <m/>
    <m/>
    <m/>
    <m/>
    <m/>
    <m/>
    <x v="10"/>
    <m/>
    <m/>
    <n v="10"/>
    <m/>
    <m/>
    <n v="0"/>
    <m/>
    <m/>
    <m/>
    <x v="0"/>
    <m/>
  </r>
  <r>
    <d v="2013-12-04T00:00:00"/>
    <x v="0"/>
    <x v="3"/>
    <x v="9"/>
    <s v="JDC"/>
    <x v="1"/>
    <x v="9"/>
    <n v="1"/>
    <n v="0.05"/>
    <n v="44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3"/>
    <x v="9"/>
    <s v="JDC"/>
    <x v="1"/>
    <x v="9"/>
    <n v="1"/>
    <n v="0.05"/>
    <n v="44"/>
    <m/>
    <m/>
    <m/>
    <m/>
    <m/>
    <m/>
    <m/>
    <m/>
    <m/>
    <x v="4"/>
    <m/>
    <m/>
    <n v="7"/>
    <m/>
    <m/>
    <n v="0"/>
    <m/>
    <m/>
    <m/>
    <x v="0"/>
    <m/>
  </r>
  <r>
    <d v="2013-12-04T00:00:00"/>
    <x v="0"/>
    <x v="3"/>
    <x v="9"/>
    <s v="JDC"/>
    <x v="1"/>
    <x v="9"/>
    <n v="1"/>
    <n v="0.05"/>
    <n v="44"/>
    <m/>
    <m/>
    <m/>
    <m/>
    <m/>
    <m/>
    <m/>
    <m/>
    <m/>
    <x v="9"/>
    <m/>
    <m/>
    <n v="8"/>
    <m/>
    <m/>
    <n v="0"/>
    <m/>
    <m/>
    <m/>
    <x v="0"/>
    <m/>
  </r>
  <r>
    <d v="2013-12-04T00:00:00"/>
    <x v="0"/>
    <x v="3"/>
    <x v="9"/>
    <s v="JDC"/>
    <x v="1"/>
    <x v="9"/>
    <n v="1"/>
    <n v="0.05"/>
    <n v="44"/>
    <m/>
    <m/>
    <m/>
    <m/>
    <m/>
    <m/>
    <m/>
    <m/>
    <m/>
    <x v="25"/>
    <m/>
    <m/>
    <n v="4"/>
    <m/>
    <m/>
    <n v="0"/>
    <m/>
    <m/>
    <m/>
    <x v="0"/>
    <m/>
  </r>
  <r>
    <d v="2013-12-04T00:00:00"/>
    <x v="0"/>
    <x v="3"/>
    <x v="9"/>
    <s v="JDC"/>
    <x v="1"/>
    <x v="15"/>
    <n v="1"/>
    <n v="0.05"/>
    <n v="44"/>
    <m/>
    <m/>
    <m/>
    <m/>
    <m/>
    <m/>
    <m/>
    <m/>
    <m/>
    <x v="4"/>
    <m/>
    <m/>
    <n v="7"/>
    <m/>
    <m/>
    <n v="0"/>
    <m/>
    <m/>
    <m/>
    <x v="0"/>
    <m/>
  </r>
  <r>
    <d v="2013-12-04T00:00:00"/>
    <x v="0"/>
    <x v="3"/>
    <x v="10"/>
    <s v="JDC"/>
    <x v="1"/>
    <x v="9"/>
    <n v="1"/>
    <n v="0.05"/>
    <n v="44"/>
    <m/>
    <m/>
    <m/>
    <m/>
    <m/>
    <s v="Y"/>
    <n v="1"/>
    <s v="2 45"/>
    <s v="L"/>
    <x v="18"/>
    <m/>
    <m/>
    <n v="20"/>
    <m/>
    <n v="0"/>
    <n v="0"/>
    <m/>
    <s v="Sponge growing in middle of colony"/>
    <n v="1"/>
    <x v="1"/>
    <m/>
  </r>
  <r>
    <d v="2013-12-04T00:00:00"/>
    <x v="0"/>
    <x v="3"/>
    <x v="10"/>
    <s v="JDC"/>
    <x v="1"/>
    <x v="9"/>
    <n v="1"/>
    <n v="0.05"/>
    <n v="44"/>
    <m/>
    <m/>
    <m/>
    <m/>
    <m/>
    <s v="Y"/>
    <n v="2"/>
    <n v="7"/>
    <s v="L"/>
    <x v="4"/>
    <m/>
    <m/>
    <n v="7"/>
    <m/>
    <n v="0"/>
    <n v="0"/>
    <m/>
    <m/>
    <n v="1"/>
    <x v="1"/>
    <m/>
  </r>
  <r>
    <d v="2013-12-04T00:00:00"/>
    <x v="0"/>
    <x v="3"/>
    <x v="10"/>
    <s v="JDC"/>
    <x v="1"/>
    <x v="12"/>
    <n v="1"/>
    <n v="0.05"/>
    <n v="44"/>
    <m/>
    <m/>
    <m/>
    <m/>
    <m/>
    <s v="Y"/>
    <n v="3"/>
    <s v="13 9"/>
    <s v="L"/>
    <x v="6"/>
    <m/>
    <m/>
    <n v="9"/>
    <m/>
    <n v="0"/>
    <n v="0"/>
    <m/>
    <m/>
    <n v="0"/>
    <x v="0"/>
    <m/>
  </r>
  <r>
    <d v="2013-12-04T00:00:00"/>
    <x v="0"/>
    <x v="3"/>
    <x v="10"/>
    <s v="JDC"/>
    <x v="1"/>
    <x v="9"/>
    <n v="1"/>
    <n v="0.05"/>
    <n v="44"/>
    <m/>
    <m/>
    <m/>
    <m/>
    <m/>
    <s v="Y"/>
    <n v="4"/>
    <s v="14 5"/>
    <s v="L"/>
    <x v="6"/>
    <m/>
    <m/>
    <n v="9"/>
    <m/>
    <n v="0"/>
    <n v="0"/>
    <m/>
    <m/>
    <n v="1"/>
    <x v="3"/>
    <m/>
  </r>
  <r>
    <d v="2013-12-04T00:00:00"/>
    <x v="0"/>
    <x v="3"/>
    <x v="10"/>
    <s v="JDC"/>
    <x v="1"/>
    <x v="9"/>
    <n v="1"/>
    <n v="0.05"/>
    <n v="44"/>
    <m/>
    <m/>
    <m/>
    <m/>
    <m/>
    <s v="Y"/>
    <n v="5"/>
    <s v="14 83"/>
    <s v="R"/>
    <x v="8"/>
    <m/>
    <m/>
    <n v="11"/>
    <m/>
    <n v="0"/>
    <n v="0"/>
    <m/>
    <m/>
    <n v="1"/>
    <x v="3"/>
    <m/>
  </r>
  <r>
    <d v="2013-12-04T00:00:00"/>
    <x v="0"/>
    <x v="3"/>
    <x v="10"/>
    <s v="JDC"/>
    <x v="1"/>
    <x v="9"/>
    <n v="1"/>
    <n v="0.05"/>
    <n v="44"/>
    <m/>
    <m/>
    <m/>
    <m/>
    <m/>
    <s v="Y"/>
    <n v="6"/>
    <s v="14 98"/>
    <s v="R"/>
    <x v="4"/>
    <m/>
    <m/>
    <n v="7"/>
    <m/>
    <n v="0"/>
    <n v="0"/>
    <s v="FB"/>
    <s v="Fish Bites"/>
    <n v="1"/>
    <x v="2"/>
    <m/>
  </r>
  <r>
    <d v="2013-12-04T00:00:00"/>
    <x v="0"/>
    <x v="3"/>
    <x v="10"/>
    <s v="JDC"/>
    <x v="1"/>
    <x v="7"/>
    <n v="1"/>
    <n v="0.05"/>
    <n v="44"/>
    <m/>
    <m/>
    <m/>
    <m/>
    <m/>
    <s v="Y"/>
    <n v="7"/>
    <s v="15 9"/>
    <s v="L"/>
    <x v="9"/>
    <m/>
    <m/>
    <n v="8"/>
    <m/>
    <n v="0"/>
    <n v="0"/>
    <m/>
    <m/>
    <n v="1"/>
    <x v="5"/>
    <m/>
  </r>
  <r>
    <d v="2013-12-04T00:00:00"/>
    <x v="0"/>
    <x v="3"/>
    <x v="10"/>
    <s v="JDC"/>
    <x v="1"/>
    <x v="9"/>
    <n v="1"/>
    <n v="0.05"/>
    <n v="44"/>
    <m/>
    <m/>
    <m/>
    <m/>
    <m/>
    <s v="Y"/>
    <n v="8"/>
    <s v="18 4"/>
    <s v="L"/>
    <x v="7"/>
    <m/>
    <m/>
    <n v="15"/>
    <m/>
    <n v="0"/>
    <n v="0"/>
    <m/>
    <m/>
    <m/>
    <x v="0"/>
    <m/>
  </r>
  <r>
    <d v="2013-12-04T00:00:00"/>
    <x v="0"/>
    <x v="3"/>
    <x v="10"/>
    <s v="JDC"/>
    <x v="1"/>
    <x v="10"/>
    <n v="1"/>
    <n v="0.05"/>
    <n v="44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3"/>
    <x v="10"/>
    <s v="JDC"/>
    <x v="1"/>
    <x v="35"/>
    <n v="1"/>
    <n v="0.05"/>
    <n v="44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3"/>
    <x v="10"/>
    <s v="JDC"/>
    <x v="1"/>
    <x v="35"/>
    <n v="1"/>
    <n v="0.05"/>
    <n v="44"/>
    <m/>
    <m/>
    <m/>
    <m/>
    <m/>
    <m/>
    <m/>
    <m/>
    <m/>
    <x v="29"/>
    <m/>
    <m/>
    <s v="3 5"/>
    <m/>
    <m/>
    <m/>
    <m/>
    <m/>
    <m/>
    <x v="0"/>
    <m/>
  </r>
  <r>
    <d v="2013-12-04T00:00:00"/>
    <x v="0"/>
    <x v="3"/>
    <x v="10"/>
    <s v="JDC"/>
    <x v="1"/>
    <x v="36"/>
    <n v="1"/>
    <n v="0.05"/>
    <n v="44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3"/>
    <x v="10"/>
    <s v="JDC"/>
    <x v="1"/>
    <x v="12"/>
    <n v="1"/>
    <n v="0.05"/>
    <n v="44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3"/>
    <x v="10"/>
    <s v="JDC"/>
    <x v="1"/>
    <x v="9"/>
    <n v="1"/>
    <n v="0.05"/>
    <n v="44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3"/>
    <x v="10"/>
    <s v="JDC"/>
    <x v="1"/>
    <x v="9"/>
    <n v="1"/>
    <n v="0.05"/>
    <n v="44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3"/>
    <x v="10"/>
    <s v="JDC"/>
    <x v="1"/>
    <x v="9"/>
    <n v="1"/>
    <n v="0.05"/>
    <n v="44"/>
    <m/>
    <m/>
    <m/>
    <m/>
    <m/>
    <m/>
    <m/>
    <m/>
    <m/>
    <x v="30"/>
    <m/>
    <m/>
    <n v="27"/>
    <m/>
    <m/>
    <m/>
    <m/>
    <m/>
    <m/>
    <x v="0"/>
    <m/>
  </r>
  <r>
    <d v="2013-12-04T00:00:00"/>
    <x v="0"/>
    <x v="3"/>
    <x v="10"/>
    <s v="JDC"/>
    <x v="1"/>
    <x v="9"/>
    <n v="1"/>
    <n v="0.05"/>
    <n v="44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3"/>
    <x v="10"/>
    <s v="JDC"/>
    <x v="1"/>
    <x v="9"/>
    <n v="1"/>
    <n v="0.05"/>
    <n v="44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3"/>
    <x v="10"/>
    <s v="JDC"/>
    <x v="1"/>
    <x v="9"/>
    <n v="1"/>
    <n v="0.05"/>
    <n v="44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3"/>
    <x v="10"/>
    <s v="JDC"/>
    <x v="1"/>
    <x v="9"/>
    <n v="1"/>
    <n v="0.05"/>
    <n v="44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3"/>
    <x v="10"/>
    <s v="JDC"/>
    <x v="1"/>
    <x v="9"/>
    <n v="1"/>
    <n v="0.05"/>
    <n v="44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3"/>
    <x v="11"/>
    <s v="JDC"/>
    <x v="1"/>
    <x v="11"/>
    <n v="1"/>
    <n v="0.05"/>
    <n v="45"/>
    <m/>
    <m/>
    <m/>
    <m/>
    <m/>
    <s v="Y"/>
    <n v="1"/>
    <s v="1 25"/>
    <s v="L"/>
    <x v="4"/>
    <m/>
    <m/>
    <m/>
    <m/>
    <n v="0"/>
    <n v="0"/>
    <m/>
    <m/>
    <n v="0"/>
    <x v="0"/>
    <m/>
  </r>
  <r>
    <d v="2013-12-04T00:00:00"/>
    <x v="0"/>
    <x v="3"/>
    <x v="11"/>
    <s v="JDC"/>
    <x v="1"/>
    <x v="9"/>
    <n v="1"/>
    <n v="0.05"/>
    <n v="45"/>
    <m/>
    <m/>
    <m/>
    <m/>
    <m/>
    <s v="Y"/>
    <n v="2"/>
    <s v="5 38"/>
    <s v="R"/>
    <x v="17"/>
    <m/>
    <m/>
    <m/>
    <m/>
    <n v="0"/>
    <n v="0"/>
    <m/>
    <m/>
    <n v="1"/>
    <x v="1"/>
    <m/>
  </r>
  <r>
    <d v="2013-12-04T00:00:00"/>
    <x v="0"/>
    <x v="3"/>
    <x v="11"/>
    <s v="JDC"/>
    <x v="1"/>
    <x v="9"/>
    <n v="1"/>
    <n v="0.05"/>
    <n v="45"/>
    <m/>
    <m/>
    <m/>
    <m/>
    <m/>
    <s v="Y"/>
    <n v="3"/>
    <s v="7 6"/>
    <s v="C"/>
    <x v="5"/>
    <m/>
    <m/>
    <m/>
    <m/>
    <n v="0"/>
    <n v="0"/>
    <m/>
    <s v="Denter is dead with worms and algae"/>
    <n v="1"/>
    <x v="9"/>
    <m/>
  </r>
  <r>
    <d v="2013-12-04T00:00:00"/>
    <x v="0"/>
    <x v="3"/>
    <x v="11"/>
    <s v="JDC"/>
    <x v="1"/>
    <x v="12"/>
    <n v="1"/>
    <n v="0.05"/>
    <n v="45"/>
    <m/>
    <m/>
    <m/>
    <m/>
    <m/>
    <s v="Y"/>
    <n v="4"/>
    <s v="12 6"/>
    <s v="R"/>
    <x v="10"/>
    <m/>
    <m/>
    <m/>
    <m/>
    <n v="0"/>
    <n v="0"/>
    <m/>
    <m/>
    <n v="0"/>
    <x v="0"/>
    <m/>
  </r>
  <r>
    <d v="2013-12-04T00:00:00"/>
    <x v="0"/>
    <x v="3"/>
    <x v="11"/>
    <s v="JDC"/>
    <x v="1"/>
    <x v="12"/>
    <n v="1"/>
    <n v="0.05"/>
    <n v="45"/>
    <m/>
    <m/>
    <m/>
    <m/>
    <m/>
    <s v="Y"/>
    <n v="5"/>
    <s v="13 3"/>
    <s v="L"/>
    <x v="30"/>
    <m/>
    <m/>
    <m/>
    <m/>
    <n v="0"/>
    <n v="0"/>
    <m/>
    <m/>
    <n v="0"/>
    <x v="0"/>
    <m/>
  </r>
  <r>
    <d v="2013-12-04T00:00:00"/>
    <x v="0"/>
    <x v="3"/>
    <x v="11"/>
    <s v="JDC"/>
    <x v="1"/>
    <x v="9"/>
    <n v="1"/>
    <n v="0.05"/>
    <n v="45"/>
    <m/>
    <m/>
    <m/>
    <m/>
    <m/>
    <s v="Y"/>
    <n v="6"/>
    <s v="14 9"/>
    <s v="L"/>
    <x v="14"/>
    <m/>
    <m/>
    <m/>
    <m/>
    <n v="0"/>
    <n v="0"/>
    <s v="SED"/>
    <s v="Covered with Sed"/>
    <n v="1"/>
    <x v="9"/>
    <m/>
  </r>
  <r>
    <d v="2013-12-04T00:00:00"/>
    <x v="0"/>
    <x v="3"/>
    <x v="11"/>
    <s v="JDC"/>
    <x v="1"/>
    <x v="9"/>
    <n v="1"/>
    <n v="0.05"/>
    <n v="45"/>
    <m/>
    <m/>
    <m/>
    <m/>
    <m/>
    <s v="Y"/>
    <n v="7"/>
    <n v="15"/>
    <s v="L"/>
    <x v="1"/>
    <m/>
    <m/>
    <m/>
    <m/>
    <n v="1"/>
    <n v="1"/>
    <s v="PB"/>
    <s v="Dusting PB on edge, sed on colony"/>
    <n v="1"/>
    <x v="6"/>
    <m/>
  </r>
  <r>
    <d v="2013-12-04T00:00:00"/>
    <x v="0"/>
    <x v="3"/>
    <x v="11"/>
    <s v="JDC"/>
    <x v="1"/>
    <x v="7"/>
    <n v="1"/>
    <n v="0.05"/>
    <n v="45"/>
    <m/>
    <m/>
    <m/>
    <m/>
    <m/>
    <s v="Y"/>
    <n v="8"/>
    <s v="16 9"/>
    <s v="L"/>
    <x v="7"/>
    <m/>
    <m/>
    <m/>
    <m/>
    <n v="0"/>
    <n v="0"/>
    <m/>
    <m/>
    <n v="1"/>
    <x v="5"/>
    <m/>
  </r>
  <r>
    <d v="2013-12-04T00:00:00"/>
    <x v="0"/>
    <x v="3"/>
    <x v="11"/>
    <s v="JDC"/>
    <x v="1"/>
    <x v="11"/>
    <n v="1"/>
    <n v="0.05"/>
    <n v="45"/>
    <m/>
    <m/>
    <m/>
    <m/>
    <m/>
    <m/>
    <m/>
    <m/>
    <m/>
    <x v="3"/>
    <m/>
    <m/>
    <n v="5"/>
    <m/>
    <m/>
    <n v="0"/>
    <m/>
    <m/>
    <m/>
    <x v="0"/>
    <m/>
  </r>
  <r>
    <d v="2013-12-04T00:00:00"/>
    <x v="0"/>
    <x v="3"/>
    <x v="11"/>
    <s v="JDC"/>
    <x v="1"/>
    <x v="12"/>
    <n v="1"/>
    <n v="0.05"/>
    <n v="45"/>
    <m/>
    <m/>
    <m/>
    <m/>
    <m/>
    <m/>
    <m/>
    <m/>
    <m/>
    <x v="10"/>
    <m/>
    <m/>
    <n v="10"/>
    <m/>
    <m/>
    <n v="0"/>
    <m/>
    <m/>
    <m/>
    <x v="0"/>
    <m/>
  </r>
  <r>
    <d v="2013-12-04T00:00:00"/>
    <x v="0"/>
    <x v="3"/>
    <x v="11"/>
    <s v="JDC"/>
    <x v="1"/>
    <x v="12"/>
    <n v="1"/>
    <n v="0.05"/>
    <n v="45"/>
    <m/>
    <m/>
    <m/>
    <m/>
    <m/>
    <m/>
    <m/>
    <m/>
    <m/>
    <x v="28"/>
    <m/>
    <m/>
    <n v="3"/>
    <m/>
    <m/>
    <n v="0"/>
    <m/>
    <m/>
    <m/>
    <x v="0"/>
    <m/>
  </r>
  <r>
    <d v="2013-12-04T00:00:00"/>
    <x v="0"/>
    <x v="3"/>
    <x v="11"/>
    <s v="JDC"/>
    <x v="1"/>
    <x v="14"/>
    <n v="1"/>
    <n v="0.05"/>
    <n v="45"/>
    <m/>
    <m/>
    <m/>
    <m/>
    <m/>
    <m/>
    <m/>
    <m/>
    <m/>
    <x v="10"/>
    <m/>
    <m/>
    <n v="10"/>
    <m/>
    <m/>
    <n v="0"/>
    <m/>
    <m/>
    <m/>
    <x v="0"/>
    <m/>
  </r>
  <r>
    <d v="2013-12-04T00:00:00"/>
    <x v="0"/>
    <x v="3"/>
    <x v="11"/>
    <s v="JDC"/>
    <x v="1"/>
    <x v="14"/>
    <n v="1"/>
    <n v="0.05"/>
    <n v="45"/>
    <m/>
    <m/>
    <m/>
    <m/>
    <m/>
    <m/>
    <m/>
    <m/>
    <m/>
    <x v="3"/>
    <m/>
    <m/>
    <n v="5"/>
    <m/>
    <m/>
    <n v="0"/>
    <m/>
    <m/>
    <m/>
    <x v="0"/>
    <m/>
  </r>
  <r>
    <d v="2013-12-04T00:00:00"/>
    <x v="0"/>
    <x v="3"/>
    <x v="11"/>
    <s v="JDC"/>
    <x v="1"/>
    <x v="9"/>
    <n v="1"/>
    <n v="0.05"/>
    <n v="45"/>
    <m/>
    <m/>
    <m/>
    <m/>
    <m/>
    <m/>
    <m/>
    <m/>
    <m/>
    <x v="3"/>
    <m/>
    <m/>
    <n v="5"/>
    <m/>
    <m/>
    <n v="0"/>
    <m/>
    <m/>
    <m/>
    <x v="0"/>
    <m/>
  </r>
  <r>
    <d v="2013-12-04T00:00:00"/>
    <x v="0"/>
    <x v="3"/>
    <x v="11"/>
    <s v="JDC"/>
    <x v="1"/>
    <x v="9"/>
    <n v="1"/>
    <n v="0.05"/>
    <n v="45"/>
    <m/>
    <m/>
    <m/>
    <m/>
    <m/>
    <m/>
    <m/>
    <m/>
    <m/>
    <x v="3"/>
    <m/>
    <m/>
    <n v="5"/>
    <m/>
    <m/>
    <n v="0"/>
    <m/>
    <m/>
    <m/>
    <x v="0"/>
    <m/>
  </r>
  <r>
    <d v="2013-12-04T00:00:00"/>
    <x v="0"/>
    <x v="3"/>
    <x v="11"/>
    <s v="JDC"/>
    <x v="1"/>
    <x v="9"/>
    <n v="1"/>
    <n v="0.05"/>
    <n v="45"/>
    <m/>
    <m/>
    <m/>
    <m/>
    <m/>
    <m/>
    <m/>
    <m/>
    <m/>
    <x v="4"/>
    <m/>
    <m/>
    <n v="7"/>
    <m/>
    <m/>
    <n v="0"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s v="Y"/>
    <n v="1"/>
    <s v="0 27"/>
    <s v="L"/>
    <x v="10"/>
    <m/>
    <m/>
    <n v="10"/>
    <m/>
    <n v="1"/>
    <n v="1"/>
    <s v="M"/>
    <s v="Mucus"/>
    <n v="1"/>
    <x v="3"/>
    <m/>
  </r>
  <r>
    <d v="2013-12-04T00:00:00"/>
    <x v="0"/>
    <x v="4"/>
    <x v="12"/>
    <s v="JDC"/>
    <x v="1"/>
    <x v="23"/>
    <n v="1"/>
    <n v="0.05"/>
    <n v="36"/>
    <m/>
    <m/>
    <m/>
    <m/>
    <m/>
    <s v="Y"/>
    <n v="2"/>
    <s v="0 9"/>
    <s v="L"/>
    <x v="23"/>
    <m/>
    <m/>
    <n v="23"/>
    <m/>
    <n v="0"/>
    <n v="0"/>
    <m/>
    <m/>
    <n v="0"/>
    <x v="0"/>
    <m/>
  </r>
  <r>
    <d v="2013-12-04T00:00:00"/>
    <x v="0"/>
    <x v="4"/>
    <x v="12"/>
    <s v="JDC"/>
    <x v="1"/>
    <x v="10"/>
    <n v="1"/>
    <n v="0.05"/>
    <n v="36"/>
    <m/>
    <m/>
    <m/>
    <m/>
    <m/>
    <s v="Y"/>
    <n v="3"/>
    <s v="0 9"/>
    <s v="R"/>
    <x v="31"/>
    <m/>
    <m/>
    <n v="18"/>
    <m/>
    <n v="0"/>
    <n v="0"/>
    <m/>
    <m/>
    <n v="0"/>
    <x v="0"/>
    <m/>
  </r>
  <r>
    <d v="2013-12-04T00:00:00"/>
    <x v="0"/>
    <x v="4"/>
    <x v="12"/>
    <s v="JDC"/>
    <x v="1"/>
    <x v="7"/>
    <n v="1"/>
    <n v="0.05"/>
    <n v="36"/>
    <m/>
    <m/>
    <m/>
    <m/>
    <m/>
    <s v="Y"/>
    <n v="4"/>
    <s v="3 9"/>
    <s v="R"/>
    <x v="7"/>
    <m/>
    <m/>
    <n v="15"/>
    <m/>
    <n v="0"/>
    <n v="0"/>
    <m/>
    <m/>
    <n v="1"/>
    <x v="1"/>
    <m/>
  </r>
  <r>
    <d v="2013-12-04T00:00:00"/>
    <x v="0"/>
    <x v="4"/>
    <x v="12"/>
    <s v="JDC"/>
    <x v="1"/>
    <x v="37"/>
    <m/>
    <n v="0"/>
    <n v="36"/>
    <m/>
    <m/>
    <m/>
    <m/>
    <m/>
    <s v="Y"/>
    <n v="5"/>
    <s v="-"/>
    <s v="-"/>
    <x v="32"/>
    <m/>
    <m/>
    <s v="-"/>
    <m/>
    <s v="-"/>
    <s v="-"/>
    <m/>
    <s v="Missing Coral, tag present"/>
    <m/>
    <x v="0"/>
    <s v="no colony evident in photo"/>
  </r>
  <r>
    <d v="2013-12-04T00:00:00"/>
    <x v="0"/>
    <x v="4"/>
    <x v="12"/>
    <s v="JDC"/>
    <x v="1"/>
    <x v="23"/>
    <n v="1"/>
    <n v="0.05"/>
    <n v="36"/>
    <m/>
    <m/>
    <m/>
    <m/>
    <m/>
    <s v="Y"/>
    <n v="6"/>
    <s v="8 1"/>
    <s v="R"/>
    <x v="33"/>
    <m/>
    <m/>
    <n v="40"/>
    <m/>
    <n v="0"/>
    <n v="0"/>
    <m/>
    <s v="Living tissues in 2 colonies"/>
    <n v="0"/>
    <x v="0"/>
    <m/>
  </r>
  <r>
    <d v="2013-12-04T00:00:00"/>
    <x v="0"/>
    <x v="4"/>
    <x v="12"/>
    <s v="JDC"/>
    <x v="1"/>
    <x v="23"/>
    <n v="1"/>
    <n v="0.05"/>
    <n v="36"/>
    <m/>
    <m/>
    <m/>
    <m/>
    <m/>
    <s v="Y"/>
    <n v="7"/>
    <s v="10 5"/>
    <s v="R"/>
    <x v="7"/>
    <m/>
    <m/>
    <n v="15"/>
    <m/>
    <n v="0"/>
    <n v="0"/>
    <m/>
    <m/>
    <n v="1"/>
    <x v="1"/>
    <m/>
  </r>
  <r>
    <d v="2013-12-04T00:00:00"/>
    <x v="0"/>
    <x v="4"/>
    <x v="12"/>
    <s v="JDC"/>
    <x v="1"/>
    <x v="9"/>
    <n v="1"/>
    <n v="0.05"/>
    <n v="36"/>
    <m/>
    <m/>
    <m/>
    <m/>
    <m/>
    <s v="Y"/>
    <n v="8"/>
    <s v="13 7"/>
    <s v="L"/>
    <x v="9"/>
    <m/>
    <m/>
    <n v="8"/>
    <m/>
    <n v="0"/>
    <n v="0"/>
    <m/>
    <m/>
    <n v="1"/>
    <x v="1"/>
    <m/>
  </r>
  <r>
    <d v="2013-12-04T00:00:00"/>
    <x v="0"/>
    <x v="4"/>
    <x v="12"/>
    <s v="JDC"/>
    <x v="1"/>
    <x v="13"/>
    <n v="1"/>
    <n v="0.05"/>
    <n v="36"/>
    <m/>
    <m/>
    <m/>
    <m/>
    <m/>
    <m/>
    <m/>
    <m/>
    <m/>
    <x v="25"/>
    <m/>
    <m/>
    <n v="4"/>
    <m/>
    <m/>
    <n v="0"/>
    <m/>
    <m/>
    <m/>
    <x v="0"/>
    <m/>
  </r>
  <r>
    <d v="2013-12-04T00:00:00"/>
    <x v="0"/>
    <x v="4"/>
    <x v="12"/>
    <s v="JDC"/>
    <x v="1"/>
    <x v="33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2"/>
    <s v="JDC"/>
    <x v="1"/>
    <x v="33"/>
    <n v="1"/>
    <n v="0.05"/>
    <n v="36"/>
    <m/>
    <m/>
    <m/>
    <m/>
    <m/>
    <m/>
    <m/>
    <m/>
    <m/>
    <x v="25"/>
    <m/>
    <m/>
    <n v="4"/>
    <m/>
    <m/>
    <n v="0"/>
    <m/>
    <m/>
    <m/>
    <x v="0"/>
    <m/>
  </r>
  <r>
    <d v="2013-12-04T00:00:00"/>
    <x v="0"/>
    <x v="4"/>
    <x v="12"/>
    <s v="JDC"/>
    <x v="1"/>
    <x v="11"/>
    <n v="1"/>
    <n v="0.05"/>
    <n v="36"/>
    <m/>
    <m/>
    <m/>
    <m/>
    <m/>
    <m/>
    <m/>
    <m/>
    <m/>
    <x v="10"/>
    <m/>
    <m/>
    <n v="10"/>
    <m/>
    <m/>
    <n v="0"/>
    <m/>
    <m/>
    <m/>
    <x v="0"/>
    <m/>
  </r>
  <r>
    <d v="2013-12-04T00:00:00"/>
    <x v="0"/>
    <x v="4"/>
    <x v="12"/>
    <s v="JDC"/>
    <x v="1"/>
    <x v="11"/>
    <n v="1"/>
    <n v="0.05"/>
    <n v="36"/>
    <m/>
    <m/>
    <m/>
    <m/>
    <m/>
    <m/>
    <m/>
    <m/>
    <m/>
    <x v="4"/>
    <m/>
    <m/>
    <n v="7"/>
    <m/>
    <m/>
    <n v="0"/>
    <m/>
    <m/>
    <m/>
    <x v="0"/>
    <m/>
  </r>
  <r>
    <d v="2013-12-04T00:00:00"/>
    <x v="0"/>
    <x v="4"/>
    <x v="12"/>
    <s v="JDC"/>
    <x v="1"/>
    <x v="11"/>
    <n v="1"/>
    <n v="0.05"/>
    <n v="36"/>
    <m/>
    <m/>
    <m/>
    <m/>
    <m/>
    <m/>
    <m/>
    <m/>
    <m/>
    <x v="28"/>
    <m/>
    <m/>
    <n v="3"/>
    <m/>
    <m/>
    <n v="0"/>
    <m/>
    <m/>
    <m/>
    <x v="0"/>
    <m/>
  </r>
  <r>
    <d v="2013-12-04T00:00:00"/>
    <x v="0"/>
    <x v="4"/>
    <x v="12"/>
    <s v="JDC"/>
    <x v="1"/>
    <x v="11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2"/>
    <s v="JDC"/>
    <x v="1"/>
    <x v="11"/>
    <n v="1"/>
    <n v="0.05"/>
    <n v="36"/>
    <m/>
    <m/>
    <m/>
    <m/>
    <m/>
    <m/>
    <m/>
    <m/>
    <m/>
    <x v="3"/>
    <m/>
    <m/>
    <n v="5"/>
    <m/>
    <m/>
    <n v="0"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10"/>
    <m/>
    <m/>
    <n v="10"/>
    <m/>
    <m/>
    <n v="0"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9"/>
    <m/>
    <m/>
    <n v="8"/>
    <m/>
    <m/>
    <m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9"/>
    <m/>
    <m/>
    <n v="8"/>
    <m/>
    <m/>
    <n v="0"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7"/>
    <m/>
    <m/>
    <n v="15"/>
    <m/>
    <m/>
    <m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7"/>
    <m/>
    <m/>
    <n v="15"/>
    <m/>
    <m/>
    <n v="0"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3"/>
    <m/>
    <m/>
    <n v="5"/>
    <m/>
    <m/>
    <n v="0"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4"/>
    <m/>
    <m/>
    <n v="7"/>
    <m/>
    <m/>
    <n v="0"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25"/>
    <m/>
    <m/>
    <n v="4"/>
    <m/>
    <m/>
    <n v="0"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18"/>
    <m/>
    <m/>
    <n v="20"/>
    <m/>
    <m/>
    <n v="0"/>
    <m/>
    <m/>
    <m/>
    <x v="0"/>
    <m/>
  </r>
  <r>
    <d v="2013-12-04T00:00:00"/>
    <x v="0"/>
    <x v="4"/>
    <x v="12"/>
    <s v="JDC"/>
    <x v="1"/>
    <x v="9"/>
    <n v="1"/>
    <n v="0.05"/>
    <n v="36"/>
    <m/>
    <m/>
    <m/>
    <m/>
    <m/>
    <m/>
    <m/>
    <m/>
    <m/>
    <x v="12"/>
    <m/>
    <m/>
    <n v="17"/>
    <m/>
    <m/>
    <n v="0"/>
    <m/>
    <m/>
    <m/>
    <x v="0"/>
    <m/>
  </r>
  <r>
    <d v="2013-12-04T00:00:00"/>
    <x v="0"/>
    <x v="4"/>
    <x v="12"/>
    <s v="JDC"/>
    <x v="1"/>
    <x v="7"/>
    <n v="1"/>
    <n v="0.05"/>
    <n v="36"/>
    <m/>
    <m/>
    <m/>
    <m/>
    <m/>
    <m/>
    <m/>
    <m/>
    <m/>
    <x v="12"/>
    <m/>
    <m/>
    <n v="17"/>
    <m/>
    <m/>
    <n v="0"/>
    <m/>
    <m/>
    <m/>
    <x v="0"/>
    <m/>
  </r>
  <r>
    <d v="2013-12-04T00:00:00"/>
    <x v="0"/>
    <x v="4"/>
    <x v="12"/>
    <s v="JDC"/>
    <x v="1"/>
    <x v="8"/>
    <n v="1"/>
    <n v="0.05"/>
    <n v="36"/>
    <m/>
    <m/>
    <m/>
    <m/>
    <m/>
    <m/>
    <m/>
    <m/>
    <m/>
    <x v="10"/>
    <m/>
    <m/>
    <n v="10"/>
    <m/>
    <m/>
    <n v="0"/>
    <m/>
    <m/>
    <m/>
    <x v="0"/>
    <m/>
  </r>
  <r>
    <d v="2013-12-04T00:00:00"/>
    <x v="0"/>
    <x v="4"/>
    <x v="13"/>
    <s v="JDC"/>
    <x v="1"/>
    <x v="10"/>
    <n v="1"/>
    <n v="0.05"/>
    <n v="36"/>
    <m/>
    <m/>
    <m/>
    <m/>
    <m/>
    <s v="Y"/>
    <n v="1"/>
    <s v="0 3"/>
    <s v="R"/>
    <x v="24"/>
    <m/>
    <m/>
    <n v="60"/>
    <m/>
    <n v="0"/>
    <n v="0"/>
    <m/>
    <m/>
    <n v="0"/>
    <x v="0"/>
    <m/>
  </r>
  <r>
    <d v="2013-12-04T00:00:00"/>
    <x v="0"/>
    <x v="4"/>
    <x v="13"/>
    <s v="JDC"/>
    <x v="1"/>
    <x v="9"/>
    <n v="1"/>
    <n v="0.05"/>
    <n v="36"/>
    <m/>
    <m/>
    <m/>
    <m/>
    <m/>
    <s v="Y"/>
    <n v="2"/>
    <s v="1 52"/>
    <s v="L"/>
    <x v="6"/>
    <m/>
    <m/>
    <n v="9"/>
    <m/>
    <n v="0"/>
    <n v="0"/>
    <m/>
    <m/>
    <n v="0"/>
    <x v="0"/>
    <m/>
  </r>
  <r>
    <d v="2013-12-04T00:00:00"/>
    <x v="0"/>
    <x v="4"/>
    <x v="13"/>
    <s v="JDC"/>
    <x v="1"/>
    <x v="9"/>
    <n v="1"/>
    <n v="0.05"/>
    <n v="36"/>
    <m/>
    <m/>
    <m/>
    <m/>
    <m/>
    <s v="Y"/>
    <n v="3"/>
    <s v="9 7"/>
    <s v="R"/>
    <x v="10"/>
    <m/>
    <m/>
    <n v="10"/>
    <m/>
    <n v="0"/>
    <n v="0"/>
    <m/>
    <m/>
    <n v="0"/>
    <x v="0"/>
    <m/>
  </r>
  <r>
    <d v="2013-12-04T00:00:00"/>
    <x v="0"/>
    <x v="4"/>
    <x v="13"/>
    <s v="JDC"/>
    <x v="1"/>
    <x v="23"/>
    <n v="1"/>
    <n v="0.05"/>
    <n v="36"/>
    <m/>
    <m/>
    <m/>
    <m/>
    <m/>
    <s v="Y"/>
    <n v="4"/>
    <n v="10"/>
    <s v="R"/>
    <x v="17"/>
    <m/>
    <m/>
    <n v="25"/>
    <m/>
    <n v="0"/>
    <n v="0"/>
    <m/>
    <m/>
    <n v="0"/>
    <x v="0"/>
    <m/>
  </r>
  <r>
    <d v="2013-12-04T00:00:00"/>
    <x v="0"/>
    <x v="4"/>
    <x v="13"/>
    <s v="JDC"/>
    <x v="1"/>
    <x v="9"/>
    <n v="1"/>
    <n v="0.05"/>
    <n v="36"/>
    <m/>
    <m/>
    <m/>
    <m/>
    <m/>
    <s v="Y"/>
    <n v="5"/>
    <s v="11 8"/>
    <s v="R"/>
    <x v="7"/>
    <m/>
    <m/>
    <n v="15"/>
    <m/>
    <n v="1"/>
    <n v="1"/>
    <s v="M"/>
    <s v="Mucus covered"/>
    <n v="1"/>
    <x v="3"/>
    <m/>
  </r>
  <r>
    <d v="2013-12-04T00:00:00"/>
    <x v="0"/>
    <x v="4"/>
    <x v="13"/>
    <s v="JDC"/>
    <x v="1"/>
    <x v="9"/>
    <n v="1"/>
    <n v="0.05"/>
    <n v="36"/>
    <m/>
    <m/>
    <m/>
    <m/>
    <m/>
    <s v="Y"/>
    <n v="6"/>
    <s v="18 3"/>
    <s v="R"/>
    <x v="15"/>
    <m/>
    <m/>
    <n v="16"/>
    <m/>
    <n v="0"/>
    <n v="0"/>
    <m/>
    <m/>
    <n v="0"/>
    <x v="0"/>
    <m/>
  </r>
  <r>
    <d v="2013-12-04T00:00:00"/>
    <x v="0"/>
    <x v="4"/>
    <x v="13"/>
    <s v="JDC"/>
    <x v="1"/>
    <x v="8"/>
    <n v="1"/>
    <n v="0.05"/>
    <n v="36"/>
    <m/>
    <m/>
    <m/>
    <m/>
    <m/>
    <s v="Y"/>
    <n v="7"/>
    <s v="18 75"/>
    <s v="L"/>
    <x v="8"/>
    <m/>
    <m/>
    <n v="11"/>
    <m/>
    <n v="0"/>
    <n v="0"/>
    <m/>
    <m/>
    <m/>
    <x v="0"/>
    <s v="no photo"/>
  </r>
  <r>
    <d v="2013-12-04T00:00:00"/>
    <x v="0"/>
    <x v="4"/>
    <x v="13"/>
    <s v="JDC"/>
    <x v="1"/>
    <x v="13"/>
    <n v="1"/>
    <n v="0.05"/>
    <n v="36"/>
    <m/>
    <m/>
    <m/>
    <m/>
    <m/>
    <m/>
    <m/>
    <m/>
    <m/>
    <x v="25"/>
    <m/>
    <m/>
    <n v="4"/>
    <m/>
    <n v="0"/>
    <n v="0"/>
    <m/>
    <m/>
    <m/>
    <x v="0"/>
    <m/>
  </r>
  <r>
    <d v="2013-12-04T00:00:00"/>
    <x v="0"/>
    <x v="4"/>
    <x v="13"/>
    <s v="JDC"/>
    <x v="1"/>
    <x v="10"/>
    <n v="1"/>
    <n v="0.05"/>
    <n v="36"/>
    <m/>
    <m/>
    <m/>
    <m/>
    <m/>
    <m/>
    <m/>
    <m/>
    <m/>
    <x v="3"/>
    <m/>
    <m/>
    <n v="5"/>
    <m/>
    <n v="0"/>
    <n v="0"/>
    <m/>
    <m/>
    <m/>
    <x v="0"/>
    <m/>
  </r>
  <r>
    <d v="2013-12-04T00:00:00"/>
    <x v="0"/>
    <x v="4"/>
    <x v="13"/>
    <s v="JDC"/>
    <x v="1"/>
    <x v="33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3"/>
    <s v="JDC"/>
    <x v="1"/>
    <x v="33"/>
    <n v="1"/>
    <n v="0.05"/>
    <n v="36"/>
    <m/>
    <m/>
    <m/>
    <m/>
    <m/>
    <m/>
    <m/>
    <m/>
    <m/>
    <x v="25"/>
    <m/>
    <m/>
    <n v="4"/>
    <m/>
    <m/>
    <n v="0"/>
    <m/>
    <m/>
    <m/>
    <x v="0"/>
    <m/>
  </r>
  <r>
    <d v="2013-12-04T00:00:00"/>
    <x v="0"/>
    <x v="4"/>
    <x v="13"/>
    <s v="JDC"/>
    <x v="1"/>
    <x v="11"/>
    <n v="1"/>
    <n v="0.05"/>
    <n v="36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4"/>
    <x v="13"/>
    <s v="JDC"/>
    <x v="1"/>
    <x v="11"/>
    <n v="1"/>
    <n v="0.05"/>
    <n v="36"/>
    <m/>
    <m/>
    <m/>
    <m/>
    <m/>
    <m/>
    <m/>
    <m/>
    <m/>
    <x v="28"/>
    <m/>
    <m/>
    <n v="3"/>
    <m/>
    <m/>
    <n v="0"/>
    <m/>
    <m/>
    <m/>
    <x v="0"/>
    <m/>
  </r>
  <r>
    <d v="2013-12-04T00:00:00"/>
    <x v="0"/>
    <x v="4"/>
    <x v="13"/>
    <s v="JDC"/>
    <x v="1"/>
    <x v="11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3"/>
    <s v="JDC"/>
    <x v="1"/>
    <x v="11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3"/>
    <s v="JDC"/>
    <x v="1"/>
    <x v="11"/>
    <n v="1"/>
    <n v="0.05"/>
    <n v="36"/>
    <m/>
    <m/>
    <m/>
    <m/>
    <m/>
    <m/>
    <m/>
    <m/>
    <m/>
    <x v="3"/>
    <m/>
    <m/>
    <n v="5"/>
    <m/>
    <m/>
    <n v="0"/>
    <m/>
    <m/>
    <m/>
    <x v="0"/>
    <m/>
  </r>
  <r>
    <d v="2013-12-04T00:00:00"/>
    <x v="0"/>
    <x v="4"/>
    <x v="13"/>
    <s v="JDC"/>
    <x v="1"/>
    <x v="11"/>
    <n v="1"/>
    <n v="0.05"/>
    <n v="36"/>
    <m/>
    <m/>
    <m/>
    <m/>
    <m/>
    <m/>
    <m/>
    <m/>
    <m/>
    <x v="1"/>
    <m/>
    <m/>
    <n v="12"/>
    <m/>
    <m/>
    <n v="0"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25"/>
    <m/>
    <m/>
    <n v="4"/>
    <m/>
    <m/>
    <n v="0"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0"/>
    <m/>
    <m/>
    <n v="10"/>
    <m/>
    <m/>
    <n v="0"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3"/>
    <m/>
    <m/>
    <n v="5"/>
    <m/>
    <m/>
    <n v="0"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2"/>
    <m/>
    <m/>
    <n v="6"/>
    <m/>
    <m/>
    <n v="0"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8"/>
    <m/>
    <m/>
    <n v="11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8"/>
    <m/>
    <m/>
    <n v="11"/>
    <m/>
    <m/>
    <n v="0"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1"/>
    <m/>
    <m/>
    <n v="12"/>
    <m/>
    <m/>
    <n v="0"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7"/>
    <m/>
    <m/>
    <n v="15"/>
    <m/>
    <m/>
    <n v="0"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4"/>
    <m/>
    <m/>
    <n v="7"/>
    <m/>
    <m/>
    <n v="0"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9"/>
    <m/>
    <m/>
    <n v="8"/>
    <m/>
    <m/>
    <m/>
    <m/>
    <m/>
    <m/>
    <x v="0"/>
    <m/>
  </r>
  <r>
    <d v="2013-12-04T00:00:00"/>
    <x v="0"/>
    <x v="4"/>
    <x v="13"/>
    <s v="JDC"/>
    <x v="1"/>
    <x v="9"/>
    <n v="1"/>
    <n v="0.05"/>
    <n v="36"/>
    <m/>
    <m/>
    <m/>
    <m/>
    <m/>
    <m/>
    <m/>
    <m/>
    <m/>
    <x v="9"/>
    <m/>
    <m/>
    <n v="8"/>
    <m/>
    <m/>
    <n v="0"/>
    <m/>
    <m/>
    <m/>
    <x v="0"/>
    <m/>
  </r>
  <r>
    <d v="2013-12-04T00:00:00"/>
    <x v="0"/>
    <x v="4"/>
    <x v="13"/>
    <s v="JDC"/>
    <x v="1"/>
    <x v="38"/>
    <n v="1"/>
    <n v="0.05"/>
    <n v="36"/>
    <m/>
    <m/>
    <m/>
    <m/>
    <m/>
    <m/>
    <m/>
    <m/>
    <m/>
    <x v="28"/>
    <m/>
    <m/>
    <n v="3"/>
    <m/>
    <m/>
    <n v="0"/>
    <m/>
    <m/>
    <m/>
    <x v="0"/>
    <m/>
  </r>
  <r>
    <d v="2013-12-04T00:00:00"/>
    <x v="0"/>
    <x v="4"/>
    <x v="13"/>
    <s v="JDC"/>
    <x v="1"/>
    <x v="8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3"/>
    <s v="JDC"/>
    <x v="1"/>
    <x v="8"/>
    <n v="1"/>
    <n v="0.05"/>
    <n v="36"/>
    <m/>
    <m/>
    <m/>
    <m/>
    <m/>
    <m/>
    <m/>
    <m/>
    <m/>
    <x v="25"/>
    <m/>
    <m/>
    <n v="4"/>
    <m/>
    <m/>
    <n v="0"/>
    <m/>
    <m/>
    <m/>
    <x v="0"/>
    <m/>
  </r>
  <r>
    <d v="2013-12-04T00:00:00"/>
    <x v="0"/>
    <x v="4"/>
    <x v="13"/>
    <s v="JDC"/>
    <x v="1"/>
    <x v="12"/>
    <n v="1"/>
    <n v="0.05"/>
    <n v="36"/>
    <m/>
    <m/>
    <m/>
    <m/>
    <m/>
    <m/>
    <m/>
    <m/>
    <m/>
    <x v="34"/>
    <m/>
    <m/>
    <n v="45"/>
    <m/>
    <m/>
    <n v="0"/>
    <m/>
    <m/>
    <m/>
    <x v="0"/>
    <m/>
  </r>
  <r>
    <d v="2013-12-04T00:00:00"/>
    <x v="0"/>
    <x v="4"/>
    <x v="13"/>
    <s v="JDC"/>
    <x v="1"/>
    <x v="17"/>
    <n v="1"/>
    <n v="0.05"/>
    <n v="36"/>
    <m/>
    <m/>
    <m/>
    <m/>
    <m/>
    <m/>
    <m/>
    <m/>
    <m/>
    <x v="2"/>
    <m/>
    <m/>
    <n v="6"/>
    <m/>
    <m/>
    <n v="0"/>
    <m/>
    <m/>
    <m/>
    <x v="0"/>
    <m/>
  </r>
  <r>
    <d v="2013-12-04T00:00:00"/>
    <x v="0"/>
    <x v="4"/>
    <x v="13"/>
    <s v="JDC"/>
    <x v="1"/>
    <x v="14"/>
    <n v="1"/>
    <n v="0.05"/>
    <n v="36"/>
    <m/>
    <m/>
    <m/>
    <m/>
    <m/>
    <m/>
    <m/>
    <m/>
    <m/>
    <x v="9"/>
    <m/>
    <m/>
    <n v="8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Y"/>
    <n v="1"/>
    <s v="0 1"/>
    <s v="R"/>
    <x v="7"/>
    <m/>
    <m/>
    <n v="15"/>
    <m/>
    <n v="0"/>
    <n v="0"/>
    <m/>
    <m/>
    <n v="0"/>
    <x v="0"/>
    <m/>
  </r>
  <r>
    <d v="2013-12-04T00:00:00"/>
    <x v="0"/>
    <x v="4"/>
    <x v="14"/>
    <s v="JDC"/>
    <x v="1"/>
    <x v="9"/>
    <n v="1"/>
    <n v="0.05"/>
    <n v="36"/>
    <m/>
    <m/>
    <m/>
    <m/>
    <m/>
    <s v="Y"/>
    <n v="2"/>
    <s v="4 54"/>
    <s v="C"/>
    <x v="1"/>
    <m/>
    <m/>
    <n v="12"/>
    <m/>
    <n v="0"/>
    <n v="0"/>
    <m/>
    <m/>
    <n v="0"/>
    <x v="0"/>
    <m/>
  </r>
  <r>
    <d v="2013-12-04T00:00:00"/>
    <x v="0"/>
    <x v="4"/>
    <x v="14"/>
    <s v="JDC"/>
    <x v="1"/>
    <x v="12"/>
    <n v="1"/>
    <n v="0.05"/>
    <n v="36"/>
    <m/>
    <m/>
    <m/>
    <m/>
    <m/>
    <s v="Y"/>
    <n v="3"/>
    <s v="7 7"/>
    <s v="R"/>
    <x v="5"/>
    <m/>
    <m/>
    <n v="22"/>
    <m/>
    <n v="0"/>
    <n v="0"/>
    <m/>
    <s v="Living tissues in 2 colonies"/>
    <n v="0"/>
    <x v="0"/>
    <m/>
  </r>
  <r>
    <d v="2013-12-04T00:00:00"/>
    <x v="0"/>
    <x v="4"/>
    <x v="14"/>
    <s v="JDC"/>
    <x v="1"/>
    <x v="9"/>
    <n v="1"/>
    <n v="0.05"/>
    <n v="36"/>
    <m/>
    <m/>
    <m/>
    <m/>
    <m/>
    <s v="Y"/>
    <n v="4"/>
    <s v="11 6"/>
    <s v="L"/>
    <x v="7"/>
    <m/>
    <m/>
    <n v="15"/>
    <m/>
    <n v="1"/>
    <n v="1"/>
    <s v="M"/>
    <s v="Mucus covered"/>
    <n v="1"/>
    <x v="9"/>
    <m/>
  </r>
  <r>
    <d v="2013-12-04T00:00:00"/>
    <x v="0"/>
    <x v="4"/>
    <x v="14"/>
    <s v="JDC"/>
    <x v="1"/>
    <x v="7"/>
    <n v="1"/>
    <n v="0.05"/>
    <n v="36"/>
    <m/>
    <m/>
    <m/>
    <m/>
    <m/>
    <s v="Y"/>
    <n v="5"/>
    <s v="14 9"/>
    <s v="R"/>
    <x v="15"/>
    <m/>
    <m/>
    <n v="16"/>
    <m/>
    <n v="0"/>
    <n v="0"/>
    <m/>
    <m/>
    <n v="1"/>
    <x v="4"/>
    <m/>
  </r>
  <r>
    <d v="2013-12-04T00:00:00"/>
    <x v="0"/>
    <x v="4"/>
    <x v="14"/>
    <s v="JDC"/>
    <x v="1"/>
    <x v="9"/>
    <n v="1"/>
    <n v="0.05"/>
    <n v="36"/>
    <m/>
    <m/>
    <m/>
    <m/>
    <m/>
    <s v="Y"/>
    <n v="6"/>
    <n v="15"/>
    <s v="R"/>
    <x v="18"/>
    <m/>
    <m/>
    <n v="20"/>
    <m/>
    <n v="1"/>
    <n v="1"/>
    <s v="SED/M"/>
    <s v="Mucus and Sed - 3 colonies"/>
    <n v="1"/>
    <x v="1"/>
    <m/>
  </r>
  <r>
    <d v="2013-12-04T00:00:00"/>
    <x v="0"/>
    <x v="4"/>
    <x v="14"/>
    <s v="JDC"/>
    <x v="1"/>
    <x v="10"/>
    <n v="1"/>
    <n v="0.05"/>
    <n v="36"/>
    <m/>
    <m/>
    <m/>
    <m/>
    <m/>
    <s v="Y"/>
    <n v="7"/>
    <s v="15 1"/>
    <s v="R"/>
    <x v="10"/>
    <m/>
    <m/>
    <n v="10"/>
    <m/>
    <n v="0"/>
    <n v="0"/>
    <m/>
    <m/>
    <n v="1"/>
    <x v="4"/>
    <m/>
  </r>
  <r>
    <d v="2013-12-04T00:00:00"/>
    <x v="0"/>
    <x v="4"/>
    <x v="14"/>
    <s v="JDC"/>
    <x v="1"/>
    <x v="7"/>
    <n v="1"/>
    <n v="0.05"/>
    <n v="36"/>
    <m/>
    <m/>
    <m/>
    <m/>
    <m/>
    <s v="Y"/>
    <n v="8"/>
    <n v="17"/>
    <s v="L"/>
    <x v="8"/>
    <m/>
    <m/>
    <n v="11"/>
    <m/>
    <n v="0"/>
    <n v="0"/>
    <m/>
    <m/>
    <n v="1"/>
    <x v="5"/>
    <m/>
  </r>
  <r>
    <d v="2013-12-04T00:00:00"/>
    <x v="0"/>
    <x v="4"/>
    <x v="14"/>
    <s v="JDC"/>
    <x v="1"/>
    <x v="13"/>
    <n v="1"/>
    <n v="0.05"/>
    <n v="36"/>
    <m/>
    <m/>
    <m/>
    <m/>
    <m/>
    <s v="N"/>
    <m/>
    <m/>
    <m/>
    <x v="3"/>
    <m/>
    <m/>
    <n v="5"/>
    <m/>
    <m/>
    <n v="0"/>
    <m/>
    <m/>
    <m/>
    <x v="0"/>
    <m/>
  </r>
  <r>
    <d v="2013-12-04T00:00:00"/>
    <x v="0"/>
    <x v="4"/>
    <x v="14"/>
    <s v="JDC"/>
    <x v="1"/>
    <x v="10"/>
    <n v="1"/>
    <n v="0.05"/>
    <n v="36"/>
    <m/>
    <m/>
    <m/>
    <m/>
    <m/>
    <s v="N"/>
    <m/>
    <m/>
    <m/>
    <x v="28"/>
    <m/>
    <m/>
    <n v="3"/>
    <m/>
    <m/>
    <n v="0"/>
    <m/>
    <m/>
    <m/>
    <x v="0"/>
    <m/>
  </r>
  <r>
    <d v="2013-12-04T00:00:00"/>
    <x v="0"/>
    <x v="4"/>
    <x v="14"/>
    <s v="JDC"/>
    <x v="1"/>
    <x v="33"/>
    <n v="1"/>
    <n v="0.05"/>
    <n v="36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4"/>
    <x v="14"/>
    <s v="JDC"/>
    <x v="1"/>
    <x v="33"/>
    <n v="1"/>
    <n v="0.05"/>
    <n v="36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4"/>
    <x v="14"/>
    <s v="JDC"/>
    <x v="1"/>
    <x v="33"/>
    <n v="1"/>
    <n v="0.05"/>
    <n v="36"/>
    <m/>
    <m/>
    <m/>
    <m/>
    <m/>
    <s v="N"/>
    <m/>
    <m/>
    <m/>
    <x v="28"/>
    <m/>
    <m/>
    <n v="3"/>
    <m/>
    <m/>
    <n v="0"/>
    <m/>
    <m/>
    <m/>
    <x v="0"/>
    <m/>
  </r>
  <r>
    <d v="2013-12-04T00:00:00"/>
    <x v="0"/>
    <x v="4"/>
    <x v="14"/>
    <s v="JDC"/>
    <x v="1"/>
    <x v="33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4"/>
    <s v="JDC"/>
    <x v="1"/>
    <x v="33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4"/>
    <s v="JDC"/>
    <x v="1"/>
    <x v="33"/>
    <n v="1"/>
    <n v="0.05"/>
    <n v="36"/>
    <m/>
    <m/>
    <m/>
    <m/>
    <m/>
    <s v="N"/>
    <m/>
    <m/>
    <m/>
    <x v="25"/>
    <m/>
    <m/>
    <n v="4"/>
    <m/>
    <m/>
    <n v="0"/>
    <m/>
    <m/>
    <m/>
    <x v="0"/>
    <m/>
  </r>
  <r>
    <d v="2013-12-04T00:00:00"/>
    <x v="0"/>
    <x v="4"/>
    <x v="14"/>
    <s v="JDC"/>
    <x v="1"/>
    <x v="11"/>
    <n v="1"/>
    <n v="0.05"/>
    <n v="36"/>
    <m/>
    <m/>
    <m/>
    <m/>
    <m/>
    <s v="N"/>
    <m/>
    <m/>
    <m/>
    <x v="9"/>
    <m/>
    <m/>
    <n v="8"/>
    <m/>
    <m/>
    <n v="0"/>
    <m/>
    <m/>
    <m/>
    <x v="0"/>
    <m/>
  </r>
  <r>
    <d v="2013-12-04T00:00:00"/>
    <x v="0"/>
    <x v="4"/>
    <x v="14"/>
    <s v="JDC"/>
    <x v="1"/>
    <x v="11"/>
    <n v="1"/>
    <n v="0.05"/>
    <n v="36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4"/>
    <x v="14"/>
    <s v="JDC"/>
    <x v="1"/>
    <x v="11"/>
    <n v="1"/>
    <n v="0.05"/>
    <n v="36"/>
    <m/>
    <m/>
    <m/>
    <m/>
    <m/>
    <s v="N"/>
    <m/>
    <m/>
    <m/>
    <x v="4"/>
    <m/>
    <m/>
    <n v="7"/>
    <m/>
    <m/>
    <n v="0"/>
    <m/>
    <m/>
    <m/>
    <x v="0"/>
    <m/>
  </r>
  <r>
    <d v="2013-12-04T00:00:00"/>
    <x v="0"/>
    <x v="4"/>
    <x v="14"/>
    <s v="JDC"/>
    <x v="1"/>
    <x v="11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4"/>
    <s v="JDC"/>
    <x v="1"/>
    <x v="11"/>
    <n v="1"/>
    <n v="0.05"/>
    <n v="36"/>
    <m/>
    <m/>
    <m/>
    <m/>
    <m/>
    <s v="N"/>
    <m/>
    <m/>
    <m/>
    <x v="25"/>
    <m/>
    <m/>
    <n v="4"/>
    <m/>
    <m/>
    <n v="0"/>
    <m/>
    <m/>
    <m/>
    <x v="0"/>
    <m/>
  </r>
  <r>
    <d v="2013-12-04T00:00:00"/>
    <x v="0"/>
    <x v="4"/>
    <x v="14"/>
    <s v="JDC"/>
    <x v="1"/>
    <x v="11"/>
    <n v="1"/>
    <n v="0.05"/>
    <n v="36"/>
    <m/>
    <m/>
    <m/>
    <m/>
    <m/>
    <s v="N"/>
    <m/>
    <m/>
    <m/>
    <x v="3"/>
    <m/>
    <m/>
    <n v="5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10"/>
    <m/>
    <m/>
    <n v="10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28"/>
    <m/>
    <m/>
    <n v="3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4"/>
    <m/>
    <m/>
    <n v="7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2"/>
    <m/>
    <m/>
    <n v="6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25"/>
    <m/>
    <m/>
    <n v="4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8"/>
    <m/>
    <m/>
    <n v="11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8"/>
    <m/>
    <m/>
    <n v="11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9"/>
    <m/>
    <m/>
    <n v="8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9"/>
    <m/>
    <m/>
    <n v="8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7"/>
    <m/>
    <m/>
    <n v="15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7"/>
    <m/>
    <m/>
    <n v="15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6"/>
    <m/>
    <m/>
    <n v="9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18"/>
    <m/>
    <m/>
    <n v="20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1"/>
    <m/>
    <m/>
    <n v="12"/>
    <m/>
    <m/>
    <n v="0"/>
    <m/>
    <m/>
    <m/>
    <x v="0"/>
    <m/>
  </r>
  <r>
    <d v="2013-12-04T00:00:00"/>
    <x v="0"/>
    <x v="4"/>
    <x v="14"/>
    <s v="JDC"/>
    <x v="1"/>
    <x v="9"/>
    <n v="1"/>
    <n v="0.05"/>
    <n v="36"/>
    <m/>
    <m/>
    <m/>
    <m/>
    <m/>
    <s v="N"/>
    <m/>
    <m/>
    <m/>
    <x v="3"/>
    <m/>
    <m/>
    <n v="5"/>
    <m/>
    <m/>
    <n v="0"/>
    <m/>
    <m/>
    <m/>
    <x v="0"/>
    <m/>
  </r>
  <r>
    <d v="2013-12-04T00:00:00"/>
    <x v="0"/>
    <x v="4"/>
    <x v="14"/>
    <s v="JDC"/>
    <x v="1"/>
    <x v="7"/>
    <n v="1"/>
    <n v="0.05"/>
    <n v="36"/>
    <m/>
    <m/>
    <m/>
    <m/>
    <m/>
    <s v="N"/>
    <m/>
    <m/>
    <m/>
    <x v="3"/>
    <m/>
    <m/>
    <n v="5"/>
    <m/>
    <m/>
    <n v="0"/>
    <m/>
    <m/>
    <m/>
    <x v="0"/>
    <m/>
  </r>
  <r>
    <d v="2013-12-04T00:00:00"/>
    <x v="0"/>
    <x v="4"/>
    <x v="14"/>
    <s v="JDC"/>
    <x v="1"/>
    <x v="8"/>
    <n v="1"/>
    <n v="0.05"/>
    <n v="36"/>
    <m/>
    <m/>
    <m/>
    <m/>
    <m/>
    <s v="N"/>
    <m/>
    <m/>
    <m/>
    <x v="2"/>
    <m/>
    <m/>
    <n v="6"/>
    <m/>
    <m/>
    <n v="0"/>
    <m/>
    <m/>
    <m/>
    <x v="0"/>
    <m/>
  </r>
  <r>
    <d v="2013-12-04T00:00:00"/>
    <x v="0"/>
    <x v="4"/>
    <x v="14"/>
    <s v="JDC"/>
    <x v="1"/>
    <x v="8"/>
    <n v="1"/>
    <n v="0.05"/>
    <n v="36"/>
    <m/>
    <m/>
    <m/>
    <m/>
    <m/>
    <s v="N"/>
    <m/>
    <m/>
    <m/>
    <x v="28"/>
    <m/>
    <m/>
    <n v="3"/>
    <m/>
    <m/>
    <n v="0"/>
    <m/>
    <m/>
    <m/>
    <x v="0"/>
    <m/>
  </r>
  <r>
    <d v="2013-12-04T00:00:00"/>
    <x v="0"/>
    <x v="4"/>
    <x v="14"/>
    <s v="JDC"/>
    <x v="1"/>
    <x v="8"/>
    <n v="1"/>
    <n v="0.05"/>
    <n v="36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4"/>
    <x v="14"/>
    <s v="JDC"/>
    <x v="1"/>
    <x v="8"/>
    <n v="1"/>
    <n v="0.05"/>
    <n v="36"/>
    <m/>
    <m/>
    <m/>
    <m/>
    <m/>
    <s v="N"/>
    <m/>
    <m/>
    <m/>
    <x v="3"/>
    <m/>
    <m/>
    <n v="5"/>
    <m/>
    <m/>
    <n v="0"/>
    <m/>
    <m/>
    <m/>
    <x v="0"/>
    <m/>
  </r>
  <r>
    <d v="2013-12-04T00:00:00"/>
    <x v="0"/>
    <x v="4"/>
    <x v="14"/>
    <s v="JDC"/>
    <x v="1"/>
    <x v="12"/>
    <n v="1"/>
    <n v="0.05"/>
    <n v="36"/>
    <m/>
    <m/>
    <m/>
    <m/>
    <m/>
    <s v="N"/>
    <m/>
    <m/>
    <m/>
    <x v="28"/>
    <m/>
    <m/>
    <n v="3"/>
    <m/>
    <m/>
    <n v="0"/>
    <m/>
    <m/>
    <m/>
    <x v="0"/>
    <m/>
  </r>
  <r>
    <d v="2013-12-04T00:00:00"/>
    <x v="0"/>
    <x v="4"/>
    <x v="14"/>
    <s v="JDC"/>
    <x v="1"/>
    <x v="12"/>
    <n v="1"/>
    <n v="0.05"/>
    <n v="36"/>
    <m/>
    <m/>
    <m/>
    <m/>
    <m/>
    <s v="N"/>
    <m/>
    <m/>
    <m/>
    <x v="25"/>
    <m/>
    <m/>
    <n v="4"/>
    <m/>
    <m/>
    <n v="0"/>
    <m/>
    <m/>
    <m/>
    <x v="0"/>
    <m/>
  </r>
  <r>
    <d v="2013-12-04T00:00:00"/>
    <x v="0"/>
    <x v="4"/>
    <x v="14"/>
    <s v="JDC"/>
    <x v="1"/>
    <x v="14"/>
    <n v="1"/>
    <n v="0.05"/>
    <n v="36"/>
    <m/>
    <m/>
    <m/>
    <m/>
    <m/>
    <s v="N"/>
    <m/>
    <m/>
    <m/>
    <x v="25"/>
    <m/>
    <m/>
    <n v="4"/>
    <m/>
    <m/>
    <n v="0"/>
    <m/>
    <m/>
    <m/>
    <x v="0"/>
    <m/>
  </r>
  <r>
    <d v="2013-12-04T00:00:00"/>
    <x v="0"/>
    <x v="4"/>
    <x v="14"/>
    <s v="JDC"/>
    <x v="1"/>
    <x v="14"/>
    <n v="1"/>
    <n v="0.05"/>
    <n v="36"/>
    <m/>
    <m/>
    <m/>
    <m/>
    <m/>
    <s v="N"/>
    <m/>
    <m/>
    <m/>
    <x v="2"/>
    <m/>
    <m/>
    <n v="6"/>
    <m/>
    <m/>
    <n v="0"/>
    <m/>
    <m/>
    <m/>
    <x v="0"/>
    <m/>
  </r>
  <r>
    <d v="2013-12-04T00:00:00"/>
    <x v="0"/>
    <x v="4"/>
    <x v="14"/>
    <s v="JDC"/>
    <x v="1"/>
    <x v="34"/>
    <n v="1"/>
    <n v="0.05"/>
    <n v="36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4"/>
    <x v="14"/>
    <s v="JDC"/>
    <x v="1"/>
    <x v="34"/>
    <n v="1"/>
    <n v="0.05"/>
    <n v="36"/>
    <m/>
    <m/>
    <m/>
    <m/>
    <m/>
    <s v="N"/>
    <m/>
    <m/>
    <m/>
    <x v="28"/>
    <m/>
    <m/>
    <n v="3"/>
    <m/>
    <m/>
    <n v="0"/>
    <m/>
    <m/>
    <m/>
    <x v="0"/>
    <m/>
  </r>
  <r>
    <d v="2013-12-04T00:00:00"/>
    <x v="0"/>
    <x v="5"/>
    <x v="15"/>
    <s v="JDC"/>
    <x v="1"/>
    <x v="13"/>
    <n v="1"/>
    <n v="0.05"/>
    <n v="37"/>
    <m/>
    <m/>
    <m/>
    <m/>
    <m/>
    <s v="Y"/>
    <n v="1"/>
    <s v="0 7"/>
    <s v="R"/>
    <x v="10"/>
    <m/>
    <m/>
    <n v="10"/>
    <m/>
    <n v="0"/>
    <n v="0"/>
    <m/>
    <m/>
    <n v="0"/>
    <x v="0"/>
    <m/>
  </r>
  <r>
    <d v="2013-12-04T00:00:00"/>
    <x v="0"/>
    <x v="5"/>
    <x v="15"/>
    <s v="JDC"/>
    <x v="1"/>
    <x v="10"/>
    <n v="1"/>
    <n v="0.05"/>
    <n v="37"/>
    <m/>
    <m/>
    <m/>
    <m/>
    <m/>
    <s v="Y"/>
    <n v="2"/>
    <s v="1 2"/>
    <s v="L"/>
    <x v="35"/>
    <m/>
    <m/>
    <n v="50"/>
    <m/>
    <n v="0"/>
    <n v="0"/>
    <m/>
    <m/>
    <n v="0"/>
    <x v="0"/>
    <m/>
  </r>
  <r>
    <d v="2013-12-04T00:00:00"/>
    <x v="0"/>
    <x v="5"/>
    <x v="15"/>
    <s v="JDC"/>
    <x v="1"/>
    <x v="9"/>
    <n v="1"/>
    <n v="0.05"/>
    <n v="37"/>
    <m/>
    <m/>
    <m/>
    <m/>
    <m/>
    <s v="Y"/>
    <n v="3"/>
    <s v="2 1"/>
    <s v="R"/>
    <x v="10"/>
    <m/>
    <m/>
    <n v="10"/>
    <m/>
    <n v="0"/>
    <n v="0"/>
    <m/>
    <m/>
    <n v="1"/>
    <x v="12"/>
    <m/>
  </r>
  <r>
    <d v="2013-12-04T00:00:00"/>
    <x v="0"/>
    <x v="5"/>
    <x v="15"/>
    <s v="JDC"/>
    <x v="1"/>
    <x v="9"/>
    <n v="1"/>
    <n v="0.05"/>
    <n v="37"/>
    <m/>
    <m/>
    <m/>
    <m/>
    <m/>
    <s v="Y"/>
    <n v="4"/>
    <s v="2 7"/>
    <s v="R"/>
    <x v="7"/>
    <m/>
    <m/>
    <n v="15"/>
    <m/>
    <n v="1"/>
    <n v="1"/>
    <s v="M"/>
    <s v="Mucus"/>
    <n v="1"/>
    <x v="9"/>
    <m/>
  </r>
  <r>
    <d v="2013-12-04T00:00:00"/>
    <x v="0"/>
    <x v="5"/>
    <x v="15"/>
    <s v="JDC"/>
    <x v="1"/>
    <x v="9"/>
    <n v="1"/>
    <n v="0.05"/>
    <n v="37"/>
    <m/>
    <m/>
    <m/>
    <m/>
    <m/>
    <s v="Y"/>
    <n v="5"/>
    <s v="7 5"/>
    <s v="R"/>
    <x v="7"/>
    <m/>
    <m/>
    <n v="15"/>
    <m/>
    <n v="1"/>
    <n v="1"/>
    <s v="M"/>
    <s v="mucus dusting"/>
    <n v="1"/>
    <x v="9"/>
    <m/>
  </r>
  <r>
    <d v="2013-12-04T00:00:00"/>
    <x v="0"/>
    <x v="5"/>
    <x v="15"/>
    <s v="JDC"/>
    <x v="1"/>
    <x v="8"/>
    <n v="1"/>
    <n v="0.05"/>
    <n v="37"/>
    <m/>
    <m/>
    <m/>
    <m/>
    <m/>
    <s v="Y"/>
    <n v="6"/>
    <s v="16 2"/>
    <s v="L"/>
    <x v="1"/>
    <m/>
    <m/>
    <n v="12"/>
    <m/>
    <n v="0"/>
    <n v="0"/>
    <m/>
    <m/>
    <n v="1"/>
    <x v="9"/>
    <m/>
  </r>
  <r>
    <d v="2013-12-04T00:00:00"/>
    <x v="0"/>
    <x v="5"/>
    <x v="15"/>
    <s v="JDC"/>
    <x v="1"/>
    <x v="8"/>
    <n v="1"/>
    <n v="0.05"/>
    <n v="37"/>
    <m/>
    <m/>
    <m/>
    <m/>
    <m/>
    <s v="Y"/>
    <n v="7"/>
    <s v="19 67"/>
    <s v="L"/>
    <x v="18"/>
    <m/>
    <m/>
    <n v="20"/>
    <m/>
    <n v="0"/>
    <n v="0"/>
    <m/>
    <m/>
    <n v="0"/>
    <x v="0"/>
    <m/>
  </r>
  <r>
    <d v="2013-12-04T00:00:00"/>
    <x v="0"/>
    <x v="5"/>
    <x v="15"/>
    <s v="JDC"/>
    <x v="1"/>
    <x v="33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33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33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33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33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33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33"/>
    <n v="1"/>
    <n v="0.05"/>
    <n v="37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5"/>
    <s v="JDC"/>
    <x v="1"/>
    <x v="33"/>
    <n v="1"/>
    <n v="0.05"/>
    <n v="37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5"/>
    <s v="JDC"/>
    <x v="1"/>
    <x v="33"/>
    <n v="1"/>
    <n v="0.05"/>
    <n v="37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5"/>
    <s v="JDC"/>
    <x v="1"/>
    <x v="33"/>
    <n v="1"/>
    <n v="0.05"/>
    <n v="37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5"/>
    <s v="JDC"/>
    <x v="1"/>
    <x v="11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11"/>
    <n v="1"/>
    <n v="0.05"/>
    <n v="37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5"/>
    <s v="JDC"/>
    <x v="1"/>
    <x v="11"/>
    <n v="1"/>
    <n v="0.05"/>
    <n v="37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5"/>
    <s v="JDC"/>
    <x v="1"/>
    <x v="11"/>
    <n v="1"/>
    <n v="0.05"/>
    <n v="37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5"/>
    <s v="JDC"/>
    <x v="1"/>
    <x v="11"/>
    <n v="1"/>
    <n v="0.05"/>
    <n v="37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5"/>
    <s v="JDC"/>
    <x v="1"/>
    <x v="11"/>
    <n v="1"/>
    <n v="0.05"/>
    <n v="37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5"/>
    <s v="JDC"/>
    <x v="1"/>
    <x v="11"/>
    <n v="1"/>
    <n v="0.05"/>
    <n v="37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5"/>
    <s v="JDC"/>
    <x v="1"/>
    <x v="11"/>
    <n v="1"/>
    <n v="0.05"/>
    <n v="37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8"/>
    <m/>
    <m/>
    <n v="20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8"/>
    <m/>
    <m/>
    <n v="20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6"/>
    <m/>
    <m/>
    <n v="9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2"/>
    <m/>
    <m/>
    <n v="17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8"/>
    <m/>
    <m/>
    <n v="11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9"/>
    <m/>
    <m/>
    <n v="8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9"/>
    <m/>
    <m/>
    <n v="8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4"/>
    <m/>
    <m/>
    <n v="14"/>
    <m/>
    <m/>
    <m/>
    <m/>
    <m/>
    <m/>
    <x v="0"/>
    <m/>
  </r>
  <r>
    <d v="2013-12-04T00:00:00"/>
    <x v="0"/>
    <x v="5"/>
    <x v="15"/>
    <s v="JDC"/>
    <x v="1"/>
    <x v="9"/>
    <n v="1"/>
    <n v="0.05"/>
    <n v="37"/>
    <m/>
    <m/>
    <m/>
    <m/>
    <m/>
    <m/>
    <m/>
    <m/>
    <m/>
    <x v="14"/>
    <m/>
    <m/>
    <n v="14"/>
    <m/>
    <m/>
    <m/>
    <m/>
    <m/>
    <m/>
    <x v="0"/>
    <m/>
  </r>
  <r>
    <d v="2013-12-04T00:00:00"/>
    <x v="0"/>
    <x v="5"/>
    <x v="15"/>
    <s v="JDC"/>
    <x v="1"/>
    <x v="7"/>
    <n v="1"/>
    <n v="0.05"/>
    <n v="37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5"/>
    <s v="JDC"/>
    <x v="1"/>
    <x v="7"/>
    <n v="1"/>
    <n v="0.05"/>
    <n v="37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5"/>
    <x v="15"/>
    <s v="JDC"/>
    <x v="1"/>
    <x v="8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14"/>
    <n v="1"/>
    <n v="0.05"/>
    <n v="37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5"/>
    <x v="15"/>
    <s v="JDC"/>
    <x v="1"/>
    <x v="14"/>
    <n v="1"/>
    <n v="0.05"/>
    <n v="37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5"/>
    <x v="15"/>
    <s v="JDC"/>
    <x v="1"/>
    <x v="14"/>
    <n v="1"/>
    <n v="0.05"/>
    <n v="37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5"/>
    <s v="JDC"/>
    <x v="1"/>
    <x v="14"/>
    <n v="1"/>
    <n v="0.05"/>
    <n v="37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5"/>
    <s v="JDC"/>
    <x v="1"/>
    <x v="14"/>
    <n v="1"/>
    <n v="0.05"/>
    <n v="37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5"/>
    <s v="JDC"/>
    <x v="1"/>
    <x v="14"/>
    <n v="1"/>
    <n v="0.05"/>
    <n v="37"/>
    <m/>
    <m/>
    <m/>
    <m/>
    <m/>
    <m/>
    <m/>
    <m/>
    <m/>
    <x v="9"/>
    <m/>
    <m/>
    <n v="8"/>
    <m/>
    <m/>
    <m/>
    <m/>
    <m/>
    <m/>
    <x v="0"/>
    <m/>
  </r>
  <r>
    <d v="2013-12-04T00:00:00"/>
    <x v="0"/>
    <x v="5"/>
    <x v="15"/>
    <s v="JDC"/>
    <x v="1"/>
    <x v="14"/>
    <n v="1"/>
    <n v="0.05"/>
    <n v="37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5"/>
    <s v="JDC"/>
    <x v="1"/>
    <x v="12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12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12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12"/>
    <n v="1"/>
    <n v="0.05"/>
    <n v="37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5"/>
    <s v="JDC"/>
    <x v="1"/>
    <x v="34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34"/>
    <n v="1"/>
    <n v="0.05"/>
    <n v="37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5"/>
    <s v="JDC"/>
    <x v="1"/>
    <x v="34"/>
    <n v="1"/>
    <n v="0.05"/>
    <n v="37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s v="Y"/>
    <n v="1"/>
    <s v="0 2"/>
    <s v="R"/>
    <x v="18"/>
    <m/>
    <m/>
    <n v="20"/>
    <m/>
    <n v="0"/>
    <n v="0"/>
    <m/>
    <m/>
    <n v="0"/>
    <x v="0"/>
    <m/>
  </r>
  <r>
    <d v="2013-12-04T00:00:00"/>
    <x v="0"/>
    <x v="5"/>
    <x v="16"/>
    <s v="JDC"/>
    <x v="1"/>
    <x v="7"/>
    <n v="1"/>
    <n v="0.05"/>
    <n v="39"/>
    <m/>
    <m/>
    <m/>
    <m/>
    <m/>
    <s v="Y"/>
    <n v="2"/>
    <s v="0 4"/>
    <s v="R"/>
    <x v="5"/>
    <m/>
    <m/>
    <n v="22"/>
    <m/>
    <n v="0"/>
    <n v="0"/>
    <m/>
    <m/>
    <n v="0"/>
    <x v="0"/>
    <m/>
  </r>
  <r>
    <d v="2013-12-04T00:00:00"/>
    <x v="0"/>
    <x v="5"/>
    <x v="16"/>
    <s v="JDC"/>
    <x v="1"/>
    <x v="9"/>
    <n v="1"/>
    <n v="0.05"/>
    <n v="39"/>
    <m/>
    <m/>
    <m/>
    <m/>
    <m/>
    <s v="Y"/>
    <n v="3"/>
    <s v="2 29"/>
    <s v="L"/>
    <x v="1"/>
    <m/>
    <m/>
    <n v="12"/>
    <m/>
    <n v="0"/>
    <n v="0"/>
    <m/>
    <m/>
    <n v="0"/>
    <x v="0"/>
    <m/>
  </r>
  <r>
    <d v="2013-12-04T00:00:00"/>
    <x v="0"/>
    <x v="5"/>
    <x v="16"/>
    <s v="JDC"/>
    <x v="1"/>
    <x v="9"/>
    <n v="1"/>
    <n v="0.05"/>
    <n v="39"/>
    <m/>
    <m/>
    <m/>
    <m/>
    <m/>
    <s v="Y"/>
    <n v="4"/>
    <s v="5 7"/>
    <s v="L"/>
    <x v="18"/>
    <m/>
    <m/>
    <n v="20"/>
    <m/>
    <n v="0"/>
    <n v="0"/>
    <m/>
    <m/>
    <n v="1"/>
    <x v="1"/>
    <m/>
  </r>
  <r>
    <d v="2013-12-04T00:00:00"/>
    <x v="0"/>
    <x v="5"/>
    <x v="16"/>
    <s v="JDC"/>
    <x v="1"/>
    <x v="37"/>
    <m/>
    <n v="0"/>
    <n v="39"/>
    <m/>
    <m/>
    <m/>
    <m/>
    <m/>
    <s v="Y"/>
    <n v="5"/>
    <m/>
    <m/>
    <x v="0"/>
    <m/>
    <m/>
    <m/>
    <m/>
    <m/>
    <m/>
    <m/>
    <s v="No coral (tag there)"/>
    <m/>
    <x v="0"/>
    <m/>
  </r>
  <r>
    <d v="2013-12-04T00:00:00"/>
    <x v="0"/>
    <x v="5"/>
    <x v="16"/>
    <s v="JDC"/>
    <x v="1"/>
    <x v="7"/>
    <n v="1"/>
    <n v="0.05"/>
    <n v="39"/>
    <m/>
    <m/>
    <m/>
    <m/>
    <m/>
    <s v="Y"/>
    <n v="6"/>
    <s v="10 9"/>
    <s v="L"/>
    <x v="7"/>
    <m/>
    <m/>
    <n v="15"/>
    <m/>
    <n v="0"/>
    <n v="0"/>
    <m/>
    <m/>
    <n v="1"/>
    <x v="1"/>
    <m/>
  </r>
  <r>
    <d v="2013-12-04T00:00:00"/>
    <x v="0"/>
    <x v="5"/>
    <x v="16"/>
    <s v="JDC"/>
    <x v="1"/>
    <x v="14"/>
    <n v="1"/>
    <n v="0.05"/>
    <n v="39"/>
    <m/>
    <m/>
    <m/>
    <m/>
    <m/>
    <s v="Y"/>
    <n v="7"/>
    <s v="16 7"/>
    <s v="R"/>
    <x v="1"/>
    <m/>
    <m/>
    <n v="12"/>
    <m/>
    <n v="0"/>
    <n v="0"/>
    <m/>
    <s v="three colonies near tag (PPOR  PAST  PAST)"/>
    <m/>
    <x v="0"/>
    <m/>
  </r>
  <r>
    <d v="2013-12-04T00:00:00"/>
    <x v="0"/>
    <x v="5"/>
    <x v="16"/>
    <s v="JDC"/>
    <x v="1"/>
    <x v="9"/>
    <n v="1"/>
    <n v="0.05"/>
    <n v="39"/>
    <m/>
    <m/>
    <m/>
    <m/>
    <m/>
    <s v="Y"/>
    <n v="8"/>
    <n v="18"/>
    <s v="C"/>
    <x v="7"/>
    <m/>
    <m/>
    <n v="15"/>
    <m/>
    <n v="0"/>
    <n v="0"/>
    <m/>
    <m/>
    <n v="1"/>
    <x v="1"/>
    <m/>
  </r>
  <r>
    <d v="2013-12-04T00:00:00"/>
    <x v="0"/>
    <x v="5"/>
    <x v="16"/>
    <s v="JDC"/>
    <x v="1"/>
    <x v="10"/>
    <n v="1"/>
    <n v="0.05"/>
    <n v="39"/>
    <m/>
    <m/>
    <m/>
    <m/>
    <m/>
    <s v="Y"/>
    <n v="9"/>
    <s v="18 2"/>
    <s v="R"/>
    <x v="17"/>
    <m/>
    <m/>
    <n v="25"/>
    <m/>
    <n v="0"/>
    <n v="0"/>
    <m/>
    <m/>
    <n v="0"/>
    <x v="0"/>
    <m/>
  </r>
  <r>
    <d v="2013-12-04T00:00:00"/>
    <x v="0"/>
    <x v="5"/>
    <x v="16"/>
    <s v="JDC"/>
    <x v="1"/>
    <x v="13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6"/>
    <s v="JDC"/>
    <x v="1"/>
    <x v="10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10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6"/>
    <s v="JDC"/>
    <x v="1"/>
    <x v="33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6"/>
    <s v="JDC"/>
    <x v="1"/>
    <x v="33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6"/>
    <s v="JDC"/>
    <x v="1"/>
    <x v="33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6"/>
    <m/>
    <m/>
    <n v="9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6"/>
    <s v="JDC"/>
    <x v="1"/>
    <x v="11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17"/>
    <m/>
    <m/>
    <n v="25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13"/>
    <m/>
    <m/>
    <n v="13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7"/>
    <m/>
    <m/>
    <n v="15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7"/>
    <m/>
    <m/>
    <n v="15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8"/>
    <m/>
    <m/>
    <n v="11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14"/>
    <m/>
    <m/>
    <n v="14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15"/>
    <m/>
    <m/>
    <n v="16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9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6"/>
    <s v="JDC"/>
    <x v="1"/>
    <x v="7"/>
    <n v="1"/>
    <n v="0.05"/>
    <n v="39"/>
    <m/>
    <m/>
    <m/>
    <m/>
    <m/>
    <m/>
    <m/>
    <m/>
    <m/>
    <x v="17"/>
    <m/>
    <m/>
    <n v="25"/>
    <m/>
    <m/>
    <m/>
    <m/>
    <m/>
    <m/>
    <x v="0"/>
    <m/>
  </r>
  <r>
    <d v="2013-12-04T00:00:00"/>
    <x v="0"/>
    <x v="5"/>
    <x v="16"/>
    <s v="JDC"/>
    <x v="1"/>
    <x v="8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6"/>
    <s v="JDC"/>
    <x v="1"/>
    <x v="8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6"/>
    <s v="JDC"/>
    <x v="1"/>
    <x v="8"/>
    <n v="1"/>
    <n v="0.05"/>
    <n v="39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6"/>
    <s v="JDC"/>
    <x v="1"/>
    <x v="8"/>
    <n v="1"/>
    <n v="0.05"/>
    <n v="39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6"/>
    <s v="JDC"/>
    <x v="1"/>
    <x v="8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6"/>
    <s v="JDC"/>
    <x v="1"/>
    <x v="8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8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8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14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6"/>
    <s v="JDC"/>
    <x v="1"/>
    <x v="14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6"/>
    <s v="JDC"/>
    <x v="1"/>
    <x v="14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6"/>
    <s v="JDC"/>
    <x v="1"/>
    <x v="17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6"/>
    <s v="JDC"/>
    <x v="1"/>
    <x v="12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6"/>
    <s v="JDC"/>
    <x v="1"/>
    <x v="12"/>
    <n v="1"/>
    <n v="0.05"/>
    <n v="39"/>
    <m/>
    <m/>
    <m/>
    <m/>
    <m/>
    <m/>
    <m/>
    <m/>
    <m/>
    <x v="8"/>
    <m/>
    <m/>
    <n v="11"/>
    <m/>
    <m/>
    <m/>
    <m/>
    <m/>
    <m/>
    <x v="0"/>
    <m/>
  </r>
  <r>
    <d v="2013-12-04T00:00:00"/>
    <x v="0"/>
    <x v="5"/>
    <x v="16"/>
    <s v="JDC"/>
    <x v="1"/>
    <x v="12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6"/>
    <s v="JDC"/>
    <x v="1"/>
    <x v="12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6"/>
    <s v="JDC"/>
    <x v="1"/>
    <x v="12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s v="Y"/>
    <n v="1"/>
    <s v="3 6"/>
    <s v="L"/>
    <x v="13"/>
    <m/>
    <m/>
    <n v="13"/>
    <m/>
    <n v="0"/>
    <n v="0"/>
    <m/>
    <m/>
    <n v="0"/>
    <x v="0"/>
    <m/>
  </r>
  <r>
    <d v="2013-12-04T00:00:00"/>
    <x v="0"/>
    <x v="5"/>
    <x v="17"/>
    <s v="JDC"/>
    <x v="1"/>
    <x v="9"/>
    <n v="1"/>
    <n v="0.05"/>
    <n v="39"/>
    <m/>
    <m/>
    <m/>
    <m/>
    <m/>
    <s v="Y"/>
    <n v="2"/>
    <s v="4 45"/>
    <s v="R"/>
    <x v="1"/>
    <m/>
    <m/>
    <n v="12"/>
    <m/>
    <n v="0"/>
    <n v="0"/>
    <m/>
    <m/>
    <n v="1"/>
    <x v="1"/>
    <m/>
  </r>
  <r>
    <d v="2013-12-04T00:00:00"/>
    <x v="0"/>
    <x v="5"/>
    <x v="17"/>
    <s v="JDC"/>
    <x v="1"/>
    <x v="10"/>
    <n v="1"/>
    <n v="0.05"/>
    <n v="39"/>
    <m/>
    <m/>
    <m/>
    <m/>
    <m/>
    <s v="Y"/>
    <n v="3"/>
    <n v="7"/>
    <s v="L"/>
    <x v="5"/>
    <m/>
    <m/>
    <n v="22"/>
    <m/>
    <n v="0"/>
    <n v="0"/>
    <m/>
    <m/>
    <n v="1"/>
    <x v="1"/>
    <m/>
  </r>
  <r>
    <d v="2013-12-04T00:00:00"/>
    <x v="0"/>
    <x v="5"/>
    <x v="17"/>
    <s v="JDC"/>
    <x v="1"/>
    <x v="22"/>
    <n v="1"/>
    <n v="0.05"/>
    <n v="39"/>
    <m/>
    <m/>
    <m/>
    <m/>
    <m/>
    <s v="Y"/>
    <n v="4"/>
    <s v="10 4"/>
    <s v="L"/>
    <x v="24"/>
    <m/>
    <m/>
    <n v="60"/>
    <m/>
    <n v="0"/>
    <n v="0"/>
    <m/>
    <m/>
    <n v="0"/>
    <x v="0"/>
    <m/>
  </r>
  <r>
    <d v="2013-12-04T00:00:00"/>
    <x v="0"/>
    <x v="5"/>
    <x v="17"/>
    <s v="JDC"/>
    <x v="1"/>
    <x v="23"/>
    <n v="1"/>
    <n v="0.05"/>
    <n v="39"/>
    <m/>
    <m/>
    <m/>
    <m/>
    <m/>
    <s v="Y"/>
    <n v="5"/>
    <s v="10 6"/>
    <s v="R"/>
    <x v="18"/>
    <m/>
    <m/>
    <n v="20"/>
    <m/>
    <n v="0"/>
    <n v="0"/>
    <m/>
    <m/>
    <n v="0"/>
    <x v="0"/>
    <m/>
  </r>
  <r>
    <d v="2013-12-04T00:00:00"/>
    <x v="0"/>
    <x v="5"/>
    <x v="17"/>
    <s v="JDC"/>
    <x v="1"/>
    <x v="12"/>
    <n v="1"/>
    <n v="0.05"/>
    <n v="39"/>
    <m/>
    <m/>
    <m/>
    <m/>
    <m/>
    <s v="Y"/>
    <n v="6"/>
    <s v="11 3"/>
    <s v="R"/>
    <x v="12"/>
    <m/>
    <m/>
    <n v="17"/>
    <m/>
    <n v="0"/>
    <n v="0"/>
    <m/>
    <m/>
    <n v="0"/>
    <x v="0"/>
    <m/>
  </r>
  <r>
    <d v="2013-12-04T00:00:00"/>
    <x v="0"/>
    <x v="5"/>
    <x v="17"/>
    <s v="JDC"/>
    <x v="1"/>
    <x v="23"/>
    <n v="1"/>
    <n v="0.05"/>
    <n v="39"/>
    <m/>
    <m/>
    <m/>
    <m/>
    <m/>
    <s v="Y"/>
    <n v="7"/>
    <s v="12 1"/>
    <s v="R"/>
    <x v="30"/>
    <m/>
    <m/>
    <n v="27"/>
    <m/>
    <n v="0"/>
    <n v="0"/>
    <m/>
    <m/>
    <n v="0"/>
    <x v="0"/>
    <m/>
  </r>
  <r>
    <d v="2013-12-04T00:00:00"/>
    <x v="0"/>
    <x v="5"/>
    <x v="17"/>
    <s v="JDC"/>
    <x v="1"/>
    <x v="12"/>
    <n v="1"/>
    <n v="0.05"/>
    <n v="39"/>
    <m/>
    <m/>
    <m/>
    <m/>
    <m/>
    <s v="Y"/>
    <n v="8"/>
    <s v="14 62"/>
    <s v="R"/>
    <x v="7"/>
    <m/>
    <m/>
    <n v="15"/>
    <m/>
    <n v="0"/>
    <n v="0"/>
    <m/>
    <m/>
    <n v="0"/>
    <x v="0"/>
    <m/>
  </r>
  <r>
    <d v="2013-12-04T00:00:00"/>
    <x v="0"/>
    <x v="5"/>
    <x v="17"/>
    <s v="JDC"/>
    <x v="1"/>
    <x v="23"/>
    <n v="1"/>
    <n v="0.05"/>
    <n v="39"/>
    <m/>
    <m/>
    <m/>
    <m/>
    <m/>
    <s v="Y"/>
    <n v="9"/>
    <s v="19 8"/>
    <s v="R"/>
    <x v="17"/>
    <m/>
    <m/>
    <n v="25"/>
    <m/>
    <n v="0"/>
    <n v="0"/>
    <m/>
    <s v="25 cm of living tissue large tissue left on colony"/>
    <n v="1"/>
    <x v="13"/>
    <m/>
  </r>
  <r>
    <d v="2013-12-04T00:00:00"/>
    <x v="0"/>
    <x v="5"/>
    <x v="17"/>
    <s v="JDC"/>
    <x v="1"/>
    <x v="10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7"/>
    <s v="JDC"/>
    <x v="1"/>
    <x v="8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8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8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8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8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8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7"/>
    <s v="JDC"/>
    <x v="1"/>
    <x v="11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7"/>
    <s v="JDC"/>
    <x v="1"/>
    <x v="11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7"/>
    <s v="JDC"/>
    <x v="1"/>
    <x v="11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7"/>
    <s v="JDC"/>
    <x v="1"/>
    <x v="11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7"/>
    <s v="JDC"/>
    <x v="1"/>
    <x v="11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7"/>
    <s v="JDC"/>
    <x v="1"/>
    <x v="11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7"/>
    <s v="JDC"/>
    <x v="1"/>
    <x v="11"/>
    <n v="1"/>
    <n v="0.05"/>
    <n v="39"/>
    <m/>
    <m/>
    <m/>
    <m/>
    <m/>
    <m/>
    <m/>
    <m/>
    <m/>
    <x v="1"/>
    <m/>
    <m/>
    <n v="12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36"/>
    <m/>
    <m/>
    <n v="33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3"/>
    <m/>
    <m/>
    <n v="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9"/>
    <m/>
    <m/>
    <n v="8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9"/>
    <m/>
    <m/>
    <n v="8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9"/>
    <m/>
    <m/>
    <n v="8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10"/>
    <m/>
    <m/>
    <n v="10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13"/>
    <m/>
    <m/>
    <n v="13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7"/>
    <m/>
    <m/>
    <n v="1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7"/>
    <m/>
    <m/>
    <n v="1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7"/>
    <m/>
    <m/>
    <n v="1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7"/>
    <m/>
    <m/>
    <n v="15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6"/>
    <m/>
    <m/>
    <n v="9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18"/>
    <m/>
    <m/>
    <n v="20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31"/>
    <m/>
    <m/>
    <n v="18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8"/>
    <m/>
    <m/>
    <n v="11"/>
    <m/>
    <m/>
    <m/>
    <m/>
    <m/>
    <m/>
    <x v="0"/>
    <m/>
  </r>
  <r>
    <d v="2013-12-04T00:00:00"/>
    <x v="0"/>
    <x v="5"/>
    <x v="17"/>
    <s v="JDC"/>
    <x v="1"/>
    <x v="9"/>
    <n v="1"/>
    <n v="0.05"/>
    <n v="39"/>
    <m/>
    <m/>
    <m/>
    <m/>
    <m/>
    <m/>
    <m/>
    <m/>
    <m/>
    <x v="37"/>
    <m/>
    <m/>
    <n v="77"/>
    <m/>
    <m/>
    <m/>
    <m/>
    <m/>
    <m/>
    <x v="0"/>
    <m/>
  </r>
  <r>
    <d v="2013-12-04T00:00:00"/>
    <x v="0"/>
    <x v="5"/>
    <x v="17"/>
    <s v="JDC"/>
    <x v="1"/>
    <x v="8"/>
    <n v="1"/>
    <n v="0.05"/>
    <n v="39"/>
    <m/>
    <m/>
    <m/>
    <m/>
    <m/>
    <m/>
    <m/>
    <m/>
    <m/>
    <x v="4"/>
    <m/>
    <m/>
    <n v="7"/>
    <m/>
    <m/>
    <m/>
    <m/>
    <m/>
    <m/>
    <x v="0"/>
    <m/>
  </r>
  <r>
    <d v="2013-12-04T00:00:00"/>
    <x v="0"/>
    <x v="5"/>
    <x v="17"/>
    <s v="JDC"/>
    <x v="1"/>
    <x v="8"/>
    <n v="1"/>
    <n v="0.05"/>
    <n v="39"/>
    <m/>
    <m/>
    <m/>
    <m/>
    <m/>
    <m/>
    <m/>
    <m/>
    <m/>
    <x v="9"/>
    <m/>
    <m/>
    <n v="8"/>
    <m/>
    <m/>
    <m/>
    <m/>
    <m/>
    <m/>
    <x v="0"/>
    <m/>
  </r>
  <r>
    <d v="2013-12-04T00:00:00"/>
    <x v="0"/>
    <x v="5"/>
    <x v="17"/>
    <s v="JDC"/>
    <x v="1"/>
    <x v="14"/>
    <n v="1"/>
    <n v="0.05"/>
    <n v="39"/>
    <m/>
    <m/>
    <m/>
    <m/>
    <m/>
    <m/>
    <m/>
    <m/>
    <m/>
    <x v="7"/>
    <m/>
    <m/>
    <n v="15"/>
    <m/>
    <m/>
    <m/>
    <m/>
    <m/>
    <m/>
    <x v="0"/>
    <m/>
  </r>
  <r>
    <d v="2013-12-04T00:00:00"/>
    <x v="0"/>
    <x v="5"/>
    <x v="17"/>
    <s v="JDC"/>
    <x v="1"/>
    <x v="14"/>
    <n v="1"/>
    <n v="0.05"/>
    <n v="39"/>
    <m/>
    <m/>
    <m/>
    <m/>
    <m/>
    <m/>
    <m/>
    <m/>
    <m/>
    <x v="2"/>
    <m/>
    <m/>
    <n v="6"/>
    <m/>
    <m/>
    <m/>
    <m/>
    <m/>
    <m/>
    <x v="0"/>
    <m/>
  </r>
  <r>
    <d v="2013-12-04T00:00:00"/>
    <x v="0"/>
    <x v="5"/>
    <x v="17"/>
    <s v="JDC"/>
    <x v="1"/>
    <x v="14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7"/>
    <s v="JDC"/>
    <x v="1"/>
    <x v="12"/>
    <n v="1"/>
    <n v="0.05"/>
    <n v="39"/>
    <m/>
    <m/>
    <m/>
    <m/>
    <m/>
    <m/>
    <m/>
    <m/>
    <m/>
    <x v="38"/>
    <m/>
    <m/>
    <n v="2"/>
    <m/>
    <m/>
    <m/>
    <m/>
    <m/>
    <m/>
    <x v="0"/>
    <m/>
  </r>
  <r>
    <d v="2013-12-04T00:00:00"/>
    <x v="0"/>
    <x v="5"/>
    <x v="17"/>
    <s v="JDC"/>
    <x v="1"/>
    <x v="12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12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12"/>
    <n v="1"/>
    <n v="0.05"/>
    <n v="39"/>
    <m/>
    <m/>
    <m/>
    <m/>
    <m/>
    <m/>
    <m/>
    <m/>
    <m/>
    <x v="28"/>
    <m/>
    <m/>
    <n v="3"/>
    <m/>
    <m/>
    <m/>
    <m/>
    <m/>
    <m/>
    <x v="0"/>
    <m/>
  </r>
  <r>
    <d v="2013-12-04T00:00:00"/>
    <x v="0"/>
    <x v="5"/>
    <x v="17"/>
    <s v="JDC"/>
    <x v="1"/>
    <x v="17"/>
    <n v="1"/>
    <n v="0.05"/>
    <n v="39"/>
    <m/>
    <m/>
    <m/>
    <m/>
    <m/>
    <m/>
    <m/>
    <m/>
    <m/>
    <x v="25"/>
    <m/>
    <m/>
    <n v="4"/>
    <m/>
    <m/>
    <m/>
    <m/>
    <m/>
    <m/>
    <x v="0"/>
    <m/>
  </r>
  <r>
    <d v="2013-12-04T00:00:00"/>
    <x v="0"/>
    <x v="5"/>
    <x v="17"/>
    <s v="JDC"/>
    <x v="1"/>
    <x v="34"/>
    <n v="1"/>
    <n v="0.05"/>
    <n v="39"/>
    <m/>
    <m/>
    <m/>
    <m/>
    <m/>
    <m/>
    <m/>
    <m/>
    <m/>
    <x v="9"/>
    <m/>
    <m/>
    <n v="8"/>
    <m/>
    <m/>
    <m/>
    <m/>
    <m/>
    <m/>
    <x v="0"/>
    <m/>
  </r>
  <r>
    <d v="2013-12-04T00:00:00"/>
    <x v="0"/>
    <x v="3"/>
    <x v="9"/>
    <s v="JDC"/>
    <x v="2"/>
    <x v="24"/>
    <n v="26"/>
    <n v="1.3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9"/>
    <s v="JDC"/>
    <x v="2"/>
    <x v="25"/>
    <n v="7"/>
    <n v="0.35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9"/>
    <s v="JDC"/>
    <x v="2"/>
    <x v="26"/>
    <n v="15"/>
    <n v="0.75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9"/>
    <s v="JDC"/>
    <x v="2"/>
    <x v="27"/>
    <n v="85"/>
    <n v="4.25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9"/>
    <s v="JDC"/>
    <x v="2"/>
    <x v="28"/>
    <n v="36"/>
    <n v="1.8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9"/>
    <s v="JDC"/>
    <x v="2"/>
    <x v="29"/>
    <n v="1"/>
    <n v="0.05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0"/>
    <s v="JDC"/>
    <x v="2"/>
    <x v="24"/>
    <n v="16"/>
    <n v="0.8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0"/>
    <s v="JDC"/>
    <x v="2"/>
    <x v="25"/>
    <n v="5"/>
    <n v="0.25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0"/>
    <s v="JDC"/>
    <x v="2"/>
    <x v="26"/>
    <n v="7"/>
    <n v="0.35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0"/>
    <s v="JDC"/>
    <x v="2"/>
    <x v="27"/>
    <n v="83"/>
    <n v="4.1500000000000004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0"/>
    <s v="JDC"/>
    <x v="2"/>
    <x v="28"/>
    <n v="54"/>
    <n v="2.7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0"/>
    <s v="JDC"/>
    <x v="2"/>
    <x v="29"/>
    <n v="4"/>
    <n v="0.2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0"/>
    <s v="JDC"/>
    <x v="2"/>
    <x v="30"/>
    <n v="1"/>
    <n v="0.05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1"/>
    <s v="JDC"/>
    <x v="2"/>
    <x v="24"/>
    <n v="28"/>
    <n v="1.4"/>
    <n v="45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1"/>
    <s v="JDC"/>
    <x v="2"/>
    <x v="25"/>
    <n v="7"/>
    <n v="0.35"/>
    <n v="45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1"/>
    <s v="JDC"/>
    <x v="2"/>
    <x v="26"/>
    <n v="5"/>
    <n v="0.25"/>
    <n v="45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1"/>
    <s v="JDC"/>
    <x v="2"/>
    <x v="27"/>
    <n v="80"/>
    <n v="4"/>
    <n v="45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1"/>
    <s v="JDC"/>
    <x v="2"/>
    <x v="28"/>
    <n v="28"/>
    <n v="1.4"/>
    <n v="45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1"/>
    <s v="JDC"/>
    <x v="2"/>
    <x v="29"/>
    <n v="3"/>
    <n v="0.15"/>
    <n v="45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2"/>
    <s v="JDC"/>
    <x v="2"/>
    <x v="24"/>
    <n v="17"/>
    <n v="0.85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2"/>
    <s v="JDC"/>
    <x v="2"/>
    <x v="25"/>
    <n v="2"/>
    <n v="0.1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2"/>
    <s v="JDC"/>
    <x v="2"/>
    <x v="26"/>
    <n v="9"/>
    <n v="0.45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2"/>
    <s v="JDC"/>
    <x v="2"/>
    <x v="27"/>
    <n v="38"/>
    <n v="1.9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2"/>
    <s v="JDC"/>
    <x v="2"/>
    <x v="28"/>
    <n v="17"/>
    <n v="0.85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2"/>
    <s v="JDC"/>
    <x v="2"/>
    <x v="29"/>
    <n v="6"/>
    <n v="0.3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3"/>
    <s v="JDC"/>
    <x v="2"/>
    <x v="24"/>
    <n v="17"/>
    <n v="0.85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3"/>
    <s v="JDC"/>
    <x v="2"/>
    <x v="25"/>
    <n v="3"/>
    <n v="0.15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3"/>
    <s v="JDC"/>
    <x v="2"/>
    <x v="26"/>
    <n v="18"/>
    <n v="0.9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3"/>
    <s v="JDC"/>
    <x v="2"/>
    <x v="27"/>
    <n v="20"/>
    <n v="1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3"/>
    <s v="JDC"/>
    <x v="2"/>
    <x v="28"/>
    <n v="10"/>
    <n v="0.5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3"/>
    <s v="JDC"/>
    <x v="2"/>
    <x v="29"/>
    <n v="1"/>
    <n v="0.05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4"/>
    <s v="JDC"/>
    <x v="2"/>
    <x v="24"/>
    <n v="18"/>
    <n v="0.9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4"/>
    <s v="JDC"/>
    <x v="2"/>
    <x v="25"/>
    <n v="2"/>
    <n v="0.1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4"/>
    <s v="JDC"/>
    <x v="2"/>
    <x v="26"/>
    <n v="13"/>
    <n v="0.65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4"/>
    <s v="JDC"/>
    <x v="2"/>
    <x v="27"/>
    <n v="44"/>
    <n v="2.2000000000000002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4"/>
    <s v="JDC"/>
    <x v="2"/>
    <x v="28"/>
    <n v="24"/>
    <n v="1.2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5"/>
    <x v="15"/>
    <s v="JDC"/>
    <x v="2"/>
    <x v="24"/>
    <n v="10"/>
    <n v="0.5"/>
    <n v="37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5"/>
    <s v="JDC"/>
    <x v="2"/>
    <x v="25"/>
    <n v="5"/>
    <n v="0.25"/>
    <n v="37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5"/>
    <s v="JDC"/>
    <x v="2"/>
    <x v="26"/>
    <n v="20"/>
    <n v="1"/>
    <n v="37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5"/>
    <s v="JDC"/>
    <x v="2"/>
    <x v="27"/>
    <n v="60"/>
    <n v="3"/>
    <n v="37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5"/>
    <s v="JDC"/>
    <x v="2"/>
    <x v="28"/>
    <n v="28"/>
    <n v="1.4"/>
    <n v="37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5"/>
    <s v="JDC"/>
    <x v="2"/>
    <x v="29"/>
    <n v="5"/>
    <n v="0.25"/>
    <n v="37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6"/>
    <s v="JDC"/>
    <x v="2"/>
    <x v="24"/>
    <n v="10"/>
    <n v="0.5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6"/>
    <s v="JDC"/>
    <x v="2"/>
    <x v="25"/>
    <n v="5"/>
    <n v="0.25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6"/>
    <s v="JDC"/>
    <x v="2"/>
    <x v="26"/>
    <n v="9"/>
    <n v="0.45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6"/>
    <s v="JDC"/>
    <x v="2"/>
    <x v="27"/>
    <n v="38"/>
    <n v="1.9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6"/>
    <s v="JDC"/>
    <x v="2"/>
    <x v="28"/>
    <n v="25"/>
    <n v="1.25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6"/>
    <s v="JDC"/>
    <x v="2"/>
    <x v="29"/>
    <n v="6"/>
    <n v="0.3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7"/>
    <s v="JDC"/>
    <x v="2"/>
    <x v="24"/>
    <n v="21"/>
    <n v="1.05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7"/>
    <s v="JDC"/>
    <x v="2"/>
    <x v="25"/>
    <n v="5"/>
    <n v="0.25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7"/>
    <s v="JDC"/>
    <x v="2"/>
    <x v="26"/>
    <n v="8"/>
    <n v="0.4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7"/>
    <s v="JDC"/>
    <x v="2"/>
    <x v="27"/>
    <n v="48"/>
    <n v="2.4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7"/>
    <s v="JDC"/>
    <x v="2"/>
    <x v="28"/>
    <n v="30"/>
    <n v="1.5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7"/>
    <s v="JDC"/>
    <x v="2"/>
    <x v="29"/>
    <n v="5"/>
    <n v="0.25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3"/>
    <x v="9"/>
    <s v="JDC"/>
    <x v="3"/>
    <x v="31"/>
    <n v="1"/>
    <n v="0.05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3"/>
    <x v="10"/>
    <s v="AJS"/>
    <x v="3"/>
    <x v="31"/>
    <n v="1"/>
    <n v="0.05"/>
    <n v="44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2"/>
    <s v="JDC"/>
    <x v="3"/>
    <x v="31"/>
    <n v="3"/>
    <n v="0.15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3"/>
    <s v="JDC"/>
    <x v="3"/>
    <x v="31"/>
    <n v="9"/>
    <n v="0.45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4"/>
    <x v="14"/>
    <s v="JDC"/>
    <x v="3"/>
    <x v="31"/>
    <n v="16"/>
    <n v="0.8"/>
    <n v="36"/>
    <m/>
    <m/>
    <m/>
    <m/>
    <m/>
    <m/>
    <m/>
    <m/>
    <m/>
    <x v="0"/>
    <m/>
    <m/>
    <m/>
    <m/>
    <m/>
    <n v="0"/>
    <m/>
    <m/>
    <m/>
    <x v="0"/>
    <m/>
  </r>
  <r>
    <d v="2013-12-04T00:00:00"/>
    <x v="0"/>
    <x v="5"/>
    <x v="15"/>
    <s v="JDC"/>
    <x v="3"/>
    <x v="31"/>
    <n v="12"/>
    <n v="0.6"/>
    <n v="37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6"/>
    <s v="JDC"/>
    <x v="3"/>
    <x v="31"/>
    <n v="2"/>
    <n v="0.1"/>
    <n v="39"/>
    <m/>
    <m/>
    <m/>
    <m/>
    <m/>
    <m/>
    <m/>
    <m/>
    <m/>
    <x v="0"/>
    <m/>
    <m/>
    <m/>
    <m/>
    <m/>
    <m/>
    <m/>
    <m/>
    <m/>
    <x v="0"/>
    <m/>
  </r>
  <r>
    <d v="2013-12-04T00:00:00"/>
    <x v="0"/>
    <x v="5"/>
    <x v="17"/>
    <s v="JDC"/>
    <x v="3"/>
    <x v="31"/>
    <n v="10"/>
    <n v="0.5"/>
    <n v="39"/>
    <m/>
    <m/>
    <m/>
    <m/>
    <m/>
    <m/>
    <m/>
    <m/>
    <m/>
    <x v="0"/>
    <m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15"/>
    <m/>
    <m/>
    <m/>
    <m/>
    <n v="0"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2"/>
    <m/>
    <m/>
    <m/>
    <m/>
    <n v="0"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20"/>
    <m/>
    <m/>
    <m/>
    <m/>
    <n v="0"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5"/>
    <m/>
    <m/>
    <m/>
    <m/>
    <n v="0"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55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55"/>
    <m/>
    <m/>
    <m/>
    <m/>
    <n v="0"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30"/>
    <m/>
    <m/>
    <m/>
    <m/>
    <n v="0"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65"/>
    <m/>
    <m/>
    <m/>
    <m/>
    <n v="0"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40"/>
    <m/>
    <m/>
    <m/>
    <m/>
    <n v="0"/>
    <m/>
    <m/>
    <m/>
    <x v="0"/>
    <m/>
  </r>
  <r>
    <d v="2013-12-05T00:00:00"/>
    <x v="0"/>
    <x v="6"/>
    <x v="18"/>
    <s v="JDC"/>
    <x v="0"/>
    <x v="0"/>
    <n v="1"/>
    <n v="0.05"/>
    <n v="43"/>
    <m/>
    <m/>
    <m/>
    <m/>
    <m/>
    <m/>
    <m/>
    <m/>
    <m/>
    <x v="0"/>
    <n v="100"/>
    <m/>
    <m/>
    <m/>
    <m/>
    <n v="0"/>
    <m/>
    <m/>
    <m/>
    <x v="0"/>
    <m/>
  </r>
  <r>
    <d v="2013-12-05T00:00:00"/>
    <x v="0"/>
    <x v="6"/>
    <x v="18"/>
    <s v="JDC"/>
    <x v="0"/>
    <x v="2"/>
    <n v="1"/>
    <n v="0.05"/>
    <n v="43"/>
    <m/>
    <m/>
    <m/>
    <m/>
    <m/>
    <m/>
    <m/>
    <m/>
    <m/>
    <x v="0"/>
    <n v="30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10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15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15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20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30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35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40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45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45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45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50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55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65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70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75"/>
    <m/>
    <m/>
    <m/>
    <m/>
    <m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75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80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85"/>
    <m/>
    <m/>
    <m/>
    <m/>
    <n v="0"/>
    <m/>
    <m/>
    <m/>
    <x v="0"/>
    <m/>
  </r>
  <r>
    <d v="2013-12-05T00:00:00"/>
    <x v="0"/>
    <x v="6"/>
    <x v="18"/>
    <s v="JDC"/>
    <x v="0"/>
    <x v="1"/>
    <n v="1"/>
    <n v="0.05"/>
    <n v="43"/>
    <m/>
    <m/>
    <m/>
    <m/>
    <m/>
    <m/>
    <m/>
    <m/>
    <m/>
    <x v="0"/>
    <n v="5"/>
    <m/>
    <m/>
    <m/>
    <m/>
    <n v="0"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40"/>
    <m/>
    <m/>
    <m/>
    <m/>
    <n v="0"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35"/>
    <m/>
    <m/>
    <m/>
    <m/>
    <n v="0"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70"/>
    <m/>
    <m/>
    <m/>
    <m/>
    <m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70"/>
    <m/>
    <m/>
    <m/>
    <m/>
    <m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70"/>
    <m/>
    <m/>
    <m/>
    <m/>
    <m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70"/>
    <m/>
    <m/>
    <m/>
    <m/>
    <n v="0"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55"/>
    <m/>
    <m/>
    <m/>
    <m/>
    <m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55"/>
    <m/>
    <m/>
    <m/>
    <m/>
    <n v="0"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15"/>
    <m/>
    <m/>
    <m/>
    <m/>
    <n v="0"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20"/>
    <m/>
    <m/>
    <m/>
    <m/>
    <n v="0"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65"/>
    <m/>
    <m/>
    <m/>
    <m/>
    <n v="0"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30"/>
    <m/>
    <m/>
    <m/>
    <m/>
    <n v="0"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60"/>
    <m/>
    <m/>
    <m/>
    <m/>
    <n v="0"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50"/>
    <m/>
    <m/>
    <m/>
    <m/>
    <m/>
    <m/>
    <m/>
    <m/>
    <x v="0"/>
    <m/>
  </r>
  <r>
    <d v="2013-12-05T00:00:00"/>
    <x v="0"/>
    <x v="6"/>
    <x v="18"/>
    <s v="JDC"/>
    <x v="0"/>
    <x v="4"/>
    <n v="1"/>
    <n v="0.05"/>
    <n v="43"/>
    <m/>
    <m/>
    <m/>
    <m/>
    <m/>
    <m/>
    <m/>
    <m/>
    <m/>
    <x v="0"/>
    <n v="50"/>
    <m/>
    <m/>
    <m/>
    <m/>
    <n v="0"/>
    <m/>
    <m/>
    <m/>
    <x v="0"/>
    <m/>
  </r>
  <r>
    <d v="2013-12-05T00:00:00"/>
    <x v="0"/>
    <x v="6"/>
    <x v="18"/>
    <s v="JDC"/>
    <x v="0"/>
    <x v="3"/>
    <n v="1"/>
    <n v="0.05"/>
    <n v="43"/>
    <m/>
    <m/>
    <m/>
    <m/>
    <m/>
    <m/>
    <m/>
    <m/>
    <m/>
    <x v="0"/>
    <n v="23"/>
    <m/>
    <m/>
    <m/>
    <m/>
    <n v="0"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5"/>
    <m/>
    <m/>
    <m/>
    <m/>
    <n v="0"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0"/>
    <m/>
    <m/>
    <m/>
    <m/>
    <n v="0"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0"/>
    <m/>
    <m/>
    <m/>
    <m/>
    <n v="0"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35"/>
    <m/>
    <m/>
    <m/>
    <m/>
    <n v="0"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45"/>
    <m/>
    <m/>
    <m/>
    <m/>
    <n v="0"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50"/>
    <m/>
    <m/>
    <m/>
    <m/>
    <n v="0"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10"/>
    <m/>
    <m/>
    <m/>
    <m/>
    <n v="0"/>
    <m/>
    <m/>
    <m/>
    <x v="0"/>
    <m/>
  </r>
  <r>
    <d v="2013-12-05T00:00:00"/>
    <x v="0"/>
    <x v="6"/>
    <x v="19"/>
    <s v="JDC"/>
    <x v="0"/>
    <x v="0"/>
    <n v="1"/>
    <n v="0.05"/>
    <n v="43"/>
    <m/>
    <m/>
    <m/>
    <m/>
    <m/>
    <m/>
    <m/>
    <m/>
    <m/>
    <x v="0"/>
    <n v="5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4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4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45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15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55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75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35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40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50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80"/>
    <m/>
    <m/>
    <m/>
    <m/>
    <m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80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30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10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20"/>
    <m/>
    <m/>
    <m/>
    <m/>
    <n v="0"/>
    <m/>
    <m/>
    <m/>
    <x v="0"/>
    <m/>
  </r>
  <r>
    <d v="2013-12-05T00:00:00"/>
    <x v="0"/>
    <x v="6"/>
    <x v="19"/>
    <s v="JDC"/>
    <x v="0"/>
    <x v="1"/>
    <n v="1"/>
    <n v="0.05"/>
    <n v="43"/>
    <m/>
    <m/>
    <m/>
    <m/>
    <m/>
    <m/>
    <m/>
    <m/>
    <m/>
    <x v="0"/>
    <n v="6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11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11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35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45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3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60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6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2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1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5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10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4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7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120"/>
    <m/>
    <m/>
    <m/>
    <m/>
    <n v="0"/>
    <m/>
    <m/>
    <m/>
    <x v="0"/>
    <m/>
  </r>
  <r>
    <d v="2013-12-05T00:00:00"/>
    <x v="0"/>
    <x v="6"/>
    <x v="19"/>
    <s v="JDC"/>
    <x v="0"/>
    <x v="4"/>
    <n v="1"/>
    <n v="0.05"/>
    <n v="43"/>
    <m/>
    <m/>
    <m/>
    <m/>
    <m/>
    <m/>
    <m/>
    <m/>
    <m/>
    <x v="0"/>
    <n v="15"/>
    <m/>
    <m/>
    <m/>
    <m/>
    <n v="0"/>
    <m/>
    <m/>
    <m/>
    <x v="0"/>
    <m/>
  </r>
  <r>
    <d v="2013-12-05T00:00:00"/>
    <x v="0"/>
    <x v="6"/>
    <x v="19"/>
    <s v="JDC"/>
    <x v="0"/>
    <x v="3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3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19"/>
    <s v="JDC"/>
    <x v="0"/>
    <x v="3"/>
    <n v="1"/>
    <n v="0.05"/>
    <n v="43"/>
    <m/>
    <m/>
    <m/>
    <m/>
    <m/>
    <m/>
    <m/>
    <m/>
    <m/>
    <x v="0"/>
    <n v="15"/>
    <m/>
    <m/>
    <m/>
    <m/>
    <n v="0"/>
    <m/>
    <m/>
    <m/>
    <x v="0"/>
    <m/>
  </r>
  <r>
    <d v="2013-12-05T00:00:00"/>
    <x v="0"/>
    <x v="6"/>
    <x v="19"/>
    <s v="JDC"/>
    <x v="0"/>
    <x v="3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19"/>
    <s v="JDC"/>
    <x v="0"/>
    <x v="3"/>
    <n v="1"/>
    <n v="0.05"/>
    <n v="43"/>
    <m/>
    <m/>
    <m/>
    <m/>
    <m/>
    <m/>
    <m/>
    <m/>
    <m/>
    <x v="0"/>
    <n v="20"/>
    <m/>
    <m/>
    <m/>
    <m/>
    <n v="0"/>
    <m/>
    <m/>
    <m/>
    <x v="0"/>
    <m/>
  </r>
  <r>
    <d v="2013-12-05T00:00:00"/>
    <x v="0"/>
    <x v="6"/>
    <x v="19"/>
    <s v="JDC"/>
    <x v="0"/>
    <x v="3"/>
    <n v="1"/>
    <n v="0.05"/>
    <n v="43"/>
    <m/>
    <m/>
    <m/>
    <m/>
    <m/>
    <m/>
    <m/>
    <m/>
    <m/>
    <x v="0"/>
    <n v="1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5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20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0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0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15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35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45"/>
    <m/>
    <m/>
    <m/>
    <m/>
    <n v="0"/>
    <m/>
    <m/>
    <m/>
    <x v="0"/>
    <m/>
  </r>
  <r>
    <d v="2013-12-05T00:00:00"/>
    <x v="0"/>
    <x v="6"/>
    <x v="20"/>
    <s v="JDC"/>
    <x v="0"/>
    <x v="0"/>
    <n v="1"/>
    <n v="0.05"/>
    <n v="43"/>
    <m/>
    <m/>
    <m/>
    <m/>
    <m/>
    <m/>
    <m/>
    <m/>
    <m/>
    <x v="0"/>
    <n v="50"/>
    <m/>
    <m/>
    <m/>
    <m/>
    <n v="0"/>
    <m/>
    <m/>
    <m/>
    <x v="0"/>
    <m/>
  </r>
  <r>
    <d v="2013-12-05T00:00:00"/>
    <x v="0"/>
    <x v="6"/>
    <x v="20"/>
    <s v="JDC"/>
    <x v="0"/>
    <x v="5"/>
    <n v="1"/>
    <n v="0.05"/>
    <n v="43"/>
    <m/>
    <m/>
    <m/>
    <m/>
    <m/>
    <m/>
    <m/>
    <m/>
    <m/>
    <x v="0"/>
    <n v="75"/>
    <m/>
    <m/>
    <m/>
    <m/>
    <n v="0"/>
    <m/>
    <m/>
    <m/>
    <x v="0"/>
    <m/>
  </r>
  <r>
    <d v="2013-12-05T00:00:00"/>
    <x v="0"/>
    <x v="6"/>
    <x v="20"/>
    <s v="JDC"/>
    <x v="0"/>
    <x v="5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20"/>
    <s v="JDC"/>
    <x v="0"/>
    <x v="6"/>
    <n v="1"/>
    <n v="0.05"/>
    <n v="43"/>
    <m/>
    <m/>
    <m/>
    <m/>
    <m/>
    <m/>
    <m/>
    <m/>
    <m/>
    <x v="0"/>
    <n v="50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65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65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35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10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45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45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45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40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20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95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100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5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50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65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65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65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30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15"/>
    <m/>
    <m/>
    <m/>
    <m/>
    <n v="0"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6"/>
    <x v="20"/>
    <s v="JDC"/>
    <x v="0"/>
    <x v="1"/>
    <n v="1"/>
    <n v="0.05"/>
    <n v="43"/>
    <m/>
    <m/>
    <m/>
    <m/>
    <m/>
    <m/>
    <m/>
    <m/>
    <m/>
    <x v="0"/>
    <n v="40"/>
    <m/>
    <m/>
    <m/>
    <m/>
    <n v="0"/>
    <m/>
    <m/>
    <m/>
    <x v="0"/>
    <m/>
  </r>
  <r>
    <d v="2013-12-05T00:00:00"/>
    <x v="0"/>
    <x v="6"/>
    <x v="20"/>
    <s v="JDC"/>
    <x v="0"/>
    <x v="4"/>
    <n v="1"/>
    <n v="0.05"/>
    <n v="43"/>
    <m/>
    <m/>
    <m/>
    <m/>
    <m/>
    <m/>
    <m/>
    <m/>
    <m/>
    <x v="0"/>
    <n v="55"/>
    <m/>
    <m/>
    <m/>
    <m/>
    <n v="0"/>
    <m/>
    <m/>
    <m/>
    <x v="0"/>
    <m/>
  </r>
  <r>
    <d v="2013-12-05T00:00:00"/>
    <x v="0"/>
    <x v="6"/>
    <x v="20"/>
    <s v="JDC"/>
    <x v="0"/>
    <x v="4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20"/>
    <s v="JDC"/>
    <x v="0"/>
    <x v="4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6"/>
    <x v="20"/>
    <s v="JDC"/>
    <x v="0"/>
    <x v="4"/>
    <n v="1"/>
    <n v="0.05"/>
    <n v="43"/>
    <m/>
    <m/>
    <m/>
    <m/>
    <m/>
    <m/>
    <m/>
    <m/>
    <m/>
    <x v="0"/>
    <n v="10"/>
    <m/>
    <m/>
    <m/>
    <m/>
    <n v="0"/>
    <m/>
    <m/>
    <m/>
    <x v="0"/>
    <m/>
  </r>
  <r>
    <d v="2013-12-05T00:00:00"/>
    <x v="0"/>
    <x v="6"/>
    <x v="20"/>
    <s v="JDC"/>
    <x v="0"/>
    <x v="4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6"/>
    <x v="20"/>
    <s v="JDC"/>
    <x v="0"/>
    <x v="4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20"/>
    <s v="JDC"/>
    <x v="0"/>
    <x v="4"/>
    <n v="1"/>
    <n v="0.05"/>
    <n v="43"/>
    <m/>
    <m/>
    <m/>
    <m/>
    <m/>
    <m/>
    <m/>
    <m/>
    <m/>
    <x v="0"/>
    <n v="30"/>
    <m/>
    <m/>
    <m/>
    <m/>
    <n v="0"/>
    <m/>
    <m/>
    <m/>
    <x v="0"/>
    <m/>
  </r>
  <r>
    <d v="2013-12-05T00:00:00"/>
    <x v="0"/>
    <x v="6"/>
    <x v="20"/>
    <s v="JDC"/>
    <x v="0"/>
    <x v="4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6"/>
    <x v="20"/>
    <s v="JDC"/>
    <x v="0"/>
    <x v="4"/>
    <n v="1"/>
    <n v="0.05"/>
    <n v="43"/>
    <m/>
    <m/>
    <m/>
    <m/>
    <m/>
    <m/>
    <m/>
    <m/>
    <m/>
    <x v="0"/>
    <n v="20"/>
    <m/>
    <m/>
    <m/>
    <m/>
    <n v="0"/>
    <m/>
    <m/>
    <m/>
    <x v="0"/>
    <m/>
  </r>
  <r>
    <d v="2013-12-05T00:00:00"/>
    <x v="0"/>
    <x v="6"/>
    <x v="20"/>
    <s v="JDC"/>
    <x v="0"/>
    <x v="3"/>
    <n v="1"/>
    <n v="0.05"/>
    <n v="43"/>
    <m/>
    <m/>
    <m/>
    <m/>
    <m/>
    <m/>
    <m/>
    <m/>
    <m/>
    <x v="0"/>
    <n v="20"/>
    <m/>
    <m/>
    <m/>
    <m/>
    <n v="0"/>
    <m/>
    <m/>
    <m/>
    <x v="0"/>
    <m/>
  </r>
  <r>
    <d v="2013-12-05T00:00:00"/>
    <x v="0"/>
    <x v="6"/>
    <x v="20"/>
    <s v="JDC"/>
    <x v="0"/>
    <x v="3"/>
    <n v="1"/>
    <n v="0.05"/>
    <n v="43"/>
    <m/>
    <m/>
    <m/>
    <m/>
    <m/>
    <m/>
    <m/>
    <m/>
    <m/>
    <x v="0"/>
    <n v="32"/>
    <m/>
    <m/>
    <m/>
    <m/>
    <n v="0"/>
    <m/>
    <m/>
    <m/>
    <x v="0"/>
    <m/>
  </r>
  <r>
    <d v="2013-12-05T00:00:00"/>
    <x v="0"/>
    <x v="6"/>
    <x v="20"/>
    <s v="JDC"/>
    <x v="0"/>
    <x v="3"/>
    <n v="1"/>
    <n v="0.05"/>
    <n v="43"/>
    <m/>
    <m/>
    <m/>
    <m/>
    <m/>
    <m/>
    <m/>
    <m/>
    <m/>
    <x v="0"/>
    <n v="25"/>
    <m/>
    <m/>
    <m/>
    <m/>
    <n v="0"/>
    <m/>
    <m/>
    <m/>
    <x v="0"/>
    <m/>
  </r>
  <r>
    <d v="2013-12-05T00:00:00"/>
    <x v="0"/>
    <x v="6"/>
    <x v="20"/>
    <s v="JDC"/>
    <x v="0"/>
    <x v="3"/>
    <n v="1"/>
    <n v="0.05"/>
    <n v="43"/>
    <m/>
    <m/>
    <m/>
    <m/>
    <m/>
    <m/>
    <m/>
    <m/>
    <m/>
    <x v="0"/>
    <n v="37"/>
    <m/>
    <m/>
    <m/>
    <m/>
    <n v="0"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1"/>
    <s v="JDC"/>
    <x v="0"/>
    <x v="0"/>
    <n v="1"/>
    <n v="0.05"/>
    <n v="43"/>
    <m/>
    <m/>
    <m/>
    <m/>
    <m/>
    <m/>
    <m/>
    <m/>
    <m/>
    <x v="0"/>
    <n v="45"/>
    <m/>
    <m/>
    <m/>
    <m/>
    <m/>
    <m/>
    <m/>
    <m/>
    <x v="0"/>
    <m/>
  </r>
  <r>
    <d v="2013-12-05T00:00:00"/>
    <x v="0"/>
    <x v="7"/>
    <x v="21"/>
    <s v="JDC"/>
    <x v="0"/>
    <x v="5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7"/>
    <x v="21"/>
    <s v="JDC"/>
    <x v="0"/>
    <x v="5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5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5"/>
    <n v="1"/>
    <n v="0.05"/>
    <n v="43"/>
    <m/>
    <m/>
    <m/>
    <m/>
    <m/>
    <m/>
    <m/>
    <m/>
    <m/>
    <x v="0"/>
    <n v="45"/>
    <m/>
    <m/>
    <m/>
    <m/>
    <m/>
    <m/>
    <m/>
    <m/>
    <x v="0"/>
    <m/>
  </r>
  <r>
    <d v="2013-12-05T00:00:00"/>
    <x v="0"/>
    <x v="7"/>
    <x v="21"/>
    <s v="JDC"/>
    <x v="0"/>
    <x v="5"/>
    <n v="1"/>
    <n v="0.05"/>
    <n v="43"/>
    <m/>
    <m/>
    <m/>
    <m/>
    <m/>
    <m/>
    <m/>
    <m/>
    <m/>
    <x v="0"/>
    <n v="70"/>
    <m/>
    <m/>
    <m/>
    <m/>
    <m/>
    <m/>
    <m/>
    <m/>
    <x v="0"/>
    <m/>
  </r>
  <r>
    <d v="2013-12-05T00:00:00"/>
    <x v="0"/>
    <x v="7"/>
    <x v="21"/>
    <s v="JDC"/>
    <x v="0"/>
    <x v="5"/>
    <n v="1"/>
    <n v="0.05"/>
    <n v="43"/>
    <m/>
    <m/>
    <m/>
    <m/>
    <m/>
    <m/>
    <m/>
    <m/>
    <m/>
    <x v="0"/>
    <n v="27"/>
    <m/>
    <m/>
    <m/>
    <m/>
    <m/>
    <m/>
    <m/>
    <m/>
    <x v="0"/>
    <m/>
  </r>
  <r>
    <d v="2013-12-05T00:00:00"/>
    <x v="0"/>
    <x v="7"/>
    <x v="21"/>
    <s v="JDC"/>
    <x v="0"/>
    <x v="5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5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32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32"/>
    <n v="1"/>
    <n v="0.05"/>
    <n v="43"/>
    <m/>
    <m/>
    <m/>
    <m/>
    <m/>
    <m/>
    <m/>
    <m/>
    <m/>
    <x v="0"/>
    <n v="50"/>
    <m/>
    <m/>
    <m/>
    <m/>
    <m/>
    <m/>
    <m/>
    <m/>
    <x v="0"/>
    <m/>
  </r>
  <r>
    <d v="2013-12-05T00:00:00"/>
    <x v="0"/>
    <x v="7"/>
    <x v="21"/>
    <s v="JDC"/>
    <x v="0"/>
    <x v="32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1"/>
    <s v="JDC"/>
    <x v="0"/>
    <x v="32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1"/>
    <s v="JDC"/>
    <x v="0"/>
    <x v="32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32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32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32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32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32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5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55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43"/>
    <m/>
    <m/>
    <m/>
    <m/>
    <m/>
    <m/>
    <m/>
    <m/>
    <x v="0"/>
    <m/>
  </r>
  <r>
    <d v="2013-12-05T00:00:00"/>
    <x v="0"/>
    <x v="7"/>
    <x v="21"/>
    <s v="JDC"/>
    <x v="0"/>
    <x v="1"/>
    <n v="1"/>
    <n v="0.05"/>
    <n v="43"/>
    <m/>
    <m/>
    <m/>
    <m/>
    <m/>
    <m/>
    <m/>
    <m/>
    <m/>
    <x v="0"/>
    <n v="50"/>
    <m/>
    <m/>
    <m/>
    <m/>
    <m/>
    <m/>
    <m/>
    <m/>
    <x v="0"/>
    <m/>
  </r>
  <r>
    <d v="2013-12-05T00:00:00"/>
    <x v="0"/>
    <x v="7"/>
    <x v="21"/>
    <s v="JDC"/>
    <x v="0"/>
    <x v="4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22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7"/>
    <x v="22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2"/>
    <s v="JDC"/>
    <x v="0"/>
    <x v="5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2"/>
    <s v="JDC"/>
    <x v="0"/>
    <x v="5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45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60"/>
    <m/>
    <m/>
    <m/>
    <m/>
    <m/>
    <m/>
    <m/>
    <m/>
    <x v="0"/>
    <m/>
  </r>
  <r>
    <d v="2013-12-05T00:00:00"/>
    <x v="0"/>
    <x v="7"/>
    <x v="22"/>
    <s v="JDC"/>
    <x v="0"/>
    <x v="1"/>
    <n v="1"/>
    <n v="0.05"/>
    <n v="43"/>
    <m/>
    <m/>
    <m/>
    <m/>
    <m/>
    <m/>
    <m/>
    <m/>
    <m/>
    <x v="0"/>
    <n v="50"/>
    <m/>
    <m/>
    <m/>
    <m/>
    <m/>
    <m/>
    <m/>
    <m/>
    <x v="0"/>
    <m/>
  </r>
  <r>
    <d v="2013-12-05T00:00:00"/>
    <x v="0"/>
    <x v="7"/>
    <x v="22"/>
    <s v="JDC"/>
    <x v="0"/>
    <x v="4"/>
    <n v="1"/>
    <n v="0.05"/>
    <n v="43"/>
    <m/>
    <m/>
    <m/>
    <m/>
    <m/>
    <m/>
    <m/>
    <m/>
    <m/>
    <x v="0"/>
    <n v="65"/>
    <m/>
    <m/>
    <m/>
    <m/>
    <m/>
    <m/>
    <m/>
    <m/>
    <x v="0"/>
    <m/>
  </r>
  <r>
    <d v="2013-12-05T00:00:00"/>
    <x v="0"/>
    <x v="7"/>
    <x v="22"/>
    <s v="JDC"/>
    <x v="0"/>
    <x v="3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3"/>
    <s v="JDC"/>
    <x v="0"/>
    <x v="0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3"/>
    <s v="JDC"/>
    <x v="0"/>
    <x v="5"/>
    <n v="1"/>
    <n v="0.05"/>
    <n v="43"/>
    <m/>
    <m/>
    <m/>
    <m/>
    <m/>
    <m/>
    <m/>
    <m/>
    <m/>
    <x v="0"/>
    <n v="50"/>
    <m/>
    <m/>
    <m/>
    <m/>
    <m/>
    <m/>
    <m/>
    <m/>
    <x v="0"/>
    <m/>
  </r>
  <r>
    <d v="2013-12-05T00:00:00"/>
    <x v="0"/>
    <x v="7"/>
    <x v="23"/>
    <s v="JDC"/>
    <x v="0"/>
    <x v="5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3"/>
    <s v="JDC"/>
    <x v="0"/>
    <x v="5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5"/>
    <n v="1"/>
    <n v="0.05"/>
    <n v="43"/>
    <m/>
    <m/>
    <m/>
    <m/>
    <m/>
    <m/>
    <m/>
    <m/>
    <m/>
    <x v="0"/>
    <n v="45"/>
    <m/>
    <m/>
    <m/>
    <m/>
    <m/>
    <m/>
    <m/>
    <m/>
    <x v="0"/>
    <m/>
  </r>
  <r>
    <d v="2013-12-05T00:00:00"/>
    <x v="0"/>
    <x v="7"/>
    <x v="23"/>
    <s v="JDC"/>
    <x v="0"/>
    <x v="32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3"/>
    <s v="JDC"/>
    <x v="0"/>
    <x v="6"/>
    <n v="1"/>
    <n v="0.05"/>
    <n v="43"/>
    <m/>
    <m/>
    <m/>
    <m/>
    <m/>
    <m/>
    <m/>
    <m/>
    <m/>
    <x v="0"/>
    <n v="17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1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2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3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35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40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7"/>
    <m/>
    <m/>
    <m/>
    <m/>
    <m/>
    <m/>
    <m/>
    <m/>
    <x v="0"/>
    <m/>
  </r>
  <r>
    <d v="2013-12-05T00:00:00"/>
    <x v="0"/>
    <x v="7"/>
    <x v="23"/>
    <s v="JDC"/>
    <x v="0"/>
    <x v="1"/>
    <n v="1"/>
    <n v="0.05"/>
    <n v="43"/>
    <m/>
    <m/>
    <m/>
    <m/>
    <m/>
    <m/>
    <m/>
    <m/>
    <m/>
    <x v="0"/>
    <n v="45"/>
    <m/>
    <m/>
    <m/>
    <m/>
    <m/>
    <m/>
    <m/>
    <m/>
    <x v="0"/>
    <m/>
  </r>
  <r>
    <d v="2013-12-05T00:00:00"/>
    <x v="0"/>
    <x v="7"/>
    <x v="23"/>
    <s v="JDC"/>
    <x v="0"/>
    <x v="4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4"/>
    <n v="1"/>
    <n v="0.05"/>
    <n v="43"/>
    <m/>
    <m/>
    <m/>
    <m/>
    <m/>
    <m/>
    <m/>
    <m/>
    <m/>
    <x v="0"/>
    <n v="10"/>
    <m/>
    <m/>
    <m/>
    <m/>
    <m/>
    <m/>
    <m/>
    <m/>
    <x v="0"/>
    <m/>
  </r>
  <r>
    <d v="2013-12-05T00:00:00"/>
    <x v="0"/>
    <x v="7"/>
    <x v="23"/>
    <s v="JDC"/>
    <x v="0"/>
    <x v="3"/>
    <n v="1"/>
    <n v="0.05"/>
    <n v="43"/>
    <m/>
    <m/>
    <m/>
    <m/>
    <m/>
    <m/>
    <m/>
    <m/>
    <m/>
    <x v="0"/>
    <n v="12"/>
    <m/>
    <m/>
    <m/>
    <m/>
    <m/>
    <m/>
    <m/>
    <m/>
    <x v="0"/>
    <m/>
  </r>
  <r>
    <d v="2013-12-05T00:00:00"/>
    <x v="0"/>
    <x v="6"/>
    <x v="18"/>
    <s v="WFP"/>
    <x v="1"/>
    <x v="8"/>
    <n v="1"/>
    <n v="0.05"/>
    <n v="45"/>
    <m/>
    <m/>
    <m/>
    <m/>
    <m/>
    <s v="Y"/>
    <n v="1"/>
    <n v="2"/>
    <s v="L"/>
    <x v="8"/>
    <m/>
    <m/>
    <n v="11"/>
    <m/>
    <n v="0"/>
    <n v="0"/>
    <m/>
    <m/>
    <n v="1"/>
    <x v="3"/>
    <m/>
  </r>
  <r>
    <d v="2013-12-05T00:00:00"/>
    <x v="0"/>
    <x v="6"/>
    <x v="18"/>
    <s v="WFP"/>
    <x v="1"/>
    <x v="11"/>
    <n v="1"/>
    <n v="0.05"/>
    <n v="45"/>
    <m/>
    <m/>
    <m/>
    <m/>
    <m/>
    <s v="Y"/>
    <n v="2"/>
    <s v="5 6"/>
    <s v="R"/>
    <x v="9"/>
    <m/>
    <m/>
    <n v="8"/>
    <m/>
    <n v="0"/>
    <n v="0"/>
    <m/>
    <m/>
    <n v="1"/>
    <x v="3"/>
    <m/>
  </r>
  <r>
    <d v="2013-12-05T00:00:00"/>
    <x v="0"/>
    <x v="6"/>
    <x v="18"/>
    <s v="WFP"/>
    <x v="1"/>
    <x v="11"/>
    <n v="1"/>
    <n v="0.05"/>
    <n v="45"/>
    <m/>
    <m/>
    <m/>
    <m/>
    <m/>
    <s v="Y"/>
    <n v="3"/>
    <s v="9 5"/>
    <s v="R"/>
    <x v="9"/>
    <m/>
    <m/>
    <n v="8"/>
    <m/>
    <n v="0"/>
    <n v="0"/>
    <m/>
    <m/>
    <n v="1"/>
    <x v="5"/>
    <m/>
  </r>
  <r>
    <d v="2013-12-05T00:00:00"/>
    <x v="0"/>
    <x v="6"/>
    <x v="18"/>
    <s v="WFP"/>
    <x v="1"/>
    <x v="23"/>
    <n v="1"/>
    <n v="0.05"/>
    <n v="45"/>
    <m/>
    <m/>
    <m/>
    <m/>
    <m/>
    <s v="Y"/>
    <n v="4"/>
    <s v="10 3"/>
    <s v="R"/>
    <x v="33"/>
    <m/>
    <m/>
    <n v="40"/>
    <m/>
    <n v="0"/>
    <n v="0"/>
    <m/>
    <m/>
    <n v="1"/>
    <x v="1"/>
    <m/>
  </r>
  <r>
    <d v="2013-12-05T00:00:00"/>
    <x v="0"/>
    <x v="6"/>
    <x v="18"/>
    <s v="WFP"/>
    <x v="1"/>
    <x v="10"/>
    <n v="1"/>
    <n v="0.05"/>
    <n v="45"/>
    <m/>
    <m/>
    <m/>
    <m/>
    <m/>
    <s v="Y"/>
    <n v="5"/>
    <s v="12 9"/>
    <s v="R"/>
    <x v="12"/>
    <m/>
    <m/>
    <n v="17"/>
    <m/>
    <n v="0"/>
    <n v="0"/>
    <m/>
    <m/>
    <n v="1"/>
    <x v="1"/>
    <m/>
  </r>
  <r>
    <d v="2013-12-05T00:00:00"/>
    <x v="0"/>
    <x v="6"/>
    <x v="18"/>
    <s v="WFP"/>
    <x v="1"/>
    <x v="10"/>
    <n v="1"/>
    <n v="0.05"/>
    <n v="45"/>
    <m/>
    <m/>
    <m/>
    <m/>
    <m/>
    <s v="Y"/>
    <n v="6"/>
    <s v="15 3"/>
    <s v="L"/>
    <x v="5"/>
    <m/>
    <m/>
    <n v="22"/>
    <m/>
    <n v="0"/>
    <n v="0"/>
    <m/>
    <m/>
    <n v="1"/>
    <x v="9"/>
    <m/>
  </r>
  <r>
    <d v="2013-12-05T00:00:00"/>
    <x v="0"/>
    <x v="6"/>
    <x v="18"/>
    <s v="WFP"/>
    <x v="1"/>
    <x v="7"/>
    <n v="1"/>
    <n v="0.05"/>
    <n v="45"/>
    <m/>
    <m/>
    <m/>
    <m/>
    <m/>
    <s v="Y"/>
    <n v="7"/>
    <s v="16 1"/>
    <s v="L"/>
    <x v="1"/>
    <m/>
    <m/>
    <n v="12"/>
    <m/>
    <n v="0"/>
    <n v="0"/>
    <m/>
    <m/>
    <n v="0"/>
    <x v="0"/>
    <m/>
  </r>
  <r>
    <d v="2013-12-05T00:00:00"/>
    <x v="0"/>
    <x v="6"/>
    <x v="18"/>
    <s v="WFP"/>
    <x v="1"/>
    <x v="8"/>
    <n v="1"/>
    <n v="0.05"/>
    <n v="45"/>
    <m/>
    <m/>
    <m/>
    <m/>
    <m/>
    <m/>
    <m/>
    <m/>
    <m/>
    <x v="10"/>
    <m/>
    <m/>
    <n v="10"/>
    <m/>
    <m/>
    <n v="0"/>
    <m/>
    <m/>
    <m/>
    <x v="0"/>
    <m/>
  </r>
  <r>
    <d v="2013-12-05T00:00:00"/>
    <x v="0"/>
    <x v="6"/>
    <x v="18"/>
    <s v="WFP"/>
    <x v="1"/>
    <x v="8"/>
    <n v="1"/>
    <n v="0.05"/>
    <n v="45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6"/>
    <x v="18"/>
    <s v="WFP"/>
    <x v="1"/>
    <x v="8"/>
    <n v="1"/>
    <n v="0.05"/>
    <n v="45"/>
    <m/>
    <m/>
    <m/>
    <m/>
    <m/>
    <m/>
    <m/>
    <m/>
    <m/>
    <x v="2"/>
    <m/>
    <m/>
    <n v="6"/>
    <m/>
    <m/>
    <n v="0"/>
    <m/>
    <m/>
    <m/>
    <x v="0"/>
    <m/>
  </r>
  <r>
    <d v="2013-12-05T00:00:00"/>
    <x v="0"/>
    <x v="6"/>
    <x v="18"/>
    <s v="WFP"/>
    <x v="1"/>
    <x v="8"/>
    <n v="1"/>
    <n v="0.05"/>
    <n v="45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6"/>
    <x v="18"/>
    <s v="WFP"/>
    <x v="1"/>
    <x v="8"/>
    <n v="1"/>
    <n v="0.05"/>
    <n v="45"/>
    <m/>
    <m/>
    <m/>
    <m/>
    <m/>
    <m/>
    <m/>
    <m/>
    <m/>
    <x v="3"/>
    <m/>
    <m/>
    <n v="5"/>
    <m/>
    <m/>
    <n v="0"/>
    <m/>
    <m/>
    <m/>
    <x v="0"/>
    <m/>
  </r>
  <r>
    <d v="2013-12-05T00:00:00"/>
    <x v="0"/>
    <x v="6"/>
    <x v="18"/>
    <s v="WFP"/>
    <x v="1"/>
    <x v="7"/>
    <n v="1"/>
    <n v="0.05"/>
    <n v="45"/>
    <m/>
    <m/>
    <m/>
    <m/>
    <m/>
    <m/>
    <m/>
    <m/>
    <m/>
    <x v="9"/>
    <m/>
    <m/>
    <n v="8"/>
    <m/>
    <m/>
    <n v="0"/>
    <m/>
    <m/>
    <m/>
    <x v="0"/>
    <m/>
  </r>
  <r>
    <d v="2013-12-05T00:00:00"/>
    <x v="0"/>
    <x v="6"/>
    <x v="18"/>
    <s v="WFP"/>
    <x v="1"/>
    <x v="11"/>
    <n v="1"/>
    <n v="0.05"/>
    <n v="45"/>
    <m/>
    <m/>
    <m/>
    <m/>
    <m/>
    <m/>
    <m/>
    <m/>
    <m/>
    <x v="2"/>
    <m/>
    <m/>
    <n v="6"/>
    <m/>
    <m/>
    <n v="0"/>
    <m/>
    <m/>
    <m/>
    <x v="0"/>
    <m/>
  </r>
  <r>
    <d v="2013-12-05T00:00:00"/>
    <x v="0"/>
    <x v="6"/>
    <x v="18"/>
    <s v="WFP"/>
    <x v="1"/>
    <x v="11"/>
    <n v="1"/>
    <n v="0.05"/>
    <n v="45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6"/>
    <x v="18"/>
    <s v="WFP"/>
    <x v="1"/>
    <x v="11"/>
    <n v="1"/>
    <n v="0.05"/>
    <n v="45"/>
    <m/>
    <m/>
    <m/>
    <m/>
    <m/>
    <m/>
    <m/>
    <m/>
    <m/>
    <x v="3"/>
    <m/>
    <m/>
    <n v="5"/>
    <m/>
    <m/>
    <n v="0"/>
    <m/>
    <m/>
    <m/>
    <x v="0"/>
    <m/>
  </r>
  <r>
    <d v="2013-12-05T00:00:00"/>
    <x v="0"/>
    <x v="6"/>
    <x v="18"/>
    <s v="WFP"/>
    <x v="1"/>
    <x v="11"/>
    <n v="1"/>
    <n v="0.05"/>
    <n v="45"/>
    <m/>
    <m/>
    <m/>
    <m/>
    <m/>
    <m/>
    <m/>
    <m/>
    <m/>
    <x v="1"/>
    <m/>
    <m/>
    <n v="12"/>
    <m/>
    <m/>
    <n v="0"/>
    <m/>
    <m/>
    <m/>
    <x v="0"/>
    <m/>
  </r>
  <r>
    <d v="2013-12-05T00:00:00"/>
    <x v="0"/>
    <x v="6"/>
    <x v="18"/>
    <s v="WFP"/>
    <x v="1"/>
    <x v="12"/>
    <n v="1"/>
    <n v="0.05"/>
    <n v="45"/>
    <m/>
    <m/>
    <m/>
    <m/>
    <m/>
    <m/>
    <m/>
    <m/>
    <m/>
    <x v="7"/>
    <m/>
    <m/>
    <n v="15"/>
    <m/>
    <m/>
    <n v="0"/>
    <m/>
    <m/>
    <m/>
    <x v="0"/>
    <m/>
  </r>
  <r>
    <d v="2013-12-05T00:00:00"/>
    <x v="0"/>
    <x v="6"/>
    <x v="18"/>
    <s v="WFP"/>
    <x v="1"/>
    <x v="12"/>
    <n v="1"/>
    <n v="0.05"/>
    <n v="45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6"/>
    <x v="18"/>
    <s v="WFP"/>
    <x v="1"/>
    <x v="12"/>
    <n v="1"/>
    <n v="0.05"/>
    <n v="45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6"/>
    <x v="18"/>
    <s v="WFP"/>
    <x v="1"/>
    <x v="12"/>
    <n v="1"/>
    <n v="0.05"/>
    <n v="45"/>
    <m/>
    <m/>
    <m/>
    <m/>
    <m/>
    <m/>
    <m/>
    <m/>
    <m/>
    <x v="3"/>
    <m/>
    <m/>
    <n v="5"/>
    <m/>
    <m/>
    <n v="0"/>
    <m/>
    <m/>
    <m/>
    <x v="0"/>
    <m/>
  </r>
  <r>
    <d v="2013-12-05T00:00:00"/>
    <x v="0"/>
    <x v="6"/>
    <x v="18"/>
    <s v="WFP"/>
    <x v="1"/>
    <x v="9"/>
    <n v="1"/>
    <n v="0.05"/>
    <n v="45"/>
    <m/>
    <m/>
    <m/>
    <m/>
    <m/>
    <m/>
    <m/>
    <m/>
    <m/>
    <x v="10"/>
    <m/>
    <m/>
    <n v="10"/>
    <m/>
    <m/>
    <n v="0"/>
    <m/>
    <m/>
    <m/>
    <x v="0"/>
    <m/>
  </r>
  <r>
    <d v="2013-12-05T00:00:00"/>
    <x v="0"/>
    <x v="6"/>
    <x v="19"/>
    <s v="WFP"/>
    <x v="1"/>
    <x v="7"/>
    <n v="1"/>
    <n v="0.05"/>
    <n v="45"/>
    <m/>
    <m/>
    <m/>
    <m/>
    <m/>
    <s v="Y"/>
    <n v="1"/>
    <s v="0 5"/>
    <s v="R"/>
    <x v="23"/>
    <m/>
    <m/>
    <n v="23"/>
    <m/>
    <n v="1"/>
    <n v="1"/>
    <s v="BB"/>
    <s v="Sponge on crust, puss, BB on top"/>
    <n v="1"/>
    <x v="5"/>
    <m/>
  </r>
  <r>
    <d v="2013-12-05T00:00:00"/>
    <x v="0"/>
    <x v="6"/>
    <x v="19"/>
    <s v="WFP"/>
    <x v="1"/>
    <x v="9"/>
    <n v="1"/>
    <n v="0.05"/>
    <n v="45"/>
    <m/>
    <m/>
    <m/>
    <m/>
    <m/>
    <s v="Y"/>
    <n v="2"/>
    <s v="9 4"/>
    <s v="R"/>
    <x v="1"/>
    <m/>
    <m/>
    <n v="12"/>
    <m/>
    <n v="0"/>
    <n v="0"/>
    <s v="FB"/>
    <s v="Healing FB"/>
    <n v="1"/>
    <x v="2"/>
    <s v="refer to diver"/>
  </r>
  <r>
    <d v="2013-12-05T00:00:00"/>
    <x v="0"/>
    <x v="6"/>
    <x v="19"/>
    <s v="WFP"/>
    <x v="1"/>
    <x v="7"/>
    <n v="1"/>
    <n v="0.05"/>
    <n v="45"/>
    <m/>
    <m/>
    <m/>
    <m/>
    <m/>
    <s v="Y"/>
    <n v="3"/>
    <s v="9 7"/>
    <s v="L"/>
    <x v="19"/>
    <m/>
    <m/>
    <n v="21"/>
    <m/>
    <n v="0"/>
    <n v="0"/>
    <m/>
    <m/>
    <n v="1"/>
    <x v="4"/>
    <m/>
  </r>
  <r>
    <d v="2013-12-05T00:00:00"/>
    <x v="0"/>
    <x v="6"/>
    <x v="19"/>
    <s v="WFP"/>
    <x v="1"/>
    <x v="11"/>
    <n v="1"/>
    <n v="0.05"/>
    <n v="45"/>
    <m/>
    <m/>
    <m/>
    <m/>
    <m/>
    <s v="Y"/>
    <n v="4"/>
    <s v="15 2"/>
    <s v="R"/>
    <x v="4"/>
    <m/>
    <m/>
    <n v="7"/>
    <m/>
    <n v="0"/>
    <n v="0"/>
    <m/>
    <m/>
    <n v="1"/>
    <x v="5"/>
    <m/>
  </r>
  <r>
    <d v="2013-12-05T00:00:00"/>
    <x v="0"/>
    <x v="6"/>
    <x v="19"/>
    <s v="WFP"/>
    <x v="1"/>
    <x v="9"/>
    <n v="1"/>
    <n v="0.05"/>
    <n v="45"/>
    <m/>
    <m/>
    <m/>
    <m/>
    <m/>
    <s v="Y"/>
    <n v="5"/>
    <s v="16 1"/>
    <s v="L"/>
    <x v="1"/>
    <m/>
    <m/>
    <n v="12"/>
    <m/>
    <n v="0"/>
    <n v="0"/>
    <m/>
    <m/>
    <n v="0"/>
    <x v="0"/>
    <m/>
  </r>
  <r>
    <d v="2013-12-05T00:00:00"/>
    <x v="0"/>
    <x v="6"/>
    <x v="19"/>
    <s v="WFP"/>
    <x v="1"/>
    <x v="8"/>
    <n v="1"/>
    <n v="0.05"/>
    <n v="45"/>
    <m/>
    <m/>
    <m/>
    <m/>
    <m/>
    <s v="Y"/>
    <n v="6"/>
    <s v="19 8"/>
    <s v="L"/>
    <x v="10"/>
    <m/>
    <m/>
    <n v="10"/>
    <m/>
    <n v="0"/>
    <n v="0"/>
    <m/>
    <s v="Encrusted octo on base"/>
    <n v="0"/>
    <x v="0"/>
    <m/>
  </r>
  <r>
    <d v="2013-12-05T00:00:00"/>
    <x v="0"/>
    <x v="6"/>
    <x v="19"/>
    <s v="WFP"/>
    <x v="1"/>
    <x v="10"/>
    <n v="1"/>
    <n v="0.05"/>
    <n v="45"/>
    <m/>
    <m/>
    <m/>
    <m/>
    <m/>
    <s v="Y"/>
    <n v="7"/>
    <n v="20"/>
    <s v="L"/>
    <x v="39"/>
    <m/>
    <m/>
    <n v="37"/>
    <m/>
    <n v="0"/>
    <n v="0"/>
    <m/>
    <m/>
    <n v="0"/>
    <x v="0"/>
    <m/>
  </r>
  <r>
    <d v="2013-12-05T00:00:00"/>
    <x v="0"/>
    <x v="6"/>
    <x v="19"/>
    <s v="WFP"/>
    <x v="1"/>
    <x v="13"/>
    <n v="1"/>
    <n v="0.05"/>
    <n v="45"/>
    <m/>
    <m/>
    <m/>
    <m/>
    <m/>
    <m/>
    <m/>
    <m/>
    <m/>
    <x v="4"/>
    <m/>
    <m/>
    <n v="7"/>
    <m/>
    <m/>
    <n v="0"/>
    <m/>
    <m/>
    <m/>
    <x v="0"/>
    <m/>
  </r>
  <r>
    <d v="2013-12-05T00:00:00"/>
    <x v="0"/>
    <x v="6"/>
    <x v="19"/>
    <s v="WFP"/>
    <x v="1"/>
    <x v="8"/>
    <n v="1"/>
    <n v="0.05"/>
    <n v="45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6"/>
    <x v="19"/>
    <s v="WFP"/>
    <x v="1"/>
    <x v="8"/>
    <n v="1"/>
    <n v="0.05"/>
    <n v="45"/>
    <m/>
    <m/>
    <m/>
    <m/>
    <m/>
    <m/>
    <m/>
    <m/>
    <m/>
    <x v="2"/>
    <m/>
    <m/>
    <n v="6"/>
    <m/>
    <m/>
    <n v="0"/>
    <m/>
    <m/>
    <m/>
    <x v="0"/>
    <m/>
  </r>
  <r>
    <d v="2013-12-05T00:00:00"/>
    <x v="0"/>
    <x v="6"/>
    <x v="19"/>
    <s v="WFP"/>
    <x v="1"/>
    <x v="8"/>
    <n v="1"/>
    <n v="0.05"/>
    <n v="45"/>
    <m/>
    <m/>
    <m/>
    <m/>
    <m/>
    <m/>
    <m/>
    <m/>
    <m/>
    <x v="3"/>
    <m/>
    <m/>
    <n v="5"/>
    <m/>
    <m/>
    <n v="0"/>
    <m/>
    <m/>
    <m/>
    <x v="0"/>
    <m/>
  </r>
  <r>
    <d v="2013-12-05T00:00:00"/>
    <x v="0"/>
    <x v="6"/>
    <x v="19"/>
    <s v="WFP"/>
    <x v="1"/>
    <x v="8"/>
    <n v="1"/>
    <n v="0.05"/>
    <n v="45"/>
    <m/>
    <m/>
    <m/>
    <m/>
    <m/>
    <m/>
    <m/>
    <m/>
    <m/>
    <x v="4"/>
    <m/>
    <m/>
    <n v="7"/>
    <m/>
    <m/>
    <n v="0"/>
    <m/>
    <m/>
    <m/>
    <x v="0"/>
    <m/>
  </r>
  <r>
    <d v="2013-12-05T00:00:00"/>
    <x v="0"/>
    <x v="6"/>
    <x v="19"/>
    <s v="WFP"/>
    <x v="1"/>
    <x v="8"/>
    <n v="1"/>
    <n v="0.05"/>
    <n v="45"/>
    <m/>
    <m/>
    <m/>
    <m/>
    <m/>
    <m/>
    <m/>
    <m/>
    <m/>
    <x v="15"/>
    <m/>
    <m/>
    <n v="16"/>
    <m/>
    <m/>
    <n v="0"/>
    <m/>
    <m/>
    <m/>
    <x v="0"/>
    <m/>
  </r>
  <r>
    <d v="2013-12-05T00:00:00"/>
    <x v="0"/>
    <x v="6"/>
    <x v="19"/>
    <s v="WFP"/>
    <x v="1"/>
    <x v="11"/>
    <n v="1"/>
    <n v="0.05"/>
    <n v="45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6"/>
    <x v="19"/>
    <s v="WFP"/>
    <x v="1"/>
    <x v="11"/>
    <n v="1"/>
    <n v="0.05"/>
    <n v="45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6"/>
    <x v="19"/>
    <s v="WFP"/>
    <x v="1"/>
    <x v="11"/>
    <n v="1"/>
    <n v="0.05"/>
    <n v="45"/>
    <m/>
    <m/>
    <m/>
    <m/>
    <m/>
    <m/>
    <m/>
    <m/>
    <m/>
    <x v="2"/>
    <m/>
    <m/>
    <n v="6"/>
    <m/>
    <m/>
    <n v="0"/>
    <m/>
    <m/>
    <m/>
    <x v="0"/>
    <m/>
  </r>
  <r>
    <d v="2013-12-05T00:00:00"/>
    <x v="0"/>
    <x v="6"/>
    <x v="19"/>
    <s v="WFP"/>
    <x v="1"/>
    <x v="11"/>
    <n v="1"/>
    <n v="0.05"/>
    <n v="45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6"/>
    <x v="19"/>
    <s v="WFP"/>
    <x v="1"/>
    <x v="11"/>
    <n v="1"/>
    <n v="0.05"/>
    <n v="45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6"/>
    <x v="19"/>
    <s v="WFP"/>
    <x v="1"/>
    <x v="11"/>
    <n v="1"/>
    <n v="0.05"/>
    <n v="45"/>
    <m/>
    <m/>
    <m/>
    <m/>
    <m/>
    <m/>
    <m/>
    <m/>
    <m/>
    <x v="3"/>
    <m/>
    <m/>
    <n v="5"/>
    <m/>
    <m/>
    <n v="0"/>
    <m/>
    <m/>
    <m/>
    <x v="0"/>
    <m/>
  </r>
  <r>
    <d v="2013-12-05T00:00:00"/>
    <x v="0"/>
    <x v="6"/>
    <x v="19"/>
    <s v="WFP"/>
    <x v="1"/>
    <x v="11"/>
    <n v="1"/>
    <n v="0.05"/>
    <n v="45"/>
    <m/>
    <m/>
    <m/>
    <m/>
    <m/>
    <m/>
    <m/>
    <m/>
    <m/>
    <x v="13"/>
    <m/>
    <m/>
    <n v="13"/>
    <m/>
    <m/>
    <n v="0"/>
    <m/>
    <m/>
    <m/>
    <x v="0"/>
    <m/>
  </r>
  <r>
    <d v="2013-12-05T00:00:00"/>
    <x v="0"/>
    <x v="6"/>
    <x v="19"/>
    <s v="WFP"/>
    <x v="1"/>
    <x v="12"/>
    <n v="1"/>
    <n v="0.05"/>
    <n v="45"/>
    <m/>
    <m/>
    <m/>
    <m/>
    <m/>
    <m/>
    <m/>
    <m/>
    <m/>
    <x v="2"/>
    <m/>
    <m/>
    <n v="6"/>
    <m/>
    <m/>
    <n v="0"/>
    <m/>
    <m/>
    <m/>
    <x v="0"/>
    <m/>
  </r>
  <r>
    <d v="2013-12-05T00:00:00"/>
    <x v="0"/>
    <x v="6"/>
    <x v="19"/>
    <s v="WFP"/>
    <x v="1"/>
    <x v="9"/>
    <n v="1"/>
    <n v="0.05"/>
    <n v="45"/>
    <m/>
    <m/>
    <m/>
    <m/>
    <m/>
    <m/>
    <m/>
    <m/>
    <m/>
    <x v="40"/>
    <m/>
    <m/>
    <n v="1"/>
    <m/>
    <m/>
    <n v="0"/>
    <m/>
    <m/>
    <m/>
    <x v="0"/>
    <m/>
  </r>
  <r>
    <d v="2013-12-05T00:00:00"/>
    <x v="0"/>
    <x v="6"/>
    <x v="20"/>
    <s v="WFP"/>
    <x v="1"/>
    <x v="8"/>
    <n v="1"/>
    <n v="0.05"/>
    <n v="44"/>
    <m/>
    <m/>
    <m/>
    <m/>
    <m/>
    <s v="Y"/>
    <n v="1"/>
    <s v="0 1"/>
    <s v="R"/>
    <x v="9"/>
    <m/>
    <m/>
    <n v="8"/>
    <m/>
    <n v="0"/>
    <n v="0"/>
    <m/>
    <s v="Base Dead"/>
    <n v="1"/>
    <x v="8"/>
    <s v="unkown disease - mottled"/>
  </r>
  <r>
    <d v="2013-12-05T00:00:00"/>
    <x v="0"/>
    <x v="6"/>
    <x v="20"/>
    <s v="WFP"/>
    <x v="1"/>
    <x v="11"/>
    <n v="1"/>
    <n v="0.05"/>
    <n v="44"/>
    <m/>
    <m/>
    <m/>
    <m/>
    <m/>
    <s v="Y"/>
    <n v="2"/>
    <s v="1 4"/>
    <s v="R"/>
    <x v="9"/>
    <m/>
    <m/>
    <n v="8"/>
    <m/>
    <n v="1"/>
    <n v="1"/>
    <s v="SED"/>
    <s v="Overgrowth -Sed"/>
    <n v="1"/>
    <x v="5"/>
    <m/>
  </r>
  <r>
    <d v="2013-12-05T00:00:00"/>
    <x v="0"/>
    <x v="6"/>
    <x v="20"/>
    <s v="WFP"/>
    <x v="1"/>
    <x v="7"/>
    <n v="1"/>
    <n v="0.05"/>
    <n v="44"/>
    <m/>
    <m/>
    <m/>
    <m/>
    <m/>
    <s v="Y"/>
    <n v="3"/>
    <s v="3 8"/>
    <s v="R"/>
    <x v="12"/>
    <m/>
    <m/>
    <n v="17"/>
    <m/>
    <n v="0"/>
    <n v="0"/>
    <m/>
    <m/>
    <n v="1"/>
    <x v="5"/>
    <m/>
  </r>
  <r>
    <d v="2013-12-05T00:00:00"/>
    <x v="0"/>
    <x v="6"/>
    <x v="20"/>
    <s v="WFP"/>
    <x v="1"/>
    <x v="22"/>
    <n v="1"/>
    <n v="0.05"/>
    <n v="44"/>
    <m/>
    <m/>
    <m/>
    <m/>
    <m/>
    <s v="Y"/>
    <n v="4"/>
    <s v="4 1"/>
    <s v="L"/>
    <x v="41"/>
    <m/>
    <m/>
    <n v="67"/>
    <m/>
    <n v="0"/>
    <n v="0"/>
    <m/>
    <s v="Grandfather"/>
    <n v="0"/>
    <x v="0"/>
    <m/>
  </r>
  <r>
    <d v="2013-12-05T00:00:00"/>
    <x v="0"/>
    <x v="6"/>
    <x v="20"/>
    <s v="WFP"/>
    <x v="1"/>
    <x v="10"/>
    <n v="1"/>
    <n v="0.05"/>
    <n v="44"/>
    <m/>
    <m/>
    <m/>
    <m/>
    <m/>
    <s v="Y"/>
    <n v="5"/>
    <s v="7 4"/>
    <s v="L"/>
    <x v="13"/>
    <m/>
    <m/>
    <n v="13"/>
    <m/>
    <n v="0"/>
    <n v="0"/>
    <m/>
    <m/>
    <n v="0"/>
    <x v="0"/>
    <m/>
  </r>
  <r>
    <d v="2013-12-05T00:00:00"/>
    <x v="0"/>
    <x v="6"/>
    <x v="20"/>
    <s v="WFP"/>
    <x v="1"/>
    <x v="9"/>
    <n v="1"/>
    <n v="0.05"/>
    <n v="44"/>
    <m/>
    <m/>
    <m/>
    <m/>
    <m/>
    <s v="Y"/>
    <n v="6"/>
    <s v="12 8"/>
    <s v="L"/>
    <x v="1"/>
    <m/>
    <m/>
    <n v="12"/>
    <m/>
    <n v="0"/>
    <n v="0"/>
    <m/>
    <m/>
    <n v="0"/>
    <x v="0"/>
    <m/>
  </r>
  <r>
    <d v="2013-12-05T00:00:00"/>
    <x v="0"/>
    <x v="6"/>
    <x v="20"/>
    <s v="WFP"/>
    <x v="1"/>
    <x v="8"/>
    <n v="1"/>
    <n v="0.05"/>
    <n v="44"/>
    <m/>
    <m/>
    <m/>
    <m/>
    <m/>
    <s v="Y"/>
    <n v="7"/>
    <s v="13 1"/>
    <s v="L"/>
    <x v="5"/>
    <m/>
    <m/>
    <n v="22"/>
    <m/>
    <n v="1"/>
    <n v="1"/>
    <s v="P"/>
    <s v="Blue - pailing on top"/>
    <n v="1"/>
    <x v="14"/>
    <s v="partial bleach"/>
  </r>
  <r>
    <d v="2013-12-05T00:00:00"/>
    <x v="0"/>
    <x v="6"/>
    <x v="20"/>
    <s v="WFP"/>
    <x v="1"/>
    <x v="11"/>
    <n v="1"/>
    <n v="0.05"/>
    <n v="44"/>
    <m/>
    <m/>
    <m/>
    <m/>
    <m/>
    <s v="Y"/>
    <n v="8"/>
    <n v="15"/>
    <s v="C"/>
    <x v="13"/>
    <m/>
    <m/>
    <n v="13"/>
    <m/>
    <n v="0"/>
    <n v="0"/>
    <m/>
    <m/>
    <n v="0"/>
    <x v="0"/>
    <m/>
  </r>
  <r>
    <d v="2013-12-05T00:00:00"/>
    <x v="0"/>
    <x v="6"/>
    <x v="20"/>
    <s v="WFP"/>
    <x v="1"/>
    <x v="14"/>
    <n v="1"/>
    <n v="0.05"/>
    <n v="44"/>
    <m/>
    <m/>
    <m/>
    <m/>
    <m/>
    <s v="Y"/>
    <n v="9"/>
    <s v="16 4"/>
    <s v="L"/>
    <x v="13"/>
    <m/>
    <m/>
    <n v="13"/>
    <m/>
    <n v="0"/>
    <n v="0"/>
    <m/>
    <s v="Healing FB"/>
    <n v="0"/>
    <x v="0"/>
    <m/>
  </r>
  <r>
    <d v="2013-12-05T00:00:00"/>
    <x v="0"/>
    <x v="6"/>
    <x v="20"/>
    <s v="WFP"/>
    <x v="1"/>
    <x v="11"/>
    <n v="1"/>
    <n v="0.05"/>
    <n v="44"/>
    <m/>
    <m/>
    <m/>
    <m/>
    <m/>
    <s v="Y"/>
    <n v="10"/>
    <s v="19 2"/>
    <s v="L"/>
    <x v="12"/>
    <m/>
    <m/>
    <n v="17"/>
    <m/>
    <n v="0"/>
    <n v="0"/>
    <m/>
    <s v="Worm holes"/>
    <n v="1"/>
    <x v="5"/>
    <m/>
  </r>
  <r>
    <d v="2013-12-05T00:00:00"/>
    <x v="0"/>
    <x v="6"/>
    <x v="20"/>
    <s v="WFP"/>
    <x v="1"/>
    <x v="13"/>
    <n v="1"/>
    <n v="0.05"/>
    <n v="44"/>
    <m/>
    <m/>
    <m/>
    <m/>
    <m/>
    <m/>
    <m/>
    <m/>
    <m/>
    <x v="4"/>
    <m/>
    <m/>
    <n v="7"/>
    <m/>
    <m/>
    <n v="0"/>
    <m/>
    <m/>
    <m/>
    <x v="0"/>
    <m/>
  </r>
  <r>
    <d v="2013-12-05T00:00:00"/>
    <x v="0"/>
    <x v="6"/>
    <x v="20"/>
    <s v="WFP"/>
    <x v="1"/>
    <x v="13"/>
    <n v="1"/>
    <n v="0.05"/>
    <n v="44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6"/>
    <x v="20"/>
    <s v="WFP"/>
    <x v="1"/>
    <x v="13"/>
    <n v="1"/>
    <n v="0.05"/>
    <n v="44"/>
    <m/>
    <m/>
    <m/>
    <m/>
    <m/>
    <m/>
    <m/>
    <m/>
    <m/>
    <x v="3"/>
    <m/>
    <m/>
    <n v="5"/>
    <m/>
    <m/>
    <n v="0"/>
    <m/>
    <m/>
    <m/>
    <x v="0"/>
    <m/>
  </r>
  <r>
    <d v="2013-12-05T00:00:00"/>
    <x v="0"/>
    <x v="6"/>
    <x v="20"/>
    <s v="WFP"/>
    <x v="1"/>
    <x v="8"/>
    <n v="1"/>
    <n v="0.05"/>
    <n v="44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6"/>
    <x v="20"/>
    <s v="WFP"/>
    <x v="1"/>
    <x v="8"/>
    <n v="1"/>
    <n v="0.05"/>
    <n v="44"/>
    <m/>
    <m/>
    <m/>
    <m/>
    <m/>
    <m/>
    <m/>
    <m/>
    <m/>
    <x v="3"/>
    <m/>
    <m/>
    <n v="5"/>
    <m/>
    <m/>
    <n v="0"/>
    <m/>
    <m/>
    <m/>
    <x v="0"/>
    <m/>
  </r>
  <r>
    <d v="2013-12-05T00:00:00"/>
    <x v="0"/>
    <x v="6"/>
    <x v="20"/>
    <s v="WFP"/>
    <x v="1"/>
    <x v="8"/>
    <n v="1"/>
    <n v="0.05"/>
    <n v="44"/>
    <m/>
    <m/>
    <m/>
    <m/>
    <m/>
    <m/>
    <m/>
    <m/>
    <m/>
    <x v="2"/>
    <m/>
    <m/>
    <n v="6"/>
    <m/>
    <m/>
    <n v="0"/>
    <m/>
    <m/>
    <m/>
    <x v="0"/>
    <m/>
  </r>
  <r>
    <d v="2013-12-05T00:00:00"/>
    <x v="0"/>
    <x v="6"/>
    <x v="20"/>
    <s v="WFP"/>
    <x v="1"/>
    <x v="8"/>
    <n v="1"/>
    <n v="0.05"/>
    <n v="44"/>
    <m/>
    <m/>
    <m/>
    <m/>
    <m/>
    <m/>
    <m/>
    <m/>
    <m/>
    <x v="10"/>
    <m/>
    <m/>
    <n v="10"/>
    <m/>
    <m/>
    <n v="0"/>
    <m/>
    <m/>
    <m/>
    <x v="0"/>
    <m/>
  </r>
  <r>
    <d v="2013-12-05T00:00:00"/>
    <x v="0"/>
    <x v="6"/>
    <x v="20"/>
    <s v="WFP"/>
    <x v="1"/>
    <x v="11"/>
    <n v="1"/>
    <n v="0.05"/>
    <n v="44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6"/>
    <x v="20"/>
    <s v="WFP"/>
    <x v="1"/>
    <x v="11"/>
    <n v="1"/>
    <n v="0.05"/>
    <n v="44"/>
    <m/>
    <m/>
    <m/>
    <m/>
    <m/>
    <m/>
    <m/>
    <m/>
    <m/>
    <x v="2"/>
    <m/>
    <m/>
    <n v="6"/>
    <m/>
    <m/>
    <n v="0"/>
    <m/>
    <m/>
    <m/>
    <x v="0"/>
    <m/>
  </r>
  <r>
    <d v="2013-12-05T00:00:00"/>
    <x v="0"/>
    <x v="6"/>
    <x v="20"/>
    <s v="WFP"/>
    <x v="1"/>
    <x v="11"/>
    <n v="1"/>
    <n v="0.05"/>
    <n v="44"/>
    <m/>
    <m/>
    <m/>
    <m/>
    <m/>
    <m/>
    <m/>
    <m/>
    <m/>
    <x v="4"/>
    <m/>
    <m/>
    <n v="7"/>
    <m/>
    <m/>
    <n v="0"/>
    <m/>
    <m/>
    <m/>
    <x v="0"/>
    <m/>
  </r>
  <r>
    <d v="2013-12-05T00:00:00"/>
    <x v="0"/>
    <x v="6"/>
    <x v="20"/>
    <s v="WFP"/>
    <x v="1"/>
    <x v="11"/>
    <n v="1"/>
    <n v="0.05"/>
    <n v="44"/>
    <m/>
    <m/>
    <m/>
    <m/>
    <m/>
    <m/>
    <m/>
    <m/>
    <m/>
    <x v="3"/>
    <m/>
    <m/>
    <n v="5"/>
    <m/>
    <m/>
    <n v="0"/>
    <m/>
    <m/>
    <m/>
    <x v="0"/>
    <m/>
  </r>
  <r>
    <d v="2013-12-05T00:00:00"/>
    <x v="0"/>
    <x v="6"/>
    <x v="20"/>
    <s v="WFP"/>
    <x v="1"/>
    <x v="9"/>
    <n v="1"/>
    <n v="0.05"/>
    <n v="44"/>
    <m/>
    <m/>
    <m/>
    <m/>
    <m/>
    <m/>
    <m/>
    <m/>
    <m/>
    <x v="3"/>
    <m/>
    <m/>
    <n v="5"/>
    <m/>
    <m/>
    <n v="0"/>
    <m/>
    <m/>
    <m/>
    <x v="0"/>
    <m/>
  </r>
  <r>
    <d v="2013-12-05T00:00:00"/>
    <x v="0"/>
    <x v="6"/>
    <x v="20"/>
    <s v="WFP"/>
    <x v="1"/>
    <x v="9"/>
    <n v="1"/>
    <n v="0.05"/>
    <n v="44"/>
    <m/>
    <m/>
    <m/>
    <m/>
    <m/>
    <m/>
    <m/>
    <m/>
    <m/>
    <x v="2"/>
    <m/>
    <m/>
    <n v="6"/>
    <m/>
    <m/>
    <n v="0"/>
    <m/>
    <m/>
    <m/>
    <x v="0"/>
    <m/>
  </r>
  <r>
    <d v="2013-12-05T00:00:00"/>
    <x v="0"/>
    <x v="6"/>
    <x v="20"/>
    <s v="WFP"/>
    <x v="1"/>
    <x v="9"/>
    <n v="1"/>
    <n v="0.05"/>
    <n v="44"/>
    <m/>
    <m/>
    <m/>
    <m/>
    <m/>
    <m/>
    <m/>
    <m/>
    <m/>
    <x v="4"/>
    <m/>
    <m/>
    <n v="7"/>
    <m/>
    <m/>
    <n v="0"/>
    <m/>
    <m/>
    <m/>
    <x v="0"/>
    <m/>
  </r>
  <r>
    <d v="2013-12-05T00:00:00"/>
    <x v="0"/>
    <x v="7"/>
    <x v="21"/>
    <s v="WFP"/>
    <x v="1"/>
    <x v="7"/>
    <n v="1"/>
    <n v="0.05"/>
    <n v="43"/>
    <m/>
    <m/>
    <m/>
    <m/>
    <m/>
    <s v="Y"/>
    <n v="1"/>
    <s v="0 2"/>
    <s v="R"/>
    <x v="12"/>
    <m/>
    <m/>
    <n v="17"/>
    <m/>
    <n v="0"/>
    <n v="0"/>
    <m/>
    <m/>
    <n v="1"/>
    <x v="5"/>
    <m/>
  </r>
  <r>
    <d v="2013-12-05T00:00:00"/>
    <x v="0"/>
    <x v="7"/>
    <x v="21"/>
    <s v="WFP"/>
    <x v="1"/>
    <x v="12"/>
    <n v="1"/>
    <n v="0.05"/>
    <n v="43"/>
    <m/>
    <m/>
    <m/>
    <m/>
    <m/>
    <s v="Y"/>
    <n v="2"/>
    <s v="1 9"/>
    <s v="R"/>
    <x v="16"/>
    <m/>
    <m/>
    <n v="24"/>
    <m/>
    <n v="0"/>
    <n v="0"/>
    <m/>
    <s v="dead patch"/>
    <n v="1"/>
    <x v="1"/>
    <m/>
  </r>
  <r>
    <d v="2013-12-05T00:00:00"/>
    <x v="0"/>
    <x v="7"/>
    <x v="21"/>
    <s v="WFP"/>
    <x v="1"/>
    <x v="12"/>
    <n v="1"/>
    <n v="0.05"/>
    <n v="43"/>
    <m/>
    <m/>
    <m/>
    <m/>
    <m/>
    <s v="Y"/>
    <n v="3"/>
    <n v="5"/>
    <s v="L"/>
    <x v="12"/>
    <m/>
    <m/>
    <n v="17"/>
    <m/>
    <n v="0"/>
    <n v="0"/>
    <m/>
    <m/>
    <n v="1"/>
    <x v="4"/>
    <m/>
  </r>
  <r>
    <d v="2013-12-05T00:00:00"/>
    <x v="0"/>
    <x v="7"/>
    <x v="21"/>
    <s v="WFP"/>
    <x v="1"/>
    <x v="9"/>
    <n v="1"/>
    <n v="0.05"/>
    <n v="43"/>
    <m/>
    <m/>
    <m/>
    <m/>
    <m/>
    <s v="Y"/>
    <n v="4"/>
    <n v="11"/>
    <s v="L"/>
    <x v="10"/>
    <m/>
    <m/>
    <n v="10"/>
    <m/>
    <n v="0"/>
    <n v="0"/>
    <m/>
    <m/>
    <n v="1"/>
    <x v="3"/>
    <m/>
  </r>
  <r>
    <d v="2013-12-05T00:00:00"/>
    <x v="0"/>
    <x v="7"/>
    <x v="21"/>
    <s v="WFP"/>
    <x v="1"/>
    <x v="9"/>
    <n v="1"/>
    <n v="0.05"/>
    <n v="43"/>
    <m/>
    <m/>
    <m/>
    <m/>
    <m/>
    <s v="Y"/>
    <n v="5"/>
    <s v="12 9"/>
    <s v="L"/>
    <x v="8"/>
    <m/>
    <m/>
    <n v="11"/>
    <m/>
    <n v="0"/>
    <n v="0"/>
    <m/>
    <m/>
    <n v="1"/>
    <x v="3"/>
    <m/>
  </r>
  <r>
    <d v="2013-12-05T00:00:00"/>
    <x v="0"/>
    <x v="7"/>
    <x v="21"/>
    <s v="WFP"/>
    <x v="1"/>
    <x v="12"/>
    <n v="1"/>
    <n v="0.05"/>
    <n v="43"/>
    <m/>
    <m/>
    <m/>
    <m/>
    <m/>
    <s v="Y"/>
    <n v="6"/>
    <s v="13 1"/>
    <s v="L"/>
    <x v="22"/>
    <m/>
    <m/>
    <n v="19"/>
    <m/>
    <n v="0"/>
    <n v="0"/>
    <m/>
    <m/>
    <n v="1"/>
    <x v="1"/>
    <m/>
  </r>
  <r>
    <d v="2013-12-05T00:00:00"/>
    <x v="0"/>
    <x v="7"/>
    <x v="21"/>
    <s v="WFP"/>
    <x v="1"/>
    <x v="9"/>
    <n v="1"/>
    <n v="0.05"/>
    <n v="43"/>
    <m/>
    <m/>
    <m/>
    <m/>
    <m/>
    <s v="Y"/>
    <n v="7"/>
    <s v="13 7"/>
    <s v="R"/>
    <x v="6"/>
    <m/>
    <m/>
    <n v="9"/>
    <m/>
    <n v="0"/>
    <n v="0"/>
    <m/>
    <m/>
    <n v="1"/>
    <x v="9"/>
    <m/>
  </r>
  <r>
    <d v="2013-12-05T00:00:00"/>
    <x v="0"/>
    <x v="7"/>
    <x v="21"/>
    <s v="WFP"/>
    <x v="1"/>
    <x v="7"/>
    <n v="1"/>
    <n v="0.05"/>
    <n v="43"/>
    <m/>
    <m/>
    <m/>
    <m/>
    <m/>
    <s v="Y"/>
    <n v="8"/>
    <s v="17 8"/>
    <s v="L"/>
    <x v="13"/>
    <m/>
    <m/>
    <n v="13"/>
    <m/>
    <n v="0"/>
    <n v="0"/>
    <m/>
    <m/>
    <n v="1"/>
    <x v="5"/>
    <m/>
  </r>
  <r>
    <d v="2013-12-05T00:00:00"/>
    <x v="0"/>
    <x v="7"/>
    <x v="21"/>
    <s v="WFP"/>
    <x v="1"/>
    <x v="7"/>
    <n v="1"/>
    <n v="0.05"/>
    <n v="43"/>
    <m/>
    <m/>
    <m/>
    <m/>
    <m/>
    <s v="Y"/>
    <n v="9"/>
    <s v="18 5"/>
    <s v="L"/>
    <x v="4"/>
    <m/>
    <m/>
    <n v="7"/>
    <m/>
    <n v="0"/>
    <n v="0"/>
    <m/>
    <s v="dead base"/>
    <n v="0"/>
    <x v="0"/>
    <s v="refer to diver"/>
  </r>
  <r>
    <d v="2013-12-05T00:00:00"/>
    <x v="0"/>
    <x v="7"/>
    <x v="21"/>
    <s v="WFP"/>
    <x v="1"/>
    <x v="7"/>
    <n v="1"/>
    <n v="0.05"/>
    <n v="43"/>
    <m/>
    <m/>
    <m/>
    <m/>
    <m/>
    <s v="Y"/>
    <n v="10"/>
    <s v="19 6"/>
    <s v="R"/>
    <x v="13"/>
    <m/>
    <m/>
    <n v="13"/>
    <m/>
    <n v="0"/>
    <n v="0"/>
    <m/>
    <m/>
    <n v="1"/>
    <x v="5"/>
    <m/>
  </r>
  <r>
    <d v="2013-12-05T00:00:00"/>
    <x v="0"/>
    <x v="7"/>
    <x v="21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1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1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1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1"/>
    <s v="WFP"/>
    <x v="1"/>
    <x v="8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1"/>
    <s v="WFP"/>
    <x v="1"/>
    <x v="11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1"/>
    <s v="WFP"/>
    <x v="1"/>
    <x v="11"/>
    <n v="1"/>
    <n v="0.05"/>
    <n v="43"/>
    <m/>
    <m/>
    <m/>
    <m/>
    <m/>
    <m/>
    <m/>
    <m/>
    <m/>
    <x v="4"/>
    <m/>
    <m/>
    <n v="7"/>
    <m/>
    <m/>
    <m/>
    <m/>
    <m/>
    <m/>
    <x v="0"/>
    <m/>
  </r>
  <r>
    <d v="2013-12-05T00:00:00"/>
    <x v="0"/>
    <x v="7"/>
    <x v="21"/>
    <s v="WFP"/>
    <x v="1"/>
    <x v="12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1"/>
    <s v="WFP"/>
    <x v="1"/>
    <x v="12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1"/>
    <s v="WFP"/>
    <x v="1"/>
    <x v="12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1"/>
    <s v="WFP"/>
    <x v="1"/>
    <x v="14"/>
    <n v="1"/>
    <n v="0.05"/>
    <n v="43"/>
    <m/>
    <m/>
    <m/>
    <m/>
    <m/>
    <m/>
    <m/>
    <m/>
    <m/>
    <x v="10"/>
    <m/>
    <m/>
    <n v="10"/>
    <m/>
    <m/>
    <m/>
    <m/>
    <m/>
    <m/>
    <x v="0"/>
    <m/>
  </r>
  <r>
    <d v="2013-12-05T00:00:00"/>
    <x v="0"/>
    <x v="7"/>
    <x v="21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1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1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1"/>
    <s v="WFP"/>
    <x v="1"/>
    <x v="9"/>
    <n v="1"/>
    <n v="0.05"/>
    <n v="43"/>
    <m/>
    <m/>
    <m/>
    <m/>
    <m/>
    <m/>
    <m/>
    <m/>
    <m/>
    <x v="9"/>
    <m/>
    <m/>
    <n v="8"/>
    <m/>
    <m/>
    <m/>
    <m/>
    <m/>
    <m/>
    <x v="0"/>
    <m/>
  </r>
  <r>
    <d v="2013-12-05T00:00:00"/>
    <x v="0"/>
    <x v="7"/>
    <x v="21"/>
    <s v="WFP"/>
    <x v="1"/>
    <x v="9"/>
    <n v="1"/>
    <n v="0.05"/>
    <n v="43"/>
    <m/>
    <m/>
    <m/>
    <m/>
    <m/>
    <m/>
    <m/>
    <m/>
    <m/>
    <x v="4"/>
    <m/>
    <m/>
    <n v="7"/>
    <m/>
    <m/>
    <m/>
    <m/>
    <m/>
    <m/>
    <x v="0"/>
    <m/>
  </r>
  <r>
    <d v="2013-12-05T00:00:00"/>
    <x v="0"/>
    <x v="7"/>
    <x v="21"/>
    <s v="WFP"/>
    <x v="1"/>
    <x v="9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1"/>
    <s v="WFP"/>
    <x v="1"/>
    <x v="9"/>
    <n v="1"/>
    <n v="0.05"/>
    <n v="43"/>
    <m/>
    <m/>
    <m/>
    <m/>
    <m/>
    <m/>
    <m/>
    <m/>
    <m/>
    <x v="10"/>
    <m/>
    <m/>
    <n v="10"/>
    <m/>
    <m/>
    <m/>
    <m/>
    <m/>
    <m/>
    <x v="0"/>
    <m/>
  </r>
  <r>
    <d v="2013-12-05T00:00:00"/>
    <x v="0"/>
    <x v="7"/>
    <x v="21"/>
    <s v="WFP"/>
    <x v="1"/>
    <x v="9"/>
    <n v="1"/>
    <n v="0.05"/>
    <n v="43"/>
    <m/>
    <m/>
    <m/>
    <m/>
    <m/>
    <m/>
    <m/>
    <m/>
    <m/>
    <x v="10"/>
    <m/>
    <m/>
    <n v="10"/>
    <m/>
    <m/>
    <m/>
    <m/>
    <m/>
    <m/>
    <x v="0"/>
    <m/>
  </r>
  <r>
    <d v="2013-12-05T00:00:00"/>
    <x v="0"/>
    <x v="7"/>
    <x v="21"/>
    <s v="WFP"/>
    <x v="1"/>
    <x v="17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39"/>
    <n v="1"/>
    <n v="0.05"/>
    <n v="43"/>
    <m/>
    <m/>
    <m/>
    <m/>
    <m/>
    <s v="Y"/>
    <n v="1"/>
    <s v="1 1"/>
    <s v="R"/>
    <x v="18"/>
    <m/>
    <m/>
    <n v="20"/>
    <m/>
    <n v="0"/>
    <n v="0"/>
    <m/>
    <s v="another colony of ALAM &amp; AARG"/>
    <n v="1"/>
    <x v="10"/>
    <m/>
  </r>
  <r>
    <d v="2013-12-05T00:00:00"/>
    <x v="0"/>
    <x v="7"/>
    <x v="22"/>
    <s v="WFP"/>
    <x v="1"/>
    <x v="10"/>
    <n v="1"/>
    <n v="0.05"/>
    <n v="43"/>
    <m/>
    <m/>
    <m/>
    <m/>
    <m/>
    <s v="Y"/>
    <n v="2"/>
    <s v="1 6"/>
    <s v="R"/>
    <x v="20"/>
    <m/>
    <m/>
    <n v="42"/>
    <m/>
    <n v="0"/>
    <n v="0"/>
    <m/>
    <m/>
    <n v="1"/>
    <x v="1"/>
    <m/>
  </r>
  <r>
    <d v="2013-12-05T00:00:00"/>
    <x v="0"/>
    <x v="7"/>
    <x v="22"/>
    <s v="WFP"/>
    <x v="1"/>
    <x v="9"/>
    <n v="1"/>
    <n v="0.05"/>
    <n v="43"/>
    <m/>
    <m/>
    <m/>
    <m/>
    <m/>
    <s v="Y"/>
    <n v="3"/>
    <s v="13 1"/>
    <s v="R"/>
    <x v="31"/>
    <m/>
    <m/>
    <n v="18"/>
    <m/>
    <n v="1"/>
    <n v="1"/>
    <s v="SED/ M"/>
    <s v="covered with sed &amp; mucus bags"/>
    <n v="1"/>
    <x v="9"/>
    <m/>
  </r>
  <r>
    <d v="2013-12-05T00:00:00"/>
    <x v="0"/>
    <x v="7"/>
    <x v="22"/>
    <s v="WFP"/>
    <x v="1"/>
    <x v="12"/>
    <n v="1"/>
    <n v="0.05"/>
    <n v="43"/>
    <m/>
    <m/>
    <m/>
    <m/>
    <m/>
    <s v="Y"/>
    <n v="4"/>
    <s v="16 1"/>
    <s v="L"/>
    <x v="12"/>
    <m/>
    <m/>
    <n v="17"/>
    <m/>
    <n v="0"/>
    <n v="0"/>
    <m/>
    <m/>
    <n v="0"/>
    <x v="0"/>
    <m/>
  </r>
  <r>
    <d v="2013-12-05T00:00:00"/>
    <x v="0"/>
    <x v="7"/>
    <x v="22"/>
    <s v="WFP"/>
    <x v="1"/>
    <x v="9"/>
    <n v="1"/>
    <n v="0.05"/>
    <n v="43"/>
    <m/>
    <m/>
    <m/>
    <m/>
    <m/>
    <s v="Y"/>
    <n v="5"/>
    <s v="17 2"/>
    <s v="L"/>
    <x v="1"/>
    <m/>
    <m/>
    <n v="12"/>
    <m/>
    <n v="0"/>
    <n v="0"/>
    <m/>
    <s v="far left"/>
    <n v="1"/>
    <x v="9"/>
    <m/>
  </r>
  <r>
    <d v="2013-12-05T00:00:00"/>
    <x v="0"/>
    <x v="7"/>
    <x v="22"/>
    <s v="WFP"/>
    <x v="1"/>
    <x v="12"/>
    <n v="1"/>
    <n v="0.05"/>
    <n v="43"/>
    <m/>
    <m/>
    <m/>
    <m/>
    <m/>
    <s v="Y"/>
    <n v="6"/>
    <s v="17 3"/>
    <s v="L"/>
    <x v="4"/>
    <m/>
    <m/>
    <n v="7"/>
    <m/>
    <n v="0"/>
    <n v="0"/>
    <m/>
    <s v="far left"/>
    <n v="0"/>
    <x v="0"/>
    <m/>
  </r>
  <r>
    <d v="2013-12-05T00:00:00"/>
    <x v="0"/>
    <x v="7"/>
    <x v="22"/>
    <s v="WFP"/>
    <x v="1"/>
    <x v="13"/>
    <n v="1"/>
    <n v="0.05"/>
    <n v="43"/>
    <m/>
    <m/>
    <m/>
    <m/>
    <m/>
    <s v="Y"/>
    <n v="7"/>
    <s v="17 3"/>
    <s v="R"/>
    <x v="6"/>
    <m/>
    <m/>
    <n v="9"/>
    <m/>
    <n v="0"/>
    <n v="0"/>
    <m/>
    <m/>
    <n v="1"/>
    <x v="15"/>
    <m/>
  </r>
  <r>
    <d v="2013-12-05T00:00:00"/>
    <x v="0"/>
    <x v="7"/>
    <x v="22"/>
    <s v="WFP"/>
    <x v="1"/>
    <x v="7"/>
    <n v="1"/>
    <n v="0.05"/>
    <m/>
    <m/>
    <m/>
    <m/>
    <m/>
    <m/>
    <s v="Y"/>
    <n v="8"/>
    <m/>
    <m/>
    <x v="0"/>
    <m/>
    <m/>
    <m/>
    <m/>
    <m/>
    <m/>
    <m/>
    <s v="no data"/>
    <n v="1"/>
    <x v="16"/>
    <s v="Assessed via photo"/>
  </r>
  <r>
    <d v="2013-12-05T00:00:00"/>
    <x v="0"/>
    <x v="7"/>
    <x v="22"/>
    <s v="WFP"/>
    <x v="1"/>
    <x v="10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2"/>
    <s v="WFP"/>
    <x v="1"/>
    <x v="10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2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8"/>
    <n v="1"/>
    <n v="0.05"/>
    <n v="43"/>
    <m/>
    <m/>
    <m/>
    <m/>
    <m/>
    <m/>
    <m/>
    <m/>
    <m/>
    <x v="4"/>
    <m/>
    <m/>
    <n v="7"/>
    <m/>
    <m/>
    <m/>
    <m/>
    <m/>
    <m/>
    <x v="0"/>
    <m/>
  </r>
  <r>
    <d v="2013-12-05T00:00:00"/>
    <x v="0"/>
    <x v="7"/>
    <x v="22"/>
    <s v="WFP"/>
    <x v="1"/>
    <x v="8"/>
    <n v="1"/>
    <n v="0.05"/>
    <n v="43"/>
    <m/>
    <m/>
    <m/>
    <m/>
    <m/>
    <m/>
    <m/>
    <m/>
    <m/>
    <x v="4"/>
    <m/>
    <m/>
    <n v="7"/>
    <m/>
    <m/>
    <m/>
    <m/>
    <m/>
    <m/>
    <x v="0"/>
    <m/>
  </r>
  <r>
    <d v="2013-12-05T00:00:00"/>
    <x v="0"/>
    <x v="7"/>
    <x v="22"/>
    <s v="WFP"/>
    <x v="1"/>
    <x v="7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7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11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2"/>
    <s v="WFP"/>
    <x v="1"/>
    <x v="12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1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14"/>
    <n v="1"/>
    <n v="0.05"/>
    <n v="43"/>
    <m/>
    <m/>
    <m/>
    <m/>
    <m/>
    <m/>
    <m/>
    <m/>
    <m/>
    <x v="9"/>
    <m/>
    <m/>
    <n v="8"/>
    <m/>
    <m/>
    <m/>
    <m/>
    <m/>
    <m/>
    <x v="0"/>
    <m/>
  </r>
  <r>
    <d v="2013-12-05T00:00:00"/>
    <x v="0"/>
    <x v="7"/>
    <x v="22"/>
    <s v="WFP"/>
    <x v="1"/>
    <x v="14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14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7"/>
    <m/>
    <m/>
    <n v="1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7"/>
    <m/>
    <m/>
    <n v="1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7"/>
    <m/>
    <m/>
    <n v="15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4"/>
    <m/>
    <m/>
    <n v="7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4"/>
    <m/>
    <m/>
    <n v="7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6"/>
    <m/>
    <m/>
    <n v="9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8"/>
    <m/>
    <m/>
    <n v="11"/>
    <m/>
    <m/>
    <m/>
    <m/>
    <m/>
    <m/>
    <x v="0"/>
    <m/>
  </r>
  <r>
    <d v="2013-12-05T00:00:00"/>
    <x v="0"/>
    <x v="7"/>
    <x v="22"/>
    <s v="WFP"/>
    <x v="1"/>
    <x v="9"/>
    <n v="1"/>
    <n v="0.05"/>
    <n v="43"/>
    <m/>
    <m/>
    <m/>
    <m/>
    <m/>
    <m/>
    <m/>
    <m/>
    <m/>
    <x v="19"/>
    <m/>
    <m/>
    <n v="21"/>
    <m/>
    <m/>
    <m/>
    <m/>
    <m/>
    <m/>
    <x v="0"/>
    <m/>
  </r>
  <r>
    <d v="2013-12-05T00:00:00"/>
    <x v="0"/>
    <x v="7"/>
    <x v="23"/>
    <s v="WFP"/>
    <x v="1"/>
    <x v="8"/>
    <n v="1"/>
    <n v="0.05"/>
    <n v="43"/>
    <m/>
    <m/>
    <m/>
    <m/>
    <m/>
    <s v="Y"/>
    <n v="1"/>
    <s v="0 9"/>
    <s v="L"/>
    <x v="15"/>
    <m/>
    <m/>
    <n v="16"/>
    <m/>
    <n v="0"/>
    <n v="0"/>
    <m/>
    <m/>
    <n v="1"/>
    <x v="17"/>
    <m/>
  </r>
  <r>
    <d v="2013-12-05T00:00:00"/>
    <x v="0"/>
    <x v="7"/>
    <x v="23"/>
    <s v="WFP"/>
    <x v="1"/>
    <x v="19"/>
    <n v="1"/>
    <n v="0.05"/>
    <n v="43"/>
    <m/>
    <m/>
    <m/>
    <m/>
    <m/>
    <s v="Y"/>
    <n v="2"/>
    <s v="1 1"/>
    <s v="R"/>
    <x v="15"/>
    <m/>
    <m/>
    <n v="16"/>
    <m/>
    <n v="0"/>
    <n v="0"/>
    <m/>
    <m/>
    <n v="0"/>
    <x v="0"/>
    <m/>
  </r>
  <r>
    <d v="2013-12-05T00:00:00"/>
    <x v="0"/>
    <x v="7"/>
    <x v="23"/>
    <s v="WFP"/>
    <x v="1"/>
    <x v="14"/>
    <n v="1"/>
    <n v="0.05"/>
    <n v="43"/>
    <m/>
    <m/>
    <m/>
    <m/>
    <m/>
    <s v="Y"/>
    <n v="3"/>
    <s v="4 9"/>
    <s v="L"/>
    <x v="1"/>
    <m/>
    <m/>
    <n v="12"/>
    <m/>
    <n v="0"/>
    <n v="0"/>
    <m/>
    <s v="6 branches"/>
    <n v="1"/>
    <x v="5"/>
    <m/>
  </r>
  <r>
    <d v="2013-12-05T00:00:00"/>
    <x v="0"/>
    <x v="7"/>
    <x v="23"/>
    <s v="WFP"/>
    <x v="1"/>
    <x v="11"/>
    <n v="1"/>
    <n v="0.05"/>
    <n v="43"/>
    <m/>
    <m/>
    <m/>
    <m/>
    <m/>
    <s v="Y"/>
    <n v="4"/>
    <s v="8 1"/>
    <s v="R"/>
    <x v="1"/>
    <m/>
    <m/>
    <n v="12"/>
    <m/>
    <n v="0"/>
    <n v="0"/>
    <m/>
    <m/>
    <n v="1"/>
    <x v="5"/>
    <m/>
  </r>
  <r>
    <d v="2013-12-05T00:00:00"/>
    <x v="0"/>
    <x v="7"/>
    <x v="23"/>
    <s v="WFP"/>
    <x v="1"/>
    <x v="8"/>
    <n v="1"/>
    <n v="0.05"/>
    <n v="43"/>
    <m/>
    <m/>
    <m/>
    <m/>
    <m/>
    <s v="Y"/>
    <n v="5"/>
    <s v="8 3"/>
    <s v="L"/>
    <x v="10"/>
    <m/>
    <m/>
    <n v="10"/>
    <m/>
    <n v="0"/>
    <n v="0"/>
    <m/>
    <m/>
    <n v="0"/>
    <x v="0"/>
    <m/>
  </r>
  <r>
    <d v="2013-12-05T00:00:00"/>
    <x v="0"/>
    <x v="7"/>
    <x v="23"/>
    <s v="WFP"/>
    <x v="1"/>
    <x v="9"/>
    <n v="1"/>
    <n v="0.05"/>
    <n v="43"/>
    <m/>
    <m/>
    <m/>
    <m/>
    <m/>
    <s v="Y"/>
    <n v="6"/>
    <s v="11 4"/>
    <s v="R"/>
    <x v="6"/>
    <m/>
    <m/>
    <n v="9"/>
    <m/>
    <n v="0"/>
    <n v="0"/>
    <m/>
    <m/>
    <n v="0"/>
    <x v="0"/>
    <s v="no colony in photo"/>
  </r>
  <r>
    <d v="2013-12-05T00:00:00"/>
    <x v="0"/>
    <x v="7"/>
    <x v="23"/>
    <s v="WFP"/>
    <x v="1"/>
    <x v="9"/>
    <n v="1"/>
    <n v="0.05"/>
    <n v="43"/>
    <m/>
    <m/>
    <m/>
    <m/>
    <m/>
    <s v="Y"/>
    <n v="7"/>
    <s v="18 4"/>
    <s v="R"/>
    <x v="1"/>
    <m/>
    <m/>
    <n v="12"/>
    <m/>
    <n v="0"/>
    <n v="0"/>
    <m/>
    <m/>
    <n v="0"/>
    <x v="0"/>
    <m/>
  </r>
  <r>
    <d v="2013-12-05T00:00:00"/>
    <x v="0"/>
    <x v="7"/>
    <x v="23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8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8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3"/>
    <s v="WFP"/>
    <x v="1"/>
    <x v="7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7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7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11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12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12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12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3"/>
    <s v="WFP"/>
    <x v="1"/>
    <x v="14"/>
    <n v="1"/>
    <n v="0.05"/>
    <n v="43"/>
    <m/>
    <m/>
    <m/>
    <m/>
    <m/>
    <m/>
    <m/>
    <m/>
    <m/>
    <x v="9"/>
    <m/>
    <m/>
    <n v="8"/>
    <m/>
    <m/>
    <m/>
    <m/>
    <m/>
    <m/>
    <x v="0"/>
    <m/>
  </r>
  <r>
    <d v="2013-12-05T00:00:00"/>
    <x v="0"/>
    <x v="7"/>
    <x v="23"/>
    <s v="WFP"/>
    <x v="1"/>
    <x v="14"/>
    <n v="1"/>
    <n v="0.05"/>
    <n v="43"/>
    <m/>
    <m/>
    <m/>
    <m/>
    <m/>
    <m/>
    <m/>
    <m/>
    <m/>
    <x v="9"/>
    <m/>
    <m/>
    <n v="8"/>
    <m/>
    <m/>
    <m/>
    <m/>
    <m/>
    <m/>
    <x v="0"/>
    <m/>
  </r>
  <r>
    <d v="2013-12-05T00:00:00"/>
    <x v="0"/>
    <x v="7"/>
    <x v="23"/>
    <s v="WFP"/>
    <x v="1"/>
    <x v="14"/>
    <n v="1"/>
    <n v="0.05"/>
    <n v="43"/>
    <m/>
    <m/>
    <m/>
    <m/>
    <m/>
    <m/>
    <m/>
    <m/>
    <m/>
    <x v="9"/>
    <m/>
    <m/>
    <n v="8"/>
    <m/>
    <m/>
    <m/>
    <m/>
    <m/>
    <m/>
    <x v="0"/>
    <m/>
  </r>
  <r>
    <d v="2013-12-05T00:00:00"/>
    <x v="0"/>
    <x v="7"/>
    <x v="23"/>
    <s v="WFP"/>
    <x v="1"/>
    <x v="14"/>
    <n v="1"/>
    <n v="0.05"/>
    <n v="43"/>
    <m/>
    <m/>
    <m/>
    <m/>
    <m/>
    <m/>
    <m/>
    <m/>
    <m/>
    <x v="10"/>
    <m/>
    <m/>
    <n v="10"/>
    <m/>
    <m/>
    <m/>
    <m/>
    <m/>
    <m/>
    <x v="0"/>
    <m/>
  </r>
  <r>
    <d v="2013-12-05T00:00:00"/>
    <x v="0"/>
    <x v="7"/>
    <x v="23"/>
    <s v="WFP"/>
    <x v="1"/>
    <x v="14"/>
    <n v="1"/>
    <n v="0.05"/>
    <n v="43"/>
    <m/>
    <m/>
    <m/>
    <m/>
    <m/>
    <m/>
    <m/>
    <m/>
    <m/>
    <x v="10"/>
    <m/>
    <m/>
    <n v="10"/>
    <m/>
    <m/>
    <m/>
    <m/>
    <m/>
    <m/>
    <x v="0"/>
    <m/>
  </r>
  <r>
    <d v="2013-12-05T00:00:00"/>
    <x v="0"/>
    <x v="7"/>
    <x v="23"/>
    <s v="WFP"/>
    <x v="1"/>
    <x v="14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3"/>
    <s v="WFP"/>
    <x v="1"/>
    <x v="14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3"/>
    <s v="WFP"/>
    <x v="1"/>
    <x v="14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14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14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22"/>
    <n v="1"/>
    <n v="0.05"/>
    <n v="43"/>
    <m/>
    <m/>
    <m/>
    <m/>
    <m/>
    <m/>
    <m/>
    <m/>
    <m/>
    <x v="10"/>
    <m/>
    <m/>
    <n v="10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4"/>
    <m/>
    <m/>
    <n v="7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13"/>
    <m/>
    <m/>
    <n v="13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1"/>
    <m/>
    <m/>
    <n v="12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1"/>
    <m/>
    <m/>
    <n v="12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2"/>
    <m/>
    <m/>
    <n v="6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8"/>
    <m/>
    <m/>
    <n v="11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8"/>
    <m/>
    <m/>
    <n v="11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6"/>
    <m/>
    <m/>
    <n v="9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6"/>
    <m/>
    <m/>
    <n v="9"/>
    <m/>
    <m/>
    <m/>
    <m/>
    <m/>
    <m/>
    <x v="0"/>
    <m/>
  </r>
  <r>
    <d v="2013-12-05T00:00:00"/>
    <x v="0"/>
    <x v="7"/>
    <x v="23"/>
    <s v="WFP"/>
    <x v="1"/>
    <x v="9"/>
    <n v="1"/>
    <n v="0.05"/>
    <n v="43"/>
    <m/>
    <m/>
    <m/>
    <m/>
    <m/>
    <m/>
    <m/>
    <m/>
    <m/>
    <x v="9"/>
    <m/>
    <m/>
    <n v="8"/>
    <m/>
    <m/>
    <m/>
    <m/>
    <m/>
    <m/>
    <x v="0"/>
    <m/>
  </r>
  <r>
    <d v="2013-12-05T00:00:00"/>
    <x v="0"/>
    <x v="7"/>
    <x v="23"/>
    <s v="WFP"/>
    <x v="1"/>
    <x v="39"/>
    <n v="1"/>
    <n v="0.05"/>
    <n v="43"/>
    <m/>
    <m/>
    <m/>
    <m/>
    <m/>
    <m/>
    <m/>
    <m/>
    <m/>
    <x v="3"/>
    <m/>
    <m/>
    <n v="5"/>
    <m/>
    <m/>
    <m/>
    <m/>
    <m/>
    <m/>
    <x v="0"/>
    <m/>
  </r>
  <r>
    <d v="2013-12-05T00:00:00"/>
    <x v="0"/>
    <x v="6"/>
    <x v="18"/>
    <s v="WFP"/>
    <x v="2"/>
    <x v="24"/>
    <n v="6"/>
    <n v="0.3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8"/>
    <s v="WFP"/>
    <x v="2"/>
    <x v="25"/>
    <n v="20"/>
    <n v="1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8"/>
    <s v="WFP"/>
    <x v="2"/>
    <x v="26"/>
    <n v="18"/>
    <n v="0.9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8"/>
    <s v="WFP"/>
    <x v="2"/>
    <x v="27"/>
    <n v="38"/>
    <n v="1.9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8"/>
    <s v="WFP"/>
    <x v="2"/>
    <x v="28"/>
    <n v="6"/>
    <n v="0.3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8"/>
    <s v="WFP"/>
    <x v="2"/>
    <x v="40"/>
    <n v="2"/>
    <n v="0.1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8"/>
    <s v="WFP"/>
    <x v="2"/>
    <x v="29"/>
    <n v="1"/>
    <n v="0.05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8"/>
    <s v="WFP"/>
    <x v="2"/>
    <x v="30"/>
    <n v="1"/>
    <n v="0.05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8"/>
    <s v="WFP"/>
    <x v="2"/>
    <x v="24"/>
    <n v="1"/>
    <n v="0.05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9"/>
    <s v="WFP"/>
    <x v="2"/>
    <x v="24"/>
    <n v="11"/>
    <n v="0.55000000000000004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9"/>
    <s v="WFP"/>
    <x v="2"/>
    <x v="25"/>
    <n v="7"/>
    <n v="0.35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9"/>
    <s v="WFP"/>
    <x v="2"/>
    <x v="26"/>
    <n v="15"/>
    <n v="0.75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9"/>
    <s v="WFP"/>
    <x v="2"/>
    <x v="27"/>
    <n v="50"/>
    <n v="2.5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9"/>
    <s v="WFP"/>
    <x v="2"/>
    <x v="28"/>
    <n v="17"/>
    <n v="0.85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9"/>
    <s v="WFP"/>
    <x v="2"/>
    <x v="40"/>
    <n v="3"/>
    <n v="0.15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9"/>
    <s v="WFP"/>
    <x v="2"/>
    <x v="29"/>
    <n v="2"/>
    <n v="0.1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19"/>
    <s v="WFP"/>
    <x v="2"/>
    <x v="30"/>
    <n v="2"/>
    <n v="0.1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20"/>
    <s v="WFP"/>
    <x v="2"/>
    <x v="24"/>
    <n v="12"/>
    <n v="0.6"/>
    <n v="44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20"/>
    <s v="WFP"/>
    <x v="2"/>
    <x v="25"/>
    <n v="8"/>
    <n v="0.4"/>
    <n v="44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20"/>
    <s v="WFP"/>
    <x v="2"/>
    <x v="26"/>
    <n v="12"/>
    <n v="0.6"/>
    <n v="44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20"/>
    <s v="WFP"/>
    <x v="2"/>
    <x v="27"/>
    <n v="34"/>
    <n v="1.7"/>
    <n v="44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20"/>
    <s v="WFP"/>
    <x v="2"/>
    <x v="28"/>
    <n v="8"/>
    <n v="0.4"/>
    <n v="44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20"/>
    <s v="WFP"/>
    <x v="2"/>
    <x v="40"/>
    <n v="5"/>
    <n v="0.25"/>
    <n v="44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20"/>
    <s v="WFP"/>
    <x v="2"/>
    <x v="29"/>
    <n v="2"/>
    <n v="0.1"/>
    <n v="44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7"/>
    <x v="21"/>
    <s v="WFP"/>
    <x v="2"/>
    <x v="24"/>
    <n v="14"/>
    <n v="0.7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1"/>
    <s v="WFP"/>
    <x v="2"/>
    <x v="25"/>
    <n v="18"/>
    <n v="0.9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1"/>
    <s v="WFP"/>
    <x v="2"/>
    <x v="26"/>
    <n v="6"/>
    <n v="0.3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1"/>
    <s v="WFP"/>
    <x v="2"/>
    <x v="27"/>
    <n v="16"/>
    <n v="0.8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1"/>
    <s v="WFP"/>
    <x v="2"/>
    <x v="28"/>
    <n v="5"/>
    <n v="0.25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1"/>
    <s v="WFP"/>
    <x v="2"/>
    <x v="29"/>
    <n v="10"/>
    <n v="0.5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1"/>
    <s v="WFP"/>
    <x v="2"/>
    <x v="30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2"/>
    <s v="WFP"/>
    <x v="2"/>
    <x v="24"/>
    <n v="5"/>
    <n v="0.25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2"/>
    <s v="WFP"/>
    <x v="2"/>
    <x v="25"/>
    <n v="6"/>
    <n v="0.3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2"/>
    <s v="WFP"/>
    <x v="2"/>
    <x v="26"/>
    <n v="2"/>
    <n v="0.1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2"/>
    <s v="WFP"/>
    <x v="2"/>
    <x v="27"/>
    <n v="34"/>
    <n v="1.7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2"/>
    <s v="WFP"/>
    <x v="2"/>
    <x v="28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2"/>
    <s v="WFP"/>
    <x v="2"/>
    <x v="40"/>
    <n v="2"/>
    <n v="0.1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2"/>
    <s v="WFP"/>
    <x v="2"/>
    <x v="29"/>
    <n v="2"/>
    <n v="0.1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2"/>
    <s v="WFP"/>
    <x v="2"/>
    <x v="30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3"/>
    <s v="WFP"/>
    <x v="2"/>
    <x v="24"/>
    <n v="6"/>
    <n v="0.3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3"/>
    <s v="WFP"/>
    <x v="2"/>
    <x v="25"/>
    <n v="11"/>
    <n v="0.55000000000000004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3"/>
    <s v="WFP"/>
    <x v="2"/>
    <x v="26"/>
    <n v="8"/>
    <n v="0.4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3"/>
    <s v="WFP"/>
    <x v="2"/>
    <x v="27"/>
    <n v="18"/>
    <n v="0.9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3"/>
    <s v="WFP"/>
    <x v="2"/>
    <x v="24"/>
    <n v="3"/>
    <n v="0.15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3"/>
    <s v="WFP"/>
    <x v="2"/>
    <x v="28"/>
    <n v="3"/>
    <n v="0.15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3"/>
    <s v="WFP"/>
    <x v="2"/>
    <x v="40"/>
    <n v="3"/>
    <n v="0.15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3"/>
    <s v="WFP"/>
    <x v="2"/>
    <x v="29"/>
    <n v="4"/>
    <n v="0.2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7"/>
    <x v="23"/>
    <s v="WFP"/>
    <x v="2"/>
    <x v="30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05T00:00:00"/>
    <x v="0"/>
    <x v="6"/>
    <x v="19"/>
    <s v="WFP"/>
    <x v="3"/>
    <x v="31"/>
    <n v="2"/>
    <n v="0.1"/>
    <n v="45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6"/>
    <x v="20"/>
    <s v="WFP"/>
    <x v="3"/>
    <x v="31"/>
    <n v="11"/>
    <n v="0.55000000000000004"/>
    <n v="44"/>
    <m/>
    <m/>
    <m/>
    <m/>
    <m/>
    <m/>
    <m/>
    <m/>
    <m/>
    <x v="0"/>
    <m/>
    <m/>
    <m/>
    <m/>
    <m/>
    <n v="0"/>
    <m/>
    <m/>
    <m/>
    <x v="0"/>
    <m/>
  </r>
  <r>
    <d v="2013-12-05T00:00:00"/>
    <x v="0"/>
    <x v="7"/>
    <x v="21"/>
    <s v="WFP"/>
    <x v="3"/>
    <x v="31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10T00:00:00"/>
    <x v="1"/>
    <x v="6"/>
    <x v="18"/>
    <s v="WFP"/>
    <x v="1"/>
    <x v="8"/>
    <n v="1"/>
    <n v="0.05"/>
    <n v="46"/>
    <m/>
    <m/>
    <m/>
    <m/>
    <m/>
    <s v="Y"/>
    <n v="1"/>
    <m/>
    <m/>
    <x v="0"/>
    <m/>
    <m/>
    <m/>
    <m/>
    <n v="0"/>
    <n v="0"/>
    <m/>
    <m/>
    <n v="0"/>
    <x v="0"/>
    <s v="dusting"/>
  </r>
  <r>
    <d v="2013-12-10T00:00:00"/>
    <x v="1"/>
    <x v="6"/>
    <x v="18"/>
    <s v="WFP"/>
    <x v="1"/>
    <x v="11"/>
    <n v="1"/>
    <n v="0.05"/>
    <n v="46"/>
    <m/>
    <m/>
    <m/>
    <m/>
    <m/>
    <s v="Y"/>
    <n v="2"/>
    <m/>
    <m/>
    <x v="0"/>
    <m/>
    <m/>
    <m/>
    <m/>
    <n v="0"/>
    <n v="0"/>
    <m/>
    <m/>
    <n v="0"/>
    <x v="0"/>
    <m/>
  </r>
  <r>
    <d v="2013-12-10T00:00:00"/>
    <x v="1"/>
    <x v="6"/>
    <x v="18"/>
    <s v="WFP"/>
    <x v="1"/>
    <x v="11"/>
    <n v="1"/>
    <n v="0.05"/>
    <n v="46"/>
    <m/>
    <m/>
    <m/>
    <m/>
    <m/>
    <s v="Y"/>
    <n v="3"/>
    <m/>
    <m/>
    <x v="0"/>
    <m/>
    <m/>
    <m/>
    <m/>
    <n v="0"/>
    <n v="0"/>
    <m/>
    <m/>
    <n v="1"/>
    <x v="5"/>
    <m/>
  </r>
  <r>
    <d v="2013-12-10T00:00:00"/>
    <x v="1"/>
    <x v="6"/>
    <x v="18"/>
    <s v="WFP"/>
    <x v="1"/>
    <x v="23"/>
    <n v="1"/>
    <n v="0.05"/>
    <n v="46"/>
    <m/>
    <m/>
    <m/>
    <m/>
    <m/>
    <s v="Y"/>
    <n v="4"/>
    <m/>
    <m/>
    <x v="0"/>
    <m/>
    <m/>
    <m/>
    <m/>
    <n v="0"/>
    <n v="0"/>
    <m/>
    <m/>
    <n v="0"/>
    <x v="0"/>
    <m/>
  </r>
  <r>
    <d v="2013-12-10T00:00:00"/>
    <x v="1"/>
    <x v="6"/>
    <x v="18"/>
    <s v="WFP"/>
    <x v="1"/>
    <x v="10"/>
    <n v="1"/>
    <n v="0.05"/>
    <n v="46"/>
    <m/>
    <m/>
    <m/>
    <m/>
    <m/>
    <s v="Y"/>
    <n v="5"/>
    <m/>
    <m/>
    <x v="0"/>
    <m/>
    <m/>
    <m/>
    <m/>
    <n v="0"/>
    <n v="0"/>
    <m/>
    <m/>
    <n v="1"/>
    <x v="5"/>
    <m/>
  </r>
  <r>
    <d v="2013-12-10T00:00:00"/>
    <x v="1"/>
    <x v="6"/>
    <x v="18"/>
    <s v="WFP"/>
    <x v="1"/>
    <x v="10"/>
    <n v="1"/>
    <n v="0.05"/>
    <n v="46"/>
    <m/>
    <m/>
    <m/>
    <m/>
    <m/>
    <s v="Y"/>
    <n v="6"/>
    <m/>
    <m/>
    <x v="0"/>
    <m/>
    <m/>
    <m/>
    <m/>
    <n v="0"/>
    <n v="0"/>
    <m/>
    <m/>
    <n v="0"/>
    <x v="0"/>
    <m/>
  </r>
  <r>
    <d v="2013-12-10T00:00:00"/>
    <x v="1"/>
    <x v="6"/>
    <x v="18"/>
    <s v="WFP"/>
    <x v="1"/>
    <x v="7"/>
    <n v="1"/>
    <n v="0.05"/>
    <n v="46"/>
    <m/>
    <m/>
    <m/>
    <m/>
    <m/>
    <s v="Y"/>
    <n v="7"/>
    <m/>
    <m/>
    <x v="0"/>
    <m/>
    <m/>
    <m/>
    <m/>
    <n v="0"/>
    <n v="0"/>
    <m/>
    <m/>
    <n v="0"/>
    <x v="0"/>
    <m/>
  </r>
  <r>
    <d v="2013-12-10T00:00:00"/>
    <x v="1"/>
    <x v="6"/>
    <x v="18"/>
    <s v="WFP"/>
    <x v="1"/>
    <x v="11"/>
    <n v="6"/>
    <n v="0.3"/>
    <n v="46"/>
    <m/>
    <m/>
    <m/>
    <m/>
    <m/>
    <s v="N"/>
    <m/>
    <m/>
    <m/>
    <x v="0"/>
    <m/>
    <m/>
    <m/>
    <m/>
    <m/>
    <n v="0"/>
    <m/>
    <m/>
    <m/>
    <x v="0"/>
    <m/>
  </r>
  <r>
    <d v="2013-12-10T00:00:00"/>
    <x v="1"/>
    <x v="6"/>
    <x v="18"/>
    <s v="WFP"/>
    <x v="1"/>
    <x v="9"/>
    <n v="2"/>
    <n v="0.1"/>
    <n v="46"/>
    <m/>
    <m/>
    <m/>
    <m/>
    <m/>
    <s v="N"/>
    <m/>
    <m/>
    <m/>
    <x v="0"/>
    <m/>
    <m/>
    <m/>
    <m/>
    <m/>
    <n v="0"/>
    <m/>
    <m/>
    <m/>
    <x v="0"/>
    <m/>
  </r>
  <r>
    <d v="2013-12-10T00:00:00"/>
    <x v="1"/>
    <x v="6"/>
    <x v="18"/>
    <s v="WFP"/>
    <x v="1"/>
    <x v="8"/>
    <n v="4"/>
    <n v="0.2"/>
    <n v="46"/>
    <m/>
    <m/>
    <m/>
    <m/>
    <m/>
    <s v="N"/>
    <m/>
    <m/>
    <m/>
    <x v="0"/>
    <m/>
    <m/>
    <m/>
    <m/>
    <m/>
    <n v="0"/>
    <m/>
    <m/>
    <m/>
    <x v="0"/>
    <m/>
  </r>
  <r>
    <d v="2013-12-10T00:00:00"/>
    <x v="1"/>
    <x v="6"/>
    <x v="18"/>
    <s v="WFP"/>
    <x v="1"/>
    <x v="12"/>
    <n v="2"/>
    <n v="0.1"/>
    <n v="46"/>
    <m/>
    <m/>
    <m/>
    <m/>
    <m/>
    <s v="N"/>
    <m/>
    <m/>
    <m/>
    <x v="0"/>
    <m/>
    <m/>
    <m/>
    <m/>
    <m/>
    <n v="0"/>
    <m/>
    <m/>
    <m/>
    <x v="0"/>
    <m/>
  </r>
  <r>
    <d v="2013-12-10T00:00:00"/>
    <x v="1"/>
    <x v="6"/>
    <x v="19"/>
    <s v="WFP"/>
    <x v="1"/>
    <x v="7"/>
    <n v="1"/>
    <n v="0.05"/>
    <n v="44"/>
    <m/>
    <m/>
    <m/>
    <m/>
    <m/>
    <s v="Y"/>
    <n v="1"/>
    <m/>
    <m/>
    <x v="0"/>
    <m/>
    <m/>
    <m/>
    <m/>
    <n v="0"/>
    <n v="0"/>
    <s v="GO"/>
    <s v="Ovregrown by octo"/>
    <n v="1"/>
    <x v="5"/>
    <m/>
  </r>
  <r>
    <d v="2013-12-10T00:00:00"/>
    <x v="1"/>
    <x v="6"/>
    <x v="19"/>
    <s v="WFP"/>
    <x v="1"/>
    <x v="9"/>
    <n v="1"/>
    <n v="0.05"/>
    <n v="44"/>
    <m/>
    <m/>
    <m/>
    <m/>
    <m/>
    <s v="Y"/>
    <n v="2"/>
    <m/>
    <m/>
    <x v="0"/>
    <m/>
    <m/>
    <m/>
    <m/>
    <n v="0"/>
    <n v="0"/>
    <m/>
    <m/>
    <n v="0"/>
    <x v="0"/>
    <m/>
  </r>
  <r>
    <d v="2013-12-10T00:00:00"/>
    <x v="1"/>
    <x v="6"/>
    <x v="19"/>
    <s v="WFP"/>
    <x v="1"/>
    <x v="7"/>
    <n v="1"/>
    <n v="0.05"/>
    <n v="44"/>
    <m/>
    <m/>
    <m/>
    <m/>
    <m/>
    <s v="Y"/>
    <n v="3"/>
    <m/>
    <m/>
    <x v="0"/>
    <m/>
    <m/>
    <m/>
    <m/>
    <n v="0"/>
    <n v="0"/>
    <m/>
    <s v="Dead at base"/>
    <n v="1"/>
    <x v="5"/>
    <m/>
  </r>
  <r>
    <d v="2013-12-10T00:00:00"/>
    <x v="1"/>
    <x v="6"/>
    <x v="19"/>
    <s v="WFP"/>
    <x v="1"/>
    <x v="11"/>
    <n v="1"/>
    <n v="0.05"/>
    <n v="44"/>
    <m/>
    <m/>
    <m/>
    <m/>
    <m/>
    <s v="Y"/>
    <n v="4"/>
    <m/>
    <m/>
    <x v="0"/>
    <m/>
    <m/>
    <m/>
    <m/>
    <n v="0"/>
    <n v="0"/>
    <m/>
    <m/>
    <n v="0"/>
    <x v="0"/>
    <m/>
  </r>
  <r>
    <d v="2013-12-10T00:00:00"/>
    <x v="1"/>
    <x v="6"/>
    <x v="19"/>
    <s v="WFP"/>
    <x v="1"/>
    <x v="9"/>
    <n v="1"/>
    <n v="0.05"/>
    <n v="44"/>
    <m/>
    <m/>
    <m/>
    <m/>
    <m/>
    <s v="Y"/>
    <n v="5"/>
    <m/>
    <m/>
    <x v="0"/>
    <m/>
    <m/>
    <m/>
    <m/>
    <n v="0"/>
    <n v="0"/>
    <m/>
    <m/>
    <n v="0"/>
    <x v="0"/>
    <m/>
  </r>
  <r>
    <d v="2013-12-10T00:00:00"/>
    <x v="1"/>
    <x v="6"/>
    <x v="19"/>
    <s v="WFP"/>
    <x v="1"/>
    <x v="8"/>
    <n v="1"/>
    <n v="0.05"/>
    <n v="44"/>
    <m/>
    <m/>
    <m/>
    <m/>
    <m/>
    <s v="Y"/>
    <n v="6"/>
    <m/>
    <m/>
    <x v="0"/>
    <m/>
    <m/>
    <m/>
    <m/>
    <n v="0"/>
    <n v="0"/>
    <m/>
    <m/>
    <n v="1"/>
    <x v="10"/>
    <m/>
  </r>
  <r>
    <d v="2013-12-10T00:00:00"/>
    <x v="1"/>
    <x v="6"/>
    <x v="19"/>
    <s v="WFP"/>
    <x v="1"/>
    <x v="10"/>
    <n v="1"/>
    <n v="0.05"/>
    <n v="44"/>
    <m/>
    <m/>
    <m/>
    <m/>
    <m/>
    <s v="Y"/>
    <n v="7"/>
    <m/>
    <m/>
    <x v="0"/>
    <m/>
    <m/>
    <m/>
    <m/>
    <n v="0"/>
    <n v="0"/>
    <m/>
    <m/>
    <n v="0"/>
    <x v="0"/>
    <m/>
  </r>
  <r>
    <d v="2013-12-10T00:00:00"/>
    <x v="1"/>
    <x v="6"/>
    <x v="19"/>
    <s v="WFP"/>
    <x v="1"/>
    <x v="11"/>
    <n v="7"/>
    <n v="0.35"/>
    <n v="44"/>
    <m/>
    <m/>
    <m/>
    <m/>
    <m/>
    <s v="N"/>
    <m/>
    <m/>
    <m/>
    <x v="0"/>
    <m/>
    <m/>
    <m/>
    <m/>
    <m/>
    <n v="0"/>
    <m/>
    <m/>
    <m/>
    <x v="0"/>
    <m/>
  </r>
  <r>
    <d v="2013-12-10T00:00:00"/>
    <x v="1"/>
    <x v="6"/>
    <x v="19"/>
    <s v="WFP"/>
    <x v="1"/>
    <x v="9"/>
    <n v="4"/>
    <n v="0.2"/>
    <n v="44"/>
    <m/>
    <m/>
    <m/>
    <m/>
    <m/>
    <s v="N"/>
    <m/>
    <m/>
    <m/>
    <x v="0"/>
    <m/>
    <m/>
    <m/>
    <m/>
    <m/>
    <n v="0"/>
    <m/>
    <m/>
    <m/>
    <x v="0"/>
    <m/>
  </r>
  <r>
    <d v="2013-12-10T00:00:00"/>
    <x v="1"/>
    <x v="6"/>
    <x v="19"/>
    <s v="WFP"/>
    <x v="1"/>
    <x v="8"/>
    <n v="7"/>
    <n v="0.35"/>
    <n v="44"/>
    <m/>
    <m/>
    <m/>
    <m/>
    <m/>
    <s v="N"/>
    <m/>
    <m/>
    <m/>
    <x v="0"/>
    <m/>
    <m/>
    <m/>
    <m/>
    <m/>
    <n v="0"/>
    <m/>
    <m/>
    <m/>
    <x v="0"/>
    <m/>
  </r>
  <r>
    <d v="2013-12-10T00:00:00"/>
    <x v="1"/>
    <x v="6"/>
    <x v="19"/>
    <s v="WFP"/>
    <x v="1"/>
    <x v="12"/>
    <n v="1"/>
    <n v="0.05"/>
    <n v="44"/>
    <m/>
    <m/>
    <m/>
    <m/>
    <m/>
    <s v="N"/>
    <m/>
    <m/>
    <m/>
    <x v="0"/>
    <m/>
    <m/>
    <m/>
    <m/>
    <m/>
    <n v="0"/>
    <m/>
    <m/>
    <m/>
    <x v="0"/>
    <m/>
  </r>
  <r>
    <d v="2013-12-10T00:00:00"/>
    <x v="1"/>
    <x v="6"/>
    <x v="20"/>
    <s v="WFP"/>
    <x v="1"/>
    <x v="8"/>
    <n v="1"/>
    <n v="0.05"/>
    <n v="45"/>
    <m/>
    <m/>
    <m/>
    <m/>
    <m/>
    <s v="Y"/>
    <n v="1"/>
    <m/>
    <m/>
    <x v="0"/>
    <m/>
    <m/>
    <m/>
    <m/>
    <n v="0"/>
    <n v="0"/>
    <m/>
    <m/>
    <n v="1"/>
    <x v="8"/>
    <s v="uknown condition -  mottled"/>
  </r>
  <r>
    <d v="2013-12-10T00:00:00"/>
    <x v="1"/>
    <x v="6"/>
    <x v="20"/>
    <s v="WFP"/>
    <x v="1"/>
    <x v="11"/>
    <n v="1"/>
    <n v="0.05"/>
    <n v="45"/>
    <m/>
    <m/>
    <m/>
    <m/>
    <m/>
    <s v="Y"/>
    <n v="2"/>
    <m/>
    <m/>
    <x v="0"/>
    <m/>
    <m/>
    <m/>
    <m/>
    <n v="1"/>
    <n v="1"/>
    <s v="PO"/>
    <s v="active over growth by Palythoa"/>
    <n v="1"/>
    <x v="5"/>
    <m/>
  </r>
  <r>
    <d v="2013-12-10T00:00:00"/>
    <x v="1"/>
    <x v="6"/>
    <x v="20"/>
    <s v="WFP"/>
    <x v="1"/>
    <x v="7"/>
    <n v="1"/>
    <n v="0.05"/>
    <n v="45"/>
    <m/>
    <m/>
    <m/>
    <m/>
    <m/>
    <s v="Y"/>
    <n v="3"/>
    <m/>
    <m/>
    <x v="0"/>
    <m/>
    <m/>
    <m/>
    <m/>
    <n v="0"/>
    <n v="0"/>
    <m/>
    <m/>
    <n v="1"/>
    <x v="5"/>
    <m/>
  </r>
  <r>
    <d v="2013-12-10T00:00:00"/>
    <x v="1"/>
    <x v="6"/>
    <x v="20"/>
    <s v="WFP"/>
    <x v="1"/>
    <x v="22"/>
    <n v="1"/>
    <n v="0.05"/>
    <n v="45"/>
    <m/>
    <m/>
    <m/>
    <m/>
    <m/>
    <s v="Y"/>
    <n v="4"/>
    <m/>
    <m/>
    <x v="0"/>
    <m/>
    <m/>
    <m/>
    <m/>
    <n v="0"/>
    <n v="0"/>
    <m/>
    <s v="Grandfather"/>
    <n v="0"/>
    <x v="0"/>
    <m/>
  </r>
  <r>
    <d v="2013-12-10T00:00:00"/>
    <x v="1"/>
    <x v="6"/>
    <x v="20"/>
    <s v="WFP"/>
    <x v="1"/>
    <x v="10"/>
    <n v="1"/>
    <n v="0.05"/>
    <n v="45"/>
    <m/>
    <m/>
    <m/>
    <m/>
    <m/>
    <s v="Y"/>
    <n v="5"/>
    <m/>
    <m/>
    <x v="0"/>
    <m/>
    <m/>
    <m/>
    <m/>
    <n v="0"/>
    <n v="0"/>
    <m/>
    <m/>
    <n v="0"/>
    <x v="0"/>
    <m/>
  </r>
  <r>
    <d v="2013-12-10T00:00:00"/>
    <x v="1"/>
    <x v="6"/>
    <x v="20"/>
    <s v="WFP"/>
    <x v="1"/>
    <x v="9"/>
    <n v="1"/>
    <n v="0.05"/>
    <n v="45"/>
    <m/>
    <m/>
    <m/>
    <m/>
    <m/>
    <s v="Y"/>
    <n v="6"/>
    <m/>
    <m/>
    <x v="0"/>
    <m/>
    <m/>
    <m/>
    <m/>
    <n v="0"/>
    <n v="0"/>
    <m/>
    <m/>
    <n v="1"/>
    <x v="9"/>
    <m/>
  </r>
  <r>
    <d v="2013-12-10T00:00:00"/>
    <x v="1"/>
    <x v="6"/>
    <x v="20"/>
    <s v="WFP"/>
    <x v="1"/>
    <x v="8"/>
    <n v="1"/>
    <n v="0.05"/>
    <n v="45"/>
    <m/>
    <m/>
    <m/>
    <m/>
    <m/>
    <s v="Y"/>
    <n v="7"/>
    <m/>
    <m/>
    <x v="0"/>
    <m/>
    <m/>
    <m/>
    <m/>
    <n v="1"/>
    <n v="1"/>
    <s v="UD"/>
    <s v="Light Blue Spots"/>
    <n v="1"/>
    <x v="8"/>
    <m/>
  </r>
  <r>
    <d v="2013-12-10T00:00:00"/>
    <x v="1"/>
    <x v="6"/>
    <x v="20"/>
    <s v="WFP"/>
    <x v="1"/>
    <x v="11"/>
    <n v="1"/>
    <n v="0.05"/>
    <n v="45"/>
    <m/>
    <m/>
    <m/>
    <m/>
    <m/>
    <s v="Y"/>
    <n v="8"/>
    <m/>
    <m/>
    <x v="0"/>
    <m/>
    <m/>
    <m/>
    <m/>
    <n v="1"/>
    <n v="1"/>
    <s v="M"/>
    <s v="Mucus"/>
    <n v="1"/>
    <x v="9"/>
    <m/>
  </r>
  <r>
    <d v="2013-12-10T00:00:00"/>
    <x v="1"/>
    <x v="6"/>
    <x v="20"/>
    <s v="WFP"/>
    <x v="1"/>
    <x v="14"/>
    <n v="1"/>
    <n v="0.05"/>
    <n v="45"/>
    <m/>
    <m/>
    <m/>
    <m/>
    <m/>
    <s v="Y"/>
    <n v="9"/>
    <m/>
    <m/>
    <x v="0"/>
    <m/>
    <m/>
    <m/>
    <m/>
    <n v="0"/>
    <n v="0"/>
    <m/>
    <m/>
    <n v="1"/>
    <x v="5"/>
    <m/>
  </r>
  <r>
    <d v="2013-12-10T00:00:00"/>
    <x v="1"/>
    <x v="6"/>
    <x v="20"/>
    <s v="WFP"/>
    <x v="1"/>
    <x v="11"/>
    <n v="1"/>
    <n v="0.05"/>
    <n v="45"/>
    <m/>
    <m/>
    <m/>
    <m/>
    <m/>
    <s v="Y"/>
    <n v="10"/>
    <m/>
    <m/>
    <x v="0"/>
    <m/>
    <m/>
    <m/>
    <m/>
    <n v="0"/>
    <n v="0"/>
    <m/>
    <m/>
    <n v="1"/>
    <x v="5"/>
    <m/>
  </r>
  <r>
    <d v="2013-12-10T00:00:00"/>
    <x v="1"/>
    <x v="6"/>
    <x v="20"/>
    <s v="WFP"/>
    <x v="1"/>
    <x v="13"/>
    <n v="3"/>
    <n v="0.15"/>
    <n v="45"/>
    <m/>
    <m/>
    <m/>
    <m/>
    <m/>
    <s v="N"/>
    <m/>
    <m/>
    <m/>
    <x v="0"/>
    <m/>
    <m/>
    <m/>
    <m/>
    <m/>
    <n v="0"/>
    <m/>
    <m/>
    <n v="1"/>
    <x v="0"/>
    <m/>
  </r>
  <r>
    <d v="2013-12-10T00:00:00"/>
    <x v="1"/>
    <x v="6"/>
    <x v="20"/>
    <s v="WFP"/>
    <x v="1"/>
    <x v="8"/>
    <n v="6"/>
    <n v="0.3"/>
    <n v="45"/>
    <m/>
    <m/>
    <m/>
    <m/>
    <m/>
    <s v="N"/>
    <m/>
    <m/>
    <m/>
    <x v="0"/>
    <m/>
    <m/>
    <m/>
    <m/>
    <m/>
    <n v="0"/>
    <m/>
    <m/>
    <m/>
    <x v="0"/>
    <m/>
  </r>
  <r>
    <d v="2013-12-10T00:00:00"/>
    <x v="1"/>
    <x v="6"/>
    <x v="20"/>
    <s v="WFP"/>
    <x v="1"/>
    <x v="7"/>
    <n v="1"/>
    <n v="0.05"/>
    <n v="45"/>
    <m/>
    <m/>
    <m/>
    <m/>
    <m/>
    <s v="N"/>
    <m/>
    <m/>
    <m/>
    <x v="0"/>
    <m/>
    <m/>
    <m/>
    <m/>
    <m/>
    <n v="0"/>
    <m/>
    <m/>
    <m/>
    <x v="0"/>
    <m/>
  </r>
  <r>
    <d v="2013-12-10T00:00:00"/>
    <x v="1"/>
    <x v="6"/>
    <x v="20"/>
    <s v="WFP"/>
    <x v="1"/>
    <x v="11"/>
    <n v="11"/>
    <n v="0.55000000000000004"/>
    <n v="45"/>
    <m/>
    <m/>
    <m/>
    <m/>
    <m/>
    <s v="N"/>
    <m/>
    <m/>
    <m/>
    <x v="0"/>
    <m/>
    <m/>
    <m/>
    <m/>
    <m/>
    <n v="0"/>
    <m/>
    <m/>
    <m/>
    <x v="0"/>
    <m/>
  </r>
  <r>
    <d v="2013-12-10T00:00:00"/>
    <x v="1"/>
    <x v="6"/>
    <x v="20"/>
    <s v="WFP"/>
    <x v="1"/>
    <x v="9"/>
    <n v="3"/>
    <n v="0.15"/>
    <n v="45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3"/>
    <x v="9"/>
    <s v="WFP"/>
    <x v="1"/>
    <x v="12"/>
    <n v="1"/>
    <n v="0.05"/>
    <n v="43"/>
    <m/>
    <m/>
    <m/>
    <m/>
    <m/>
    <s v="Y"/>
    <n v="1"/>
    <m/>
    <m/>
    <x v="0"/>
    <m/>
    <m/>
    <m/>
    <m/>
    <n v="1"/>
    <n v="1"/>
    <s v="P "/>
    <s v="Pale - light blue"/>
    <n v="0"/>
    <x v="0"/>
    <s v="refer to diver"/>
  </r>
  <r>
    <d v="2013-12-11T00:00:00"/>
    <x v="1"/>
    <x v="3"/>
    <x v="9"/>
    <s v="WFP"/>
    <x v="1"/>
    <x v="7"/>
    <n v="1"/>
    <n v="0.05"/>
    <n v="43"/>
    <m/>
    <m/>
    <m/>
    <m/>
    <m/>
    <s v="Y"/>
    <n v="2"/>
    <m/>
    <m/>
    <x v="0"/>
    <m/>
    <m/>
    <m/>
    <m/>
    <n v="0"/>
    <n v="0"/>
    <m/>
    <m/>
    <n v="1"/>
    <x v="4"/>
    <m/>
  </r>
  <r>
    <d v="2013-12-11T00:00:00"/>
    <x v="1"/>
    <x v="3"/>
    <x v="9"/>
    <s v="WFP"/>
    <x v="1"/>
    <x v="12"/>
    <n v="1"/>
    <n v="0.05"/>
    <n v="43"/>
    <m/>
    <m/>
    <m/>
    <m/>
    <m/>
    <s v="Y"/>
    <n v="3"/>
    <m/>
    <m/>
    <x v="0"/>
    <m/>
    <m/>
    <m/>
    <m/>
    <n v="1"/>
    <n v="1"/>
    <s v="P"/>
    <s v="Pale - light blue"/>
    <n v="1"/>
    <x v="0"/>
    <s v="refer to diver - pale - light blue"/>
  </r>
  <r>
    <d v="2013-12-11T00:00:00"/>
    <x v="1"/>
    <x v="3"/>
    <x v="9"/>
    <s v="WFP"/>
    <x v="1"/>
    <x v="9"/>
    <n v="1"/>
    <n v="0.05"/>
    <n v="43"/>
    <m/>
    <m/>
    <m/>
    <m/>
    <m/>
    <s v="Y"/>
    <n v="4"/>
    <m/>
    <m/>
    <x v="0"/>
    <m/>
    <m/>
    <m/>
    <m/>
    <n v="0"/>
    <n v="0"/>
    <m/>
    <m/>
    <n v="1"/>
    <x v="6"/>
    <m/>
  </r>
  <r>
    <d v="2013-12-11T00:00:00"/>
    <x v="1"/>
    <x v="3"/>
    <x v="9"/>
    <s v="WFP"/>
    <x v="1"/>
    <x v="12"/>
    <n v="1"/>
    <n v="0.05"/>
    <n v="43"/>
    <m/>
    <m/>
    <m/>
    <m/>
    <m/>
    <s v="Y"/>
    <n v="5"/>
    <m/>
    <m/>
    <x v="0"/>
    <m/>
    <m/>
    <m/>
    <m/>
    <n v="0"/>
    <n v="0"/>
    <m/>
    <m/>
    <n v="0"/>
    <x v="0"/>
    <m/>
  </r>
  <r>
    <d v="2013-12-11T00:00:00"/>
    <x v="1"/>
    <x v="3"/>
    <x v="9"/>
    <s v="WFP"/>
    <x v="1"/>
    <x v="9"/>
    <n v="1"/>
    <n v="0.05"/>
    <n v="43"/>
    <m/>
    <m/>
    <m/>
    <m/>
    <m/>
    <s v="Y"/>
    <n v="6"/>
    <m/>
    <m/>
    <x v="0"/>
    <m/>
    <m/>
    <m/>
    <m/>
    <n v="0"/>
    <n v="0"/>
    <m/>
    <m/>
    <n v="1"/>
    <x v="3"/>
    <m/>
  </r>
  <r>
    <d v="2013-12-11T00:00:00"/>
    <x v="1"/>
    <x v="3"/>
    <x v="9"/>
    <s v="WFP"/>
    <x v="1"/>
    <x v="9"/>
    <n v="1"/>
    <n v="0.05"/>
    <n v="43"/>
    <m/>
    <m/>
    <m/>
    <m/>
    <m/>
    <s v="Y"/>
    <n v="7"/>
    <m/>
    <m/>
    <x v="0"/>
    <m/>
    <m/>
    <m/>
    <m/>
    <n v="0"/>
    <n v="0"/>
    <m/>
    <m/>
    <n v="1"/>
    <x v="1"/>
    <m/>
  </r>
  <r>
    <d v="2013-12-11T00:00:00"/>
    <x v="1"/>
    <x v="3"/>
    <x v="9"/>
    <s v="WFP"/>
    <x v="1"/>
    <x v="13"/>
    <n v="1"/>
    <n v="0.05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1"/>
    <x v="3"/>
    <x v="9"/>
    <s v="WFP"/>
    <x v="1"/>
    <x v="33"/>
    <n v="2"/>
    <n v="0.1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1"/>
    <x v="3"/>
    <x v="9"/>
    <s v="WFP"/>
    <x v="1"/>
    <x v="23"/>
    <n v="1"/>
    <n v="0.05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1"/>
    <x v="3"/>
    <x v="9"/>
    <s v="WFP"/>
    <x v="1"/>
    <x v="11"/>
    <n v="1"/>
    <n v="0.05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1"/>
    <x v="3"/>
    <x v="9"/>
    <s v="WFP"/>
    <x v="1"/>
    <x v="12"/>
    <n v="1"/>
    <n v="0.05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1"/>
    <x v="3"/>
    <x v="9"/>
    <s v="WFP"/>
    <x v="1"/>
    <x v="9"/>
    <n v="6"/>
    <n v="0.3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1"/>
    <x v="3"/>
    <x v="10"/>
    <s v="WFP"/>
    <x v="1"/>
    <x v="9"/>
    <n v="1"/>
    <n v="0.05"/>
    <n v="43"/>
    <m/>
    <m/>
    <m/>
    <m/>
    <m/>
    <s v="Y"/>
    <n v="1"/>
    <m/>
    <m/>
    <x v="0"/>
    <m/>
    <m/>
    <m/>
    <m/>
    <n v="0"/>
    <n v="0"/>
    <m/>
    <m/>
    <n v="1"/>
    <x v="4"/>
    <m/>
  </r>
  <r>
    <d v="2013-12-11T00:00:00"/>
    <x v="1"/>
    <x v="3"/>
    <x v="10"/>
    <s v="WFP"/>
    <x v="1"/>
    <x v="14"/>
    <n v="1"/>
    <n v="0.05"/>
    <n v="43"/>
    <m/>
    <m/>
    <m/>
    <m/>
    <m/>
    <s v="Y"/>
    <n v="2"/>
    <m/>
    <m/>
    <x v="0"/>
    <m/>
    <m/>
    <m/>
    <m/>
    <n v="0"/>
    <n v="0"/>
    <s v="FB"/>
    <s v="Fish Bites"/>
    <n v="1"/>
    <x v="18"/>
    <m/>
  </r>
  <r>
    <d v="2013-12-11T00:00:00"/>
    <x v="1"/>
    <x v="3"/>
    <x v="10"/>
    <s v="WFP"/>
    <x v="1"/>
    <x v="12"/>
    <n v="1"/>
    <n v="0.05"/>
    <n v="43"/>
    <m/>
    <m/>
    <m/>
    <m/>
    <m/>
    <s v="Y"/>
    <n v="3"/>
    <m/>
    <m/>
    <x v="0"/>
    <m/>
    <m/>
    <m/>
    <m/>
    <n v="0"/>
    <n v="0"/>
    <m/>
    <m/>
    <n v="0"/>
    <x v="0"/>
    <m/>
  </r>
  <r>
    <d v="2013-12-11T00:00:00"/>
    <x v="1"/>
    <x v="3"/>
    <x v="10"/>
    <s v="WFP"/>
    <x v="1"/>
    <x v="9"/>
    <n v="1"/>
    <n v="0.05"/>
    <n v="43"/>
    <m/>
    <m/>
    <m/>
    <m/>
    <m/>
    <s v="Y"/>
    <n v="4"/>
    <m/>
    <m/>
    <x v="0"/>
    <m/>
    <m/>
    <m/>
    <m/>
    <n v="1"/>
    <n v="1"/>
    <s v="M"/>
    <s v="covered with Sed and mucus"/>
    <n v="1"/>
    <x v="3"/>
    <m/>
  </r>
  <r>
    <d v="2013-12-11T00:00:00"/>
    <x v="1"/>
    <x v="3"/>
    <x v="10"/>
    <s v="WFP"/>
    <x v="1"/>
    <x v="9"/>
    <n v="1"/>
    <n v="0.05"/>
    <n v="43"/>
    <m/>
    <m/>
    <m/>
    <m/>
    <m/>
    <s v="Y"/>
    <n v="5"/>
    <m/>
    <m/>
    <x v="0"/>
    <m/>
    <m/>
    <m/>
    <m/>
    <n v="0"/>
    <n v="0"/>
    <m/>
    <m/>
    <n v="1"/>
    <x v="1"/>
    <m/>
  </r>
  <r>
    <d v="2013-12-11T00:00:00"/>
    <x v="1"/>
    <x v="3"/>
    <x v="10"/>
    <s v="WFP"/>
    <x v="1"/>
    <x v="9"/>
    <n v="1"/>
    <n v="0.05"/>
    <n v="43"/>
    <m/>
    <m/>
    <m/>
    <m/>
    <m/>
    <s v="Y"/>
    <n v="6"/>
    <m/>
    <m/>
    <x v="0"/>
    <m/>
    <m/>
    <m/>
    <m/>
    <n v="0"/>
    <n v="0"/>
    <s v="FB"/>
    <s v="Fish Bites"/>
    <n v="1"/>
    <x v="18"/>
    <m/>
  </r>
  <r>
    <d v="2013-12-11T00:00:00"/>
    <x v="1"/>
    <x v="3"/>
    <x v="10"/>
    <s v="WFP"/>
    <x v="1"/>
    <x v="7"/>
    <n v="1"/>
    <n v="0.05"/>
    <n v="43"/>
    <m/>
    <m/>
    <m/>
    <m/>
    <m/>
    <s v="Y"/>
    <n v="7"/>
    <m/>
    <m/>
    <x v="0"/>
    <m/>
    <m/>
    <m/>
    <m/>
    <n v="0"/>
    <n v="0"/>
    <m/>
    <m/>
    <n v="1"/>
    <x v="5"/>
    <m/>
  </r>
  <r>
    <d v="2013-12-11T00:00:00"/>
    <x v="1"/>
    <x v="3"/>
    <x v="10"/>
    <s v="WFP"/>
    <x v="1"/>
    <x v="9"/>
    <n v="1"/>
    <n v="0.05"/>
    <n v="43"/>
    <m/>
    <m/>
    <m/>
    <m/>
    <m/>
    <s v="Y"/>
    <n v="8"/>
    <m/>
    <m/>
    <x v="0"/>
    <m/>
    <m/>
    <m/>
    <m/>
    <n v="1"/>
    <n v="1"/>
    <s v="CD"/>
    <s v="Cliona"/>
    <n v="1"/>
    <x v="12"/>
    <m/>
  </r>
  <r>
    <d v="2013-12-11T00:00:00"/>
    <x v="1"/>
    <x v="3"/>
    <x v="10"/>
    <s v="WFP"/>
    <x v="1"/>
    <x v="33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11T00:00:00"/>
    <x v="1"/>
    <x v="3"/>
    <x v="10"/>
    <s v="WFP"/>
    <x v="1"/>
    <x v="11"/>
    <n v="2"/>
    <n v="0.1"/>
    <n v="43"/>
    <m/>
    <m/>
    <m/>
    <m/>
    <m/>
    <m/>
    <m/>
    <m/>
    <m/>
    <x v="0"/>
    <m/>
    <m/>
    <m/>
    <m/>
    <m/>
    <m/>
    <m/>
    <m/>
    <m/>
    <x v="0"/>
    <m/>
  </r>
  <r>
    <d v="2013-12-11T00:00:00"/>
    <x v="1"/>
    <x v="3"/>
    <x v="10"/>
    <s v="WFP"/>
    <x v="1"/>
    <x v="12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11T00:00:00"/>
    <x v="1"/>
    <x v="3"/>
    <x v="10"/>
    <s v="WFP"/>
    <x v="1"/>
    <x v="14"/>
    <n v="2"/>
    <n v="0.1"/>
    <n v="43"/>
    <m/>
    <m/>
    <m/>
    <m/>
    <m/>
    <m/>
    <m/>
    <m/>
    <m/>
    <x v="0"/>
    <m/>
    <m/>
    <m/>
    <m/>
    <m/>
    <m/>
    <m/>
    <m/>
    <m/>
    <x v="0"/>
    <m/>
  </r>
  <r>
    <d v="2013-12-11T00:00:00"/>
    <x v="1"/>
    <x v="3"/>
    <x v="10"/>
    <s v="WFP"/>
    <x v="1"/>
    <x v="9"/>
    <n v="4"/>
    <n v="0.2"/>
    <n v="43"/>
    <m/>
    <m/>
    <m/>
    <m/>
    <m/>
    <m/>
    <m/>
    <m/>
    <m/>
    <x v="0"/>
    <m/>
    <m/>
    <m/>
    <m/>
    <m/>
    <m/>
    <m/>
    <m/>
    <m/>
    <x v="0"/>
    <m/>
  </r>
  <r>
    <d v="2013-12-11T00:00:00"/>
    <x v="1"/>
    <x v="3"/>
    <x v="10"/>
    <s v="WFP"/>
    <x v="1"/>
    <x v="15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11T00:00:00"/>
    <x v="1"/>
    <x v="3"/>
    <x v="11"/>
    <s v="WFP"/>
    <x v="1"/>
    <x v="11"/>
    <n v="1"/>
    <n v="0.05"/>
    <n v="43"/>
    <m/>
    <m/>
    <m/>
    <m/>
    <m/>
    <s v="Y"/>
    <n v="1"/>
    <m/>
    <m/>
    <x v="0"/>
    <m/>
    <m/>
    <m/>
    <m/>
    <n v="0"/>
    <n v="0"/>
    <m/>
    <m/>
    <n v="1"/>
    <x v="1"/>
    <m/>
  </r>
  <r>
    <d v="2013-12-11T00:00:00"/>
    <x v="1"/>
    <x v="3"/>
    <x v="11"/>
    <s v="WFP"/>
    <x v="1"/>
    <x v="9"/>
    <n v="1"/>
    <n v="0.05"/>
    <n v="43"/>
    <m/>
    <m/>
    <m/>
    <m/>
    <m/>
    <s v="Y"/>
    <n v="2"/>
    <m/>
    <m/>
    <x v="0"/>
    <m/>
    <m/>
    <m/>
    <m/>
    <n v="1"/>
    <n v="1"/>
    <s v="CD"/>
    <s v="Cliona"/>
    <n v="1"/>
    <x v="19"/>
    <m/>
  </r>
  <r>
    <d v="2013-12-11T00:00:00"/>
    <x v="1"/>
    <x v="3"/>
    <x v="11"/>
    <s v="WFP"/>
    <x v="1"/>
    <x v="9"/>
    <n v="1"/>
    <n v="0.05"/>
    <n v="43"/>
    <m/>
    <m/>
    <m/>
    <m/>
    <m/>
    <s v="Y"/>
    <n v="3"/>
    <m/>
    <m/>
    <x v="0"/>
    <m/>
    <m/>
    <m/>
    <m/>
    <n v="0"/>
    <n v="0"/>
    <m/>
    <s v="3 Sep colonies due to partial mortality"/>
    <n v="1"/>
    <x v="4"/>
    <m/>
  </r>
  <r>
    <d v="2013-12-11T00:00:00"/>
    <x v="1"/>
    <x v="3"/>
    <x v="11"/>
    <s v="WFP"/>
    <x v="1"/>
    <x v="12"/>
    <n v="1"/>
    <n v="0.05"/>
    <n v="43"/>
    <m/>
    <m/>
    <m/>
    <m/>
    <m/>
    <s v="Y"/>
    <n v="4"/>
    <m/>
    <m/>
    <x v="0"/>
    <m/>
    <m/>
    <m/>
    <m/>
    <n v="0"/>
    <n v="0"/>
    <m/>
    <m/>
    <n v="0"/>
    <x v="0"/>
    <m/>
  </r>
  <r>
    <d v="2013-12-11T00:00:00"/>
    <x v="1"/>
    <x v="3"/>
    <x v="11"/>
    <s v="WFP"/>
    <x v="1"/>
    <x v="12"/>
    <n v="1"/>
    <n v="0.05"/>
    <n v="43"/>
    <m/>
    <m/>
    <m/>
    <m/>
    <m/>
    <s v="Y"/>
    <n v="5"/>
    <m/>
    <m/>
    <x v="0"/>
    <m/>
    <m/>
    <m/>
    <m/>
    <n v="0"/>
    <n v="0"/>
    <m/>
    <m/>
    <n v="0"/>
    <x v="0"/>
    <m/>
  </r>
  <r>
    <d v="2013-12-11T00:00:00"/>
    <x v="1"/>
    <x v="3"/>
    <x v="11"/>
    <s v="WFP"/>
    <x v="1"/>
    <x v="9"/>
    <n v="1"/>
    <n v="0.05"/>
    <n v="43"/>
    <m/>
    <m/>
    <m/>
    <m/>
    <m/>
    <s v="Y"/>
    <n v="6"/>
    <m/>
    <m/>
    <x v="0"/>
    <m/>
    <m/>
    <m/>
    <m/>
    <n v="0"/>
    <n v="0"/>
    <m/>
    <m/>
    <n v="0"/>
    <x v="0"/>
    <m/>
  </r>
  <r>
    <d v="2013-12-11T00:00:00"/>
    <x v="1"/>
    <x v="3"/>
    <x v="11"/>
    <s v="WFP"/>
    <x v="1"/>
    <x v="9"/>
    <n v="1"/>
    <n v="0.05"/>
    <n v="43"/>
    <m/>
    <m/>
    <m/>
    <m/>
    <m/>
    <s v="Y"/>
    <n v="7"/>
    <m/>
    <m/>
    <x v="0"/>
    <m/>
    <m/>
    <m/>
    <m/>
    <n v="0"/>
    <n v="0"/>
    <m/>
    <m/>
    <n v="1"/>
    <x v="6"/>
    <m/>
  </r>
  <r>
    <d v="2013-12-11T00:00:00"/>
    <x v="1"/>
    <x v="3"/>
    <x v="11"/>
    <s v="WFP"/>
    <x v="1"/>
    <x v="7"/>
    <n v="1"/>
    <n v="0.05"/>
    <n v="43"/>
    <m/>
    <m/>
    <m/>
    <m/>
    <m/>
    <s v="Y"/>
    <n v="8"/>
    <m/>
    <m/>
    <x v="0"/>
    <m/>
    <m/>
    <m/>
    <m/>
    <n v="1"/>
    <n v="1"/>
    <s v="UD"/>
    <s v="White spots - unknown disease"/>
    <n v="1"/>
    <x v="20"/>
    <m/>
  </r>
  <r>
    <d v="2013-12-11T00:00:00"/>
    <x v="1"/>
    <x v="3"/>
    <x v="11"/>
    <s v="WFP"/>
    <x v="1"/>
    <x v="33"/>
    <n v="2"/>
    <n v="0.1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1"/>
    <x v="3"/>
    <x v="11"/>
    <s v="WFP"/>
    <x v="1"/>
    <x v="11"/>
    <n v="2"/>
    <n v="0.1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1"/>
    <x v="3"/>
    <x v="11"/>
    <s v="WFP"/>
    <x v="1"/>
    <x v="12"/>
    <n v="1"/>
    <n v="0.05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1"/>
    <x v="3"/>
    <x v="11"/>
    <s v="WFP"/>
    <x v="1"/>
    <x v="14"/>
    <n v="2"/>
    <n v="0.1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1"/>
    <x v="3"/>
    <x v="11"/>
    <s v="WFP"/>
    <x v="1"/>
    <x v="9"/>
    <n v="4"/>
    <n v="0.2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1"/>
    <x v="0"/>
    <x v="0"/>
    <s v="JDC"/>
    <x v="1"/>
    <x v="7"/>
    <n v="1"/>
    <n v="0.05"/>
    <n v="40"/>
    <m/>
    <m/>
    <m/>
    <m/>
    <m/>
    <s v="Y"/>
    <n v="1"/>
    <m/>
    <m/>
    <x v="0"/>
    <m/>
    <m/>
    <m/>
    <m/>
    <n v="0"/>
    <n v="0"/>
    <m/>
    <m/>
    <n v="1"/>
    <x v="21"/>
    <m/>
  </r>
  <r>
    <d v="2013-12-11T00:00:00"/>
    <x v="1"/>
    <x v="0"/>
    <x v="0"/>
    <s v="JDC"/>
    <x v="1"/>
    <x v="8"/>
    <n v="1"/>
    <n v="0.05"/>
    <n v="40"/>
    <m/>
    <m/>
    <m/>
    <m/>
    <m/>
    <s v="Y"/>
    <n v="2"/>
    <m/>
    <m/>
    <x v="0"/>
    <m/>
    <m/>
    <m/>
    <m/>
    <n v="0"/>
    <n v="0"/>
    <m/>
    <m/>
    <n v="0"/>
    <x v="0"/>
    <m/>
  </r>
  <r>
    <d v="2013-12-11T00:00:00"/>
    <x v="1"/>
    <x v="0"/>
    <x v="0"/>
    <s v="JDC"/>
    <x v="1"/>
    <x v="8"/>
    <n v="1"/>
    <n v="0.05"/>
    <n v="40"/>
    <m/>
    <m/>
    <m/>
    <m/>
    <m/>
    <s v="Y"/>
    <n v="3"/>
    <m/>
    <m/>
    <x v="0"/>
    <m/>
    <m/>
    <m/>
    <m/>
    <n v="0"/>
    <n v="0"/>
    <m/>
    <m/>
    <n v="0"/>
    <x v="0"/>
    <m/>
  </r>
  <r>
    <d v="2013-12-11T00:00:00"/>
    <x v="1"/>
    <x v="0"/>
    <x v="0"/>
    <s v="JDC"/>
    <x v="1"/>
    <x v="9"/>
    <n v="1"/>
    <n v="0.05"/>
    <n v="40"/>
    <m/>
    <m/>
    <m/>
    <m/>
    <m/>
    <s v="Y"/>
    <n v="4"/>
    <m/>
    <m/>
    <x v="0"/>
    <m/>
    <m/>
    <m/>
    <m/>
    <n v="0"/>
    <n v="0"/>
    <m/>
    <m/>
    <n v="1"/>
    <x v="21"/>
    <m/>
  </r>
  <r>
    <d v="2013-12-11T00:00:00"/>
    <x v="1"/>
    <x v="0"/>
    <x v="0"/>
    <s v="JDC"/>
    <x v="1"/>
    <x v="9"/>
    <n v="1"/>
    <n v="0.05"/>
    <n v="40"/>
    <m/>
    <m/>
    <m/>
    <m/>
    <m/>
    <s v="Y"/>
    <n v="5"/>
    <m/>
    <m/>
    <x v="0"/>
    <m/>
    <m/>
    <m/>
    <m/>
    <n v="0"/>
    <n v="0"/>
    <m/>
    <m/>
    <n v="1"/>
    <x v="2"/>
    <m/>
  </r>
  <r>
    <d v="2013-12-11T00:00:00"/>
    <x v="1"/>
    <x v="0"/>
    <x v="0"/>
    <s v="JDC"/>
    <x v="1"/>
    <x v="9"/>
    <n v="1"/>
    <n v="0.05"/>
    <n v="40"/>
    <m/>
    <m/>
    <m/>
    <m/>
    <m/>
    <s v="Y"/>
    <n v="6"/>
    <m/>
    <m/>
    <x v="0"/>
    <m/>
    <m/>
    <m/>
    <m/>
    <n v="0"/>
    <n v="0"/>
    <m/>
    <m/>
    <n v="1"/>
    <x v="2"/>
    <m/>
  </r>
  <r>
    <d v="2013-12-11T00:00:00"/>
    <x v="1"/>
    <x v="0"/>
    <x v="0"/>
    <s v="JDC"/>
    <x v="1"/>
    <x v="8"/>
    <n v="4"/>
    <n v="0.2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0"/>
    <s v="JDC"/>
    <x v="1"/>
    <x v="35"/>
    <n v="5"/>
    <n v="0.25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0"/>
    <s v="JDC"/>
    <x v="1"/>
    <x v="11"/>
    <n v="2"/>
    <n v="0.1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0"/>
    <s v="JDC"/>
    <x v="1"/>
    <x v="12"/>
    <n v="2"/>
    <n v="0.1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0"/>
    <s v="JDC"/>
    <x v="1"/>
    <x v="9"/>
    <n v="2"/>
    <n v="0.1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1"/>
    <s v="JDC"/>
    <x v="1"/>
    <x v="13"/>
    <n v="1"/>
    <n v="0.05"/>
    <n v="40"/>
    <m/>
    <m/>
    <m/>
    <m/>
    <m/>
    <s v="Y"/>
    <n v="1"/>
    <m/>
    <m/>
    <x v="0"/>
    <m/>
    <m/>
    <m/>
    <m/>
    <n v="0"/>
    <n v="0"/>
    <m/>
    <m/>
    <n v="0"/>
    <x v="0"/>
    <m/>
  </r>
  <r>
    <d v="2013-12-11T00:00:00"/>
    <x v="1"/>
    <x v="0"/>
    <x v="1"/>
    <s v="JDC"/>
    <x v="1"/>
    <x v="8"/>
    <n v="1"/>
    <n v="0.05"/>
    <n v="40"/>
    <m/>
    <m/>
    <m/>
    <m/>
    <m/>
    <s v="Y"/>
    <n v="2"/>
    <m/>
    <m/>
    <x v="0"/>
    <m/>
    <m/>
    <m/>
    <m/>
    <n v="0"/>
    <n v="0"/>
    <m/>
    <m/>
    <n v="0"/>
    <x v="0"/>
    <s v="dusting"/>
  </r>
  <r>
    <d v="2013-12-11T00:00:00"/>
    <x v="1"/>
    <x v="0"/>
    <x v="1"/>
    <s v="JDC"/>
    <x v="1"/>
    <x v="10"/>
    <n v="1"/>
    <n v="0.05"/>
    <n v="40"/>
    <m/>
    <m/>
    <m/>
    <m/>
    <m/>
    <s v="Y"/>
    <n v="3"/>
    <m/>
    <m/>
    <x v="0"/>
    <m/>
    <m/>
    <m/>
    <m/>
    <n v="0"/>
    <n v="0"/>
    <m/>
    <m/>
    <n v="0"/>
    <x v="0"/>
    <m/>
  </r>
  <r>
    <d v="2013-12-11T00:00:00"/>
    <x v="1"/>
    <x v="0"/>
    <x v="1"/>
    <s v="JDC"/>
    <x v="1"/>
    <x v="12"/>
    <n v="1"/>
    <n v="0.05"/>
    <n v="40"/>
    <m/>
    <m/>
    <m/>
    <m/>
    <m/>
    <s v="Y"/>
    <n v="4"/>
    <m/>
    <m/>
    <x v="0"/>
    <m/>
    <m/>
    <m/>
    <m/>
    <n v="0"/>
    <n v="0"/>
    <m/>
    <m/>
    <n v="1"/>
    <x v="5"/>
    <m/>
  </r>
  <r>
    <d v="2013-12-11T00:00:00"/>
    <x v="1"/>
    <x v="0"/>
    <x v="1"/>
    <s v="JDC"/>
    <x v="1"/>
    <x v="10"/>
    <n v="1"/>
    <n v="0.05"/>
    <n v="40"/>
    <m/>
    <m/>
    <m/>
    <m/>
    <m/>
    <s v="Y"/>
    <n v="5"/>
    <m/>
    <m/>
    <x v="0"/>
    <m/>
    <m/>
    <m/>
    <m/>
    <n v="0"/>
    <n v="0"/>
    <m/>
    <m/>
    <n v="0"/>
    <x v="0"/>
    <m/>
  </r>
  <r>
    <d v="2013-12-11T00:00:00"/>
    <x v="1"/>
    <x v="0"/>
    <x v="1"/>
    <s v="JDC"/>
    <x v="1"/>
    <x v="12"/>
    <n v="1"/>
    <n v="0.05"/>
    <n v="40"/>
    <m/>
    <m/>
    <m/>
    <m/>
    <m/>
    <s v="Y"/>
    <n v="6"/>
    <m/>
    <m/>
    <x v="0"/>
    <m/>
    <m/>
    <m/>
    <m/>
    <n v="0"/>
    <n v="0"/>
    <m/>
    <m/>
    <n v="0"/>
    <x v="0"/>
    <m/>
  </r>
  <r>
    <d v="2013-12-11T00:00:00"/>
    <x v="1"/>
    <x v="0"/>
    <x v="1"/>
    <s v="JDC"/>
    <x v="1"/>
    <x v="10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1"/>
    <s v="JDC"/>
    <x v="1"/>
    <x v="35"/>
    <n v="8"/>
    <n v="0.4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1"/>
    <s v="JDC"/>
    <x v="1"/>
    <x v="11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1"/>
    <s v="JDC"/>
    <x v="1"/>
    <x v="12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1"/>
    <s v="JDC"/>
    <x v="1"/>
    <x v="9"/>
    <n v="3"/>
    <n v="0.15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2"/>
    <s v="JDC"/>
    <x v="1"/>
    <x v="9"/>
    <n v="1"/>
    <n v="0.05"/>
    <n v="40"/>
    <m/>
    <m/>
    <m/>
    <m/>
    <m/>
    <s v="Y"/>
    <n v="1"/>
    <m/>
    <m/>
    <x v="0"/>
    <m/>
    <m/>
    <m/>
    <m/>
    <n v="1"/>
    <n v="1"/>
    <s v="M/Sed"/>
    <s v="Mucus/sed covered"/>
    <n v="1"/>
    <x v="3"/>
    <m/>
  </r>
  <r>
    <d v="2013-12-11T00:00:00"/>
    <x v="1"/>
    <x v="0"/>
    <x v="2"/>
    <s v="JDC"/>
    <x v="1"/>
    <x v="10"/>
    <n v="1"/>
    <n v="0.05"/>
    <n v="40"/>
    <m/>
    <m/>
    <m/>
    <m/>
    <m/>
    <s v="Y"/>
    <n v="2"/>
    <m/>
    <m/>
    <x v="0"/>
    <m/>
    <m/>
    <m/>
    <m/>
    <n v="0"/>
    <n v="0"/>
    <m/>
    <m/>
    <n v="0"/>
    <x v="0"/>
    <m/>
  </r>
  <r>
    <d v="2013-12-11T00:00:00"/>
    <x v="1"/>
    <x v="0"/>
    <x v="2"/>
    <s v="JDC"/>
    <x v="1"/>
    <x v="9"/>
    <n v="1"/>
    <n v="0.05"/>
    <n v="40"/>
    <m/>
    <m/>
    <m/>
    <m/>
    <m/>
    <s v="Y"/>
    <n v="3"/>
    <m/>
    <m/>
    <x v="0"/>
    <m/>
    <m/>
    <m/>
    <m/>
    <n v="0"/>
    <n v="0"/>
    <m/>
    <m/>
    <n v="0"/>
    <x v="0"/>
    <s v="dusting"/>
  </r>
  <r>
    <d v="2013-12-11T00:00:00"/>
    <x v="1"/>
    <x v="0"/>
    <x v="2"/>
    <s v="JDC"/>
    <x v="1"/>
    <x v="9"/>
    <n v="1"/>
    <n v="0.05"/>
    <n v="40"/>
    <m/>
    <m/>
    <m/>
    <m/>
    <m/>
    <s v="Y"/>
    <n v="4"/>
    <m/>
    <m/>
    <x v="0"/>
    <m/>
    <m/>
    <m/>
    <m/>
    <n v="0"/>
    <n v="0"/>
    <m/>
    <m/>
    <n v="1"/>
    <x v="10"/>
    <s v="paling margin"/>
  </r>
  <r>
    <d v="2013-12-11T00:00:00"/>
    <x v="1"/>
    <x v="0"/>
    <x v="2"/>
    <s v="JDC"/>
    <x v="1"/>
    <x v="8"/>
    <n v="1"/>
    <n v="0.05"/>
    <n v="40"/>
    <m/>
    <m/>
    <m/>
    <m/>
    <m/>
    <s v="Y"/>
    <n v="5"/>
    <m/>
    <m/>
    <x v="0"/>
    <m/>
    <m/>
    <m/>
    <m/>
    <n v="0"/>
    <n v="0"/>
    <m/>
    <m/>
    <n v="1"/>
    <x v="3"/>
    <m/>
  </r>
  <r>
    <d v="2013-12-11T00:00:00"/>
    <x v="1"/>
    <x v="0"/>
    <x v="2"/>
    <s v="JDC"/>
    <x v="1"/>
    <x v="9"/>
    <n v="1"/>
    <n v="0.05"/>
    <n v="40"/>
    <m/>
    <m/>
    <m/>
    <m/>
    <m/>
    <s v="Y"/>
    <n v="6"/>
    <m/>
    <m/>
    <x v="0"/>
    <m/>
    <m/>
    <m/>
    <m/>
    <n v="0"/>
    <n v="0"/>
    <m/>
    <m/>
    <n v="0"/>
    <x v="0"/>
    <m/>
  </r>
  <r>
    <d v="2013-12-11T00:00:00"/>
    <x v="1"/>
    <x v="0"/>
    <x v="2"/>
    <s v="JDC"/>
    <x v="1"/>
    <x v="9"/>
    <n v="1"/>
    <n v="0.05"/>
    <n v="40"/>
    <m/>
    <m/>
    <m/>
    <m/>
    <m/>
    <s v="Y"/>
    <n v="7"/>
    <m/>
    <m/>
    <x v="0"/>
    <m/>
    <m/>
    <m/>
    <m/>
    <n v="0"/>
    <n v="0"/>
    <m/>
    <m/>
    <n v="1"/>
    <x v="2"/>
    <m/>
  </r>
  <r>
    <d v="2013-12-11T00:00:00"/>
    <x v="1"/>
    <x v="0"/>
    <x v="2"/>
    <s v="JDC"/>
    <x v="1"/>
    <x v="8"/>
    <n v="2"/>
    <n v="0.1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2"/>
    <s v="JDC"/>
    <x v="1"/>
    <x v="35"/>
    <n v="5"/>
    <n v="0.25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2"/>
    <s v="JDC"/>
    <x v="1"/>
    <x v="36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2"/>
    <s v="JDC"/>
    <x v="1"/>
    <x v="7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2"/>
    <s v="JDC"/>
    <x v="1"/>
    <x v="11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2"/>
    <s v="JDC"/>
    <x v="1"/>
    <x v="12"/>
    <n v="2"/>
    <n v="0.1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2"/>
    <s v="JDC"/>
    <x v="1"/>
    <x v="14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0"/>
    <x v="2"/>
    <s v="JDC"/>
    <x v="1"/>
    <x v="9"/>
    <n v="8"/>
    <n v="0.4"/>
    <n v="40"/>
    <m/>
    <m/>
    <m/>
    <m/>
    <m/>
    <s v="N"/>
    <m/>
    <m/>
    <m/>
    <x v="0"/>
    <m/>
    <m/>
    <m/>
    <m/>
    <m/>
    <n v="0"/>
    <m/>
    <m/>
    <m/>
    <x v="0"/>
    <m/>
  </r>
  <r>
    <d v="2013-12-11T00:00:00"/>
    <x v="1"/>
    <x v="1"/>
    <x v="3"/>
    <s v="WFP"/>
    <x v="1"/>
    <x v="11"/>
    <n v="1"/>
    <n v="0.05"/>
    <n v="34"/>
    <m/>
    <m/>
    <m/>
    <m/>
    <m/>
    <s v="Y"/>
    <n v="1"/>
    <s v="0 2"/>
    <s v="R"/>
    <x v="4"/>
    <m/>
    <m/>
    <n v="7"/>
    <m/>
    <n v="0"/>
    <n v="0"/>
    <m/>
    <m/>
    <n v="1"/>
    <x v="5"/>
    <m/>
  </r>
  <r>
    <d v="2013-12-11T00:00:00"/>
    <x v="1"/>
    <x v="1"/>
    <x v="3"/>
    <s v="WFP"/>
    <x v="1"/>
    <x v="9"/>
    <n v="1"/>
    <n v="0.05"/>
    <n v="34"/>
    <m/>
    <m/>
    <m/>
    <m/>
    <m/>
    <s v="Y"/>
    <n v="2"/>
    <s v="5 3"/>
    <s v="L"/>
    <x v="6"/>
    <m/>
    <m/>
    <n v="9"/>
    <m/>
    <n v="0"/>
    <n v="0"/>
    <m/>
    <m/>
    <n v="0"/>
    <x v="0"/>
    <s v="dusting"/>
  </r>
  <r>
    <d v="2013-12-11T00:00:00"/>
    <x v="1"/>
    <x v="1"/>
    <x v="3"/>
    <s v="WFP"/>
    <x v="1"/>
    <x v="7"/>
    <n v="1"/>
    <n v="0.05"/>
    <n v="34"/>
    <m/>
    <m/>
    <m/>
    <m/>
    <m/>
    <s v="Y"/>
    <n v="3"/>
    <s v="6 6"/>
    <s v="C/R"/>
    <x v="18"/>
    <m/>
    <m/>
    <n v="20"/>
    <m/>
    <n v="0"/>
    <n v="0"/>
    <m/>
    <m/>
    <n v="1"/>
    <x v="5"/>
    <m/>
  </r>
  <r>
    <d v="2013-12-11T00:00:00"/>
    <x v="1"/>
    <x v="1"/>
    <x v="3"/>
    <s v="WFP"/>
    <x v="1"/>
    <x v="9"/>
    <n v="1"/>
    <n v="0.05"/>
    <n v="34"/>
    <m/>
    <m/>
    <m/>
    <m/>
    <m/>
    <s v="Y"/>
    <n v="4"/>
    <s v="10 2"/>
    <s v="L"/>
    <x v="8"/>
    <m/>
    <m/>
    <n v="11"/>
    <m/>
    <n v="0"/>
    <n v="0"/>
    <m/>
    <m/>
    <n v="0"/>
    <x v="0"/>
    <m/>
  </r>
  <r>
    <d v="2013-12-11T00:00:00"/>
    <x v="1"/>
    <x v="1"/>
    <x v="3"/>
    <s v="WFP"/>
    <x v="1"/>
    <x v="9"/>
    <n v="1"/>
    <n v="0.05"/>
    <n v="34"/>
    <m/>
    <m/>
    <m/>
    <m/>
    <m/>
    <s v="Y"/>
    <n v="5"/>
    <s v="14 8"/>
    <s v="L"/>
    <x v="1"/>
    <m/>
    <m/>
    <n v="12"/>
    <m/>
    <n v="0"/>
    <n v="0"/>
    <m/>
    <m/>
    <n v="0"/>
    <x v="0"/>
    <m/>
  </r>
  <r>
    <d v="2013-12-11T00:00:00"/>
    <x v="1"/>
    <x v="1"/>
    <x v="3"/>
    <s v="WFP"/>
    <x v="1"/>
    <x v="7"/>
    <n v="1"/>
    <n v="0.05"/>
    <n v="34"/>
    <m/>
    <m/>
    <m/>
    <m/>
    <m/>
    <s v="Y"/>
    <n v="6"/>
    <n v="20"/>
    <s v="L"/>
    <x v="18"/>
    <m/>
    <m/>
    <n v="20"/>
    <m/>
    <n v="0"/>
    <n v="0"/>
    <m/>
    <m/>
    <n v="0"/>
    <x v="0"/>
    <m/>
  </r>
  <r>
    <d v="2013-12-11T00:00:00"/>
    <x v="1"/>
    <x v="1"/>
    <x v="3"/>
    <s v="WFP"/>
    <x v="1"/>
    <x v="7"/>
    <n v="1"/>
    <n v="0.05"/>
    <n v="34"/>
    <m/>
    <m/>
    <m/>
    <m/>
    <m/>
    <s v="Y"/>
    <n v="7"/>
    <s v="20 07"/>
    <s v="R"/>
    <x v="5"/>
    <m/>
    <m/>
    <n v="22"/>
    <m/>
    <n v="0"/>
    <n v="0"/>
    <m/>
    <m/>
    <n v="1"/>
    <x v="5"/>
    <m/>
  </r>
  <r>
    <d v="2013-12-11T00:00:00"/>
    <x v="1"/>
    <x v="1"/>
    <x v="3"/>
    <s v="WFP"/>
    <x v="1"/>
    <x v="13"/>
    <n v="1"/>
    <n v="0.05"/>
    <n v="34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3"/>
    <s v="WFP"/>
    <x v="1"/>
    <x v="8"/>
    <n v="16"/>
    <n v="0.8"/>
    <n v="34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3"/>
    <s v="WFP"/>
    <x v="1"/>
    <x v="7"/>
    <n v="1"/>
    <n v="0.05"/>
    <n v="34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3"/>
    <s v="WFP"/>
    <x v="1"/>
    <x v="11"/>
    <n v="1"/>
    <n v="0.05"/>
    <n v="34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3"/>
    <s v="WFP"/>
    <x v="1"/>
    <x v="12"/>
    <n v="1"/>
    <n v="0.05"/>
    <n v="34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3"/>
    <s v="WFP"/>
    <x v="1"/>
    <x v="9"/>
    <n v="12"/>
    <n v="0.6"/>
    <n v="34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4"/>
    <s v="WFP"/>
    <x v="1"/>
    <x v="7"/>
    <n v="1"/>
    <n v="0.05"/>
    <n v="33"/>
    <m/>
    <m/>
    <m/>
    <m/>
    <m/>
    <s v="Y"/>
    <n v="1"/>
    <s v="0 3"/>
    <s v="L"/>
    <x v="14"/>
    <m/>
    <m/>
    <n v="14"/>
    <m/>
    <n v="0"/>
    <n v="0"/>
    <m/>
    <m/>
    <n v="0"/>
    <x v="0"/>
    <m/>
  </r>
  <r>
    <d v="2013-12-11T00:00:00"/>
    <x v="1"/>
    <x v="1"/>
    <x v="4"/>
    <s v="WFP"/>
    <x v="1"/>
    <x v="9"/>
    <n v="1"/>
    <n v="0.05"/>
    <n v="33"/>
    <m/>
    <m/>
    <m/>
    <m/>
    <m/>
    <s v="Y"/>
    <n v="2"/>
    <s v="0 4"/>
    <s v="R"/>
    <x v="13"/>
    <m/>
    <m/>
    <n v="13"/>
    <m/>
    <n v="1"/>
    <n v="1"/>
    <s v="FB"/>
    <s v="fish bites"/>
    <n v="1"/>
    <x v="2"/>
    <m/>
  </r>
  <r>
    <d v="2013-12-11T00:00:00"/>
    <x v="1"/>
    <x v="1"/>
    <x v="4"/>
    <s v="WFP"/>
    <x v="1"/>
    <x v="9"/>
    <n v="1"/>
    <n v="0.05"/>
    <n v="33"/>
    <m/>
    <m/>
    <m/>
    <m/>
    <m/>
    <s v="Y"/>
    <n v="3"/>
    <s v="0 5"/>
    <s v="R"/>
    <x v="15"/>
    <m/>
    <m/>
    <n v="16"/>
    <m/>
    <n v="0"/>
    <n v="0"/>
    <m/>
    <m/>
    <n v="0"/>
    <x v="0"/>
    <s v="dusting"/>
  </r>
  <r>
    <d v="2013-12-11T00:00:00"/>
    <x v="1"/>
    <x v="1"/>
    <x v="4"/>
    <s v="WFP"/>
    <x v="1"/>
    <x v="11"/>
    <n v="1"/>
    <n v="0.05"/>
    <n v="33"/>
    <m/>
    <m/>
    <m/>
    <m/>
    <m/>
    <s v="Y"/>
    <n v="4"/>
    <s v="1 2"/>
    <s v="R"/>
    <x v="2"/>
    <m/>
    <m/>
    <n v="6"/>
    <m/>
    <n v="0"/>
    <n v="0"/>
    <m/>
    <m/>
    <n v="0"/>
    <x v="0"/>
    <m/>
  </r>
  <r>
    <d v="2013-12-11T00:00:00"/>
    <x v="1"/>
    <x v="1"/>
    <x v="4"/>
    <s v="WFP"/>
    <x v="1"/>
    <x v="9"/>
    <n v="1"/>
    <n v="0.05"/>
    <n v="33"/>
    <m/>
    <m/>
    <m/>
    <m/>
    <m/>
    <s v="Y"/>
    <n v="5"/>
    <s v="2 8"/>
    <s v="R"/>
    <x v="2"/>
    <m/>
    <m/>
    <n v="6"/>
    <m/>
    <n v="0"/>
    <n v="0"/>
    <m/>
    <m/>
    <n v="0"/>
    <x v="0"/>
    <m/>
  </r>
  <r>
    <d v="2013-12-11T00:00:00"/>
    <x v="1"/>
    <x v="1"/>
    <x v="4"/>
    <s v="WFP"/>
    <x v="1"/>
    <x v="7"/>
    <n v="1"/>
    <n v="0.05"/>
    <n v="33"/>
    <m/>
    <m/>
    <m/>
    <m/>
    <m/>
    <s v="Y"/>
    <n v="6"/>
    <s v="6 3"/>
    <s v="L"/>
    <x v="16"/>
    <m/>
    <m/>
    <n v="24"/>
    <m/>
    <n v="0"/>
    <n v="0"/>
    <m/>
    <m/>
    <n v="1"/>
    <x v="5"/>
    <m/>
  </r>
  <r>
    <d v="2013-12-11T00:00:00"/>
    <x v="1"/>
    <x v="1"/>
    <x v="4"/>
    <s v="WFP"/>
    <x v="1"/>
    <x v="9"/>
    <n v="1"/>
    <n v="0.05"/>
    <n v="33"/>
    <m/>
    <m/>
    <m/>
    <m/>
    <m/>
    <s v="Y"/>
    <n v="7"/>
    <n v="14"/>
    <s v="L"/>
    <x v="8"/>
    <m/>
    <m/>
    <n v="11"/>
    <m/>
    <n v="0"/>
    <n v="0"/>
    <m/>
    <m/>
    <n v="1"/>
    <x v="2"/>
    <m/>
  </r>
  <r>
    <d v="2013-12-11T00:00:00"/>
    <x v="1"/>
    <x v="1"/>
    <x v="4"/>
    <s v="WFP"/>
    <x v="1"/>
    <x v="10"/>
    <n v="1"/>
    <n v="0.05"/>
    <n v="33"/>
    <m/>
    <m/>
    <m/>
    <m/>
    <m/>
    <s v="Y"/>
    <n v="8"/>
    <s v="15 3"/>
    <s v="R"/>
    <x v="8"/>
    <m/>
    <m/>
    <n v="11"/>
    <m/>
    <n v="0"/>
    <n v="0"/>
    <m/>
    <m/>
    <n v="0"/>
    <x v="0"/>
    <m/>
  </r>
  <r>
    <d v="2013-12-11T00:00:00"/>
    <x v="1"/>
    <x v="1"/>
    <x v="4"/>
    <s v="WFP"/>
    <x v="1"/>
    <x v="13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4"/>
    <s v="WFP"/>
    <x v="1"/>
    <x v="8"/>
    <n v="6"/>
    <n v="0.3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4"/>
    <s v="WFP"/>
    <x v="1"/>
    <x v="11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4"/>
    <s v="WFP"/>
    <x v="1"/>
    <x v="12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4"/>
    <s v="WFP"/>
    <x v="1"/>
    <x v="9"/>
    <n v="11"/>
    <n v="0.55000000000000004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4"/>
    <s v="WFP"/>
    <x v="1"/>
    <x v="17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5"/>
    <s v="WFP"/>
    <x v="1"/>
    <x v="9"/>
    <n v="1"/>
    <n v="0.05"/>
    <n v="33"/>
    <m/>
    <m/>
    <m/>
    <m/>
    <m/>
    <s v="Y"/>
    <n v="1"/>
    <s v="10 4"/>
    <s v="R"/>
    <x v="6"/>
    <m/>
    <m/>
    <n v="9"/>
    <m/>
    <n v="1"/>
    <n v="1"/>
    <s v="PE"/>
    <s v="dead base- white spots, polyps out"/>
    <n v="1"/>
    <x v="5"/>
    <s v="refer to diver"/>
  </r>
  <r>
    <d v="2013-12-11T00:00:00"/>
    <x v="1"/>
    <x v="1"/>
    <x v="5"/>
    <s v="WFP"/>
    <x v="1"/>
    <x v="7"/>
    <n v="1"/>
    <n v="0.05"/>
    <n v="33"/>
    <m/>
    <m/>
    <m/>
    <m/>
    <m/>
    <s v="Y"/>
    <n v="2"/>
    <s v="10 5"/>
    <s v="R"/>
    <x v="4"/>
    <m/>
    <m/>
    <n v="7"/>
    <m/>
    <n v="0"/>
    <n v="0"/>
    <m/>
    <m/>
    <n v="1"/>
    <x v="22"/>
    <m/>
  </r>
  <r>
    <d v="2013-12-11T00:00:00"/>
    <x v="1"/>
    <x v="1"/>
    <x v="5"/>
    <s v="WFP"/>
    <x v="1"/>
    <x v="10"/>
    <n v="1"/>
    <n v="0.05"/>
    <n v="33"/>
    <m/>
    <m/>
    <m/>
    <m/>
    <m/>
    <s v="Y"/>
    <n v="3"/>
    <n v="12"/>
    <s v="L"/>
    <x v="16"/>
    <m/>
    <m/>
    <n v="24"/>
    <m/>
    <n v="0"/>
    <n v="0"/>
    <m/>
    <s v="dead- east side"/>
    <n v="0"/>
    <x v="0"/>
    <s v="receeding margin"/>
  </r>
  <r>
    <d v="2013-12-11T00:00:00"/>
    <x v="1"/>
    <x v="1"/>
    <x v="5"/>
    <s v="WFP"/>
    <x v="1"/>
    <x v="9"/>
    <n v="1"/>
    <n v="0.05"/>
    <n v="33"/>
    <m/>
    <m/>
    <m/>
    <m/>
    <m/>
    <s v="Y"/>
    <n v="4"/>
    <s v="13 1"/>
    <s v="R"/>
    <x v="8"/>
    <m/>
    <m/>
    <n v="11"/>
    <m/>
    <n v="1"/>
    <n v="1"/>
    <s v="SED/ M"/>
    <s v="sed/mucus"/>
    <n v="1"/>
    <x v="3"/>
    <m/>
  </r>
  <r>
    <d v="2013-12-11T00:00:00"/>
    <x v="1"/>
    <x v="1"/>
    <x v="5"/>
    <s v="WFP"/>
    <x v="1"/>
    <x v="8"/>
    <n v="1"/>
    <n v="0.05"/>
    <n v="33"/>
    <m/>
    <m/>
    <m/>
    <m/>
    <m/>
    <s v="Y"/>
    <n v="5"/>
    <s v="13 9"/>
    <s v="R"/>
    <x v="1"/>
    <m/>
    <m/>
    <n v="12"/>
    <m/>
    <n v="0"/>
    <n v="0"/>
    <m/>
    <m/>
    <n v="0"/>
    <x v="0"/>
    <s v="dusting"/>
  </r>
  <r>
    <d v="2013-12-11T00:00:00"/>
    <x v="1"/>
    <x v="1"/>
    <x v="5"/>
    <s v="WFP"/>
    <x v="1"/>
    <x v="9"/>
    <n v="1"/>
    <n v="0.05"/>
    <n v="33"/>
    <m/>
    <m/>
    <m/>
    <m/>
    <m/>
    <s v="Y"/>
    <n v="6"/>
    <s v="14 9"/>
    <s v="L"/>
    <x v="4"/>
    <m/>
    <m/>
    <n v="7"/>
    <m/>
    <n v="0"/>
    <n v="0"/>
    <m/>
    <m/>
    <n v="0"/>
    <x v="0"/>
    <m/>
  </r>
  <r>
    <d v="2013-12-11T00:00:00"/>
    <x v="1"/>
    <x v="1"/>
    <x v="5"/>
    <s v="WFP"/>
    <x v="1"/>
    <x v="18"/>
    <n v="1"/>
    <n v="0.05"/>
    <n v="33"/>
    <m/>
    <m/>
    <m/>
    <m/>
    <m/>
    <s v="Y"/>
    <n v="7"/>
    <n v="17"/>
    <s v="R"/>
    <x v="22"/>
    <m/>
    <m/>
    <n v="19"/>
    <m/>
    <n v="0"/>
    <n v="0"/>
    <m/>
    <m/>
    <n v="0"/>
    <x v="0"/>
    <m/>
  </r>
  <r>
    <d v="2013-12-11T00:00:00"/>
    <x v="1"/>
    <x v="1"/>
    <x v="5"/>
    <s v="WFP"/>
    <x v="1"/>
    <x v="9"/>
    <n v="1"/>
    <n v="0.05"/>
    <n v="33"/>
    <m/>
    <m/>
    <m/>
    <m/>
    <m/>
    <s v="Y"/>
    <n v="8"/>
    <s v="17 1"/>
    <s v="R"/>
    <x v="10"/>
    <m/>
    <m/>
    <n v="10"/>
    <m/>
    <n v="0"/>
    <n v="0"/>
    <s v="FB"/>
    <s v="fish bites on edge"/>
    <n v="1"/>
    <x v="23"/>
    <m/>
  </r>
  <r>
    <d v="2013-12-11T00:00:00"/>
    <x v="1"/>
    <x v="1"/>
    <x v="5"/>
    <s v="WFP"/>
    <x v="1"/>
    <x v="9"/>
    <n v="1"/>
    <n v="0.05"/>
    <n v="33"/>
    <m/>
    <m/>
    <m/>
    <m/>
    <m/>
    <s v="Y"/>
    <n v="9"/>
    <s v="18 6"/>
    <s v="L"/>
    <x v="4"/>
    <m/>
    <m/>
    <n v="7"/>
    <m/>
    <n v="0"/>
    <n v="0"/>
    <m/>
    <m/>
    <n v="0"/>
    <x v="0"/>
    <s v="dusting"/>
  </r>
  <r>
    <d v="2013-12-11T00:00:00"/>
    <x v="1"/>
    <x v="1"/>
    <x v="5"/>
    <s v="WFP"/>
    <x v="1"/>
    <x v="9"/>
    <n v="1"/>
    <n v="0.05"/>
    <n v="33"/>
    <m/>
    <m/>
    <m/>
    <m/>
    <m/>
    <s v="Y"/>
    <n v="10"/>
    <s v="19 8"/>
    <s v="R"/>
    <x v="9"/>
    <m/>
    <m/>
    <n v="8"/>
    <m/>
    <n v="0"/>
    <n v="0"/>
    <m/>
    <m/>
    <n v="1"/>
    <x v="2"/>
    <m/>
  </r>
  <r>
    <d v="2013-12-11T00:00:00"/>
    <x v="1"/>
    <x v="1"/>
    <x v="5"/>
    <s v="WFP"/>
    <x v="1"/>
    <x v="13"/>
    <n v="3"/>
    <n v="0.15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5"/>
    <s v="WFP"/>
    <x v="1"/>
    <x v="8"/>
    <n v="4"/>
    <n v="0.2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5"/>
    <s v="WFP"/>
    <x v="1"/>
    <x v="11"/>
    <n v="4"/>
    <n v="0.2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5"/>
    <s v="WFP"/>
    <x v="1"/>
    <x v="22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5"/>
    <s v="WFP"/>
    <x v="1"/>
    <x v="9"/>
    <n v="7"/>
    <n v="0.35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1"/>
    <x v="5"/>
    <s v="WFP"/>
    <x v="1"/>
    <x v="19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6"/>
    <s v="WFP"/>
    <x v="1"/>
    <x v="7"/>
    <n v="1"/>
    <n v="0.05"/>
    <n v="36"/>
    <m/>
    <m/>
    <m/>
    <m/>
    <m/>
    <s v="Y"/>
    <n v="1"/>
    <s v="0 9"/>
    <s v="L"/>
    <x v="18"/>
    <m/>
    <m/>
    <n v="20"/>
    <m/>
    <n v="0"/>
    <n v="0"/>
    <m/>
    <s v="dead base"/>
    <n v="1"/>
    <x v="5"/>
    <s v="sed  Berm small at base"/>
  </r>
  <r>
    <d v="2013-12-11T00:00:00"/>
    <x v="1"/>
    <x v="2"/>
    <x v="6"/>
    <s v="WFP"/>
    <x v="1"/>
    <x v="9"/>
    <n v="1"/>
    <n v="0.05"/>
    <n v="36"/>
    <m/>
    <m/>
    <m/>
    <m/>
    <m/>
    <s v="Y"/>
    <n v="2"/>
    <s v="9 1"/>
    <s v="L"/>
    <x v="14"/>
    <m/>
    <m/>
    <n v="14"/>
    <m/>
    <n v="1"/>
    <n v="1"/>
    <s v="M/ SED"/>
    <s v="sed covered-mucus"/>
    <n v="1"/>
    <x v="3"/>
    <m/>
  </r>
  <r>
    <d v="2013-12-11T00:00:00"/>
    <x v="1"/>
    <x v="2"/>
    <x v="6"/>
    <s v="WFP"/>
    <x v="1"/>
    <x v="7"/>
    <n v="1"/>
    <n v="0.05"/>
    <n v="36"/>
    <m/>
    <m/>
    <m/>
    <m/>
    <m/>
    <s v="Y"/>
    <n v="3"/>
    <n v="11"/>
    <s v="R"/>
    <x v="18"/>
    <m/>
    <m/>
    <n v="20"/>
    <m/>
    <n v="0"/>
    <n v="0"/>
    <m/>
    <s v="dead base"/>
    <n v="1"/>
    <x v="5"/>
    <m/>
  </r>
  <r>
    <d v="2013-12-11T00:00:00"/>
    <x v="1"/>
    <x v="2"/>
    <x v="6"/>
    <s v="WFP"/>
    <x v="1"/>
    <x v="11"/>
    <n v="1"/>
    <n v="0.05"/>
    <n v="36"/>
    <m/>
    <m/>
    <m/>
    <m/>
    <m/>
    <s v="Y"/>
    <n v="4"/>
    <s v="11 7"/>
    <s v="L"/>
    <x v="14"/>
    <m/>
    <m/>
    <n v="14"/>
    <m/>
    <n v="0"/>
    <n v="0"/>
    <m/>
    <m/>
    <n v="0"/>
    <x v="0"/>
    <s v="receeding margin/turf/sed"/>
  </r>
  <r>
    <d v="2013-12-11T00:00:00"/>
    <x v="1"/>
    <x v="2"/>
    <x v="6"/>
    <s v="WFP"/>
    <x v="1"/>
    <x v="12"/>
    <n v="1"/>
    <n v="0.05"/>
    <n v="36"/>
    <m/>
    <m/>
    <m/>
    <m/>
    <m/>
    <s v="Y"/>
    <n v="5"/>
    <s v="15 9"/>
    <s v="L"/>
    <x v="8"/>
    <m/>
    <m/>
    <n v="11"/>
    <m/>
    <n v="0"/>
    <n v="0"/>
    <m/>
    <m/>
    <n v="0"/>
    <x v="0"/>
    <m/>
  </r>
  <r>
    <d v="2013-12-11T00:00:00"/>
    <x v="1"/>
    <x v="2"/>
    <x v="6"/>
    <s v="WFP"/>
    <x v="1"/>
    <x v="12"/>
    <n v="1"/>
    <n v="0.05"/>
    <n v="36"/>
    <m/>
    <m/>
    <m/>
    <m/>
    <m/>
    <s v="Y"/>
    <n v="6"/>
    <s v="16 3"/>
    <s v="L/c"/>
    <x v="7"/>
    <m/>
    <m/>
    <n v="15"/>
    <m/>
    <n v="0"/>
    <n v="0"/>
    <m/>
    <m/>
    <n v="0"/>
    <x v="0"/>
    <m/>
  </r>
  <r>
    <d v="2013-12-11T00:00:00"/>
    <x v="1"/>
    <x v="2"/>
    <x v="6"/>
    <s v="WFP"/>
    <x v="1"/>
    <x v="12"/>
    <n v="1"/>
    <n v="0.05"/>
    <n v="36"/>
    <m/>
    <m/>
    <m/>
    <m/>
    <m/>
    <s v="Y"/>
    <n v="7"/>
    <s v="16 5"/>
    <s v="R"/>
    <x v="10"/>
    <m/>
    <m/>
    <n v="10"/>
    <m/>
    <n v="0"/>
    <n v="0"/>
    <m/>
    <m/>
    <n v="0"/>
    <x v="0"/>
    <m/>
  </r>
  <r>
    <d v="2013-12-11T00:00:00"/>
    <x v="1"/>
    <x v="2"/>
    <x v="6"/>
    <s v="WFP"/>
    <x v="1"/>
    <x v="9"/>
    <n v="1"/>
    <n v="0.05"/>
    <n v="36"/>
    <m/>
    <m/>
    <m/>
    <m/>
    <m/>
    <s v="Y"/>
    <n v="8"/>
    <s v="19 2"/>
    <s v="R"/>
    <x v="19"/>
    <m/>
    <m/>
    <n v="21"/>
    <m/>
    <n v="1"/>
    <n v="1"/>
    <s v="M/ SED"/>
    <s v="sed/ mucus base"/>
    <n v="1"/>
    <x v="3"/>
    <m/>
  </r>
  <r>
    <d v="2013-12-11T00:00:00"/>
    <x v="1"/>
    <x v="2"/>
    <x v="6"/>
    <s v="WFP"/>
    <x v="1"/>
    <x v="8"/>
    <n v="4"/>
    <n v="0.2"/>
    <n v="36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6"/>
    <s v="WFP"/>
    <x v="1"/>
    <x v="7"/>
    <n v="1"/>
    <n v="0.05"/>
    <n v="36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6"/>
    <s v="WFP"/>
    <x v="1"/>
    <x v="9"/>
    <n v="5"/>
    <n v="0.25"/>
    <n v="36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7"/>
    <s v="WFP"/>
    <x v="1"/>
    <x v="8"/>
    <n v="1"/>
    <n v="0.05"/>
    <n v="38"/>
    <m/>
    <m/>
    <m/>
    <m/>
    <m/>
    <s v="Y"/>
    <n v="1"/>
    <s v="3 6"/>
    <s v="R"/>
    <x v="6"/>
    <m/>
    <m/>
    <n v="9"/>
    <m/>
    <n v="0"/>
    <n v="0"/>
    <m/>
    <m/>
    <n v="1"/>
    <x v="9"/>
    <m/>
  </r>
  <r>
    <d v="2013-12-11T00:00:00"/>
    <x v="1"/>
    <x v="2"/>
    <x v="7"/>
    <s v="WFP"/>
    <x v="1"/>
    <x v="12"/>
    <n v="1"/>
    <n v="0.05"/>
    <n v="38"/>
    <m/>
    <m/>
    <m/>
    <m/>
    <m/>
    <s v="Y"/>
    <n v="2"/>
    <s v="6 2"/>
    <s v="L"/>
    <x v="6"/>
    <m/>
    <m/>
    <n v="9"/>
    <m/>
    <n v="0"/>
    <n v="0"/>
    <m/>
    <s v="orange polyps"/>
    <n v="1"/>
    <x v="1"/>
    <m/>
  </r>
  <r>
    <d v="2013-12-11T00:00:00"/>
    <x v="1"/>
    <x v="2"/>
    <x v="7"/>
    <s v="WFP"/>
    <x v="1"/>
    <x v="12"/>
    <n v="1"/>
    <n v="0.05"/>
    <n v="38"/>
    <m/>
    <m/>
    <m/>
    <m/>
    <m/>
    <s v="Y"/>
    <n v="3"/>
    <s v="6 5"/>
    <s v="R"/>
    <x v="42"/>
    <m/>
    <m/>
    <n v="95"/>
    <m/>
    <n v="0"/>
    <n v="0"/>
    <m/>
    <s v="Dead south half"/>
    <n v="1"/>
    <x v="1"/>
    <m/>
  </r>
  <r>
    <d v="2013-12-11T00:00:00"/>
    <x v="1"/>
    <x v="2"/>
    <x v="7"/>
    <s v="WFP"/>
    <x v="1"/>
    <x v="21"/>
    <n v="1"/>
    <n v="0.05"/>
    <n v="38"/>
    <m/>
    <m/>
    <m/>
    <m/>
    <m/>
    <s v="Y"/>
    <n v="4"/>
    <s v="12 3"/>
    <s v="L"/>
    <x v="9"/>
    <m/>
    <m/>
    <n v="8"/>
    <m/>
    <n v="0"/>
    <n v="0"/>
    <m/>
    <m/>
    <n v="0"/>
    <x v="0"/>
    <m/>
  </r>
  <r>
    <d v="2013-12-11T00:00:00"/>
    <x v="1"/>
    <x v="2"/>
    <x v="7"/>
    <s v="WFP"/>
    <x v="1"/>
    <x v="9"/>
    <n v="1"/>
    <n v="0.05"/>
    <n v="38"/>
    <m/>
    <m/>
    <m/>
    <m/>
    <m/>
    <s v="Y"/>
    <n v="5"/>
    <s v="15 3"/>
    <s v="L"/>
    <x v="10"/>
    <m/>
    <m/>
    <n v="10"/>
    <m/>
    <n v="0"/>
    <n v="0"/>
    <m/>
    <m/>
    <n v="1"/>
    <x v="2"/>
    <m/>
  </r>
  <r>
    <d v="2013-12-11T00:00:00"/>
    <x v="1"/>
    <x v="2"/>
    <x v="7"/>
    <s v="WFP"/>
    <x v="1"/>
    <x v="12"/>
    <n v="1"/>
    <n v="0.05"/>
    <n v="38"/>
    <m/>
    <m/>
    <m/>
    <m/>
    <m/>
    <s v="Y"/>
    <n v="6"/>
    <s v="15 4"/>
    <s v="L"/>
    <x v="1"/>
    <m/>
    <m/>
    <n v="12"/>
    <m/>
    <n v="0"/>
    <n v="0"/>
    <m/>
    <m/>
    <n v="0"/>
    <x v="0"/>
    <m/>
  </r>
  <r>
    <d v="2013-12-11T00:00:00"/>
    <x v="1"/>
    <x v="2"/>
    <x v="7"/>
    <s v="WFP"/>
    <x v="1"/>
    <x v="12"/>
    <n v="1"/>
    <n v="0.05"/>
    <n v="38"/>
    <m/>
    <m/>
    <m/>
    <m/>
    <m/>
    <s v="Y"/>
    <n v="7"/>
    <s v="16 1"/>
    <s v="LL"/>
    <x v="8"/>
    <m/>
    <m/>
    <n v="11"/>
    <m/>
    <n v="0"/>
    <n v="0"/>
    <m/>
    <m/>
    <n v="1"/>
    <x v="1"/>
    <m/>
  </r>
  <r>
    <d v="2013-12-11T00:00:00"/>
    <x v="1"/>
    <x v="2"/>
    <x v="7"/>
    <s v="WFP"/>
    <x v="1"/>
    <x v="12"/>
    <n v="1"/>
    <n v="0.05"/>
    <n v="38"/>
    <m/>
    <m/>
    <m/>
    <m/>
    <m/>
    <s v="Y"/>
    <n v="8"/>
    <s v="16 1"/>
    <s v="L"/>
    <x v="14"/>
    <m/>
    <m/>
    <n v="14"/>
    <m/>
    <n v="0"/>
    <n v="0"/>
    <m/>
    <m/>
    <n v="1"/>
    <x v="1"/>
    <m/>
  </r>
  <r>
    <d v="2013-12-11T00:00:00"/>
    <x v="1"/>
    <x v="2"/>
    <x v="7"/>
    <s v="WFP"/>
    <x v="1"/>
    <x v="10"/>
    <n v="1"/>
    <n v="0.05"/>
    <n v="38"/>
    <m/>
    <m/>
    <m/>
    <m/>
    <m/>
    <s v="Y"/>
    <n v="9"/>
    <s v="15 8"/>
    <s v="L"/>
    <x v="21"/>
    <m/>
    <m/>
    <n v="72"/>
    <m/>
    <n v="0"/>
    <n v="0"/>
    <m/>
    <s v="large dead spots"/>
    <n v="0"/>
    <x v="0"/>
    <m/>
  </r>
  <r>
    <d v="2013-12-11T00:00:00"/>
    <x v="1"/>
    <x v="2"/>
    <x v="7"/>
    <s v="WFP"/>
    <x v="1"/>
    <x v="8"/>
    <n v="8"/>
    <n v="0.4"/>
    <n v="38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7"/>
    <s v="WFP"/>
    <x v="1"/>
    <x v="23"/>
    <n v="1"/>
    <n v="0.05"/>
    <n v="38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7"/>
    <s v="WFP"/>
    <x v="1"/>
    <x v="12"/>
    <n v="2"/>
    <n v="0.1"/>
    <n v="38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7"/>
    <s v="WFP"/>
    <x v="1"/>
    <x v="9"/>
    <n v="11"/>
    <n v="0.55000000000000004"/>
    <n v="38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8"/>
    <s v="WFP"/>
    <x v="1"/>
    <x v="22"/>
    <n v="1"/>
    <n v="0.05"/>
    <n v="38"/>
    <m/>
    <m/>
    <m/>
    <m/>
    <m/>
    <s v="Y"/>
    <n v="1"/>
    <s v="1 1"/>
    <s v="R"/>
    <x v="10"/>
    <m/>
    <m/>
    <n v="10"/>
    <m/>
    <n v="0"/>
    <n v="0"/>
    <m/>
    <m/>
    <n v="0"/>
    <x v="0"/>
    <m/>
  </r>
  <r>
    <d v="2013-12-11T00:00:00"/>
    <x v="1"/>
    <x v="2"/>
    <x v="8"/>
    <s v="WFP"/>
    <x v="1"/>
    <x v="8"/>
    <n v="1"/>
    <n v="0.05"/>
    <n v="38"/>
    <m/>
    <m/>
    <m/>
    <m/>
    <m/>
    <s v="Y"/>
    <n v="2"/>
    <s v="2 2"/>
    <s v="L"/>
    <x v="18"/>
    <m/>
    <m/>
    <n v="20"/>
    <m/>
    <n v="0"/>
    <n v="0"/>
    <m/>
    <s v="Dead patches"/>
    <n v="0"/>
    <x v="0"/>
    <m/>
  </r>
  <r>
    <d v="2013-12-11T00:00:00"/>
    <x v="1"/>
    <x v="2"/>
    <x v="8"/>
    <s v="WFP"/>
    <x v="1"/>
    <x v="18"/>
    <n v="1"/>
    <n v="0.05"/>
    <n v="38"/>
    <m/>
    <m/>
    <m/>
    <m/>
    <m/>
    <s v="Y"/>
    <n v="3"/>
    <s v="9 3"/>
    <s v="R"/>
    <x v="10"/>
    <m/>
    <m/>
    <n v="10"/>
    <m/>
    <n v="0"/>
    <n v="0"/>
    <m/>
    <m/>
    <n v="1"/>
    <x v="10"/>
    <m/>
  </r>
  <r>
    <d v="2013-12-11T00:00:00"/>
    <x v="1"/>
    <x v="2"/>
    <x v="8"/>
    <s v="WFP"/>
    <x v="1"/>
    <x v="9"/>
    <n v="1"/>
    <n v="0.05"/>
    <n v="38"/>
    <m/>
    <m/>
    <m/>
    <m/>
    <m/>
    <s v="Y"/>
    <n v="4"/>
    <s v="11 3"/>
    <s v="L"/>
    <x v="12"/>
    <m/>
    <m/>
    <n v="17"/>
    <m/>
    <n v="0"/>
    <n v="0"/>
    <m/>
    <m/>
    <n v="1"/>
    <x v="11"/>
    <m/>
  </r>
  <r>
    <d v="2013-12-11T00:00:00"/>
    <x v="1"/>
    <x v="2"/>
    <x v="8"/>
    <s v="WFP"/>
    <x v="1"/>
    <x v="9"/>
    <n v="1"/>
    <n v="0.05"/>
    <n v="38"/>
    <m/>
    <m/>
    <m/>
    <m/>
    <m/>
    <s v="Y"/>
    <n v="5"/>
    <s v="18 9"/>
    <s v="R"/>
    <x v="13"/>
    <m/>
    <m/>
    <n v="13"/>
    <m/>
    <n v="0"/>
    <n v="0"/>
    <m/>
    <m/>
    <n v="1"/>
    <x v="11"/>
    <m/>
  </r>
  <r>
    <d v="2013-12-11T00:00:00"/>
    <x v="1"/>
    <x v="2"/>
    <x v="8"/>
    <s v="WFP"/>
    <x v="1"/>
    <x v="7"/>
    <n v="1"/>
    <n v="0.05"/>
    <n v="38"/>
    <m/>
    <m/>
    <m/>
    <m/>
    <m/>
    <s v="Y"/>
    <n v="6"/>
    <s v="18 9"/>
    <s v="L"/>
    <x v="17"/>
    <m/>
    <m/>
    <n v="25"/>
    <m/>
    <n v="0"/>
    <n v="0"/>
    <m/>
    <m/>
    <n v="1"/>
    <x v="1"/>
    <m/>
  </r>
  <r>
    <d v="2013-12-11T00:00:00"/>
    <x v="1"/>
    <x v="2"/>
    <x v="8"/>
    <s v="WFP"/>
    <x v="1"/>
    <x v="23"/>
    <n v="1"/>
    <n v="0.05"/>
    <n v="38"/>
    <m/>
    <m/>
    <m/>
    <m/>
    <m/>
    <s v="Y"/>
    <n v="7"/>
    <s v="19 2"/>
    <s v="L"/>
    <x v="30"/>
    <m/>
    <m/>
    <n v="27"/>
    <m/>
    <n v="0"/>
    <n v="0"/>
    <m/>
    <m/>
    <n v="1"/>
    <x v="24"/>
    <m/>
  </r>
  <r>
    <d v="2013-12-11T00:00:00"/>
    <x v="1"/>
    <x v="2"/>
    <x v="8"/>
    <s v="WFP"/>
    <x v="1"/>
    <x v="10"/>
    <n v="1"/>
    <n v="0.05"/>
    <n v="38"/>
    <m/>
    <m/>
    <m/>
    <m/>
    <m/>
    <s v="Y"/>
    <n v="8"/>
    <s v="19 5"/>
    <s v="R"/>
    <x v="43"/>
    <m/>
    <m/>
    <n v="63"/>
    <m/>
    <n v="0"/>
    <n v="0"/>
    <m/>
    <m/>
    <n v="1"/>
    <x v="1"/>
    <m/>
  </r>
  <r>
    <d v="2013-12-11T00:00:00"/>
    <x v="1"/>
    <x v="2"/>
    <x v="8"/>
    <s v="WFP"/>
    <x v="1"/>
    <x v="8"/>
    <n v="3"/>
    <n v="0.15"/>
    <n v="38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8"/>
    <s v="WFP"/>
    <x v="1"/>
    <x v="23"/>
    <n v="1"/>
    <n v="0.05"/>
    <n v="38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8"/>
    <s v="WFP"/>
    <x v="1"/>
    <x v="11"/>
    <n v="2"/>
    <n v="0.1"/>
    <n v="38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8"/>
    <s v="WFP"/>
    <x v="1"/>
    <x v="41"/>
    <n v="1"/>
    <n v="0.05"/>
    <n v="38"/>
    <m/>
    <m/>
    <m/>
    <m/>
    <m/>
    <m/>
    <m/>
    <m/>
    <m/>
    <x v="0"/>
    <m/>
    <m/>
    <m/>
    <m/>
    <m/>
    <m/>
    <m/>
    <m/>
    <m/>
    <x v="0"/>
    <m/>
  </r>
  <r>
    <d v="2013-12-11T00:00:00"/>
    <x v="1"/>
    <x v="2"/>
    <x v="8"/>
    <s v="WFP"/>
    <x v="1"/>
    <x v="9"/>
    <n v="20"/>
    <n v="1"/>
    <n v="38"/>
    <m/>
    <m/>
    <m/>
    <m/>
    <m/>
    <m/>
    <m/>
    <m/>
    <m/>
    <x v="0"/>
    <m/>
    <m/>
    <m/>
    <m/>
    <m/>
    <m/>
    <m/>
    <m/>
    <m/>
    <x v="0"/>
    <m/>
  </r>
  <r>
    <d v="2013-12-11T00:00:00"/>
    <x v="2"/>
    <x v="3"/>
    <x v="9"/>
    <s v="WFP"/>
    <x v="1"/>
    <x v="12"/>
    <n v="1"/>
    <n v="0.05"/>
    <n v="44"/>
    <m/>
    <m/>
    <m/>
    <m/>
    <m/>
    <s v="Y"/>
    <n v="1"/>
    <m/>
    <m/>
    <x v="0"/>
    <m/>
    <m/>
    <m/>
    <m/>
    <n v="1"/>
    <n v="1"/>
    <s v="P"/>
    <s v="Paling light blue"/>
    <n v="1"/>
    <x v="10"/>
    <s v="refer to diver - paling - light blue"/>
  </r>
  <r>
    <d v="2013-12-11T00:00:00"/>
    <x v="2"/>
    <x v="3"/>
    <x v="9"/>
    <s v="WFP"/>
    <x v="1"/>
    <x v="7"/>
    <n v="1"/>
    <n v="0.05"/>
    <n v="44"/>
    <m/>
    <m/>
    <m/>
    <m/>
    <m/>
    <s v="Y"/>
    <n v="2"/>
    <m/>
    <m/>
    <x v="0"/>
    <m/>
    <m/>
    <m/>
    <m/>
    <n v="0"/>
    <n v="0"/>
    <m/>
    <m/>
    <n v="0"/>
    <x v="0"/>
    <m/>
  </r>
  <r>
    <d v="2013-12-11T00:00:00"/>
    <x v="2"/>
    <x v="3"/>
    <x v="9"/>
    <s v="WFP"/>
    <x v="1"/>
    <x v="12"/>
    <n v="1"/>
    <n v="0.05"/>
    <n v="44"/>
    <m/>
    <m/>
    <m/>
    <m/>
    <m/>
    <s v="Y"/>
    <n v="3"/>
    <m/>
    <m/>
    <x v="0"/>
    <m/>
    <m/>
    <m/>
    <m/>
    <n v="0"/>
    <n v="0"/>
    <m/>
    <m/>
    <n v="0"/>
    <x v="0"/>
    <m/>
  </r>
  <r>
    <d v="2013-12-11T00:00:00"/>
    <x v="2"/>
    <x v="3"/>
    <x v="9"/>
    <s v="WFP"/>
    <x v="1"/>
    <x v="9"/>
    <n v="1"/>
    <n v="0.05"/>
    <n v="44"/>
    <m/>
    <m/>
    <m/>
    <m/>
    <m/>
    <s v="Y"/>
    <n v="4"/>
    <m/>
    <m/>
    <x v="0"/>
    <m/>
    <m/>
    <m/>
    <m/>
    <n v="0"/>
    <n v="0"/>
    <m/>
    <m/>
    <n v="0"/>
    <x v="0"/>
    <s v="refer to diver"/>
  </r>
  <r>
    <d v="2013-12-11T00:00:00"/>
    <x v="2"/>
    <x v="3"/>
    <x v="9"/>
    <s v="WFP"/>
    <x v="1"/>
    <x v="12"/>
    <n v="1"/>
    <n v="0.05"/>
    <n v="44"/>
    <m/>
    <m/>
    <m/>
    <m/>
    <m/>
    <s v="Y"/>
    <n v="5"/>
    <m/>
    <m/>
    <x v="0"/>
    <m/>
    <m/>
    <m/>
    <m/>
    <n v="0"/>
    <n v="0"/>
    <m/>
    <m/>
    <n v="0"/>
    <x v="0"/>
    <m/>
  </r>
  <r>
    <d v="2013-12-11T00:00:00"/>
    <x v="2"/>
    <x v="3"/>
    <x v="9"/>
    <s v="WFP"/>
    <x v="1"/>
    <x v="9"/>
    <n v="1"/>
    <n v="0.05"/>
    <n v="44"/>
    <m/>
    <m/>
    <m/>
    <m/>
    <m/>
    <s v="Y"/>
    <n v="6"/>
    <m/>
    <m/>
    <x v="0"/>
    <m/>
    <m/>
    <m/>
    <m/>
    <n v="1"/>
    <n v="1"/>
    <s v="M"/>
    <s v="Sed and Mucus"/>
    <n v="1"/>
    <x v="9"/>
    <m/>
  </r>
  <r>
    <d v="2013-12-11T00:00:00"/>
    <x v="2"/>
    <x v="3"/>
    <x v="9"/>
    <s v="WFP"/>
    <x v="1"/>
    <x v="9"/>
    <n v="1"/>
    <n v="0.05"/>
    <n v="44"/>
    <m/>
    <m/>
    <m/>
    <m/>
    <m/>
    <s v="Y"/>
    <n v="7"/>
    <m/>
    <m/>
    <x v="0"/>
    <m/>
    <m/>
    <m/>
    <m/>
    <n v="0"/>
    <n v="0"/>
    <m/>
    <m/>
    <n v="1"/>
    <x v="1"/>
    <m/>
  </r>
  <r>
    <d v="2013-12-11T00:00:00"/>
    <x v="2"/>
    <x v="3"/>
    <x v="9"/>
    <s v="WFP"/>
    <x v="1"/>
    <x v="13"/>
    <n v="1"/>
    <n v="0.05"/>
    <n v="44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9"/>
    <s v="WFP"/>
    <x v="1"/>
    <x v="10"/>
    <n v="2"/>
    <n v="0.1"/>
    <n v="44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9"/>
    <s v="WFP"/>
    <x v="1"/>
    <x v="33"/>
    <n v="4"/>
    <n v="0.2"/>
    <n v="44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9"/>
    <s v="WFP"/>
    <x v="1"/>
    <x v="36"/>
    <n v="5"/>
    <n v="0.25"/>
    <n v="44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9"/>
    <s v="WFP"/>
    <x v="1"/>
    <x v="11"/>
    <n v="2"/>
    <n v="0.1"/>
    <n v="44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9"/>
    <s v="WFP"/>
    <x v="1"/>
    <x v="12"/>
    <n v="3"/>
    <n v="0.15"/>
    <n v="44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9"/>
    <s v="WFP"/>
    <x v="1"/>
    <x v="16"/>
    <n v="1"/>
    <n v="0.05"/>
    <n v="44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9"/>
    <s v="WFP"/>
    <x v="1"/>
    <x v="9"/>
    <n v="4"/>
    <n v="0.2"/>
    <n v="44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10"/>
    <s v="WFP"/>
    <x v="1"/>
    <x v="9"/>
    <n v="1"/>
    <n v="0.05"/>
    <n v="43"/>
    <m/>
    <m/>
    <m/>
    <m/>
    <m/>
    <s v="Y"/>
    <n v="1"/>
    <m/>
    <m/>
    <x v="0"/>
    <m/>
    <m/>
    <m/>
    <m/>
    <n v="0"/>
    <n v="0"/>
    <m/>
    <m/>
    <n v="1"/>
    <x v="1"/>
    <m/>
  </r>
  <r>
    <d v="2013-12-11T00:00:00"/>
    <x v="2"/>
    <x v="3"/>
    <x v="10"/>
    <s v="WFP"/>
    <x v="1"/>
    <x v="14"/>
    <n v="1"/>
    <n v="0.05"/>
    <n v="43"/>
    <m/>
    <m/>
    <m/>
    <m/>
    <m/>
    <s v="Y"/>
    <n v="2"/>
    <m/>
    <m/>
    <x v="0"/>
    <m/>
    <m/>
    <m/>
    <m/>
    <n v="0"/>
    <n v="0"/>
    <m/>
    <m/>
    <n v="0"/>
    <x v="0"/>
    <m/>
  </r>
  <r>
    <d v="2013-12-11T00:00:00"/>
    <x v="2"/>
    <x v="3"/>
    <x v="10"/>
    <s v="WFP"/>
    <x v="1"/>
    <x v="12"/>
    <n v="1"/>
    <n v="0.05"/>
    <n v="43"/>
    <m/>
    <m/>
    <m/>
    <m/>
    <m/>
    <s v="Y"/>
    <n v="3"/>
    <m/>
    <m/>
    <x v="0"/>
    <m/>
    <m/>
    <m/>
    <m/>
    <n v="0"/>
    <n v="0"/>
    <m/>
    <m/>
    <n v="1"/>
    <x v="1"/>
    <m/>
  </r>
  <r>
    <d v="2013-12-11T00:00:00"/>
    <x v="2"/>
    <x v="3"/>
    <x v="10"/>
    <s v="WFP"/>
    <x v="1"/>
    <x v="9"/>
    <n v="1"/>
    <n v="0.05"/>
    <n v="43"/>
    <m/>
    <m/>
    <m/>
    <m/>
    <m/>
    <s v="Y"/>
    <n v="4"/>
    <m/>
    <m/>
    <x v="0"/>
    <m/>
    <m/>
    <m/>
    <m/>
    <n v="1"/>
    <n v="1"/>
    <s v="M"/>
    <s v="Sed and Mucus"/>
    <n v="1"/>
    <x v="3"/>
    <m/>
  </r>
  <r>
    <d v="2013-12-11T00:00:00"/>
    <x v="2"/>
    <x v="3"/>
    <x v="10"/>
    <s v="WFP"/>
    <x v="1"/>
    <x v="9"/>
    <n v="1"/>
    <n v="0.05"/>
    <n v="43"/>
    <m/>
    <m/>
    <m/>
    <m/>
    <m/>
    <s v="Y"/>
    <n v="5"/>
    <m/>
    <m/>
    <x v="0"/>
    <m/>
    <m/>
    <m/>
    <m/>
    <n v="0"/>
    <n v="0"/>
    <m/>
    <m/>
    <n v="1"/>
    <x v="1"/>
    <m/>
  </r>
  <r>
    <d v="2013-12-11T00:00:00"/>
    <x v="2"/>
    <x v="3"/>
    <x v="10"/>
    <s v="WFP"/>
    <x v="1"/>
    <x v="9"/>
    <n v="1"/>
    <n v="0.05"/>
    <n v="43"/>
    <m/>
    <m/>
    <m/>
    <m/>
    <m/>
    <s v="Y"/>
    <n v="6"/>
    <m/>
    <m/>
    <x v="0"/>
    <m/>
    <m/>
    <m/>
    <m/>
    <n v="0"/>
    <n v="0"/>
    <m/>
    <m/>
    <n v="1"/>
    <x v="1"/>
    <m/>
  </r>
  <r>
    <d v="2013-12-11T00:00:00"/>
    <x v="2"/>
    <x v="3"/>
    <x v="10"/>
    <s v="WFP"/>
    <x v="1"/>
    <x v="7"/>
    <n v="1"/>
    <n v="0.05"/>
    <n v="43"/>
    <m/>
    <m/>
    <m/>
    <m/>
    <m/>
    <s v="Y"/>
    <n v="7"/>
    <m/>
    <m/>
    <x v="0"/>
    <m/>
    <m/>
    <m/>
    <m/>
    <n v="0"/>
    <n v="0"/>
    <m/>
    <s v="dead base"/>
    <n v="0"/>
    <x v="0"/>
    <m/>
  </r>
  <r>
    <d v="2013-12-11T00:00:00"/>
    <x v="2"/>
    <x v="3"/>
    <x v="10"/>
    <s v="WFP"/>
    <x v="1"/>
    <x v="9"/>
    <n v="1"/>
    <n v="0.05"/>
    <n v="43"/>
    <m/>
    <m/>
    <m/>
    <m/>
    <m/>
    <s v="Y"/>
    <n v="8"/>
    <m/>
    <m/>
    <x v="0"/>
    <m/>
    <m/>
    <m/>
    <m/>
    <n v="1"/>
    <n v="1"/>
    <s v="M"/>
    <s v="Mucus and sed"/>
    <n v="1"/>
    <x v="9"/>
    <m/>
  </r>
  <r>
    <d v="2013-12-11T00:00:00"/>
    <x v="2"/>
    <x v="3"/>
    <x v="10"/>
    <s v="WFP"/>
    <x v="1"/>
    <x v="10"/>
    <n v="1"/>
    <n v="0.05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10"/>
    <s v="WFP"/>
    <x v="1"/>
    <x v="8"/>
    <n v="2"/>
    <n v="0.1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10"/>
    <s v="WFP"/>
    <x v="1"/>
    <x v="11"/>
    <n v="1"/>
    <n v="0.05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10"/>
    <s v="WFP"/>
    <x v="1"/>
    <x v="12"/>
    <n v="1"/>
    <n v="0.05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10"/>
    <s v="WFP"/>
    <x v="1"/>
    <x v="14"/>
    <n v="1"/>
    <n v="0.05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10"/>
    <s v="WFP"/>
    <x v="1"/>
    <x v="9"/>
    <n v="8"/>
    <n v="0.4"/>
    <n v="43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11"/>
    <s v="WFP"/>
    <x v="1"/>
    <x v="11"/>
    <n v="1"/>
    <n v="0.05"/>
    <n v="42"/>
    <m/>
    <m/>
    <m/>
    <m/>
    <m/>
    <s v="Y"/>
    <n v="1"/>
    <m/>
    <m/>
    <x v="0"/>
    <m/>
    <m/>
    <m/>
    <m/>
    <n v="0"/>
    <n v="0"/>
    <m/>
    <m/>
    <n v="0"/>
    <x v="0"/>
    <m/>
  </r>
  <r>
    <d v="2013-12-11T00:00:00"/>
    <x v="2"/>
    <x v="3"/>
    <x v="11"/>
    <s v="WFP"/>
    <x v="1"/>
    <x v="9"/>
    <n v="1"/>
    <n v="0.05"/>
    <n v="42"/>
    <m/>
    <m/>
    <m/>
    <m/>
    <m/>
    <s v="Y"/>
    <n v="2"/>
    <m/>
    <m/>
    <x v="0"/>
    <m/>
    <m/>
    <m/>
    <m/>
    <n v="0"/>
    <n v="0"/>
    <m/>
    <s v="Christmas Worms"/>
    <n v="1"/>
    <x v="1"/>
    <m/>
  </r>
  <r>
    <d v="2013-12-11T00:00:00"/>
    <x v="2"/>
    <x v="3"/>
    <x v="11"/>
    <s v="WFP"/>
    <x v="1"/>
    <x v="9"/>
    <n v="1"/>
    <n v="0.05"/>
    <n v="42"/>
    <m/>
    <m/>
    <m/>
    <m/>
    <m/>
    <s v="Y"/>
    <n v="3"/>
    <m/>
    <m/>
    <x v="0"/>
    <m/>
    <m/>
    <m/>
    <m/>
    <n v="1"/>
    <n v="1"/>
    <s v="FB/M"/>
    <s v="dead middle, mucus, fish bits"/>
    <n v="1"/>
    <x v="3"/>
    <m/>
  </r>
  <r>
    <d v="2013-12-11T00:00:00"/>
    <x v="2"/>
    <x v="3"/>
    <x v="11"/>
    <s v="WFP"/>
    <x v="1"/>
    <x v="12"/>
    <n v="1"/>
    <n v="0.05"/>
    <n v="42"/>
    <m/>
    <m/>
    <m/>
    <m/>
    <m/>
    <s v="Y"/>
    <n v="4"/>
    <m/>
    <m/>
    <x v="0"/>
    <m/>
    <m/>
    <m/>
    <m/>
    <n v="0"/>
    <n v="0"/>
    <m/>
    <m/>
    <n v="0"/>
    <x v="0"/>
    <m/>
  </r>
  <r>
    <d v="2013-12-11T00:00:00"/>
    <x v="2"/>
    <x v="3"/>
    <x v="11"/>
    <s v="WFP"/>
    <x v="1"/>
    <x v="12"/>
    <n v="1"/>
    <n v="0.05"/>
    <n v="42"/>
    <m/>
    <m/>
    <m/>
    <m/>
    <m/>
    <s v="Y"/>
    <n v="5"/>
    <m/>
    <m/>
    <x v="0"/>
    <m/>
    <m/>
    <m/>
    <m/>
    <n v="0"/>
    <n v="0"/>
    <m/>
    <m/>
    <n v="0"/>
    <x v="0"/>
    <m/>
  </r>
  <r>
    <d v="2013-12-11T00:00:00"/>
    <x v="2"/>
    <x v="3"/>
    <x v="11"/>
    <s v="WFP"/>
    <x v="1"/>
    <x v="9"/>
    <n v="1"/>
    <n v="0.05"/>
    <n v="42"/>
    <m/>
    <m/>
    <m/>
    <m/>
    <m/>
    <s v="Y"/>
    <n v="6"/>
    <m/>
    <m/>
    <x v="0"/>
    <m/>
    <m/>
    <m/>
    <m/>
    <n v="0"/>
    <n v="0"/>
    <m/>
    <m/>
    <n v="0"/>
    <x v="0"/>
    <s v="refer to diver"/>
  </r>
  <r>
    <d v="2013-12-11T00:00:00"/>
    <x v="2"/>
    <x v="3"/>
    <x v="11"/>
    <s v="WFP"/>
    <x v="1"/>
    <x v="9"/>
    <n v="1"/>
    <n v="0.05"/>
    <n v="42"/>
    <m/>
    <m/>
    <m/>
    <m/>
    <m/>
    <s v="Y"/>
    <n v="7"/>
    <m/>
    <m/>
    <x v="0"/>
    <m/>
    <m/>
    <m/>
    <m/>
    <n v="0"/>
    <n v="0"/>
    <m/>
    <m/>
    <n v="1"/>
    <x v="1"/>
    <m/>
  </r>
  <r>
    <d v="2013-12-11T00:00:00"/>
    <x v="2"/>
    <x v="3"/>
    <x v="11"/>
    <s v="WFP"/>
    <x v="1"/>
    <x v="7"/>
    <n v="1"/>
    <n v="0.05"/>
    <n v="42"/>
    <m/>
    <m/>
    <m/>
    <m/>
    <m/>
    <s v="Y"/>
    <n v="8"/>
    <m/>
    <m/>
    <x v="0"/>
    <m/>
    <m/>
    <m/>
    <m/>
    <n v="1"/>
    <n v="1"/>
    <s v="UD"/>
    <s v="White spots"/>
    <n v="1"/>
    <x v="8"/>
    <m/>
  </r>
  <r>
    <d v="2013-12-11T00:00:00"/>
    <x v="2"/>
    <x v="3"/>
    <x v="11"/>
    <s v="WFP"/>
    <x v="1"/>
    <x v="8"/>
    <n v="1"/>
    <n v="0.05"/>
    <n v="42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11"/>
    <s v="WFP"/>
    <x v="1"/>
    <x v="11"/>
    <n v="3"/>
    <n v="0.15"/>
    <n v="42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11"/>
    <s v="WFP"/>
    <x v="1"/>
    <x v="12"/>
    <n v="2"/>
    <n v="0.1"/>
    <n v="42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11"/>
    <s v="WFP"/>
    <x v="1"/>
    <x v="14"/>
    <n v="3"/>
    <n v="0.15"/>
    <n v="42"/>
    <m/>
    <m/>
    <m/>
    <m/>
    <m/>
    <m/>
    <m/>
    <m/>
    <m/>
    <x v="0"/>
    <m/>
    <m/>
    <m/>
    <m/>
    <m/>
    <n v="0"/>
    <m/>
    <m/>
    <m/>
    <x v="0"/>
    <m/>
  </r>
  <r>
    <d v="2013-12-11T00:00:00"/>
    <x v="2"/>
    <x v="3"/>
    <x v="11"/>
    <s v="WFP"/>
    <x v="1"/>
    <x v="9"/>
    <n v="1"/>
    <n v="0.05"/>
    <n v="42"/>
    <m/>
    <m/>
    <m/>
    <m/>
    <m/>
    <m/>
    <m/>
    <m/>
    <m/>
    <x v="0"/>
    <m/>
    <m/>
    <m/>
    <m/>
    <m/>
    <n v="0"/>
    <m/>
    <m/>
    <m/>
    <x v="0"/>
    <m/>
  </r>
  <r>
    <d v="2013-12-12T00:00:00"/>
    <x v="1"/>
    <x v="7"/>
    <x v="21"/>
    <s v="WFP"/>
    <x v="1"/>
    <x v="7"/>
    <n v="1"/>
    <n v="0.05"/>
    <n v="43"/>
    <m/>
    <m/>
    <m/>
    <m/>
    <m/>
    <s v="Y"/>
    <n v="1"/>
    <s v="0 2"/>
    <s v="C/R"/>
    <x v="14"/>
    <m/>
    <m/>
    <n v="14"/>
    <m/>
    <n v="0"/>
    <n v="0"/>
    <m/>
    <m/>
    <n v="1"/>
    <x v="4"/>
    <m/>
  </r>
  <r>
    <d v="2013-12-12T00:00:00"/>
    <x v="1"/>
    <x v="7"/>
    <x v="21"/>
    <s v="WFP"/>
    <x v="1"/>
    <x v="12"/>
    <n v="1"/>
    <n v="0.05"/>
    <n v="43"/>
    <m/>
    <m/>
    <m/>
    <m/>
    <m/>
    <s v="Y"/>
    <n v="2"/>
    <s v="1 8"/>
    <s v="R"/>
    <x v="11"/>
    <m/>
    <m/>
    <n v="26"/>
    <m/>
    <n v="0"/>
    <n v="0"/>
    <m/>
    <s v="dead patches"/>
    <n v="1"/>
    <x v="1"/>
    <m/>
  </r>
  <r>
    <d v="2013-12-12T00:00:00"/>
    <x v="1"/>
    <x v="7"/>
    <x v="21"/>
    <s v="WFP"/>
    <x v="1"/>
    <x v="12"/>
    <n v="1"/>
    <n v="0.05"/>
    <n v="43"/>
    <m/>
    <m/>
    <m/>
    <m/>
    <m/>
    <s v="Y"/>
    <n v="3"/>
    <s v="4 9"/>
    <s v="L"/>
    <x v="12"/>
    <m/>
    <m/>
    <n v="17"/>
    <m/>
    <n v="0"/>
    <n v="0"/>
    <m/>
    <m/>
    <n v="1"/>
    <x v="1"/>
    <m/>
  </r>
  <r>
    <d v="2013-12-12T00:00:00"/>
    <x v="1"/>
    <x v="7"/>
    <x v="21"/>
    <s v="WFP"/>
    <x v="1"/>
    <x v="9"/>
    <n v="1"/>
    <n v="0.05"/>
    <n v="43"/>
    <m/>
    <m/>
    <m/>
    <m/>
    <m/>
    <s v="Y"/>
    <n v="4"/>
    <n v="11"/>
    <s v="C  "/>
    <x v="10"/>
    <m/>
    <m/>
    <n v="10"/>
    <m/>
    <n v="0"/>
    <n v="0"/>
    <m/>
    <m/>
    <n v="0"/>
    <x v="0"/>
    <s v="sediment burm around margin"/>
  </r>
  <r>
    <d v="2013-12-12T00:00:00"/>
    <x v="1"/>
    <x v="7"/>
    <x v="21"/>
    <s v="WFP"/>
    <x v="1"/>
    <x v="9"/>
    <n v="1"/>
    <n v="0.05"/>
    <n v="43"/>
    <m/>
    <m/>
    <m/>
    <m/>
    <m/>
    <s v="Y"/>
    <n v="5"/>
    <s v="12 9"/>
    <s v="L"/>
    <x v="6"/>
    <m/>
    <m/>
    <n v="9"/>
    <m/>
    <n v="0"/>
    <n v="0"/>
    <m/>
    <m/>
    <n v="0"/>
    <x v="0"/>
    <m/>
  </r>
  <r>
    <d v="2013-12-12T00:00:00"/>
    <x v="1"/>
    <x v="7"/>
    <x v="21"/>
    <s v="WFP"/>
    <x v="1"/>
    <x v="12"/>
    <n v="1"/>
    <n v="0.05"/>
    <n v="43"/>
    <m/>
    <m/>
    <m/>
    <m/>
    <m/>
    <s v="Y"/>
    <n v="6"/>
    <n v="13"/>
    <s v="FL"/>
    <x v="15"/>
    <m/>
    <m/>
    <n v="16"/>
    <m/>
    <n v="0"/>
    <n v="0"/>
    <m/>
    <m/>
    <n v="0"/>
    <x v="0"/>
    <m/>
  </r>
  <r>
    <d v="2013-12-12T00:00:00"/>
    <x v="1"/>
    <x v="7"/>
    <x v="21"/>
    <s v="WFP"/>
    <x v="1"/>
    <x v="14"/>
    <n v="1"/>
    <n v="0.05"/>
    <n v="43"/>
    <m/>
    <m/>
    <m/>
    <m/>
    <m/>
    <s v="Y"/>
    <n v="7"/>
    <s v="13 7"/>
    <s v="R"/>
    <x v="7"/>
    <m/>
    <m/>
    <n v="15"/>
    <m/>
    <n v="0"/>
    <n v="0"/>
    <m/>
    <m/>
    <n v="1"/>
    <x v="9"/>
    <m/>
  </r>
  <r>
    <d v="2013-12-12T00:00:00"/>
    <x v="1"/>
    <x v="7"/>
    <x v="21"/>
    <s v="WFP"/>
    <x v="1"/>
    <x v="7"/>
    <n v="1"/>
    <n v="0.05"/>
    <n v="43"/>
    <m/>
    <m/>
    <m/>
    <m/>
    <m/>
    <s v="Y"/>
    <n v="8"/>
    <s v="17 8"/>
    <s v="L"/>
    <x v="13"/>
    <m/>
    <m/>
    <n v="13"/>
    <m/>
    <n v="0"/>
    <n v="0"/>
    <m/>
    <m/>
    <n v="1"/>
    <x v="5"/>
    <m/>
  </r>
  <r>
    <d v="2013-12-12T00:00:00"/>
    <x v="1"/>
    <x v="7"/>
    <x v="21"/>
    <s v="WFP"/>
    <x v="1"/>
    <x v="42"/>
    <n v="1"/>
    <n v="0.05"/>
    <n v="43"/>
    <m/>
    <m/>
    <m/>
    <m/>
    <m/>
    <s v="Y"/>
    <n v="9"/>
    <s v="18 5"/>
    <s v="L"/>
    <x v="4"/>
    <m/>
    <m/>
    <n v="7"/>
    <m/>
    <n v="0"/>
    <n v="0"/>
    <m/>
    <s v="dead base"/>
    <n v="1"/>
    <x v="5"/>
    <s v="sed/turf/margin"/>
  </r>
  <r>
    <d v="2013-12-12T00:00:00"/>
    <x v="1"/>
    <x v="7"/>
    <x v="21"/>
    <s v="WFP"/>
    <x v="1"/>
    <x v="7"/>
    <n v="1"/>
    <n v="0.05"/>
    <n v="43"/>
    <m/>
    <m/>
    <m/>
    <m/>
    <m/>
    <s v="Y"/>
    <n v="10"/>
    <s v="19 6"/>
    <s v="C  "/>
    <x v="8"/>
    <m/>
    <m/>
    <n v="11"/>
    <m/>
    <n v="0"/>
    <n v="0"/>
    <m/>
    <m/>
    <n v="0"/>
    <x v="0"/>
    <m/>
  </r>
  <r>
    <d v="2013-12-12T00:00:00"/>
    <x v="1"/>
    <x v="7"/>
    <x v="21"/>
    <s v="WFP"/>
    <x v="1"/>
    <x v="8"/>
    <n v="6"/>
    <n v="0.3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1"/>
    <s v="WFP"/>
    <x v="1"/>
    <x v="11"/>
    <n v="2"/>
    <n v="0.1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1"/>
    <s v="WFP"/>
    <x v="1"/>
    <x v="12"/>
    <n v="2"/>
    <n v="0.1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1"/>
    <s v="WFP"/>
    <x v="1"/>
    <x v="14"/>
    <n v="3"/>
    <n v="0.15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1"/>
    <s v="WFP"/>
    <x v="1"/>
    <x v="9"/>
    <n v="5"/>
    <n v="0.25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2"/>
    <s v="WFP"/>
    <x v="1"/>
    <x v="39"/>
    <n v="1"/>
    <n v="0.05"/>
    <n v="43"/>
    <m/>
    <m/>
    <m/>
    <m/>
    <m/>
    <s v="Y"/>
    <n v="1"/>
    <s v="1 4"/>
    <s v="R"/>
    <x v="19"/>
    <m/>
    <m/>
    <n v="21"/>
    <m/>
    <n v="0"/>
    <n v="0"/>
    <m/>
    <s v="two colonies"/>
    <n v="1"/>
    <x v="10"/>
    <m/>
  </r>
  <r>
    <d v="2013-12-12T00:00:00"/>
    <x v="1"/>
    <x v="7"/>
    <x v="22"/>
    <s v="WFP"/>
    <x v="1"/>
    <x v="10"/>
    <n v="1"/>
    <n v="0.05"/>
    <n v="43"/>
    <m/>
    <m/>
    <m/>
    <m/>
    <m/>
    <s v="Y"/>
    <n v="2"/>
    <s v="1 6"/>
    <s v="R"/>
    <x v="39"/>
    <m/>
    <m/>
    <n v="37"/>
    <m/>
    <n v="0"/>
    <n v="0"/>
    <m/>
    <m/>
    <n v="0"/>
    <x v="0"/>
    <m/>
  </r>
  <r>
    <d v="2013-12-12T00:00:00"/>
    <x v="1"/>
    <x v="7"/>
    <x v="22"/>
    <s v="WFP"/>
    <x v="1"/>
    <x v="9"/>
    <n v="1"/>
    <n v="0.05"/>
    <n v="43"/>
    <m/>
    <m/>
    <m/>
    <m/>
    <m/>
    <s v="Y"/>
    <n v="3"/>
    <s v="13 2"/>
    <s v="L"/>
    <x v="12"/>
    <m/>
    <m/>
    <n v="17"/>
    <m/>
    <n v="1"/>
    <n v="1"/>
    <s v="SED/ M"/>
    <s v="sed! Mucus!"/>
    <n v="1"/>
    <x v="9"/>
    <m/>
  </r>
  <r>
    <d v="2013-12-12T00:00:00"/>
    <x v="1"/>
    <x v="7"/>
    <x v="22"/>
    <s v="WFP"/>
    <x v="1"/>
    <x v="12"/>
    <n v="1"/>
    <n v="0.05"/>
    <n v="43"/>
    <m/>
    <m/>
    <m/>
    <m/>
    <m/>
    <s v="Y"/>
    <n v="4"/>
    <s v="16 2"/>
    <s v="L"/>
    <x v="31"/>
    <m/>
    <m/>
    <n v="18"/>
    <m/>
    <n v="0"/>
    <n v="0"/>
    <m/>
    <m/>
    <n v="0"/>
    <x v="0"/>
    <m/>
  </r>
  <r>
    <d v="2013-12-12T00:00:00"/>
    <x v="1"/>
    <x v="7"/>
    <x v="22"/>
    <s v="WFP"/>
    <x v="1"/>
    <x v="9"/>
    <n v="1"/>
    <n v="0.05"/>
    <n v="43"/>
    <m/>
    <m/>
    <m/>
    <m/>
    <m/>
    <s v="Y"/>
    <n v="5"/>
    <s v="17 2"/>
    <s v="L"/>
    <x v="8"/>
    <m/>
    <m/>
    <n v="11"/>
    <m/>
    <n v="0"/>
    <n v="0"/>
    <m/>
    <m/>
    <n v="0"/>
    <x v="0"/>
    <m/>
  </r>
  <r>
    <d v="2013-12-12T00:00:00"/>
    <x v="1"/>
    <x v="7"/>
    <x v="22"/>
    <s v="WFP"/>
    <x v="1"/>
    <x v="12"/>
    <n v="1"/>
    <n v="0.05"/>
    <n v="43"/>
    <m/>
    <m/>
    <m/>
    <m/>
    <m/>
    <s v="Y"/>
    <n v="6"/>
    <s v="17 3"/>
    <s v="L"/>
    <x v="4"/>
    <m/>
    <m/>
    <n v="7"/>
    <m/>
    <n v="0"/>
    <n v="0"/>
    <m/>
    <m/>
    <n v="0"/>
    <x v="0"/>
    <m/>
  </r>
  <r>
    <d v="2013-12-12T00:00:00"/>
    <x v="1"/>
    <x v="7"/>
    <x v="22"/>
    <s v="WFP"/>
    <x v="1"/>
    <x v="13"/>
    <n v="1"/>
    <n v="0.05"/>
    <n v="43"/>
    <m/>
    <m/>
    <m/>
    <m/>
    <m/>
    <s v="Y"/>
    <n v="7"/>
    <s v="17 4"/>
    <s v="R"/>
    <x v="4"/>
    <m/>
    <m/>
    <n v="7"/>
    <m/>
    <n v="0"/>
    <n v="0"/>
    <m/>
    <m/>
    <n v="0"/>
    <x v="0"/>
    <m/>
  </r>
  <r>
    <d v="2013-12-12T00:00:00"/>
    <x v="1"/>
    <x v="7"/>
    <x v="22"/>
    <s v="WFP"/>
    <x v="1"/>
    <x v="7"/>
    <n v="1"/>
    <n v="0.05"/>
    <n v="43"/>
    <m/>
    <m/>
    <m/>
    <m/>
    <m/>
    <s v="Y"/>
    <n v="8"/>
    <s v="17 9"/>
    <s v="L"/>
    <x v="4"/>
    <m/>
    <m/>
    <n v="7"/>
    <m/>
    <n v="0"/>
    <n v="0"/>
    <m/>
    <m/>
    <n v="1"/>
    <x v="5"/>
    <m/>
  </r>
  <r>
    <d v="2013-12-12T00:00:00"/>
    <x v="1"/>
    <x v="7"/>
    <x v="22"/>
    <s v="WFP"/>
    <x v="1"/>
    <x v="10"/>
    <n v="3"/>
    <n v="0.15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2"/>
    <s v="WFP"/>
    <x v="1"/>
    <x v="8"/>
    <n v="8"/>
    <n v="0.4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2"/>
    <s v="WFP"/>
    <x v="1"/>
    <x v="7"/>
    <n v="2"/>
    <n v="0.1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2"/>
    <s v="WFP"/>
    <x v="1"/>
    <x v="11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2"/>
    <s v="WFP"/>
    <x v="1"/>
    <x v="12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2"/>
    <s v="WFP"/>
    <x v="1"/>
    <x v="14"/>
    <n v="4"/>
    <n v="0.2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2"/>
    <s v="WFP"/>
    <x v="1"/>
    <x v="9"/>
    <n v="17"/>
    <n v="0.85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3"/>
    <s v="WFP"/>
    <x v="1"/>
    <x v="8"/>
    <n v="1"/>
    <n v="0.05"/>
    <n v="43"/>
    <m/>
    <m/>
    <m/>
    <m/>
    <m/>
    <s v="Y"/>
    <n v="1"/>
    <s v="0 9"/>
    <s v="L"/>
    <x v="15"/>
    <m/>
    <m/>
    <n v="16"/>
    <m/>
    <n v="0"/>
    <n v="0"/>
    <m/>
    <m/>
    <n v="1"/>
    <x v="25"/>
    <m/>
  </r>
  <r>
    <d v="2013-12-12T00:00:00"/>
    <x v="1"/>
    <x v="7"/>
    <x v="23"/>
    <s v="WFP"/>
    <x v="1"/>
    <x v="19"/>
    <n v="1"/>
    <n v="0.05"/>
    <n v="43"/>
    <m/>
    <m/>
    <m/>
    <m/>
    <m/>
    <s v="Y"/>
    <n v="2"/>
    <s v="1 2"/>
    <s v="R"/>
    <x v="7"/>
    <m/>
    <m/>
    <n v="15"/>
    <m/>
    <n v="0"/>
    <n v="0"/>
    <m/>
    <m/>
    <n v="0"/>
    <x v="0"/>
    <m/>
  </r>
  <r>
    <d v="2013-12-12T00:00:00"/>
    <x v="1"/>
    <x v="7"/>
    <x v="23"/>
    <s v="WFP"/>
    <x v="1"/>
    <x v="14"/>
    <n v="1"/>
    <n v="0.05"/>
    <n v="43"/>
    <m/>
    <m/>
    <m/>
    <m/>
    <m/>
    <s v="Y"/>
    <n v="3"/>
    <s v="4 9"/>
    <s v="L"/>
    <x v="10"/>
    <m/>
    <m/>
    <n v="10"/>
    <m/>
    <n v="0"/>
    <n v="0"/>
    <m/>
    <m/>
    <n v="1"/>
    <x v="5"/>
    <m/>
  </r>
  <r>
    <d v="2013-12-12T00:00:00"/>
    <x v="1"/>
    <x v="7"/>
    <x v="23"/>
    <s v="WFP"/>
    <x v="1"/>
    <x v="11"/>
    <n v="1"/>
    <n v="0.05"/>
    <n v="43"/>
    <m/>
    <m/>
    <m/>
    <m/>
    <m/>
    <s v="Y"/>
    <n v="4"/>
    <n v="8"/>
    <s v="R"/>
    <x v="1"/>
    <m/>
    <m/>
    <n v="12"/>
    <m/>
    <n v="0"/>
    <n v="0"/>
    <m/>
    <m/>
    <n v="0"/>
    <x v="0"/>
    <m/>
  </r>
  <r>
    <d v="2013-12-12T00:00:00"/>
    <x v="1"/>
    <x v="7"/>
    <x v="23"/>
    <s v="WFP"/>
    <x v="1"/>
    <x v="8"/>
    <n v="1"/>
    <n v="0.05"/>
    <n v="43"/>
    <m/>
    <m/>
    <m/>
    <m/>
    <m/>
    <s v="Y"/>
    <n v="5"/>
    <s v="8 1"/>
    <s v="L"/>
    <x v="9"/>
    <m/>
    <m/>
    <n v="8"/>
    <m/>
    <n v="0"/>
    <n v="0"/>
    <m/>
    <m/>
    <n v="0"/>
    <x v="0"/>
    <m/>
  </r>
  <r>
    <d v="2013-12-12T00:00:00"/>
    <x v="1"/>
    <x v="7"/>
    <x v="23"/>
    <s v="WFP"/>
    <x v="1"/>
    <x v="14"/>
    <m/>
    <n v="0"/>
    <n v="43"/>
    <m/>
    <m/>
    <m/>
    <m/>
    <m/>
    <s v="Y"/>
    <n v="6"/>
    <m/>
    <m/>
    <x v="0"/>
    <m/>
    <m/>
    <m/>
    <m/>
    <m/>
    <m/>
    <m/>
    <s v="Missing"/>
    <m/>
    <x v="0"/>
    <s v="no colony in photo"/>
  </r>
  <r>
    <d v="2013-12-12T00:00:00"/>
    <x v="1"/>
    <x v="7"/>
    <x v="23"/>
    <s v="WFP"/>
    <x v="1"/>
    <x v="9"/>
    <n v="1"/>
    <n v="0.05"/>
    <n v="43"/>
    <m/>
    <m/>
    <m/>
    <m/>
    <m/>
    <s v="Y"/>
    <n v="7"/>
    <s v="18 4"/>
    <s v="R"/>
    <x v="8"/>
    <m/>
    <m/>
    <n v="11"/>
    <m/>
    <n v="0"/>
    <n v="0"/>
    <m/>
    <m/>
    <n v="0"/>
    <x v="0"/>
    <m/>
  </r>
  <r>
    <d v="2013-12-12T00:00:00"/>
    <x v="1"/>
    <x v="7"/>
    <x v="23"/>
    <s v="WFP"/>
    <x v="1"/>
    <x v="8"/>
    <n v="10"/>
    <n v="0.5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3"/>
    <s v="WFP"/>
    <x v="1"/>
    <x v="7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3"/>
    <s v="WFP"/>
    <x v="1"/>
    <x v="12"/>
    <n v="3"/>
    <n v="0.15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3"/>
    <s v="WFP"/>
    <x v="1"/>
    <x v="14"/>
    <n v="6"/>
    <n v="0.3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3"/>
    <s v="WFP"/>
    <x v="1"/>
    <x v="22"/>
    <n v="1"/>
    <n v="0.05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7"/>
    <x v="23"/>
    <s v="WFP"/>
    <x v="1"/>
    <x v="9"/>
    <n v="21"/>
    <n v="1.05"/>
    <n v="43"/>
    <m/>
    <m/>
    <m/>
    <m/>
    <m/>
    <m/>
    <m/>
    <m/>
    <m/>
    <x v="0"/>
    <m/>
    <m/>
    <m/>
    <m/>
    <m/>
    <m/>
    <m/>
    <m/>
    <m/>
    <x v="0"/>
    <m/>
  </r>
  <r>
    <d v="2013-12-12T00:00:00"/>
    <x v="1"/>
    <x v="4"/>
    <x v="12"/>
    <s v="WFP"/>
    <x v="1"/>
    <x v="9"/>
    <n v="1"/>
    <n v="0.05"/>
    <n v="36"/>
    <m/>
    <m/>
    <m/>
    <m/>
    <m/>
    <s v="Y"/>
    <n v="1"/>
    <m/>
    <m/>
    <x v="0"/>
    <m/>
    <m/>
    <m/>
    <m/>
    <n v="0"/>
    <n v="0"/>
    <m/>
    <m/>
    <n v="0"/>
    <x v="0"/>
    <m/>
  </r>
  <r>
    <d v="2013-12-12T00:00:00"/>
    <x v="1"/>
    <x v="4"/>
    <x v="12"/>
    <s v="WFP"/>
    <x v="1"/>
    <x v="23"/>
    <n v="1"/>
    <n v="0.05"/>
    <n v="36"/>
    <m/>
    <m/>
    <m/>
    <m/>
    <m/>
    <s v="Y"/>
    <n v="2"/>
    <m/>
    <m/>
    <x v="0"/>
    <m/>
    <m/>
    <m/>
    <m/>
    <n v="0"/>
    <n v="0"/>
    <m/>
    <m/>
    <n v="0"/>
    <x v="0"/>
    <m/>
  </r>
  <r>
    <d v="2013-12-12T00:00:00"/>
    <x v="1"/>
    <x v="4"/>
    <x v="12"/>
    <s v="WFP"/>
    <x v="1"/>
    <x v="10"/>
    <n v="1"/>
    <n v="0.05"/>
    <n v="36"/>
    <m/>
    <m/>
    <m/>
    <m/>
    <m/>
    <s v="Y"/>
    <n v="3"/>
    <m/>
    <m/>
    <x v="0"/>
    <m/>
    <m/>
    <m/>
    <m/>
    <n v="0"/>
    <n v="0"/>
    <m/>
    <m/>
    <n v="0"/>
    <x v="0"/>
    <m/>
  </r>
  <r>
    <d v="2013-12-12T00:00:00"/>
    <x v="1"/>
    <x v="4"/>
    <x v="12"/>
    <s v="WFP"/>
    <x v="1"/>
    <x v="7"/>
    <n v="1"/>
    <n v="0.05"/>
    <n v="36"/>
    <m/>
    <m/>
    <m/>
    <m/>
    <m/>
    <s v="Y"/>
    <n v="4"/>
    <m/>
    <m/>
    <x v="0"/>
    <m/>
    <m/>
    <m/>
    <m/>
    <n v="0"/>
    <n v="0"/>
    <m/>
    <m/>
    <n v="1"/>
    <x v="5"/>
    <m/>
  </r>
  <r>
    <d v="2013-12-12T00:00:00"/>
    <x v="1"/>
    <x v="4"/>
    <x v="12"/>
    <s v="WFP"/>
    <x v="1"/>
    <x v="37"/>
    <m/>
    <n v="0"/>
    <n v="36"/>
    <m/>
    <m/>
    <m/>
    <m/>
    <m/>
    <s v="Y"/>
    <n v="5"/>
    <m/>
    <m/>
    <x v="0"/>
    <m/>
    <m/>
    <m/>
    <m/>
    <s v="-"/>
    <s v="-"/>
    <m/>
    <s v="Missing"/>
    <m/>
    <x v="0"/>
    <s v="no photo"/>
  </r>
  <r>
    <d v="2013-12-12T00:00:00"/>
    <x v="1"/>
    <x v="4"/>
    <x v="12"/>
    <s v="WFP"/>
    <x v="1"/>
    <x v="23"/>
    <n v="1"/>
    <n v="0.05"/>
    <n v="36"/>
    <m/>
    <m/>
    <m/>
    <m/>
    <m/>
    <s v="Y"/>
    <n v="6"/>
    <m/>
    <m/>
    <x v="0"/>
    <m/>
    <m/>
    <m/>
    <m/>
    <n v="0"/>
    <n v="0"/>
    <m/>
    <s v="Dead north side"/>
    <n v="0"/>
    <x v="0"/>
    <m/>
  </r>
  <r>
    <d v="2013-12-12T00:00:00"/>
    <x v="1"/>
    <x v="4"/>
    <x v="12"/>
    <s v="WFP"/>
    <x v="1"/>
    <x v="23"/>
    <n v="1"/>
    <n v="0.05"/>
    <n v="36"/>
    <m/>
    <m/>
    <m/>
    <m/>
    <m/>
    <s v="Y"/>
    <n v="7"/>
    <m/>
    <m/>
    <x v="0"/>
    <m/>
    <m/>
    <m/>
    <m/>
    <n v="0"/>
    <n v="0"/>
    <m/>
    <m/>
    <n v="0"/>
    <x v="0"/>
    <m/>
  </r>
  <r>
    <d v="2013-12-12T00:00:00"/>
    <x v="1"/>
    <x v="4"/>
    <x v="12"/>
    <s v="WFP"/>
    <x v="1"/>
    <x v="9"/>
    <n v="1"/>
    <n v="0.05"/>
    <n v="36"/>
    <m/>
    <m/>
    <m/>
    <m/>
    <m/>
    <s v="Y"/>
    <n v="8"/>
    <m/>
    <m/>
    <x v="0"/>
    <m/>
    <m/>
    <m/>
    <m/>
    <n v="0"/>
    <n v="0"/>
    <m/>
    <m/>
    <n v="1"/>
    <x v="1"/>
    <m/>
  </r>
  <r>
    <d v="2013-12-12T00:00:00"/>
    <x v="1"/>
    <x v="4"/>
    <x v="12"/>
    <s v="WFP"/>
    <x v="1"/>
    <x v="13"/>
    <n v="1"/>
    <n v="0.0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2"/>
    <s v="WFP"/>
    <x v="1"/>
    <x v="10"/>
    <n v="1"/>
    <n v="0.0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2"/>
    <s v="WFP"/>
    <x v="1"/>
    <x v="8"/>
    <n v="3"/>
    <n v="0.1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2"/>
    <s v="WFP"/>
    <x v="1"/>
    <x v="7"/>
    <n v="1"/>
    <n v="0.0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2"/>
    <s v="WFP"/>
    <x v="1"/>
    <x v="11"/>
    <n v="4"/>
    <n v="0.2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2"/>
    <s v="WFP"/>
    <x v="1"/>
    <x v="9"/>
    <n v="12"/>
    <n v="0.6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2"/>
    <s v="WFP"/>
    <x v="1"/>
    <x v="17"/>
    <n v="1"/>
    <n v="0.0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2"/>
    <s v="WFP"/>
    <x v="1"/>
    <x v="43"/>
    <n v="1"/>
    <n v="0.0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3"/>
    <s v="WFP"/>
    <x v="1"/>
    <x v="10"/>
    <n v="1"/>
    <n v="0.05"/>
    <n v="36"/>
    <m/>
    <m/>
    <m/>
    <m/>
    <m/>
    <s v="Y"/>
    <n v="1"/>
    <m/>
    <m/>
    <x v="0"/>
    <m/>
    <m/>
    <m/>
    <m/>
    <n v="1"/>
    <n v="1"/>
    <s v="CD"/>
    <s v="Mcliona delitrix; multiple colonies"/>
    <n v="1"/>
    <x v="12"/>
    <s v="refer to diver"/>
  </r>
  <r>
    <d v="2013-12-12T00:00:00"/>
    <x v="1"/>
    <x v="4"/>
    <x v="13"/>
    <s v="WFP"/>
    <x v="1"/>
    <x v="9"/>
    <n v="1"/>
    <n v="0.05"/>
    <n v="36"/>
    <m/>
    <m/>
    <m/>
    <m/>
    <m/>
    <s v="Y"/>
    <n v="2"/>
    <m/>
    <m/>
    <x v="0"/>
    <m/>
    <m/>
    <m/>
    <m/>
    <n v="1"/>
    <n v="1"/>
    <s v="SED/M"/>
    <m/>
    <n v="1"/>
    <x v="3"/>
    <m/>
  </r>
  <r>
    <d v="2013-12-12T00:00:00"/>
    <x v="1"/>
    <x v="4"/>
    <x v="13"/>
    <s v="WFP"/>
    <x v="1"/>
    <x v="9"/>
    <n v="1"/>
    <n v="0.05"/>
    <n v="36"/>
    <m/>
    <m/>
    <m/>
    <m/>
    <m/>
    <s v="Y"/>
    <n v="3"/>
    <m/>
    <m/>
    <x v="0"/>
    <m/>
    <m/>
    <m/>
    <m/>
    <n v="0"/>
    <n v="0"/>
    <m/>
    <m/>
    <n v="1"/>
    <x v="4"/>
    <m/>
  </r>
  <r>
    <d v="2013-12-12T00:00:00"/>
    <x v="1"/>
    <x v="4"/>
    <x v="13"/>
    <s v="WFP"/>
    <x v="1"/>
    <x v="23"/>
    <n v="1"/>
    <n v="0.05"/>
    <n v="36"/>
    <m/>
    <m/>
    <m/>
    <m/>
    <m/>
    <s v="Y"/>
    <n v="4"/>
    <m/>
    <m/>
    <x v="0"/>
    <m/>
    <m/>
    <m/>
    <m/>
    <n v="0"/>
    <n v="0"/>
    <m/>
    <m/>
    <n v="0"/>
    <x v="0"/>
    <m/>
  </r>
  <r>
    <d v="2013-12-12T00:00:00"/>
    <x v="1"/>
    <x v="4"/>
    <x v="13"/>
    <s v="WFP"/>
    <x v="1"/>
    <x v="9"/>
    <n v="1"/>
    <n v="0.05"/>
    <n v="36"/>
    <m/>
    <m/>
    <m/>
    <m/>
    <m/>
    <s v="Y"/>
    <n v="5"/>
    <m/>
    <m/>
    <x v="0"/>
    <m/>
    <m/>
    <m/>
    <m/>
    <n v="0"/>
    <n v="0"/>
    <m/>
    <m/>
    <n v="0"/>
    <x v="0"/>
    <m/>
  </r>
  <r>
    <d v="2013-12-12T00:00:00"/>
    <x v="1"/>
    <x v="4"/>
    <x v="13"/>
    <s v="WFP"/>
    <x v="1"/>
    <x v="9"/>
    <n v="1"/>
    <n v="0.05"/>
    <n v="36"/>
    <m/>
    <m/>
    <m/>
    <m/>
    <m/>
    <s v="Y"/>
    <n v="6"/>
    <m/>
    <m/>
    <x v="0"/>
    <m/>
    <m/>
    <m/>
    <m/>
    <n v="0"/>
    <n v="0"/>
    <m/>
    <m/>
    <n v="0"/>
    <x v="0"/>
    <m/>
  </r>
  <r>
    <d v="2013-12-12T00:00:00"/>
    <x v="1"/>
    <x v="4"/>
    <x v="13"/>
    <s v="WFP"/>
    <x v="1"/>
    <x v="8"/>
    <n v="1"/>
    <n v="0.05"/>
    <n v="36"/>
    <m/>
    <m/>
    <m/>
    <m/>
    <m/>
    <s v="Y"/>
    <n v="7"/>
    <m/>
    <m/>
    <x v="0"/>
    <m/>
    <m/>
    <m/>
    <m/>
    <n v="0"/>
    <n v="0"/>
    <m/>
    <m/>
    <n v="0"/>
    <x v="0"/>
    <m/>
  </r>
  <r>
    <d v="2013-12-12T00:00:00"/>
    <x v="1"/>
    <x v="4"/>
    <x v="13"/>
    <s v="WFP"/>
    <x v="1"/>
    <x v="8"/>
    <n v="4"/>
    <n v="0.2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3"/>
    <s v="WFP"/>
    <x v="1"/>
    <x v="11"/>
    <n v="2"/>
    <n v="0.1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3"/>
    <s v="WFP"/>
    <x v="1"/>
    <x v="12"/>
    <n v="3"/>
    <n v="0.1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3"/>
    <s v="WFP"/>
    <x v="1"/>
    <x v="14"/>
    <n v="3"/>
    <n v="0.1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3"/>
    <s v="WFP"/>
    <x v="1"/>
    <x v="9"/>
    <n v="28"/>
    <n v="1.4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3"/>
    <s v="WFP"/>
    <x v="1"/>
    <x v="17"/>
    <n v="1"/>
    <n v="0.0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4"/>
    <s v="WFP"/>
    <x v="1"/>
    <x v="9"/>
    <n v="1"/>
    <n v="0.05"/>
    <n v="36"/>
    <m/>
    <m/>
    <m/>
    <m/>
    <m/>
    <s v="Y"/>
    <n v="1"/>
    <m/>
    <m/>
    <x v="0"/>
    <m/>
    <m/>
    <m/>
    <m/>
    <n v="0"/>
    <n v="0"/>
    <m/>
    <m/>
    <n v="1"/>
    <x v="1"/>
    <m/>
  </r>
  <r>
    <d v="2013-12-12T00:00:00"/>
    <x v="1"/>
    <x v="4"/>
    <x v="14"/>
    <s v="WFP"/>
    <x v="1"/>
    <x v="9"/>
    <n v="1"/>
    <n v="0.05"/>
    <n v="36"/>
    <m/>
    <m/>
    <m/>
    <m/>
    <m/>
    <s v="Y"/>
    <n v="2"/>
    <m/>
    <m/>
    <x v="0"/>
    <m/>
    <m/>
    <m/>
    <m/>
    <n v="0"/>
    <n v="0"/>
    <m/>
    <m/>
    <n v="0"/>
    <x v="0"/>
    <m/>
  </r>
  <r>
    <d v="2013-12-12T00:00:00"/>
    <x v="1"/>
    <x v="4"/>
    <x v="14"/>
    <s v="WFP"/>
    <x v="1"/>
    <x v="12"/>
    <n v="1"/>
    <n v="0.05"/>
    <n v="36"/>
    <m/>
    <m/>
    <m/>
    <m/>
    <m/>
    <s v="Y"/>
    <n v="3"/>
    <m/>
    <m/>
    <x v="0"/>
    <m/>
    <m/>
    <m/>
    <m/>
    <n v="0"/>
    <n v="0"/>
    <m/>
    <s v="Dead west side"/>
    <n v="0"/>
    <x v="0"/>
    <m/>
  </r>
  <r>
    <d v="2013-12-12T00:00:00"/>
    <x v="1"/>
    <x v="4"/>
    <x v="14"/>
    <s v="WFP"/>
    <x v="1"/>
    <x v="9"/>
    <n v="1"/>
    <n v="0.05"/>
    <n v="36"/>
    <m/>
    <m/>
    <m/>
    <m/>
    <m/>
    <s v="Y"/>
    <n v="4"/>
    <m/>
    <m/>
    <x v="0"/>
    <m/>
    <m/>
    <m/>
    <m/>
    <n v="0"/>
    <n v="0"/>
    <m/>
    <s v="dead center"/>
    <n v="0"/>
    <x v="0"/>
    <m/>
  </r>
  <r>
    <d v="2013-12-12T00:00:00"/>
    <x v="1"/>
    <x v="4"/>
    <x v="14"/>
    <s v="WFP"/>
    <x v="1"/>
    <x v="7"/>
    <n v="1"/>
    <n v="0.05"/>
    <n v="36"/>
    <m/>
    <m/>
    <m/>
    <m/>
    <m/>
    <s v="Y"/>
    <n v="5"/>
    <m/>
    <m/>
    <x v="0"/>
    <m/>
    <m/>
    <m/>
    <m/>
    <n v="0"/>
    <n v="0"/>
    <m/>
    <m/>
    <n v="0"/>
    <x v="0"/>
    <m/>
  </r>
  <r>
    <d v="2013-12-12T00:00:00"/>
    <x v="1"/>
    <x v="4"/>
    <x v="14"/>
    <s v="WFP"/>
    <x v="1"/>
    <x v="9"/>
    <n v="1"/>
    <n v="0.05"/>
    <n v="36"/>
    <m/>
    <m/>
    <m/>
    <m/>
    <m/>
    <s v="Y"/>
    <n v="6"/>
    <m/>
    <m/>
    <x v="0"/>
    <m/>
    <m/>
    <m/>
    <m/>
    <n v="0"/>
    <n v="0"/>
    <m/>
    <s v="multi-colonies"/>
    <n v="1"/>
    <x v="1"/>
    <m/>
  </r>
  <r>
    <d v="2013-12-12T00:00:00"/>
    <x v="1"/>
    <x v="4"/>
    <x v="14"/>
    <s v="WFP"/>
    <x v="1"/>
    <x v="10"/>
    <n v="1"/>
    <n v="0.05"/>
    <n v="36"/>
    <m/>
    <m/>
    <m/>
    <m/>
    <m/>
    <s v="Y"/>
    <n v="7"/>
    <m/>
    <m/>
    <x v="0"/>
    <m/>
    <m/>
    <m/>
    <m/>
    <n v="0"/>
    <n v="0"/>
    <m/>
    <m/>
    <n v="1"/>
    <x v="5"/>
    <m/>
  </r>
  <r>
    <d v="2013-12-12T00:00:00"/>
    <x v="1"/>
    <x v="4"/>
    <x v="14"/>
    <s v="WFP"/>
    <x v="1"/>
    <x v="7"/>
    <n v="1"/>
    <n v="0.05"/>
    <n v="36"/>
    <m/>
    <m/>
    <m/>
    <m/>
    <m/>
    <s v="Y"/>
    <n v="8"/>
    <m/>
    <m/>
    <x v="0"/>
    <m/>
    <m/>
    <m/>
    <m/>
    <n v="0"/>
    <n v="0"/>
    <m/>
    <m/>
    <n v="1"/>
    <x v="5"/>
    <m/>
  </r>
  <r>
    <d v="2013-12-12T00:00:00"/>
    <x v="1"/>
    <x v="4"/>
    <x v="14"/>
    <s v="WFP"/>
    <x v="1"/>
    <x v="8"/>
    <n v="7"/>
    <n v="0.3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4"/>
    <s v="WFP"/>
    <x v="1"/>
    <x v="7"/>
    <n v="1"/>
    <n v="0.0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4"/>
    <s v="WFP"/>
    <x v="1"/>
    <x v="11"/>
    <n v="3"/>
    <n v="0.1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4"/>
    <s v="WFP"/>
    <x v="1"/>
    <x v="22"/>
    <n v="1"/>
    <n v="0.0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4"/>
    <x v="14"/>
    <s v="WFP"/>
    <x v="1"/>
    <x v="9"/>
    <n v="31"/>
    <n v="1.55"/>
    <n v="36"/>
    <m/>
    <m/>
    <m/>
    <m/>
    <m/>
    <s v="N"/>
    <m/>
    <m/>
    <m/>
    <x v="0"/>
    <m/>
    <m/>
    <m/>
    <m/>
    <m/>
    <n v="0"/>
    <m/>
    <m/>
    <m/>
    <x v="0"/>
    <m/>
  </r>
  <r>
    <d v="2013-12-12T00:00:00"/>
    <x v="1"/>
    <x v="5"/>
    <x v="15"/>
    <s v="JDC"/>
    <x v="1"/>
    <x v="13"/>
    <n v="1"/>
    <n v="0.05"/>
    <n v="37"/>
    <m/>
    <m/>
    <m/>
    <m/>
    <m/>
    <s v="Y"/>
    <n v="1"/>
    <s v="0 66"/>
    <s v="R"/>
    <x v="10"/>
    <m/>
    <m/>
    <n v="10"/>
    <m/>
    <n v="0"/>
    <n v="0"/>
    <m/>
    <m/>
    <n v="0"/>
    <x v="0"/>
    <m/>
  </r>
  <r>
    <d v="2013-12-12T00:00:00"/>
    <x v="1"/>
    <x v="5"/>
    <x v="15"/>
    <s v="JDC"/>
    <x v="1"/>
    <x v="10"/>
    <n v="1"/>
    <n v="0.05"/>
    <n v="37"/>
    <m/>
    <m/>
    <m/>
    <m/>
    <m/>
    <s v="Y"/>
    <n v="2"/>
    <s v="1 2"/>
    <s v="L"/>
    <x v="35"/>
    <m/>
    <m/>
    <n v="50"/>
    <m/>
    <n v="0"/>
    <n v="0"/>
    <m/>
    <m/>
    <n v="0"/>
    <x v="0"/>
    <m/>
  </r>
  <r>
    <d v="2013-12-12T00:00:00"/>
    <x v="1"/>
    <x v="5"/>
    <x v="15"/>
    <s v="JDC"/>
    <x v="1"/>
    <x v="9"/>
    <n v="1"/>
    <n v="0.05"/>
    <n v="37"/>
    <m/>
    <m/>
    <m/>
    <m/>
    <m/>
    <s v="Y"/>
    <n v="3"/>
    <s v="2 1"/>
    <s v="L"/>
    <x v="1"/>
    <m/>
    <m/>
    <n v="12"/>
    <m/>
    <n v="0"/>
    <n v="0"/>
    <m/>
    <m/>
    <n v="0"/>
    <x v="0"/>
    <m/>
  </r>
  <r>
    <d v="2013-12-12T00:00:00"/>
    <x v="1"/>
    <x v="5"/>
    <x v="15"/>
    <s v="JDC"/>
    <x v="1"/>
    <x v="9"/>
    <n v="1"/>
    <n v="0.05"/>
    <n v="37"/>
    <m/>
    <m/>
    <m/>
    <m/>
    <m/>
    <s v="Y"/>
    <n v="4"/>
    <s v="2 7"/>
    <s v="R"/>
    <x v="1"/>
    <m/>
    <m/>
    <n v="12"/>
    <m/>
    <n v="0"/>
    <n v="0"/>
    <m/>
    <s v="2 colonies"/>
    <n v="0"/>
    <x v="0"/>
    <m/>
  </r>
  <r>
    <d v="2013-12-12T00:00:00"/>
    <x v="1"/>
    <x v="5"/>
    <x v="15"/>
    <s v="JDC"/>
    <x v="1"/>
    <x v="9"/>
    <n v="1"/>
    <n v="0.05"/>
    <n v="37"/>
    <m/>
    <m/>
    <m/>
    <m/>
    <m/>
    <s v="Y"/>
    <n v="5"/>
    <s v="16 1"/>
    <s v="L"/>
    <x v="14"/>
    <m/>
    <m/>
    <n v="14"/>
    <m/>
    <n v="0"/>
    <n v="0"/>
    <m/>
    <m/>
    <n v="0"/>
    <x v="0"/>
    <m/>
  </r>
  <r>
    <d v="2013-12-12T00:00:00"/>
    <x v="1"/>
    <x v="5"/>
    <x v="15"/>
    <s v="JDC"/>
    <x v="1"/>
    <x v="8"/>
    <n v="1"/>
    <n v="0.05"/>
    <n v="37"/>
    <m/>
    <m/>
    <m/>
    <m/>
    <m/>
    <s v="Y"/>
    <n v="6"/>
    <s v="19 6"/>
    <s v="L"/>
    <x v="18"/>
    <m/>
    <m/>
    <n v="20"/>
    <m/>
    <n v="0"/>
    <n v="0"/>
    <m/>
    <m/>
    <n v="0"/>
    <x v="0"/>
    <m/>
  </r>
  <r>
    <d v="2013-12-12T00:00:00"/>
    <x v="1"/>
    <x v="5"/>
    <x v="15"/>
    <s v="JDC"/>
    <x v="1"/>
    <x v="11"/>
    <n v="1"/>
    <n v="0.05"/>
    <n v="37"/>
    <m/>
    <m/>
    <m/>
    <m/>
    <m/>
    <s v="Y"/>
    <n v="7"/>
    <m/>
    <m/>
    <x v="0"/>
    <m/>
    <m/>
    <m/>
    <m/>
    <m/>
    <m/>
    <m/>
    <m/>
    <n v="1"/>
    <x v="2"/>
    <s v="fiish bites with algae and sediment"/>
  </r>
  <r>
    <d v="2013-12-12T00:00:00"/>
    <x v="1"/>
    <x v="5"/>
    <x v="15"/>
    <s v="JDC"/>
    <x v="1"/>
    <x v="13"/>
    <n v="1"/>
    <n v="0.05"/>
    <n v="37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5"/>
    <s v="JDC"/>
    <x v="1"/>
    <x v="10"/>
    <n v="1"/>
    <n v="0.05"/>
    <n v="37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5"/>
    <s v="JDC"/>
    <x v="1"/>
    <x v="33"/>
    <n v="6"/>
    <n v="0.3"/>
    <n v="37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5"/>
    <s v="JDC"/>
    <x v="1"/>
    <x v="8"/>
    <n v="2"/>
    <n v="0.1"/>
    <n v="37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5"/>
    <s v="JDC"/>
    <x v="1"/>
    <x v="7"/>
    <n v="1"/>
    <n v="0.05"/>
    <n v="37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5"/>
    <s v="JDC"/>
    <x v="1"/>
    <x v="11"/>
    <n v="2"/>
    <n v="0.1"/>
    <n v="37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5"/>
    <s v="JDC"/>
    <x v="1"/>
    <x v="12"/>
    <n v="6"/>
    <n v="0.3"/>
    <n v="37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5"/>
    <s v="JDC"/>
    <x v="1"/>
    <x v="14"/>
    <n v="4"/>
    <n v="0.2"/>
    <n v="37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5"/>
    <s v="JDC"/>
    <x v="1"/>
    <x v="44"/>
    <n v="1"/>
    <n v="0.05"/>
    <n v="37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5"/>
    <s v="JDC"/>
    <x v="1"/>
    <x v="9"/>
    <n v="32"/>
    <n v="1.6"/>
    <n v="37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6"/>
    <s v="JDC"/>
    <x v="1"/>
    <x v="9"/>
    <n v="1"/>
    <n v="0.05"/>
    <n v="39"/>
    <m/>
    <m/>
    <m/>
    <m/>
    <m/>
    <s v="Y"/>
    <n v="1"/>
    <s v="0 1"/>
    <s v="R"/>
    <x v="18"/>
    <m/>
    <m/>
    <n v="20"/>
    <m/>
    <n v="0"/>
    <n v="0"/>
    <m/>
    <m/>
    <n v="0"/>
    <x v="0"/>
    <m/>
  </r>
  <r>
    <d v="2013-12-12T00:00:00"/>
    <x v="1"/>
    <x v="5"/>
    <x v="16"/>
    <s v="JDC"/>
    <x v="1"/>
    <x v="7"/>
    <n v="1"/>
    <n v="0.05"/>
    <n v="39"/>
    <m/>
    <m/>
    <m/>
    <m/>
    <m/>
    <s v="Y"/>
    <n v="2"/>
    <s v="0 3"/>
    <s v="R"/>
    <x v="5"/>
    <m/>
    <m/>
    <n v="22"/>
    <m/>
    <n v="0"/>
    <n v="0"/>
    <m/>
    <s v="marked as SINT on sheet"/>
    <n v="0"/>
    <x v="0"/>
    <m/>
  </r>
  <r>
    <d v="2013-12-12T00:00:00"/>
    <x v="1"/>
    <x v="5"/>
    <x v="16"/>
    <s v="JDC"/>
    <x v="1"/>
    <x v="9"/>
    <n v="1"/>
    <n v="0.05"/>
    <n v="39"/>
    <m/>
    <m/>
    <m/>
    <m/>
    <m/>
    <s v="Y"/>
    <n v="3"/>
    <s v="2 3"/>
    <s v="L"/>
    <x v="1"/>
    <m/>
    <m/>
    <n v="12"/>
    <m/>
    <n v="0"/>
    <n v="0"/>
    <m/>
    <s v="3 colonies"/>
    <n v="0"/>
    <x v="0"/>
    <m/>
  </r>
  <r>
    <d v="2013-12-12T00:00:00"/>
    <x v="1"/>
    <x v="5"/>
    <x v="16"/>
    <s v="JDC"/>
    <x v="1"/>
    <x v="9"/>
    <n v="1"/>
    <n v="0.05"/>
    <n v="39"/>
    <m/>
    <m/>
    <m/>
    <m/>
    <m/>
    <s v="Y"/>
    <n v="4"/>
    <s v="5 6"/>
    <s v="L"/>
    <x v="18"/>
    <m/>
    <m/>
    <n v="20"/>
    <m/>
    <n v="0"/>
    <n v="0"/>
    <m/>
    <m/>
    <n v="0"/>
    <x v="0"/>
    <m/>
  </r>
  <r>
    <d v="2013-12-12T00:00:00"/>
    <x v="1"/>
    <x v="5"/>
    <x v="16"/>
    <s v="JDC"/>
    <x v="1"/>
    <x v="37"/>
    <m/>
    <n v="0"/>
    <n v="39"/>
    <m/>
    <m/>
    <m/>
    <m/>
    <m/>
    <s v="Y"/>
    <n v="5"/>
    <m/>
    <m/>
    <x v="0"/>
    <m/>
    <m/>
    <m/>
    <m/>
    <m/>
    <m/>
    <m/>
    <s v="coral missing"/>
    <m/>
    <x v="0"/>
    <s v="coral missing"/>
  </r>
  <r>
    <d v="2013-12-12T00:00:00"/>
    <x v="1"/>
    <x v="5"/>
    <x v="16"/>
    <s v="JDC"/>
    <x v="1"/>
    <x v="7"/>
    <n v="1"/>
    <n v="0.05"/>
    <n v="39"/>
    <m/>
    <m/>
    <m/>
    <m/>
    <m/>
    <s v="Y"/>
    <n v="6"/>
    <s v="10 9"/>
    <s v="L"/>
    <x v="7"/>
    <m/>
    <m/>
    <n v="15"/>
    <m/>
    <n v="0"/>
    <n v="0"/>
    <m/>
    <m/>
    <n v="0"/>
    <x v="0"/>
    <m/>
  </r>
  <r>
    <d v="2013-12-12T00:00:00"/>
    <x v="1"/>
    <x v="5"/>
    <x v="16"/>
    <s v="JDC"/>
    <x v="1"/>
    <x v="9"/>
    <n v="1"/>
    <n v="0.05"/>
    <n v="39"/>
    <m/>
    <m/>
    <m/>
    <m/>
    <m/>
    <s v="Y"/>
    <n v="7"/>
    <s v="16 6"/>
    <s v="C"/>
    <x v="4"/>
    <m/>
    <m/>
    <n v="7"/>
    <m/>
    <n v="0"/>
    <n v="0"/>
    <m/>
    <s v="3 colonies"/>
    <n v="0"/>
    <x v="0"/>
    <m/>
  </r>
  <r>
    <d v="2013-12-12T00:00:00"/>
    <x v="1"/>
    <x v="5"/>
    <x v="16"/>
    <s v="JDC"/>
    <x v="1"/>
    <x v="9"/>
    <n v="1"/>
    <n v="0.05"/>
    <n v="39"/>
    <m/>
    <m/>
    <m/>
    <m/>
    <m/>
    <s v="Y"/>
    <n v="8"/>
    <s v="17 9"/>
    <s v="L"/>
    <x v="7"/>
    <m/>
    <m/>
    <n v="15"/>
    <m/>
    <n v="1"/>
    <n v="1"/>
    <s v="M"/>
    <s v="mucus"/>
    <n v="1"/>
    <x v="9"/>
    <m/>
  </r>
  <r>
    <d v="2013-12-12T00:00:00"/>
    <x v="1"/>
    <x v="5"/>
    <x v="16"/>
    <s v="JDC"/>
    <x v="1"/>
    <x v="10"/>
    <n v="1"/>
    <n v="0.05"/>
    <n v="39"/>
    <m/>
    <m/>
    <m/>
    <m/>
    <m/>
    <s v="Y"/>
    <n v="9"/>
    <s v="18 1"/>
    <s v="R"/>
    <x v="17"/>
    <m/>
    <m/>
    <n v="25"/>
    <m/>
    <n v="0"/>
    <n v="0"/>
    <m/>
    <m/>
    <n v="0"/>
    <x v="0"/>
    <m/>
  </r>
  <r>
    <d v="2013-12-12T00:00:00"/>
    <x v="1"/>
    <x v="5"/>
    <x v="16"/>
    <s v="JDC"/>
    <x v="1"/>
    <x v="13"/>
    <n v="1"/>
    <n v="0.05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6"/>
    <s v="JDC"/>
    <x v="1"/>
    <x v="10"/>
    <n v="1"/>
    <n v="0.05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6"/>
    <s v="JDC"/>
    <x v="1"/>
    <x v="33"/>
    <n v="4"/>
    <n v="0.2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6"/>
    <s v="JDC"/>
    <x v="1"/>
    <x v="8"/>
    <n v="6"/>
    <n v="0.3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6"/>
    <s v="JDC"/>
    <x v="1"/>
    <x v="7"/>
    <n v="1"/>
    <n v="0.05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6"/>
    <s v="JDC"/>
    <x v="1"/>
    <x v="11"/>
    <n v="4"/>
    <n v="0.2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6"/>
    <s v="JDC"/>
    <x v="1"/>
    <x v="12"/>
    <n v="3"/>
    <n v="0.15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6"/>
    <s v="JDC"/>
    <x v="1"/>
    <x v="14"/>
    <n v="2"/>
    <n v="0.1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6"/>
    <s v="JDC"/>
    <x v="1"/>
    <x v="9"/>
    <n v="24"/>
    <n v="1.2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6"/>
    <s v="JDC"/>
    <x v="1"/>
    <x v="17"/>
    <n v="7"/>
    <n v="0.35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7"/>
    <s v="JDC"/>
    <x v="1"/>
    <x v="9"/>
    <n v="1"/>
    <n v="0.05"/>
    <n v="39"/>
    <m/>
    <m/>
    <m/>
    <m/>
    <m/>
    <s v="Y"/>
    <n v="1"/>
    <s v="3 7"/>
    <s v="R"/>
    <x v="7"/>
    <m/>
    <m/>
    <n v="15"/>
    <m/>
    <n v="0"/>
    <n v="0"/>
    <m/>
    <m/>
    <n v="0"/>
    <x v="0"/>
    <m/>
  </r>
  <r>
    <d v="2013-12-12T00:00:00"/>
    <x v="1"/>
    <x v="5"/>
    <x v="17"/>
    <s v="JDC"/>
    <x v="1"/>
    <x v="9"/>
    <n v="1"/>
    <n v="0.05"/>
    <n v="39"/>
    <m/>
    <m/>
    <m/>
    <m/>
    <m/>
    <s v="Y"/>
    <n v="2"/>
    <s v="4 4"/>
    <s v="R"/>
    <x v="1"/>
    <m/>
    <m/>
    <n v="12"/>
    <m/>
    <n v="0"/>
    <n v="0"/>
    <m/>
    <m/>
    <n v="1"/>
    <x v="1"/>
    <s v="sediment accumulation at base"/>
  </r>
  <r>
    <d v="2013-12-12T00:00:00"/>
    <x v="1"/>
    <x v="5"/>
    <x v="17"/>
    <s v="JDC"/>
    <x v="1"/>
    <x v="10"/>
    <n v="1"/>
    <n v="0.05"/>
    <n v="39"/>
    <m/>
    <m/>
    <m/>
    <m/>
    <m/>
    <s v="Y"/>
    <n v="3"/>
    <n v="7"/>
    <s v="L"/>
    <x v="5"/>
    <m/>
    <m/>
    <n v="22"/>
    <m/>
    <n v="0"/>
    <n v="0"/>
    <m/>
    <m/>
    <n v="0"/>
    <x v="0"/>
    <m/>
  </r>
  <r>
    <d v="2013-12-12T00:00:00"/>
    <x v="1"/>
    <x v="5"/>
    <x v="17"/>
    <s v="JDC"/>
    <x v="1"/>
    <x v="22"/>
    <n v="1"/>
    <n v="0.05"/>
    <n v="39"/>
    <m/>
    <m/>
    <m/>
    <m/>
    <m/>
    <s v="Y"/>
    <n v="4"/>
    <s v="10 3"/>
    <s v="L"/>
    <x v="44"/>
    <m/>
    <m/>
    <n v="70"/>
    <m/>
    <n v="0"/>
    <n v="0"/>
    <m/>
    <m/>
    <n v="0"/>
    <x v="0"/>
    <m/>
  </r>
  <r>
    <d v="2013-12-12T00:00:00"/>
    <x v="1"/>
    <x v="5"/>
    <x v="17"/>
    <s v="JDC"/>
    <x v="1"/>
    <x v="23"/>
    <n v="1"/>
    <n v="0.05"/>
    <n v="39"/>
    <m/>
    <m/>
    <m/>
    <m/>
    <m/>
    <s v="Y"/>
    <n v="5"/>
    <s v="10 8"/>
    <s v="R"/>
    <x v="5"/>
    <m/>
    <m/>
    <n v="22"/>
    <m/>
    <n v="0"/>
    <n v="0"/>
    <m/>
    <m/>
    <n v="0"/>
    <x v="0"/>
    <m/>
  </r>
  <r>
    <d v="2013-12-12T00:00:00"/>
    <x v="1"/>
    <x v="5"/>
    <x v="17"/>
    <s v="JDC"/>
    <x v="1"/>
    <x v="12"/>
    <n v="1"/>
    <n v="0.05"/>
    <n v="39"/>
    <m/>
    <m/>
    <m/>
    <m/>
    <m/>
    <s v="Y"/>
    <n v="6"/>
    <s v="11 5"/>
    <s v="R"/>
    <x v="7"/>
    <m/>
    <m/>
    <n v="15"/>
    <m/>
    <n v="0"/>
    <n v="0"/>
    <m/>
    <m/>
    <n v="0"/>
    <x v="0"/>
    <m/>
  </r>
  <r>
    <d v="2013-12-12T00:00:00"/>
    <x v="1"/>
    <x v="5"/>
    <x v="17"/>
    <s v="JDC"/>
    <x v="1"/>
    <x v="23"/>
    <n v="1"/>
    <n v="0.05"/>
    <n v="39"/>
    <m/>
    <m/>
    <m/>
    <m/>
    <m/>
    <s v="Y"/>
    <n v="7"/>
    <n v="12"/>
    <s v="R"/>
    <x v="17"/>
    <m/>
    <m/>
    <n v="25"/>
    <m/>
    <n v="0"/>
    <n v="0"/>
    <m/>
    <m/>
    <n v="1"/>
    <x v="1"/>
    <m/>
  </r>
  <r>
    <d v="2013-12-12T00:00:00"/>
    <x v="1"/>
    <x v="5"/>
    <x v="17"/>
    <s v="JDC"/>
    <x v="1"/>
    <x v="12"/>
    <n v="1"/>
    <n v="0.05"/>
    <n v="39"/>
    <m/>
    <m/>
    <m/>
    <m/>
    <m/>
    <s v="Y"/>
    <n v="8"/>
    <s v="14 9"/>
    <s v="L"/>
    <x v="31"/>
    <m/>
    <m/>
    <n v="18"/>
    <m/>
    <n v="0"/>
    <n v="0"/>
    <s v="CD"/>
    <s v="Cliona"/>
    <n v="0"/>
    <x v="0"/>
    <m/>
  </r>
  <r>
    <d v="2013-12-12T00:00:00"/>
    <x v="1"/>
    <x v="5"/>
    <x v="17"/>
    <s v="JDC"/>
    <x v="1"/>
    <x v="23"/>
    <n v="1"/>
    <n v="0.05"/>
    <n v="39"/>
    <m/>
    <m/>
    <m/>
    <m/>
    <m/>
    <s v="Y"/>
    <n v="9"/>
    <n v="19"/>
    <s v="R"/>
    <x v="17"/>
    <m/>
    <m/>
    <n v="25"/>
    <m/>
    <n v="0"/>
    <n v="0"/>
    <m/>
    <m/>
    <n v="1"/>
    <x v="10"/>
    <s v="pale blue"/>
  </r>
  <r>
    <d v="2013-12-12T00:00:00"/>
    <x v="1"/>
    <x v="5"/>
    <x v="17"/>
    <s v="JDC"/>
    <x v="1"/>
    <x v="13"/>
    <n v="1"/>
    <n v="0.05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7"/>
    <s v="JDC"/>
    <x v="1"/>
    <x v="10"/>
    <n v="1"/>
    <n v="0.05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7"/>
    <s v="JDC"/>
    <x v="1"/>
    <x v="33"/>
    <n v="1"/>
    <n v="0.05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7"/>
    <s v="JDC"/>
    <x v="1"/>
    <x v="8"/>
    <n v="8"/>
    <n v="0.4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7"/>
    <s v="JDC"/>
    <x v="1"/>
    <x v="11"/>
    <n v="8"/>
    <n v="0.4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7"/>
    <s v="JDC"/>
    <x v="1"/>
    <x v="14"/>
    <n v="2"/>
    <n v="0.1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7"/>
    <s v="JDC"/>
    <x v="1"/>
    <x v="44"/>
    <n v="1"/>
    <n v="0.05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7"/>
    <s v="JDC"/>
    <x v="1"/>
    <x v="9"/>
    <n v="40"/>
    <n v="2"/>
    <n v="39"/>
    <m/>
    <m/>
    <m/>
    <m/>
    <m/>
    <m/>
    <m/>
    <m/>
    <m/>
    <x v="0"/>
    <m/>
    <m/>
    <m/>
    <m/>
    <m/>
    <m/>
    <m/>
    <m/>
    <m/>
    <x v="0"/>
    <m/>
  </r>
  <r>
    <d v="2013-12-12T00:00:00"/>
    <x v="1"/>
    <x v="5"/>
    <x v="17"/>
    <s v="JDC"/>
    <x v="1"/>
    <x v="17"/>
    <n v="1"/>
    <n v="0.05"/>
    <n v="39"/>
    <m/>
    <m/>
    <m/>
    <m/>
    <m/>
    <m/>
    <m/>
    <m/>
    <m/>
    <x v="0"/>
    <m/>
    <m/>
    <m/>
    <m/>
    <m/>
    <m/>
    <m/>
    <m/>
    <m/>
    <x v="0"/>
    <m/>
  </r>
  <r>
    <d v="2013-12-30T00:00:00"/>
    <x v="2"/>
    <x v="0"/>
    <x v="0"/>
    <s v="WFP"/>
    <x v="1"/>
    <x v="7"/>
    <n v="1"/>
    <n v="0.05"/>
    <n v="40"/>
    <m/>
    <m/>
    <m/>
    <m/>
    <m/>
    <s v="Y"/>
    <n v="1"/>
    <m/>
    <m/>
    <x v="0"/>
    <m/>
    <m/>
    <m/>
    <m/>
    <n v="0"/>
    <n v="0"/>
    <s v="SED"/>
    <s v="Sediment - dead base"/>
    <n v="1"/>
    <x v="21"/>
    <m/>
  </r>
  <r>
    <d v="2013-12-30T00:00:00"/>
    <x v="2"/>
    <x v="0"/>
    <x v="0"/>
    <s v="WFP"/>
    <x v="1"/>
    <x v="8"/>
    <n v="1"/>
    <n v="0.05"/>
    <n v="40"/>
    <m/>
    <m/>
    <m/>
    <m/>
    <m/>
    <s v="Y"/>
    <n v="2"/>
    <m/>
    <m/>
    <x v="0"/>
    <m/>
    <m/>
    <m/>
    <m/>
    <n v="0"/>
    <n v="0"/>
    <m/>
    <m/>
    <n v="0"/>
    <x v="0"/>
    <m/>
  </r>
  <r>
    <d v="2013-12-30T00:00:00"/>
    <x v="2"/>
    <x v="0"/>
    <x v="0"/>
    <s v="WFP"/>
    <x v="1"/>
    <x v="8"/>
    <n v="1"/>
    <n v="0.05"/>
    <n v="40"/>
    <m/>
    <m/>
    <m/>
    <m/>
    <m/>
    <s v="Y"/>
    <n v="3"/>
    <m/>
    <m/>
    <x v="0"/>
    <m/>
    <m/>
    <m/>
    <m/>
    <n v="0"/>
    <n v="0"/>
    <m/>
    <m/>
    <n v="0"/>
    <x v="0"/>
    <m/>
  </r>
  <r>
    <d v="2013-12-30T00:00:00"/>
    <x v="2"/>
    <x v="0"/>
    <x v="0"/>
    <s v="WFP"/>
    <x v="1"/>
    <x v="9"/>
    <n v="1"/>
    <n v="0.05"/>
    <n v="40"/>
    <m/>
    <m/>
    <m/>
    <m/>
    <m/>
    <s v="Y"/>
    <n v="4"/>
    <m/>
    <m/>
    <x v="0"/>
    <m/>
    <m/>
    <m/>
    <m/>
    <n v="0"/>
    <n v="0"/>
    <s v="SED"/>
    <s v="Sediment"/>
    <n v="1"/>
    <x v="21"/>
    <m/>
  </r>
  <r>
    <d v="2013-12-30T00:00:00"/>
    <x v="2"/>
    <x v="0"/>
    <x v="0"/>
    <s v="WFP"/>
    <x v="1"/>
    <x v="9"/>
    <n v="1"/>
    <n v="0.05"/>
    <n v="40"/>
    <m/>
    <m/>
    <m/>
    <m/>
    <m/>
    <s v="Y"/>
    <n v="5"/>
    <m/>
    <m/>
    <x v="0"/>
    <m/>
    <m/>
    <m/>
    <m/>
    <n v="1"/>
    <n v="1"/>
    <s v="UD"/>
    <s v="Unk white lesions -fish?"/>
    <n v="1"/>
    <x v="2"/>
    <m/>
  </r>
  <r>
    <d v="2013-12-30T00:00:00"/>
    <x v="2"/>
    <x v="0"/>
    <x v="0"/>
    <s v="WFP"/>
    <x v="1"/>
    <x v="9"/>
    <n v="1"/>
    <n v="0.05"/>
    <n v="40"/>
    <m/>
    <m/>
    <m/>
    <m/>
    <m/>
    <s v="Y"/>
    <n v="6"/>
    <m/>
    <m/>
    <x v="0"/>
    <m/>
    <m/>
    <m/>
    <m/>
    <n v="0"/>
    <n v="0"/>
    <m/>
    <m/>
    <n v="0"/>
    <x v="0"/>
    <s v="dusting"/>
  </r>
  <r>
    <d v="2013-12-30T00:00:00"/>
    <x v="2"/>
    <x v="0"/>
    <x v="0"/>
    <s v="WFP"/>
    <x v="1"/>
    <x v="10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30T00:00:00"/>
    <x v="2"/>
    <x v="0"/>
    <x v="0"/>
    <s v="WFP"/>
    <x v="1"/>
    <x v="8"/>
    <n v="9"/>
    <n v="0.45"/>
    <n v="40"/>
    <m/>
    <m/>
    <m/>
    <m/>
    <m/>
    <s v="N"/>
    <m/>
    <m/>
    <m/>
    <x v="0"/>
    <m/>
    <m/>
    <m/>
    <m/>
    <m/>
    <n v="0"/>
    <m/>
    <m/>
    <m/>
    <x v="0"/>
    <m/>
  </r>
  <r>
    <d v="2013-12-30T00:00:00"/>
    <x v="2"/>
    <x v="0"/>
    <x v="0"/>
    <s v="WFP"/>
    <x v="1"/>
    <x v="11"/>
    <n v="2"/>
    <n v="0.1"/>
    <n v="40"/>
    <m/>
    <m/>
    <m/>
    <m/>
    <m/>
    <s v="N"/>
    <m/>
    <m/>
    <m/>
    <x v="0"/>
    <m/>
    <m/>
    <m/>
    <m/>
    <m/>
    <n v="0"/>
    <m/>
    <m/>
    <m/>
    <x v="0"/>
    <m/>
  </r>
  <r>
    <d v="2013-12-30T00:00:00"/>
    <x v="2"/>
    <x v="0"/>
    <x v="0"/>
    <s v="WFP"/>
    <x v="1"/>
    <x v="12"/>
    <n v="2"/>
    <n v="0.1"/>
    <n v="40"/>
    <m/>
    <m/>
    <m/>
    <m/>
    <m/>
    <s v="N"/>
    <m/>
    <m/>
    <m/>
    <x v="0"/>
    <m/>
    <m/>
    <m/>
    <m/>
    <m/>
    <n v="0"/>
    <m/>
    <m/>
    <m/>
    <x v="0"/>
    <m/>
  </r>
  <r>
    <d v="2013-12-30T00:00:00"/>
    <x v="2"/>
    <x v="0"/>
    <x v="0"/>
    <s v="WFP"/>
    <x v="1"/>
    <x v="9"/>
    <n v="2"/>
    <n v="0.1"/>
    <n v="40"/>
    <m/>
    <m/>
    <m/>
    <m/>
    <m/>
    <s v="N"/>
    <m/>
    <m/>
    <m/>
    <x v="0"/>
    <m/>
    <m/>
    <m/>
    <m/>
    <m/>
    <n v="0"/>
    <m/>
    <m/>
    <m/>
    <x v="0"/>
    <m/>
  </r>
  <r>
    <d v="2013-12-30T00:00:00"/>
    <x v="2"/>
    <x v="0"/>
    <x v="1"/>
    <s v="WFP"/>
    <x v="1"/>
    <x v="13"/>
    <n v="1"/>
    <n v="0.05"/>
    <n v="40"/>
    <m/>
    <m/>
    <m/>
    <m/>
    <m/>
    <s v="Y"/>
    <n v="1"/>
    <m/>
    <m/>
    <x v="0"/>
    <m/>
    <m/>
    <m/>
    <m/>
    <n v="0"/>
    <n v="0"/>
    <m/>
    <m/>
    <n v="0"/>
    <x v="0"/>
    <s v="dusting"/>
  </r>
  <r>
    <d v="2013-12-30T00:00:00"/>
    <x v="2"/>
    <x v="0"/>
    <x v="1"/>
    <s v="WFP"/>
    <x v="1"/>
    <x v="8"/>
    <n v="1"/>
    <n v="0.05"/>
    <n v="40"/>
    <m/>
    <m/>
    <m/>
    <m/>
    <m/>
    <s v="Y"/>
    <n v="2"/>
    <m/>
    <m/>
    <x v="0"/>
    <m/>
    <m/>
    <m/>
    <m/>
    <n v="0"/>
    <n v="0"/>
    <m/>
    <m/>
    <n v="0"/>
    <x v="0"/>
    <s v="dusting"/>
  </r>
  <r>
    <d v="2013-12-30T00:00:00"/>
    <x v="2"/>
    <x v="0"/>
    <x v="1"/>
    <s v="WFP"/>
    <x v="1"/>
    <x v="10"/>
    <m/>
    <n v="0"/>
    <n v="40"/>
    <m/>
    <m/>
    <m/>
    <m/>
    <m/>
    <s v="Y"/>
    <n v="3"/>
    <m/>
    <m/>
    <x v="0"/>
    <m/>
    <m/>
    <m/>
    <m/>
    <m/>
    <m/>
    <m/>
    <s v="Missing"/>
    <n v="0"/>
    <x v="0"/>
    <s v="not missing, assessed via photo"/>
  </r>
  <r>
    <d v="2013-12-30T00:00:00"/>
    <x v="2"/>
    <x v="0"/>
    <x v="1"/>
    <s v="WFP"/>
    <x v="1"/>
    <x v="12"/>
    <n v="1"/>
    <n v="0.05"/>
    <n v="40"/>
    <m/>
    <m/>
    <m/>
    <m/>
    <m/>
    <s v="Y"/>
    <n v="4"/>
    <m/>
    <m/>
    <x v="0"/>
    <m/>
    <m/>
    <m/>
    <m/>
    <n v="0"/>
    <n v="0"/>
    <m/>
    <m/>
    <n v="0"/>
    <x v="0"/>
    <m/>
  </r>
  <r>
    <d v="2013-12-30T00:00:00"/>
    <x v="2"/>
    <x v="0"/>
    <x v="1"/>
    <s v="WFP"/>
    <x v="1"/>
    <x v="10"/>
    <n v="1"/>
    <n v="0.05"/>
    <n v="40"/>
    <m/>
    <m/>
    <m/>
    <m/>
    <m/>
    <s v="Y"/>
    <n v="5"/>
    <m/>
    <m/>
    <x v="0"/>
    <m/>
    <m/>
    <m/>
    <m/>
    <n v="0"/>
    <n v="0"/>
    <m/>
    <m/>
    <n v="1"/>
    <x v="1"/>
    <m/>
  </r>
  <r>
    <d v="2013-12-30T00:00:00"/>
    <x v="2"/>
    <x v="0"/>
    <x v="1"/>
    <s v="WFP"/>
    <x v="1"/>
    <x v="12"/>
    <n v="1"/>
    <n v="0.05"/>
    <n v="40"/>
    <m/>
    <m/>
    <m/>
    <m/>
    <m/>
    <s v="Y"/>
    <n v="6"/>
    <m/>
    <m/>
    <x v="0"/>
    <m/>
    <m/>
    <m/>
    <m/>
    <n v="0"/>
    <n v="0"/>
    <m/>
    <s v="Dead base/sed"/>
    <n v="0"/>
    <x v="0"/>
    <s v="receeding margin"/>
  </r>
  <r>
    <d v="2013-12-30T00:00:00"/>
    <x v="2"/>
    <x v="0"/>
    <x v="1"/>
    <s v="WFP"/>
    <x v="1"/>
    <x v="8"/>
    <n v="6"/>
    <n v="0.3"/>
    <n v="40"/>
    <m/>
    <m/>
    <m/>
    <m/>
    <m/>
    <s v="N"/>
    <m/>
    <m/>
    <m/>
    <x v="0"/>
    <m/>
    <m/>
    <m/>
    <m/>
    <m/>
    <n v="0"/>
    <m/>
    <m/>
    <m/>
    <x v="0"/>
    <m/>
  </r>
  <r>
    <d v="2013-12-30T00:00:00"/>
    <x v="2"/>
    <x v="0"/>
    <x v="1"/>
    <s v="WFP"/>
    <x v="1"/>
    <x v="11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30T00:00:00"/>
    <x v="2"/>
    <x v="0"/>
    <x v="1"/>
    <s v="WFP"/>
    <x v="1"/>
    <x v="12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30T00:00:00"/>
    <x v="2"/>
    <x v="0"/>
    <x v="1"/>
    <s v="WFP"/>
    <x v="1"/>
    <x v="14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30T00:00:00"/>
    <x v="2"/>
    <x v="0"/>
    <x v="1"/>
    <s v="WFP"/>
    <x v="1"/>
    <x v="9"/>
    <n v="1"/>
    <n v="0.05"/>
    <n v="40"/>
    <m/>
    <m/>
    <m/>
    <m/>
    <m/>
    <s v="N"/>
    <m/>
    <m/>
    <m/>
    <x v="0"/>
    <m/>
    <m/>
    <m/>
    <m/>
    <m/>
    <n v="0"/>
    <m/>
    <m/>
    <m/>
    <x v="0"/>
    <m/>
  </r>
  <r>
    <d v="2013-12-30T00:00:00"/>
    <x v="2"/>
    <x v="0"/>
    <x v="2"/>
    <s v="WFP"/>
    <x v="1"/>
    <x v="9"/>
    <n v="1"/>
    <n v="0.05"/>
    <n v="40"/>
    <m/>
    <m/>
    <m/>
    <m/>
    <m/>
    <s v="Y"/>
    <n v="1"/>
    <m/>
    <m/>
    <x v="0"/>
    <m/>
    <m/>
    <m/>
    <m/>
    <n v="1"/>
    <n v="1"/>
    <s v="SED/M"/>
    <s v="Sed - Mucus bag"/>
    <n v="1"/>
    <x v="9"/>
    <m/>
  </r>
  <r>
    <d v="2013-12-30T00:00:00"/>
    <x v="2"/>
    <x v="0"/>
    <x v="2"/>
    <s v="WFP"/>
    <x v="1"/>
    <x v="10"/>
    <n v="1"/>
    <n v="0.05"/>
    <n v="40"/>
    <m/>
    <m/>
    <m/>
    <m/>
    <m/>
    <s v="Y"/>
    <n v="2"/>
    <m/>
    <m/>
    <x v="0"/>
    <m/>
    <m/>
    <m/>
    <m/>
    <n v="0"/>
    <n v="0"/>
    <m/>
    <m/>
    <n v="0"/>
    <x v="0"/>
    <m/>
  </r>
  <r>
    <d v="2013-12-30T00:00:00"/>
    <x v="2"/>
    <x v="0"/>
    <x v="2"/>
    <s v="WFP"/>
    <x v="1"/>
    <x v="9"/>
    <n v="1"/>
    <n v="0.05"/>
    <n v="40"/>
    <m/>
    <m/>
    <m/>
    <m/>
    <m/>
    <s v="Y"/>
    <n v="3"/>
    <m/>
    <m/>
    <x v="0"/>
    <m/>
    <m/>
    <m/>
    <m/>
    <n v="0"/>
    <n v="0"/>
    <m/>
    <m/>
    <n v="0"/>
    <x v="0"/>
    <s v="dusting"/>
  </r>
  <r>
    <d v="2013-12-30T00:00:00"/>
    <x v="2"/>
    <x v="0"/>
    <x v="2"/>
    <s v="WFP"/>
    <x v="1"/>
    <x v="9"/>
    <n v="1"/>
    <n v="0.05"/>
    <n v="40"/>
    <m/>
    <m/>
    <m/>
    <m/>
    <m/>
    <s v="Y"/>
    <n v="4"/>
    <m/>
    <m/>
    <x v="0"/>
    <m/>
    <m/>
    <m/>
    <m/>
    <n v="0"/>
    <n v="0"/>
    <m/>
    <m/>
    <n v="0"/>
    <x v="0"/>
    <s v="dusting"/>
  </r>
  <r>
    <d v="2013-12-30T00:00:00"/>
    <x v="2"/>
    <x v="0"/>
    <x v="2"/>
    <s v="WFP"/>
    <x v="1"/>
    <x v="9"/>
    <n v="1"/>
    <n v="0.05"/>
    <n v="40"/>
    <m/>
    <m/>
    <m/>
    <m/>
    <m/>
    <s v="Y"/>
    <n v="5"/>
    <m/>
    <m/>
    <x v="0"/>
    <m/>
    <m/>
    <m/>
    <m/>
    <n v="1"/>
    <n v="1"/>
    <s v="FB"/>
    <s v="Fish bites"/>
    <n v="1"/>
    <x v="26"/>
    <m/>
  </r>
  <r>
    <d v="2013-12-30T00:00:00"/>
    <x v="2"/>
    <x v="0"/>
    <x v="2"/>
    <s v="WFP"/>
    <x v="1"/>
    <x v="9"/>
    <n v="1"/>
    <n v="0.05"/>
    <n v="40"/>
    <m/>
    <m/>
    <m/>
    <m/>
    <m/>
    <s v="Y"/>
    <n v="6"/>
    <m/>
    <m/>
    <x v="0"/>
    <m/>
    <m/>
    <m/>
    <m/>
    <n v="0"/>
    <n v="0"/>
    <m/>
    <m/>
    <n v="0"/>
    <x v="0"/>
    <s v="dusting"/>
  </r>
  <r>
    <d v="2013-12-30T00:00:00"/>
    <x v="2"/>
    <x v="0"/>
    <x v="2"/>
    <s v="WFP"/>
    <x v="1"/>
    <x v="9"/>
    <n v="1"/>
    <n v="0.05"/>
    <n v="40"/>
    <m/>
    <m/>
    <m/>
    <m/>
    <m/>
    <s v="Y"/>
    <n v="7"/>
    <m/>
    <m/>
    <x v="0"/>
    <m/>
    <m/>
    <m/>
    <m/>
    <n v="0"/>
    <n v="0"/>
    <m/>
    <m/>
    <n v="1"/>
    <x v="2"/>
    <m/>
  </r>
  <r>
    <d v="2013-12-30T00:00:00"/>
    <x v="2"/>
    <x v="0"/>
    <x v="2"/>
    <s v="WFP"/>
    <x v="1"/>
    <x v="8"/>
    <n v="8"/>
    <n v="0.4"/>
    <n v="40"/>
    <m/>
    <m/>
    <m/>
    <m/>
    <m/>
    <s v="N"/>
    <m/>
    <m/>
    <m/>
    <x v="0"/>
    <m/>
    <m/>
    <m/>
    <m/>
    <m/>
    <m/>
    <m/>
    <m/>
    <m/>
    <x v="0"/>
    <m/>
  </r>
  <r>
    <d v="2013-12-30T00:00:00"/>
    <x v="2"/>
    <x v="0"/>
    <x v="2"/>
    <s v="WFP"/>
    <x v="1"/>
    <x v="11"/>
    <n v="4"/>
    <n v="0.2"/>
    <n v="40"/>
    <m/>
    <m/>
    <m/>
    <m/>
    <m/>
    <s v="N"/>
    <m/>
    <m/>
    <m/>
    <x v="0"/>
    <m/>
    <m/>
    <m/>
    <m/>
    <m/>
    <m/>
    <m/>
    <m/>
    <m/>
    <x v="0"/>
    <m/>
  </r>
  <r>
    <d v="2013-12-30T00:00:00"/>
    <x v="2"/>
    <x v="0"/>
    <x v="2"/>
    <s v="WFP"/>
    <x v="1"/>
    <x v="12"/>
    <n v="2"/>
    <n v="0.1"/>
    <n v="40"/>
    <m/>
    <m/>
    <m/>
    <m/>
    <m/>
    <s v="N"/>
    <m/>
    <m/>
    <m/>
    <x v="0"/>
    <m/>
    <m/>
    <m/>
    <m/>
    <m/>
    <m/>
    <m/>
    <m/>
    <m/>
    <x v="0"/>
    <m/>
  </r>
  <r>
    <d v="2013-12-30T00:00:00"/>
    <x v="2"/>
    <x v="0"/>
    <x v="2"/>
    <s v="WFP"/>
    <x v="1"/>
    <x v="14"/>
    <n v="1"/>
    <n v="0.05"/>
    <n v="40"/>
    <m/>
    <m/>
    <m/>
    <m/>
    <m/>
    <s v="N"/>
    <m/>
    <m/>
    <m/>
    <x v="0"/>
    <m/>
    <m/>
    <m/>
    <m/>
    <m/>
    <m/>
    <m/>
    <m/>
    <m/>
    <x v="0"/>
    <m/>
  </r>
  <r>
    <d v="2013-12-30T00:00:00"/>
    <x v="2"/>
    <x v="0"/>
    <x v="2"/>
    <s v="WFP"/>
    <x v="1"/>
    <x v="9"/>
    <n v="3"/>
    <n v="0.15"/>
    <n v="40"/>
    <m/>
    <m/>
    <m/>
    <m/>
    <m/>
    <s v="N"/>
    <m/>
    <m/>
    <m/>
    <x v="0"/>
    <m/>
    <m/>
    <m/>
    <m/>
    <m/>
    <m/>
    <m/>
    <m/>
    <m/>
    <x v="0"/>
    <m/>
  </r>
  <r>
    <d v="2013-12-30T00:00:00"/>
    <x v="2"/>
    <x v="1"/>
    <x v="3"/>
    <s v="WFP"/>
    <x v="1"/>
    <x v="11"/>
    <n v="1"/>
    <n v="0.05"/>
    <n v="34"/>
    <m/>
    <m/>
    <m/>
    <m/>
    <m/>
    <s v="Y"/>
    <n v="1"/>
    <s v="0 2"/>
    <s v="R"/>
    <x v="6"/>
    <m/>
    <m/>
    <n v="9"/>
    <m/>
    <n v="0"/>
    <n v="0"/>
    <m/>
    <m/>
    <n v="1"/>
    <x v="5"/>
    <s v="dusting"/>
  </r>
  <r>
    <d v="2013-12-30T00:00:00"/>
    <x v="2"/>
    <x v="1"/>
    <x v="3"/>
    <s v="WFP"/>
    <x v="1"/>
    <x v="9"/>
    <n v="1"/>
    <n v="0.05"/>
    <n v="34"/>
    <m/>
    <m/>
    <m/>
    <m/>
    <m/>
    <s v="Y"/>
    <n v="2"/>
    <s v="5 2"/>
    <s v="R"/>
    <x v="6"/>
    <m/>
    <m/>
    <n v="9"/>
    <m/>
    <n v="0"/>
    <n v="0"/>
    <m/>
    <m/>
    <n v="0"/>
    <x v="0"/>
    <s v="dusting"/>
  </r>
  <r>
    <d v="2013-12-30T00:00:00"/>
    <x v="2"/>
    <x v="1"/>
    <x v="3"/>
    <s v="WFP"/>
    <x v="1"/>
    <x v="7"/>
    <n v="1"/>
    <n v="0.05"/>
    <n v="34"/>
    <m/>
    <m/>
    <m/>
    <m/>
    <m/>
    <s v="Y"/>
    <n v="3"/>
    <s v="6 6"/>
    <s v="R"/>
    <x v="23"/>
    <m/>
    <m/>
    <n v="23"/>
    <m/>
    <n v="0"/>
    <n v="0"/>
    <m/>
    <m/>
    <n v="0"/>
    <x v="0"/>
    <s v="receeding margin"/>
  </r>
  <r>
    <d v="2013-12-30T00:00:00"/>
    <x v="2"/>
    <x v="1"/>
    <x v="3"/>
    <s v="WFP"/>
    <x v="1"/>
    <x v="9"/>
    <n v="1"/>
    <n v="0.05"/>
    <n v="34"/>
    <m/>
    <m/>
    <m/>
    <m/>
    <m/>
    <s v="Y"/>
    <n v="4"/>
    <s v="10 1"/>
    <s v="L"/>
    <x v="1"/>
    <m/>
    <m/>
    <n v="12"/>
    <m/>
    <n v="1"/>
    <n v="1"/>
    <s v="SED/ M"/>
    <s v="Sed  mucus bags"/>
    <n v="1"/>
    <x v="3"/>
    <m/>
  </r>
  <r>
    <d v="2013-12-30T00:00:00"/>
    <x v="2"/>
    <x v="1"/>
    <x v="3"/>
    <s v="WFP"/>
    <x v="1"/>
    <x v="9"/>
    <n v="1"/>
    <n v="0.05"/>
    <n v="34"/>
    <m/>
    <m/>
    <m/>
    <m/>
    <m/>
    <s v="Y"/>
    <n v="5"/>
    <s v="14 8"/>
    <s v="R"/>
    <x v="1"/>
    <m/>
    <m/>
    <n v="12"/>
    <m/>
    <n v="1"/>
    <n v="1"/>
    <s v="SED/ M"/>
    <s v="Sed  mucus bags"/>
    <n v="1"/>
    <x v="3"/>
    <m/>
  </r>
  <r>
    <d v="2013-12-30T00:00:00"/>
    <x v="2"/>
    <x v="1"/>
    <x v="3"/>
    <s v="WFP"/>
    <x v="1"/>
    <x v="7"/>
    <n v="1"/>
    <n v="0.05"/>
    <n v="34"/>
    <m/>
    <m/>
    <m/>
    <m/>
    <m/>
    <s v="Y"/>
    <n v="6"/>
    <s v="19 9"/>
    <s v="L"/>
    <x v="5"/>
    <m/>
    <m/>
    <n v="22"/>
    <m/>
    <n v="0"/>
    <n v="0"/>
    <m/>
    <m/>
    <n v="1"/>
    <x v="4"/>
    <m/>
  </r>
  <r>
    <d v="2013-12-30T00:00:00"/>
    <x v="2"/>
    <x v="1"/>
    <x v="3"/>
    <s v="WFP"/>
    <x v="1"/>
    <x v="7"/>
    <n v="1"/>
    <n v="0.05"/>
    <n v="34"/>
    <m/>
    <m/>
    <m/>
    <m/>
    <m/>
    <s v="Y"/>
    <n v="7"/>
    <n v="20"/>
    <s v="R"/>
    <x v="18"/>
    <m/>
    <m/>
    <n v="20"/>
    <m/>
    <n v="0"/>
    <n v="0"/>
    <m/>
    <m/>
    <n v="1"/>
    <x v="5"/>
    <m/>
  </r>
  <r>
    <d v="2013-12-30T00:00:00"/>
    <x v="2"/>
    <x v="1"/>
    <x v="3"/>
    <s v="WFP"/>
    <x v="1"/>
    <x v="8"/>
    <n v="14"/>
    <n v="0.7"/>
    <n v="34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3"/>
    <s v="WFP"/>
    <x v="1"/>
    <x v="7"/>
    <n v="1"/>
    <n v="0.05"/>
    <n v="34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3"/>
    <s v="WFP"/>
    <x v="1"/>
    <x v="11"/>
    <n v="4"/>
    <n v="0.2"/>
    <n v="34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3"/>
    <s v="WFP"/>
    <x v="1"/>
    <x v="12"/>
    <n v="2"/>
    <n v="0.1"/>
    <n v="34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3"/>
    <s v="WFP"/>
    <x v="1"/>
    <x v="14"/>
    <n v="1"/>
    <n v="0.05"/>
    <n v="34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3"/>
    <s v="WFP"/>
    <x v="1"/>
    <x v="9"/>
    <n v="18"/>
    <n v="0.9"/>
    <n v="34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4"/>
    <s v="WFP"/>
    <x v="1"/>
    <x v="7"/>
    <n v="1"/>
    <n v="0.05"/>
    <n v="33"/>
    <m/>
    <m/>
    <m/>
    <m/>
    <m/>
    <s v="Y"/>
    <n v="1"/>
    <s v="0 4"/>
    <s v="L"/>
    <x v="7"/>
    <m/>
    <m/>
    <n v="15"/>
    <m/>
    <n v="0"/>
    <n v="0"/>
    <m/>
    <m/>
    <n v="1"/>
    <x v="1"/>
    <m/>
  </r>
  <r>
    <d v="2013-12-30T00:00:00"/>
    <x v="2"/>
    <x v="1"/>
    <x v="4"/>
    <s v="WFP"/>
    <x v="1"/>
    <x v="9"/>
    <n v="1"/>
    <n v="0.05"/>
    <n v="33"/>
    <m/>
    <m/>
    <m/>
    <m/>
    <m/>
    <s v="Y"/>
    <n v="2"/>
    <s v="0 5"/>
    <s v="R"/>
    <x v="13"/>
    <m/>
    <m/>
    <n v="13"/>
    <m/>
    <n v="0"/>
    <n v="0"/>
    <m/>
    <m/>
    <n v="1"/>
    <x v="2"/>
    <m/>
  </r>
  <r>
    <d v="2013-12-30T00:00:00"/>
    <x v="2"/>
    <x v="1"/>
    <x v="4"/>
    <s v="WFP"/>
    <x v="1"/>
    <x v="9"/>
    <n v="1"/>
    <n v="0.05"/>
    <n v="33"/>
    <m/>
    <m/>
    <m/>
    <m/>
    <m/>
    <s v="Y"/>
    <n v="3"/>
    <s v="0 6"/>
    <s v="R"/>
    <x v="12"/>
    <m/>
    <m/>
    <n v="17"/>
    <m/>
    <n v="1"/>
    <n v="1"/>
    <s v="SED/M"/>
    <s v="Sed w mucus"/>
    <n v="1"/>
    <x v="3"/>
    <m/>
  </r>
  <r>
    <d v="2013-12-30T00:00:00"/>
    <x v="2"/>
    <x v="1"/>
    <x v="4"/>
    <s v="WFP"/>
    <x v="1"/>
    <x v="11"/>
    <n v="1"/>
    <n v="0.05"/>
    <n v="33"/>
    <m/>
    <m/>
    <m/>
    <m/>
    <m/>
    <s v="Y"/>
    <n v="4"/>
    <s v="1 6"/>
    <s v="R"/>
    <x v="10"/>
    <m/>
    <m/>
    <n v="10"/>
    <m/>
    <n v="0"/>
    <n v="0"/>
    <m/>
    <m/>
    <n v="0"/>
    <x v="0"/>
    <m/>
  </r>
  <r>
    <d v="2013-12-30T00:00:00"/>
    <x v="2"/>
    <x v="1"/>
    <x v="4"/>
    <s v="WFP"/>
    <x v="1"/>
    <x v="9"/>
    <m/>
    <n v="0"/>
    <n v="33"/>
    <m/>
    <m/>
    <m/>
    <m/>
    <m/>
    <s v="Y"/>
    <n v="5"/>
    <s v="2 8"/>
    <s v="R"/>
    <x v="4"/>
    <m/>
    <m/>
    <n v="7"/>
    <m/>
    <n v="0"/>
    <n v="0"/>
    <m/>
    <s v="cowtag not adjacent"/>
    <n v="1"/>
    <x v="27"/>
    <m/>
  </r>
  <r>
    <d v="2013-12-30T00:00:00"/>
    <x v="2"/>
    <x v="1"/>
    <x v="4"/>
    <s v="WFP"/>
    <x v="1"/>
    <x v="7"/>
    <n v="1"/>
    <n v="0.05"/>
    <n v="33"/>
    <m/>
    <m/>
    <m/>
    <m/>
    <m/>
    <s v="Y"/>
    <n v="6"/>
    <s v="6 3"/>
    <s v="L"/>
    <x v="16"/>
    <m/>
    <m/>
    <n v="24"/>
    <m/>
    <n v="0"/>
    <n v="0"/>
    <m/>
    <m/>
    <n v="1"/>
    <x v="5"/>
    <m/>
  </r>
  <r>
    <d v="2013-12-30T00:00:00"/>
    <x v="2"/>
    <x v="1"/>
    <x v="4"/>
    <s v="WFP"/>
    <x v="1"/>
    <x v="9"/>
    <n v="1"/>
    <n v="0.05"/>
    <n v="33"/>
    <m/>
    <m/>
    <m/>
    <m/>
    <m/>
    <s v="Y"/>
    <n v="7"/>
    <s v="14 2"/>
    <s v="L"/>
    <x v="10"/>
    <m/>
    <m/>
    <n v="10"/>
    <m/>
    <n v="0"/>
    <n v="0"/>
    <m/>
    <m/>
    <n v="1"/>
    <x v="11"/>
    <m/>
  </r>
  <r>
    <d v="2013-12-30T00:00:00"/>
    <x v="2"/>
    <x v="1"/>
    <x v="4"/>
    <s v="WFP"/>
    <x v="1"/>
    <x v="10"/>
    <n v="1"/>
    <n v="0.05"/>
    <n v="33"/>
    <m/>
    <m/>
    <m/>
    <m/>
    <m/>
    <s v="Y"/>
    <n v="8"/>
    <s v="15 7"/>
    <s v="R"/>
    <x v="13"/>
    <m/>
    <m/>
    <n v="13"/>
    <m/>
    <n v="0"/>
    <n v="0"/>
    <m/>
    <m/>
    <n v="0"/>
    <x v="0"/>
    <m/>
  </r>
  <r>
    <d v="2013-12-30T00:00:00"/>
    <x v="2"/>
    <x v="1"/>
    <x v="4"/>
    <s v="WFP"/>
    <x v="1"/>
    <x v="8"/>
    <n v="7"/>
    <n v="0.35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4"/>
    <s v="WFP"/>
    <x v="1"/>
    <x v="11"/>
    <n v="2"/>
    <n v="0.1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4"/>
    <s v="WFP"/>
    <x v="1"/>
    <x v="9"/>
    <n v="14"/>
    <n v="0.7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4"/>
    <s v="WFP"/>
    <x v="1"/>
    <x v="17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5"/>
    <s v="WFP"/>
    <x v="1"/>
    <x v="9"/>
    <n v="1"/>
    <n v="0.05"/>
    <n v="33"/>
    <m/>
    <m/>
    <m/>
    <m/>
    <m/>
    <s v="Y"/>
    <n v="1"/>
    <s v="10 3"/>
    <s v="R"/>
    <x v="4"/>
    <m/>
    <m/>
    <n v="7"/>
    <m/>
    <n v="0"/>
    <n v="0"/>
    <m/>
    <m/>
    <n v="0"/>
    <x v="0"/>
    <m/>
  </r>
  <r>
    <d v="2013-12-30T00:00:00"/>
    <x v="2"/>
    <x v="1"/>
    <x v="5"/>
    <s v="WFP"/>
    <x v="1"/>
    <x v="7"/>
    <n v="1"/>
    <n v="0.05"/>
    <n v="33"/>
    <m/>
    <m/>
    <m/>
    <m/>
    <m/>
    <s v="Y"/>
    <n v="2"/>
    <s v="10 3"/>
    <s v="R"/>
    <x v="10"/>
    <m/>
    <m/>
    <n v="10"/>
    <m/>
    <n v="1"/>
    <n v="1"/>
    <s v="PE"/>
    <s v="polyps extended- dead base"/>
    <n v="1"/>
    <x v="22"/>
    <m/>
  </r>
  <r>
    <d v="2013-12-30T00:00:00"/>
    <x v="2"/>
    <x v="1"/>
    <x v="5"/>
    <s v="WFP"/>
    <x v="1"/>
    <x v="10"/>
    <n v="1"/>
    <n v="0.05"/>
    <n v="33"/>
    <m/>
    <m/>
    <m/>
    <m/>
    <m/>
    <s v="Y"/>
    <n v="3"/>
    <s v="11 9"/>
    <s v="L"/>
    <x v="17"/>
    <m/>
    <m/>
    <n v="25"/>
    <m/>
    <n v="0"/>
    <n v="0"/>
    <m/>
    <s v="1/3 dead- east side"/>
    <n v="0"/>
    <x v="0"/>
    <m/>
  </r>
  <r>
    <d v="2013-12-30T00:00:00"/>
    <x v="2"/>
    <x v="1"/>
    <x v="5"/>
    <s v="WFP"/>
    <x v="1"/>
    <x v="9"/>
    <n v="1"/>
    <n v="0.05"/>
    <n v="33"/>
    <m/>
    <m/>
    <m/>
    <m/>
    <m/>
    <s v="Y"/>
    <n v="4"/>
    <n v="13"/>
    <s v="R"/>
    <x v="10"/>
    <m/>
    <m/>
    <n v="10"/>
    <m/>
    <n v="0"/>
    <n v="0"/>
    <m/>
    <m/>
    <n v="0"/>
    <x v="0"/>
    <s v="dusting"/>
  </r>
  <r>
    <d v="2013-12-30T00:00:00"/>
    <x v="2"/>
    <x v="1"/>
    <x v="5"/>
    <s v="WFP"/>
    <x v="1"/>
    <x v="8"/>
    <n v="1"/>
    <n v="0.05"/>
    <n v="33"/>
    <m/>
    <m/>
    <m/>
    <m/>
    <m/>
    <s v="Y"/>
    <n v="5"/>
    <s v="13 9"/>
    <s v="R"/>
    <x v="8"/>
    <m/>
    <m/>
    <n v="11"/>
    <m/>
    <n v="0"/>
    <n v="0"/>
    <m/>
    <m/>
    <n v="0"/>
    <x v="0"/>
    <s v="dusting"/>
  </r>
  <r>
    <d v="2013-12-30T00:00:00"/>
    <x v="2"/>
    <x v="1"/>
    <x v="5"/>
    <s v="WFP"/>
    <x v="1"/>
    <x v="9"/>
    <n v="1"/>
    <n v="0.05"/>
    <n v="33"/>
    <m/>
    <m/>
    <m/>
    <m/>
    <m/>
    <s v="Y"/>
    <n v="6"/>
    <s v="14 9"/>
    <s v="L"/>
    <x v="4"/>
    <m/>
    <m/>
    <n v="7"/>
    <m/>
    <n v="0"/>
    <n v="0"/>
    <m/>
    <m/>
    <n v="1"/>
    <x v="3"/>
    <m/>
  </r>
  <r>
    <d v="2013-12-30T00:00:00"/>
    <x v="2"/>
    <x v="1"/>
    <x v="5"/>
    <s v="WFP"/>
    <x v="1"/>
    <x v="18"/>
    <n v="1"/>
    <n v="0.05"/>
    <n v="33"/>
    <m/>
    <m/>
    <m/>
    <m/>
    <m/>
    <s v="Y"/>
    <n v="7"/>
    <s v="16 9"/>
    <s v="R"/>
    <x v="12"/>
    <m/>
    <m/>
    <n v="17"/>
    <m/>
    <n v="0"/>
    <n v="0"/>
    <m/>
    <m/>
    <n v="0"/>
    <x v="0"/>
    <m/>
  </r>
  <r>
    <d v="2013-12-30T00:00:00"/>
    <x v="2"/>
    <x v="1"/>
    <x v="5"/>
    <s v="WFP"/>
    <x v="1"/>
    <x v="9"/>
    <n v="1"/>
    <n v="0.05"/>
    <n v="33"/>
    <m/>
    <m/>
    <m/>
    <m/>
    <m/>
    <s v="Y"/>
    <n v="8"/>
    <s v="17 1"/>
    <s v="R"/>
    <x v="6"/>
    <m/>
    <m/>
    <n v="9"/>
    <m/>
    <n v="0"/>
    <n v="0"/>
    <m/>
    <m/>
    <n v="0"/>
    <x v="0"/>
    <s v="dusting"/>
  </r>
  <r>
    <d v="2013-12-30T00:00:00"/>
    <x v="2"/>
    <x v="1"/>
    <x v="5"/>
    <s v="WFP"/>
    <x v="1"/>
    <x v="9"/>
    <n v="1"/>
    <n v="0.05"/>
    <n v="33"/>
    <m/>
    <m/>
    <m/>
    <m/>
    <m/>
    <s v="Y"/>
    <n v="9"/>
    <s v="18 6"/>
    <s v="C/R"/>
    <x v="2"/>
    <m/>
    <m/>
    <n v="6"/>
    <m/>
    <n v="0"/>
    <n v="0"/>
    <m/>
    <s v="mucus bags- ripped off "/>
    <n v="0"/>
    <x v="0"/>
    <m/>
  </r>
  <r>
    <d v="2013-12-30T00:00:00"/>
    <x v="2"/>
    <x v="1"/>
    <x v="5"/>
    <s v="WFP"/>
    <x v="1"/>
    <x v="9"/>
    <n v="1"/>
    <n v="0.05"/>
    <n v="33"/>
    <m/>
    <m/>
    <m/>
    <m/>
    <m/>
    <s v="Y"/>
    <n v="10"/>
    <s v="19 8"/>
    <s v="R"/>
    <x v="10"/>
    <m/>
    <m/>
    <n v="10"/>
    <m/>
    <n v="0"/>
    <n v="0"/>
    <m/>
    <m/>
    <n v="0"/>
    <x v="0"/>
    <m/>
  </r>
  <r>
    <d v="2013-12-30T00:00:00"/>
    <x v="2"/>
    <x v="1"/>
    <x v="5"/>
    <s v="WFP"/>
    <x v="1"/>
    <x v="13"/>
    <n v="3"/>
    <n v="0.15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5"/>
    <s v="WFP"/>
    <x v="1"/>
    <x v="10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5"/>
    <s v="WFP"/>
    <x v="1"/>
    <x v="8"/>
    <n v="8"/>
    <n v="0.4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5"/>
    <s v="WFP"/>
    <x v="1"/>
    <x v="11"/>
    <n v="3"/>
    <n v="0.15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5"/>
    <s v="WFP"/>
    <x v="1"/>
    <x v="12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5"/>
    <s v="WFP"/>
    <x v="1"/>
    <x v="9"/>
    <n v="6"/>
    <n v="0.3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5"/>
    <s v="WFP"/>
    <x v="1"/>
    <x v="19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1"/>
    <x v="5"/>
    <s v="WFP"/>
    <x v="1"/>
    <x v="23"/>
    <n v="1"/>
    <n v="0.05"/>
    <n v="33"/>
    <m/>
    <m/>
    <m/>
    <m/>
    <m/>
    <m/>
    <m/>
    <m/>
    <m/>
    <x v="0"/>
    <m/>
    <m/>
    <m/>
    <m/>
    <m/>
    <m/>
    <m/>
    <m/>
    <m/>
    <x v="0"/>
    <m/>
  </r>
  <r>
    <d v="2013-12-30T00:00:00"/>
    <x v="2"/>
    <x v="2"/>
    <x v="6"/>
    <s v="WFP"/>
    <x v="1"/>
    <x v="7"/>
    <n v="1"/>
    <n v="0.05"/>
    <n v="36"/>
    <m/>
    <m/>
    <m/>
    <m/>
    <m/>
    <s v="Y"/>
    <n v="1"/>
    <s v="0 9"/>
    <s v="L"/>
    <x v="18"/>
    <m/>
    <m/>
    <n v="20"/>
    <m/>
    <n v="0"/>
    <n v="0"/>
    <m/>
    <s v="dead base"/>
    <n v="1"/>
    <x v="25"/>
    <m/>
  </r>
  <r>
    <d v="2013-12-30T00:00:00"/>
    <x v="2"/>
    <x v="2"/>
    <x v="6"/>
    <s v="WFP"/>
    <x v="1"/>
    <x v="9"/>
    <n v="1"/>
    <n v="0.05"/>
    <n v="36"/>
    <m/>
    <m/>
    <m/>
    <m/>
    <m/>
    <s v="Y"/>
    <n v="2"/>
    <n v="9"/>
    <s v="L"/>
    <x v="14"/>
    <m/>
    <m/>
    <n v="14"/>
    <m/>
    <n v="1"/>
    <n v="1"/>
    <s v="FB"/>
    <s v="fish bitten"/>
    <n v="1"/>
    <x v="18"/>
    <m/>
  </r>
  <r>
    <d v="2013-12-30T00:00:00"/>
    <x v="2"/>
    <x v="2"/>
    <x v="6"/>
    <s v="WFP"/>
    <x v="1"/>
    <x v="7"/>
    <n v="1"/>
    <n v="0.05"/>
    <n v="36"/>
    <m/>
    <m/>
    <m/>
    <m/>
    <m/>
    <s v="Y"/>
    <n v="3"/>
    <n v="11"/>
    <s v="R"/>
    <x v="6"/>
    <m/>
    <m/>
    <n v="9"/>
    <m/>
    <n v="1"/>
    <n v="1"/>
    <s v="PE"/>
    <s v="polyps extended- looks necrotic"/>
    <n v="1"/>
    <x v="28"/>
    <m/>
  </r>
  <r>
    <d v="2013-12-30T00:00:00"/>
    <x v="2"/>
    <x v="2"/>
    <x v="6"/>
    <s v="WFP"/>
    <x v="1"/>
    <x v="11"/>
    <n v="1"/>
    <n v="0.05"/>
    <n v="36"/>
    <m/>
    <m/>
    <m/>
    <m/>
    <m/>
    <s v="Y"/>
    <n v="4"/>
    <s v="11 7"/>
    <s v="L"/>
    <x v="1"/>
    <m/>
    <m/>
    <n v="12"/>
    <m/>
    <n v="0"/>
    <n v="0"/>
    <m/>
    <s v="dead center"/>
    <n v="1"/>
    <x v="5"/>
    <m/>
  </r>
  <r>
    <d v="2013-12-30T00:00:00"/>
    <x v="2"/>
    <x v="2"/>
    <x v="6"/>
    <s v="WFP"/>
    <x v="1"/>
    <x v="12"/>
    <n v="1"/>
    <n v="0.05"/>
    <n v="36"/>
    <m/>
    <m/>
    <m/>
    <m/>
    <m/>
    <s v="Y"/>
    <n v="5"/>
    <s v="15 9"/>
    <s v="L"/>
    <x v="13"/>
    <m/>
    <m/>
    <n v="13"/>
    <m/>
    <n v="0"/>
    <n v="0"/>
    <m/>
    <m/>
    <n v="0"/>
    <x v="0"/>
    <m/>
  </r>
  <r>
    <d v="2013-12-30T00:00:00"/>
    <x v="2"/>
    <x v="2"/>
    <x v="6"/>
    <s v="WFP"/>
    <x v="1"/>
    <x v="12"/>
    <n v="1"/>
    <n v="0.05"/>
    <n v="36"/>
    <m/>
    <m/>
    <m/>
    <m/>
    <m/>
    <s v="Y"/>
    <n v="6"/>
    <s v="16 3"/>
    <s v="L"/>
    <x v="14"/>
    <m/>
    <m/>
    <n v="14"/>
    <m/>
    <n v="0"/>
    <n v="0"/>
    <m/>
    <m/>
    <n v="1"/>
    <x v="1"/>
    <m/>
  </r>
  <r>
    <d v="2013-12-30T00:00:00"/>
    <x v="2"/>
    <x v="2"/>
    <x v="6"/>
    <s v="WFP"/>
    <x v="1"/>
    <x v="12"/>
    <n v="1"/>
    <n v="0.05"/>
    <n v="36"/>
    <m/>
    <m/>
    <m/>
    <m/>
    <m/>
    <s v="Y"/>
    <n v="7"/>
    <s v="16 6"/>
    <s v="R"/>
    <x v="8"/>
    <m/>
    <m/>
    <n v="11"/>
    <m/>
    <n v="0"/>
    <n v="0"/>
    <m/>
    <m/>
    <n v="1"/>
    <x v="1"/>
    <m/>
  </r>
  <r>
    <d v="2013-12-30T00:00:00"/>
    <x v="2"/>
    <x v="2"/>
    <x v="6"/>
    <s v="WFP"/>
    <x v="1"/>
    <x v="9"/>
    <n v="1"/>
    <n v="0.05"/>
    <n v="36"/>
    <m/>
    <m/>
    <m/>
    <m/>
    <m/>
    <s v="Y"/>
    <n v="8"/>
    <s v="19 1"/>
    <s v="R"/>
    <x v="19"/>
    <m/>
    <m/>
    <n v="21"/>
    <m/>
    <n v="0"/>
    <n v="0"/>
    <m/>
    <m/>
    <n v="1"/>
    <x v="3"/>
    <m/>
  </r>
  <r>
    <d v="2013-12-30T00:00:00"/>
    <x v="2"/>
    <x v="2"/>
    <x v="6"/>
    <s v="JDC"/>
    <x v="1"/>
    <x v="8"/>
    <n v="3"/>
    <n v="0.15"/>
    <n v="36"/>
    <m/>
    <m/>
    <m/>
    <m/>
    <m/>
    <m/>
    <m/>
    <m/>
    <m/>
    <x v="0"/>
    <m/>
    <m/>
    <m/>
    <m/>
    <m/>
    <m/>
    <m/>
    <m/>
    <m/>
    <x v="0"/>
    <m/>
  </r>
  <r>
    <d v="2013-12-30T00:00:00"/>
    <x v="2"/>
    <x v="2"/>
    <x v="6"/>
    <s v="JDC"/>
    <x v="1"/>
    <x v="7"/>
    <n v="1"/>
    <n v="0.05"/>
    <n v="36"/>
    <m/>
    <m/>
    <m/>
    <m/>
    <m/>
    <m/>
    <m/>
    <m/>
    <m/>
    <x v="0"/>
    <m/>
    <m/>
    <m/>
    <m/>
    <m/>
    <m/>
    <m/>
    <m/>
    <m/>
    <x v="0"/>
    <m/>
  </r>
  <r>
    <d v="2013-12-30T00:00:00"/>
    <x v="2"/>
    <x v="2"/>
    <x v="6"/>
    <s v="JDC"/>
    <x v="1"/>
    <x v="11"/>
    <n v="1"/>
    <n v="0.05"/>
    <n v="36"/>
    <m/>
    <m/>
    <m/>
    <m/>
    <m/>
    <m/>
    <m/>
    <m/>
    <m/>
    <x v="0"/>
    <m/>
    <m/>
    <m/>
    <m/>
    <m/>
    <m/>
    <m/>
    <m/>
    <m/>
    <x v="0"/>
    <m/>
  </r>
  <r>
    <d v="2013-12-30T00:00:00"/>
    <x v="2"/>
    <x v="2"/>
    <x v="6"/>
    <s v="JDC"/>
    <x v="1"/>
    <x v="9"/>
    <n v="11"/>
    <n v="0.55000000000000004"/>
    <n v="36"/>
    <m/>
    <m/>
    <m/>
    <m/>
    <m/>
    <m/>
    <m/>
    <m/>
    <m/>
    <x v="0"/>
    <m/>
    <m/>
    <m/>
    <m/>
    <m/>
    <m/>
    <m/>
    <m/>
    <m/>
    <x v="0"/>
    <m/>
  </r>
  <r>
    <d v="2013-12-30T00:00:00"/>
    <x v="2"/>
    <x v="2"/>
    <x v="6"/>
    <s v="JDC"/>
    <x v="1"/>
    <x v="15"/>
    <n v="1"/>
    <n v="0.05"/>
    <n v="36"/>
    <m/>
    <m/>
    <m/>
    <m/>
    <m/>
    <m/>
    <m/>
    <m/>
    <m/>
    <x v="0"/>
    <m/>
    <m/>
    <m/>
    <m/>
    <m/>
    <m/>
    <m/>
    <m/>
    <m/>
    <x v="0"/>
    <m/>
  </r>
  <r>
    <d v="2013-12-30T00:00:00"/>
    <x v="2"/>
    <x v="2"/>
    <x v="7"/>
    <s v="JDC"/>
    <x v="1"/>
    <x v="8"/>
    <n v="1"/>
    <n v="0.05"/>
    <n v="38"/>
    <m/>
    <m/>
    <m/>
    <m/>
    <m/>
    <s v="Y"/>
    <n v="1"/>
    <s v="3 2"/>
    <s v="C/L"/>
    <x v="6"/>
    <m/>
    <m/>
    <n v="9"/>
    <m/>
    <n v="0"/>
    <n v="0"/>
    <m/>
    <s v="dead base"/>
    <n v="1"/>
    <x v="3"/>
    <m/>
  </r>
  <r>
    <d v="2013-12-30T00:00:00"/>
    <x v="2"/>
    <x v="2"/>
    <x v="7"/>
    <s v="JDC"/>
    <x v="1"/>
    <x v="12"/>
    <n v="1"/>
    <n v="0.05"/>
    <n v="38"/>
    <m/>
    <m/>
    <m/>
    <m/>
    <m/>
    <s v="Y"/>
    <n v="2"/>
    <s v="6 2"/>
    <s v="L"/>
    <x v="10"/>
    <m/>
    <m/>
    <n v="10"/>
    <m/>
    <n v="0"/>
    <n v="0"/>
    <m/>
    <m/>
    <n v="1"/>
    <x v="1"/>
    <m/>
  </r>
  <r>
    <d v="2013-12-30T00:00:00"/>
    <x v="2"/>
    <x v="2"/>
    <x v="7"/>
    <s v="JDC"/>
    <x v="1"/>
    <x v="42"/>
    <n v="1"/>
    <n v="0.05"/>
    <n v="38"/>
    <m/>
    <m/>
    <m/>
    <m/>
    <m/>
    <s v="Y"/>
    <n v="3"/>
    <s v="6 8"/>
    <s v="R"/>
    <x v="45"/>
    <m/>
    <m/>
    <n v="32"/>
    <m/>
    <n v="0"/>
    <n v="0"/>
    <m/>
    <s v="dead south side"/>
    <n v="1"/>
    <x v="5"/>
    <m/>
  </r>
  <r>
    <d v="2013-12-30T00:00:00"/>
    <x v="2"/>
    <x v="2"/>
    <x v="7"/>
    <s v="JDC"/>
    <x v="1"/>
    <x v="13"/>
    <n v="1"/>
    <n v="0.05"/>
    <n v="38"/>
    <m/>
    <m/>
    <m/>
    <m/>
    <m/>
    <s v="Y"/>
    <n v="4"/>
    <s v="12 3"/>
    <s v="L"/>
    <x v="4"/>
    <m/>
    <m/>
    <n v="7"/>
    <m/>
    <n v="0"/>
    <n v="0"/>
    <m/>
    <m/>
    <n v="0"/>
    <x v="0"/>
    <m/>
  </r>
  <r>
    <d v="2013-12-30T00:00:00"/>
    <x v="2"/>
    <x v="2"/>
    <x v="7"/>
    <s v="JDC"/>
    <x v="1"/>
    <x v="9"/>
    <n v="1"/>
    <n v="0.05"/>
    <n v="38"/>
    <m/>
    <m/>
    <m/>
    <m/>
    <m/>
    <s v="Y"/>
    <n v="5"/>
    <s v="15 2"/>
    <s v="L"/>
    <x v="9"/>
    <m/>
    <m/>
    <n v="8"/>
    <m/>
    <n v="0"/>
    <n v="0"/>
    <m/>
    <m/>
    <n v="1"/>
    <x v="6"/>
    <m/>
  </r>
  <r>
    <d v="2013-12-30T00:00:00"/>
    <x v="2"/>
    <x v="2"/>
    <x v="7"/>
    <s v="JDC"/>
    <x v="1"/>
    <x v="12"/>
    <n v="1"/>
    <n v="0.05"/>
    <n v="38"/>
    <m/>
    <m/>
    <m/>
    <m/>
    <m/>
    <s v="Y"/>
    <n v="6"/>
    <s v="15 3"/>
    <s v="L"/>
    <x v="8"/>
    <m/>
    <m/>
    <n v="11"/>
    <m/>
    <n v="0"/>
    <n v="0"/>
    <m/>
    <m/>
    <n v="1"/>
    <x v="1"/>
    <m/>
  </r>
  <r>
    <d v="2013-12-30T00:00:00"/>
    <x v="2"/>
    <x v="2"/>
    <x v="7"/>
    <s v="JDC"/>
    <x v="1"/>
    <x v="12"/>
    <n v="1"/>
    <n v="0.05"/>
    <n v="38"/>
    <m/>
    <m/>
    <m/>
    <m/>
    <m/>
    <s v="Y"/>
    <n v="7"/>
    <s v="16 2"/>
    <s v="L"/>
    <x v="13"/>
    <m/>
    <m/>
    <n v="13"/>
    <m/>
    <n v="0"/>
    <n v="0"/>
    <m/>
    <m/>
    <n v="1"/>
    <x v="1"/>
    <m/>
  </r>
  <r>
    <d v="2013-12-30T00:00:00"/>
    <x v="2"/>
    <x v="2"/>
    <x v="7"/>
    <s v="JDC"/>
    <x v="1"/>
    <x v="12"/>
    <n v="1"/>
    <n v="0.05"/>
    <n v="38"/>
    <m/>
    <m/>
    <m/>
    <m/>
    <m/>
    <s v="Y"/>
    <n v="8"/>
    <s v="17 5"/>
    <m/>
    <x v="41"/>
    <m/>
    <m/>
    <n v="67"/>
    <m/>
    <n v="0"/>
    <n v="0"/>
    <m/>
    <s v="dead patches"/>
    <n v="0"/>
    <x v="0"/>
    <m/>
  </r>
  <r>
    <d v="2013-12-30T00:00:00"/>
    <x v="2"/>
    <x v="2"/>
    <x v="7"/>
    <s v="JDC"/>
    <x v="1"/>
    <x v="10"/>
    <m/>
    <n v="0"/>
    <n v="38"/>
    <m/>
    <m/>
    <m/>
    <m/>
    <m/>
    <s v="Y"/>
    <n v="9"/>
    <m/>
    <m/>
    <x v="0"/>
    <m/>
    <m/>
    <m/>
    <m/>
    <m/>
    <m/>
    <m/>
    <s v="no data"/>
    <n v="0"/>
    <x v="0"/>
    <m/>
  </r>
  <r>
    <d v="2013-12-30T00:00:00"/>
    <x v="2"/>
    <x v="2"/>
    <x v="7"/>
    <s v="JDC"/>
    <x v="1"/>
    <x v="8"/>
    <n v="6"/>
    <n v="0.3"/>
    <n v="38"/>
    <m/>
    <m/>
    <m/>
    <m/>
    <m/>
    <m/>
    <m/>
    <m/>
    <m/>
    <x v="0"/>
    <m/>
    <m/>
    <m/>
    <m/>
    <m/>
    <m/>
    <m/>
    <m/>
    <m/>
    <x v="0"/>
    <m/>
  </r>
  <r>
    <d v="2013-12-30T00:00:00"/>
    <x v="2"/>
    <x v="2"/>
    <x v="7"/>
    <s v="JDC"/>
    <x v="1"/>
    <x v="12"/>
    <n v="1"/>
    <n v="0.05"/>
    <n v="38"/>
    <m/>
    <m/>
    <m/>
    <m/>
    <m/>
    <m/>
    <m/>
    <m/>
    <m/>
    <x v="0"/>
    <m/>
    <m/>
    <m/>
    <m/>
    <m/>
    <m/>
    <m/>
    <m/>
    <m/>
    <x v="0"/>
    <m/>
  </r>
  <r>
    <d v="2013-12-30T00:00:00"/>
    <x v="2"/>
    <x v="2"/>
    <x v="7"/>
    <s v="JDC"/>
    <x v="1"/>
    <x v="14"/>
    <n v="1"/>
    <n v="0.05"/>
    <n v="38"/>
    <m/>
    <m/>
    <m/>
    <m/>
    <m/>
    <m/>
    <m/>
    <m/>
    <m/>
    <x v="0"/>
    <m/>
    <m/>
    <m/>
    <m/>
    <m/>
    <m/>
    <m/>
    <m/>
    <m/>
    <x v="0"/>
    <m/>
  </r>
  <r>
    <d v="2013-12-30T00:00:00"/>
    <x v="2"/>
    <x v="2"/>
    <x v="7"/>
    <s v="JDC"/>
    <x v="1"/>
    <x v="9"/>
    <n v="11"/>
    <n v="0.55000000000000004"/>
    <n v="38"/>
    <m/>
    <m/>
    <m/>
    <m/>
    <m/>
    <m/>
    <m/>
    <m/>
    <m/>
    <x v="0"/>
    <m/>
    <m/>
    <m/>
    <m/>
    <m/>
    <m/>
    <m/>
    <m/>
    <m/>
    <x v="0"/>
    <m/>
  </r>
  <r>
    <d v="2013-12-30T00:00:00"/>
    <x v="2"/>
    <x v="2"/>
    <x v="8"/>
    <s v="JDC"/>
    <x v="1"/>
    <x v="22"/>
    <n v="1"/>
    <n v="0.05"/>
    <n v="34"/>
    <m/>
    <m/>
    <m/>
    <m/>
    <m/>
    <s v="Y"/>
    <n v="1"/>
    <s v="1 1"/>
    <s v="R"/>
    <x v="10"/>
    <m/>
    <m/>
    <n v="10"/>
    <m/>
    <n v="0"/>
    <n v="0"/>
    <m/>
    <m/>
    <n v="0"/>
    <x v="0"/>
    <m/>
  </r>
  <r>
    <d v="2013-12-30T00:00:00"/>
    <x v="2"/>
    <x v="2"/>
    <x v="8"/>
    <s v="JDC"/>
    <x v="1"/>
    <x v="8"/>
    <n v="1"/>
    <n v="0.05"/>
    <n v="34"/>
    <m/>
    <m/>
    <m/>
    <m/>
    <m/>
    <s v="Y"/>
    <n v="2"/>
    <s v="2 3"/>
    <s v="L"/>
    <x v="18"/>
    <m/>
    <m/>
    <n v="20"/>
    <m/>
    <n v="0"/>
    <n v="0"/>
    <m/>
    <s v="lots of dead area"/>
    <n v="1"/>
    <x v="9"/>
    <m/>
  </r>
  <r>
    <d v="2013-12-30T00:00:00"/>
    <x v="2"/>
    <x v="2"/>
    <x v="8"/>
    <s v="JDC"/>
    <x v="1"/>
    <x v="18"/>
    <n v="1"/>
    <n v="0.05"/>
    <n v="34"/>
    <m/>
    <m/>
    <m/>
    <m/>
    <m/>
    <s v="Y"/>
    <n v="3"/>
    <s v="9 3"/>
    <s v="R"/>
    <x v="8"/>
    <m/>
    <m/>
    <n v="11"/>
    <m/>
    <n v="0"/>
    <n v="0"/>
    <m/>
    <m/>
    <n v="1"/>
    <x v="1"/>
    <m/>
  </r>
  <r>
    <d v="2013-12-30T00:00:00"/>
    <x v="2"/>
    <x v="2"/>
    <x v="8"/>
    <s v="JDC"/>
    <x v="1"/>
    <x v="9"/>
    <n v="1"/>
    <n v="0.05"/>
    <n v="34"/>
    <m/>
    <m/>
    <m/>
    <m/>
    <m/>
    <s v="Y"/>
    <n v="4"/>
    <s v="11 4"/>
    <s v="L"/>
    <x v="12"/>
    <m/>
    <m/>
    <n v="17"/>
    <m/>
    <n v="0"/>
    <n v="0"/>
    <m/>
    <m/>
    <n v="1"/>
    <x v="29"/>
    <m/>
  </r>
  <r>
    <d v="2013-12-30T00:00:00"/>
    <x v="2"/>
    <x v="2"/>
    <x v="8"/>
    <s v="JDC"/>
    <x v="1"/>
    <x v="9"/>
    <n v="1"/>
    <n v="0.05"/>
    <n v="34"/>
    <m/>
    <m/>
    <m/>
    <m/>
    <m/>
    <s v="Y"/>
    <n v="5"/>
    <s v="18 7"/>
    <s v="R"/>
    <x v="7"/>
    <m/>
    <m/>
    <n v="15"/>
    <m/>
    <n v="0"/>
    <n v="0"/>
    <m/>
    <m/>
    <n v="1"/>
    <x v="2"/>
    <m/>
  </r>
  <r>
    <d v="2013-12-30T00:00:00"/>
    <x v="2"/>
    <x v="2"/>
    <x v="8"/>
    <s v="JDC"/>
    <x v="1"/>
    <x v="7"/>
    <n v="1"/>
    <n v="0.05"/>
    <n v="34"/>
    <m/>
    <m/>
    <m/>
    <m/>
    <m/>
    <s v="Y"/>
    <n v="6"/>
    <s v="18 8"/>
    <s v="L"/>
    <x v="17"/>
    <m/>
    <m/>
    <n v="25"/>
    <m/>
    <n v="0"/>
    <n v="0"/>
    <m/>
    <m/>
    <n v="1"/>
    <x v="4"/>
    <m/>
  </r>
  <r>
    <d v="2013-12-30T00:00:00"/>
    <x v="2"/>
    <x v="2"/>
    <x v="8"/>
    <s v="JDC"/>
    <x v="1"/>
    <x v="23"/>
    <n v="1"/>
    <n v="0.05"/>
    <n v="34"/>
    <m/>
    <m/>
    <m/>
    <m/>
    <m/>
    <s v="Y"/>
    <n v="7"/>
    <s v="19 1"/>
    <s v="L"/>
    <x v="23"/>
    <m/>
    <m/>
    <n v="23"/>
    <m/>
    <n v="0"/>
    <n v="0"/>
    <m/>
    <m/>
    <n v="1"/>
    <x v="24"/>
    <m/>
  </r>
  <r>
    <d v="2013-12-30T00:00:00"/>
    <x v="2"/>
    <x v="2"/>
    <x v="8"/>
    <s v="JDC"/>
    <x v="1"/>
    <x v="10"/>
    <n v="1"/>
    <n v="0.05"/>
    <n v="34"/>
    <m/>
    <m/>
    <m/>
    <m/>
    <m/>
    <s v="Y"/>
    <n v="8"/>
    <s v="19 4"/>
    <s v="R"/>
    <x v="46"/>
    <m/>
    <m/>
    <n v="57"/>
    <m/>
    <n v="0"/>
    <n v="0"/>
    <m/>
    <s v="one new small dead spot on edge, poss compation , no other abnormalities"/>
    <n v="0"/>
    <x v="0"/>
    <m/>
  </r>
  <r>
    <m/>
    <x v="3"/>
    <x v="8"/>
    <x v="24"/>
    <m/>
    <x v="4"/>
    <x v="37"/>
    <m/>
    <m/>
    <m/>
    <m/>
    <m/>
    <m/>
    <m/>
    <m/>
    <m/>
    <m/>
    <m/>
    <m/>
    <x v="0"/>
    <m/>
    <m/>
    <m/>
    <m/>
    <m/>
    <m/>
    <m/>
    <m/>
    <m/>
    <x v="0"/>
    <m/>
  </r>
  <r>
    <m/>
    <x v="3"/>
    <x v="8"/>
    <x v="24"/>
    <m/>
    <x v="4"/>
    <x v="37"/>
    <m/>
    <m/>
    <m/>
    <m/>
    <m/>
    <m/>
    <m/>
    <m/>
    <m/>
    <m/>
    <m/>
    <m/>
    <x v="0"/>
    <m/>
    <m/>
    <m/>
    <m/>
    <m/>
    <m/>
    <m/>
    <m/>
    <m/>
    <x v="0"/>
    <m/>
  </r>
  <r>
    <m/>
    <x v="3"/>
    <x v="8"/>
    <x v="24"/>
    <m/>
    <x v="4"/>
    <x v="37"/>
    <m/>
    <m/>
    <m/>
    <m/>
    <m/>
    <m/>
    <m/>
    <m/>
    <m/>
    <m/>
    <m/>
    <m/>
    <x v="0"/>
    <m/>
    <m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D21" firstHeaderRow="1" firstDataRow="2" firstDataCol="1" rowPageCount="2" colPageCount="1"/>
  <pivotFields count="31">
    <pivotField showAll="0"/>
    <pivotField axis="axisPage" multipleItemSelectionAllowed="1" showAll="0">
      <items count="6">
        <item x="0"/>
        <item h="1" x="1"/>
        <item h="1" x="2"/>
        <item m="1" x="4"/>
        <item h="1" x="3"/>
        <item t="default"/>
      </items>
    </pivotField>
    <pivotField axis="axisCol" showAll="0">
      <items count="10">
        <item x="3"/>
        <item x="6"/>
        <item h="1" x="0"/>
        <item h="1" x="1"/>
        <item h="1" x="2"/>
        <item h="1" x="7"/>
        <item h="1" x="4"/>
        <item h="1" x="5"/>
        <item h="1" x="8"/>
        <item t="default"/>
      </items>
    </pivotField>
    <pivotField showAll="0"/>
    <pivotField showAll="0"/>
    <pivotField axis="axisPage" multipleItemSelectionAllowed="1" showAll="0">
      <items count="11">
        <item h="1" x="0"/>
        <item m="1" x="6"/>
        <item x="1"/>
        <item m="1" x="5"/>
        <item m="1" x="7"/>
        <item h="1" x="2"/>
        <item m="1" x="9"/>
        <item h="1" x="3"/>
        <item m="1" x="8"/>
        <item h="1" x="4"/>
        <item t="default"/>
      </items>
    </pivotField>
    <pivotField axis="axisRow" showAll="0">
      <items count="61">
        <item m="1" x="45"/>
        <item x="36"/>
        <item x="39"/>
        <item x="24"/>
        <item m="1" x="51"/>
        <item x="30"/>
        <item x="22"/>
        <item x="21"/>
        <item x="13"/>
        <item x="18"/>
        <item m="1" x="49"/>
        <item x="38"/>
        <item m="1" x="57"/>
        <item x="23"/>
        <item m="1" x="53"/>
        <item x="40"/>
        <item m="1" x="50"/>
        <item m="1" x="59"/>
        <item x="28"/>
        <item x="4"/>
        <item x="0"/>
        <item x="17"/>
        <item x="34"/>
        <item x="27"/>
        <item x="3"/>
        <item x="15"/>
        <item x="10"/>
        <item m="1" x="47"/>
        <item x="12"/>
        <item x="41"/>
        <item x="6"/>
        <item x="20"/>
        <item x="19"/>
        <item x="42"/>
        <item x="16"/>
        <item x="31"/>
        <item x="5"/>
        <item x="32"/>
        <item x="9"/>
        <item x="44"/>
        <item x="14"/>
        <item x="2"/>
        <item x="1"/>
        <item x="43"/>
        <item x="33"/>
        <item x="8"/>
        <item m="1" x="54"/>
        <item m="1" x="55"/>
        <item m="1" x="58"/>
        <item x="35"/>
        <item m="1" x="48"/>
        <item m="1" x="46"/>
        <item x="7"/>
        <item x="11"/>
        <item x="26"/>
        <item x="25"/>
        <item x="29"/>
        <item m="1" x="56"/>
        <item m="1" x="52"/>
        <item x="3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6">
    <i>
      <x v="1"/>
    </i>
    <i>
      <x v="6"/>
    </i>
    <i>
      <x v="8"/>
    </i>
    <i>
      <x v="13"/>
    </i>
    <i>
      <x v="22"/>
    </i>
    <i>
      <x v="25"/>
    </i>
    <i>
      <x v="26"/>
    </i>
    <i>
      <x v="28"/>
    </i>
    <i>
      <x v="38"/>
    </i>
    <i>
      <x v="40"/>
    </i>
    <i>
      <x v="44"/>
    </i>
    <i>
      <x v="45"/>
    </i>
    <i>
      <x v="49"/>
    </i>
    <i>
      <x v="52"/>
    </i>
    <i>
      <x v="5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2">
    <pageField fld="5" hier="-1"/>
    <pageField fld="1" hier="-1"/>
  </pageFields>
  <dataFields count="1">
    <dataField name="Sum of Total Count" fld="7" baseField="6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G22" firstHeaderRow="1" firstDataRow="3" firstDataCol="1" rowPageCount="2" colPageCount="1"/>
  <pivotFields count="31">
    <pivotField showAll="0"/>
    <pivotField axis="axisPage" multipleItemSelectionAllowed="1" showAll="0">
      <items count="6">
        <item x="0"/>
        <item h="1" x="1"/>
        <item h="1" x="2"/>
        <item m="1" x="4"/>
        <item h="1" x="3"/>
        <item t="default"/>
      </items>
    </pivotField>
    <pivotField axis="axisCol" showAll="0">
      <items count="10">
        <item x="3"/>
        <item x="6"/>
        <item h="1" x="0"/>
        <item h="1" x="1"/>
        <item h="1" x="2"/>
        <item h="1" x="7"/>
        <item h="1" x="4"/>
        <item h="1" x="5"/>
        <item h="1" x="8"/>
        <item t="default"/>
      </items>
    </pivotField>
    <pivotField showAll="0"/>
    <pivotField showAll="0"/>
    <pivotField axis="axisPage" multipleItemSelectionAllowed="1" showAll="0">
      <items count="11">
        <item h="1" x="0"/>
        <item m="1" x="6"/>
        <item x="1"/>
        <item m="1" x="5"/>
        <item m="1" x="7"/>
        <item h="1" x="2"/>
        <item m="1" x="9"/>
        <item h="1" x="3"/>
        <item m="1" x="8"/>
        <item h="1" x="4"/>
        <item t="default"/>
      </items>
    </pivotField>
    <pivotField axis="axisRow" showAll="0">
      <items count="61">
        <item m="1" x="45"/>
        <item x="36"/>
        <item x="39"/>
        <item x="24"/>
        <item m="1" x="51"/>
        <item x="30"/>
        <item x="22"/>
        <item x="21"/>
        <item x="13"/>
        <item x="18"/>
        <item m="1" x="49"/>
        <item x="38"/>
        <item m="1" x="57"/>
        <item x="23"/>
        <item m="1" x="53"/>
        <item x="40"/>
        <item m="1" x="50"/>
        <item m="1" x="59"/>
        <item x="28"/>
        <item x="4"/>
        <item x="0"/>
        <item x="17"/>
        <item x="34"/>
        <item x="27"/>
        <item x="3"/>
        <item x="15"/>
        <item x="10"/>
        <item m="1" x="47"/>
        <item x="12"/>
        <item x="41"/>
        <item x="6"/>
        <item x="20"/>
        <item x="19"/>
        <item x="42"/>
        <item x="16"/>
        <item x="31"/>
        <item x="5"/>
        <item x="32"/>
        <item x="9"/>
        <item x="44"/>
        <item x="14"/>
        <item x="2"/>
        <item x="1"/>
        <item x="43"/>
        <item x="33"/>
        <item x="8"/>
        <item m="1" x="54"/>
        <item m="1" x="55"/>
        <item m="1" x="58"/>
        <item x="35"/>
        <item m="1" x="48"/>
        <item m="1" x="46"/>
        <item x="7"/>
        <item x="11"/>
        <item x="26"/>
        <item x="25"/>
        <item x="29"/>
        <item m="1" x="56"/>
        <item m="1" x="52"/>
        <item x="3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6">
    <i>
      <x v="1"/>
    </i>
    <i>
      <x v="6"/>
    </i>
    <i>
      <x v="8"/>
    </i>
    <i>
      <x v="13"/>
    </i>
    <i>
      <x v="22"/>
    </i>
    <i>
      <x v="25"/>
    </i>
    <i>
      <x v="26"/>
    </i>
    <i>
      <x v="28"/>
    </i>
    <i>
      <x v="38"/>
    </i>
    <i>
      <x v="40"/>
    </i>
    <i>
      <x v="44"/>
    </i>
    <i>
      <x v="45"/>
    </i>
    <i>
      <x v="49"/>
    </i>
    <i>
      <x v="52"/>
    </i>
    <i>
      <x v="5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2">
    <pageField fld="5" hier="-1"/>
    <pageField fld="1" hier="-1"/>
  </pageFields>
  <dataFields count="2">
    <dataField name="Sum of Total Count" fld="7" baseField="6" baseItem="8"/>
    <dataField name="Sum of Total Count2" fld="7" baseField="6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6"/>
  <sheetViews>
    <sheetView topLeftCell="B1" zoomScale="90" zoomScaleNormal="90" workbookViewId="0">
      <selection activeCell="H16" sqref="H16"/>
    </sheetView>
  </sheetViews>
  <sheetFormatPr defaultRowHeight="15" x14ac:dyDescent="0.25"/>
  <cols>
    <col min="1" max="1" width="25.28515625" bestFit="1" customWidth="1"/>
    <col min="2" max="2" width="16.28515625" customWidth="1"/>
    <col min="3" max="3" width="9.7109375" customWidth="1"/>
    <col min="4" max="4" width="11.28515625" customWidth="1"/>
    <col min="5" max="5" width="13.28515625" customWidth="1"/>
    <col min="6" max="6" width="11.42578125" customWidth="1"/>
    <col min="7" max="7" width="3.28515625" customWidth="1"/>
    <col min="8" max="8" width="14.5703125" customWidth="1"/>
    <col min="9" max="11" width="11.28515625" customWidth="1"/>
    <col min="12" max="12" width="13.140625" bestFit="1" customWidth="1"/>
    <col min="13" max="13" width="9.85546875" bestFit="1" customWidth="1"/>
    <col min="14" max="14" width="8.5703125" customWidth="1"/>
    <col min="15" max="15" width="4.42578125" customWidth="1"/>
    <col min="16" max="16" width="12.85546875" bestFit="1" customWidth="1"/>
    <col min="17" max="17" width="10.140625" bestFit="1" customWidth="1"/>
    <col min="18" max="19" width="8.5703125" customWidth="1"/>
    <col min="20" max="20" width="13.28515625" bestFit="1" customWidth="1"/>
    <col min="21" max="21" width="11.140625" bestFit="1" customWidth="1"/>
    <col min="22" max="22" width="8.5703125" customWidth="1"/>
    <col min="23" max="23" width="14.28515625" bestFit="1" customWidth="1"/>
    <col min="24" max="24" width="10.85546875" bestFit="1" customWidth="1"/>
    <col min="25" max="25" width="4.42578125" customWidth="1"/>
    <col min="26" max="26" width="14" bestFit="1" customWidth="1"/>
    <col min="27" max="27" width="11.28515625" bestFit="1" customWidth="1"/>
    <col min="28" max="28" width="4.42578125" customWidth="1"/>
    <col min="29" max="29" width="14.42578125" bestFit="1" customWidth="1"/>
    <col min="31" max="31" width="12.140625" bestFit="1" customWidth="1"/>
    <col min="32" max="32" width="11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L1" t="s">
        <v>2</v>
      </c>
    </row>
    <row r="2" spans="1:12" x14ac:dyDescent="0.25">
      <c r="A2" t="s">
        <v>3</v>
      </c>
      <c r="B2" s="1">
        <v>1</v>
      </c>
    </row>
    <row r="4" spans="1:12" x14ac:dyDescent="0.25">
      <c r="A4" t="s">
        <v>4</v>
      </c>
      <c r="B4" t="s">
        <v>5</v>
      </c>
    </row>
    <row r="5" spans="1:12" x14ac:dyDescent="0.25">
      <c r="A5" t="s">
        <v>6</v>
      </c>
      <c r="B5" t="s">
        <v>7</v>
      </c>
      <c r="C5" t="s">
        <v>8</v>
      </c>
      <c r="D5" t="s">
        <v>9</v>
      </c>
    </row>
    <row r="6" spans="1:12" x14ac:dyDescent="0.25">
      <c r="A6" s="1" t="s">
        <v>10</v>
      </c>
      <c r="B6" s="2">
        <v>1</v>
      </c>
      <c r="C6" s="2"/>
      <c r="D6" s="2">
        <v>1</v>
      </c>
    </row>
    <row r="7" spans="1:12" x14ac:dyDescent="0.25">
      <c r="A7" s="1" t="s">
        <v>11</v>
      </c>
      <c r="B7" s="2"/>
      <c r="C7" s="2">
        <v>1</v>
      </c>
      <c r="D7" s="2">
        <v>1</v>
      </c>
    </row>
    <row r="8" spans="1:12" x14ac:dyDescent="0.25">
      <c r="A8" s="1" t="s">
        <v>12</v>
      </c>
      <c r="B8" s="2">
        <v>1</v>
      </c>
      <c r="C8" s="2">
        <v>4</v>
      </c>
      <c r="D8" s="2">
        <v>5</v>
      </c>
    </row>
    <row r="9" spans="1:12" x14ac:dyDescent="0.25">
      <c r="A9" s="1" t="s">
        <v>13</v>
      </c>
      <c r="B9" s="2"/>
      <c r="C9" s="2">
        <v>1</v>
      </c>
      <c r="D9" s="2">
        <v>1</v>
      </c>
    </row>
    <row r="10" spans="1:12" x14ac:dyDescent="0.25">
      <c r="A10" s="1" t="s">
        <v>14</v>
      </c>
      <c r="B10" s="2">
        <v>1</v>
      </c>
      <c r="C10" s="2"/>
      <c r="D10" s="2">
        <v>1</v>
      </c>
    </row>
    <row r="11" spans="1:12" x14ac:dyDescent="0.25">
      <c r="A11" s="1" t="s">
        <v>15</v>
      </c>
      <c r="B11" s="2">
        <v>1</v>
      </c>
      <c r="C11" s="2"/>
      <c r="D11" s="2">
        <v>1</v>
      </c>
    </row>
    <row r="12" spans="1:12" x14ac:dyDescent="0.25">
      <c r="A12" s="1" t="s">
        <v>16</v>
      </c>
      <c r="B12" s="2">
        <v>2</v>
      </c>
      <c r="C12" s="2">
        <v>4</v>
      </c>
      <c r="D12" s="2">
        <v>6</v>
      </c>
    </row>
    <row r="13" spans="1:12" x14ac:dyDescent="0.25">
      <c r="A13" s="1" t="s">
        <v>17</v>
      </c>
      <c r="B13" s="2">
        <v>11</v>
      </c>
      <c r="C13" s="2">
        <v>5</v>
      </c>
      <c r="D13" s="2">
        <v>16</v>
      </c>
    </row>
    <row r="14" spans="1:12" x14ac:dyDescent="0.25">
      <c r="A14" s="1" t="s">
        <v>18</v>
      </c>
      <c r="B14" s="2">
        <v>29</v>
      </c>
      <c r="C14" s="2">
        <v>8</v>
      </c>
      <c r="D14" s="2">
        <v>37</v>
      </c>
    </row>
    <row r="15" spans="1:12" x14ac:dyDescent="0.25">
      <c r="A15" s="1" t="s">
        <v>19</v>
      </c>
      <c r="B15" s="2">
        <v>2</v>
      </c>
      <c r="C15" s="2">
        <v>1</v>
      </c>
      <c r="D15" s="2">
        <v>3</v>
      </c>
    </row>
    <row r="16" spans="1:12" x14ac:dyDescent="0.25">
      <c r="A16" s="1" t="s">
        <v>20</v>
      </c>
      <c r="B16" s="2">
        <v>3</v>
      </c>
      <c r="C16" s="2"/>
      <c r="D16" s="2">
        <v>3</v>
      </c>
    </row>
    <row r="17" spans="1:12" x14ac:dyDescent="0.25">
      <c r="A17" s="1" t="s">
        <v>21</v>
      </c>
      <c r="B17" s="2"/>
      <c r="C17" s="2">
        <v>18</v>
      </c>
      <c r="D17" s="2">
        <v>18</v>
      </c>
    </row>
    <row r="18" spans="1:12" x14ac:dyDescent="0.25">
      <c r="A18" s="1" t="s">
        <v>22</v>
      </c>
      <c r="B18" s="2">
        <v>2</v>
      </c>
      <c r="C18" s="2"/>
      <c r="D18" s="2">
        <v>2</v>
      </c>
    </row>
    <row r="19" spans="1:12" x14ac:dyDescent="0.25">
      <c r="A19" s="1" t="s">
        <v>23</v>
      </c>
      <c r="B19" s="2">
        <v>3</v>
      </c>
      <c r="C19" s="2">
        <v>5</v>
      </c>
      <c r="D19" s="2">
        <v>8</v>
      </c>
    </row>
    <row r="20" spans="1:12" x14ac:dyDescent="0.25">
      <c r="A20" s="1" t="s">
        <v>24</v>
      </c>
      <c r="B20" s="2">
        <v>4</v>
      </c>
      <c r="C20" s="2">
        <v>21</v>
      </c>
      <c r="D20" s="2">
        <v>25</v>
      </c>
    </row>
    <row r="21" spans="1:12" x14ac:dyDescent="0.25">
      <c r="A21" s="1" t="s">
        <v>9</v>
      </c>
      <c r="B21" s="2">
        <v>60</v>
      </c>
      <c r="C21" s="2">
        <v>68</v>
      </c>
      <c r="D21" s="2">
        <v>128</v>
      </c>
    </row>
    <row r="22" spans="1:12" x14ac:dyDescent="0.25">
      <c r="L22" t="s">
        <v>25</v>
      </c>
    </row>
    <row r="45" spans="3:25" ht="15.75" thickBot="1" x14ac:dyDescent="0.3"/>
    <row r="46" spans="3:25" x14ac:dyDescent="0.25">
      <c r="C46" s="3" t="s">
        <v>1</v>
      </c>
      <c r="D46" s="4" t="s">
        <v>7</v>
      </c>
      <c r="E46" s="4"/>
      <c r="F46" s="4" t="s">
        <v>8</v>
      </c>
      <c r="G46" s="5"/>
      <c r="H46" s="6" t="s">
        <v>26</v>
      </c>
      <c r="I46" s="5"/>
      <c r="J46" s="6" t="s">
        <v>27</v>
      </c>
      <c r="K46" s="4"/>
      <c r="L46" s="4" t="s">
        <v>28</v>
      </c>
      <c r="M46" s="4"/>
      <c r="N46" s="4" t="s">
        <v>29</v>
      </c>
      <c r="O46" s="4"/>
      <c r="P46" s="4" t="s">
        <v>30</v>
      </c>
      <c r="Q46" s="4"/>
      <c r="R46" s="4" t="s">
        <v>31</v>
      </c>
      <c r="S46" s="4"/>
      <c r="T46" s="4" t="s">
        <v>32</v>
      </c>
      <c r="U46" s="7"/>
      <c r="V46" s="8" t="s">
        <v>33</v>
      </c>
      <c r="W46" s="9"/>
      <c r="X46" s="10" t="s">
        <v>9</v>
      </c>
      <c r="Y46" s="11"/>
    </row>
    <row r="47" spans="3:25" x14ac:dyDescent="0.25">
      <c r="C47" s="12" t="s">
        <v>10</v>
      </c>
      <c r="D47" s="13">
        <v>2</v>
      </c>
      <c r="E47" s="14">
        <v>1.4084507042253521E-2</v>
      </c>
      <c r="F47" s="13"/>
      <c r="G47" s="15">
        <v>0</v>
      </c>
      <c r="H47" s="12">
        <f t="shared" ref="H47:I74" si="0">SUM(D47,F47)</f>
        <v>2</v>
      </c>
      <c r="I47" s="15">
        <f t="shared" si="0"/>
        <v>1.4084507042253521E-2</v>
      </c>
      <c r="J47" s="12">
        <v>1</v>
      </c>
      <c r="K47" s="14">
        <v>7.6335877862595417E-3</v>
      </c>
      <c r="L47" s="13"/>
      <c r="M47" s="14">
        <v>0</v>
      </c>
      <c r="N47" s="13"/>
      <c r="O47" s="14">
        <v>0</v>
      </c>
      <c r="P47" s="13"/>
      <c r="Q47" s="14">
        <v>0</v>
      </c>
      <c r="R47" s="13"/>
      <c r="S47" s="14">
        <v>0</v>
      </c>
      <c r="T47" s="13"/>
      <c r="U47" s="16">
        <v>0</v>
      </c>
      <c r="V47" s="17">
        <f>SUM(J47,L47,N47,P47,R47,T47,)</f>
        <v>1</v>
      </c>
      <c r="W47" s="18">
        <f>SUM(K47,M47,O47,Q47,S47,U47,)</f>
        <v>7.6335877862595417E-3</v>
      </c>
      <c r="X47" s="19">
        <v>3</v>
      </c>
      <c r="Y47" s="14">
        <v>2.2075055187637969E-3</v>
      </c>
    </row>
    <row r="48" spans="3:25" x14ac:dyDescent="0.25">
      <c r="C48" s="12" t="s">
        <v>34</v>
      </c>
      <c r="D48" s="13"/>
      <c r="E48" s="14">
        <v>0</v>
      </c>
      <c r="F48" s="13"/>
      <c r="G48" s="15">
        <v>0</v>
      </c>
      <c r="H48" s="12">
        <f t="shared" si="0"/>
        <v>0</v>
      </c>
      <c r="I48" s="15">
        <f t="shared" si="0"/>
        <v>0</v>
      </c>
      <c r="J48" s="12"/>
      <c r="K48" s="14">
        <v>0</v>
      </c>
      <c r="L48" s="13"/>
      <c r="M48" s="14">
        <v>0</v>
      </c>
      <c r="N48" s="13"/>
      <c r="O48" s="14">
        <v>0</v>
      </c>
      <c r="P48" s="13">
        <v>3</v>
      </c>
      <c r="Q48" s="14">
        <v>1.8404907975460124E-2</v>
      </c>
      <c r="R48" s="13"/>
      <c r="S48" s="14">
        <v>0</v>
      </c>
      <c r="T48" s="13"/>
      <c r="U48" s="16">
        <v>0</v>
      </c>
      <c r="V48" s="17">
        <f t="shared" ref="V48:W74" si="1">SUM(J48,L48,N48,P48,R48,T48,)</f>
        <v>3</v>
      </c>
      <c r="W48" s="18">
        <f t="shared" si="1"/>
        <v>1.8404907975460124E-2</v>
      </c>
      <c r="X48" s="19">
        <v>3</v>
      </c>
      <c r="Y48" s="14">
        <v>2.2075055187637969E-3</v>
      </c>
    </row>
    <row r="49" spans="3:25" x14ac:dyDescent="0.25">
      <c r="C49" s="12" t="s">
        <v>11</v>
      </c>
      <c r="D49" s="13"/>
      <c r="E49" s="14">
        <v>0</v>
      </c>
      <c r="F49" s="13">
        <v>2</v>
      </c>
      <c r="G49" s="15">
        <v>1.9047619047619049E-2</v>
      </c>
      <c r="H49" s="12">
        <f t="shared" si="0"/>
        <v>2</v>
      </c>
      <c r="I49" s="15">
        <f t="shared" si="0"/>
        <v>1.9047619047619049E-2</v>
      </c>
      <c r="J49" s="12"/>
      <c r="K49" s="14">
        <v>0</v>
      </c>
      <c r="L49" s="13">
        <v>1</v>
      </c>
      <c r="M49" s="14">
        <v>5.1813471502590676E-3</v>
      </c>
      <c r="N49" s="13">
        <v>3</v>
      </c>
      <c r="O49" s="14">
        <v>1.948051948051948E-2</v>
      </c>
      <c r="P49" s="13">
        <v>2</v>
      </c>
      <c r="Q49" s="14">
        <v>1.2269938650306749E-2</v>
      </c>
      <c r="R49" s="13">
        <v>1</v>
      </c>
      <c r="S49" s="14">
        <v>5.1813471502590676E-3</v>
      </c>
      <c r="T49" s="13">
        <v>2</v>
      </c>
      <c r="U49" s="16">
        <v>7.1942446043165471E-3</v>
      </c>
      <c r="V49" s="17">
        <f t="shared" si="1"/>
        <v>9</v>
      </c>
      <c r="W49" s="18">
        <f t="shared" si="1"/>
        <v>4.9307397035660908E-2</v>
      </c>
      <c r="X49" s="19">
        <v>11</v>
      </c>
      <c r="Y49" s="14">
        <v>8.0941869021339229E-3</v>
      </c>
    </row>
    <row r="50" spans="3:25" x14ac:dyDescent="0.25">
      <c r="C50" s="12" t="s">
        <v>35</v>
      </c>
      <c r="D50" s="13"/>
      <c r="E50" s="14">
        <v>0</v>
      </c>
      <c r="F50" s="13"/>
      <c r="G50" s="15">
        <v>0</v>
      </c>
      <c r="H50" s="12">
        <f t="shared" si="0"/>
        <v>0</v>
      </c>
      <c r="I50" s="15">
        <f t="shared" si="0"/>
        <v>0</v>
      </c>
      <c r="J50" s="12"/>
      <c r="K50" s="14">
        <v>0</v>
      </c>
      <c r="L50" s="13"/>
      <c r="M50" s="14">
        <v>0</v>
      </c>
      <c r="N50" s="13">
        <v>2</v>
      </c>
      <c r="O50" s="14">
        <v>1.2987012987012988E-2</v>
      </c>
      <c r="P50" s="13"/>
      <c r="Q50" s="14">
        <v>0</v>
      </c>
      <c r="R50" s="13"/>
      <c r="S50" s="14">
        <v>0</v>
      </c>
      <c r="T50" s="13"/>
      <c r="U50" s="16">
        <v>0</v>
      </c>
      <c r="V50" s="17">
        <f t="shared" si="1"/>
        <v>2</v>
      </c>
      <c r="W50" s="18">
        <f t="shared" si="1"/>
        <v>1.2987012987012988E-2</v>
      </c>
      <c r="X50" s="19">
        <v>2</v>
      </c>
      <c r="Y50" s="14">
        <v>1.4716703458425313E-3</v>
      </c>
    </row>
    <row r="51" spans="3:25" x14ac:dyDescent="0.25">
      <c r="C51" s="12" t="s">
        <v>12</v>
      </c>
      <c r="D51" s="13">
        <v>3</v>
      </c>
      <c r="E51" s="14">
        <v>2.1126760563380281E-2</v>
      </c>
      <c r="F51" s="13">
        <v>5</v>
      </c>
      <c r="G51" s="15">
        <v>4.7619047619047616E-2</v>
      </c>
      <c r="H51" s="12">
        <f t="shared" si="0"/>
        <v>8</v>
      </c>
      <c r="I51" s="15">
        <f t="shared" si="0"/>
        <v>6.8745808182427898E-2</v>
      </c>
      <c r="J51" s="12">
        <v>3</v>
      </c>
      <c r="K51" s="14">
        <v>2.2900763358778626E-2</v>
      </c>
      <c r="L51" s="13">
        <v>8</v>
      </c>
      <c r="M51" s="14">
        <v>4.145077720207254E-2</v>
      </c>
      <c r="N51" s="13">
        <v>1</v>
      </c>
      <c r="O51" s="14">
        <v>6.4935064935064939E-3</v>
      </c>
      <c r="P51" s="13">
        <v>2</v>
      </c>
      <c r="Q51" s="14">
        <v>1.2269938650306749E-2</v>
      </c>
      <c r="R51" s="13">
        <v>4</v>
      </c>
      <c r="S51" s="14">
        <v>2.072538860103627E-2</v>
      </c>
      <c r="T51" s="13">
        <v>6</v>
      </c>
      <c r="U51" s="16">
        <v>2.1582733812949641E-2</v>
      </c>
      <c r="V51" s="17">
        <f t="shared" si="1"/>
        <v>24</v>
      </c>
      <c r="W51" s="18">
        <f t="shared" si="1"/>
        <v>0.12542310811865032</v>
      </c>
      <c r="X51" s="19">
        <v>32</v>
      </c>
      <c r="Y51" s="14">
        <v>2.35467255334805E-2</v>
      </c>
    </row>
    <row r="52" spans="3:25" x14ac:dyDescent="0.25">
      <c r="C52" s="12" t="s">
        <v>36</v>
      </c>
      <c r="D52" s="13"/>
      <c r="E52" s="14">
        <v>0</v>
      </c>
      <c r="F52" s="13"/>
      <c r="G52" s="15">
        <v>0</v>
      </c>
      <c r="H52" s="12">
        <f t="shared" si="0"/>
        <v>0</v>
      </c>
      <c r="I52" s="15">
        <f t="shared" si="0"/>
        <v>0</v>
      </c>
      <c r="J52" s="12"/>
      <c r="K52" s="14">
        <v>0</v>
      </c>
      <c r="L52" s="13">
        <v>3</v>
      </c>
      <c r="M52" s="14">
        <v>1.5544041450777202E-2</v>
      </c>
      <c r="N52" s="13">
        <v>3</v>
      </c>
      <c r="O52" s="14">
        <v>1.948051948051948E-2</v>
      </c>
      <c r="P52" s="13">
        <v>1</v>
      </c>
      <c r="Q52" s="14">
        <v>6.1349693251533744E-3</v>
      </c>
      <c r="R52" s="13"/>
      <c r="S52" s="14">
        <v>0</v>
      </c>
      <c r="T52" s="13"/>
      <c r="U52" s="16">
        <v>0</v>
      </c>
      <c r="V52" s="17">
        <f t="shared" si="1"/>
        <v>7</v>
      </c>
      <c r="W52" s="18">
        <f t="shared" si="1"/>
        <v>4.1159530256450055E-2</v>
      </c>
      <c r="X52" s="19">
        <v>7</v>
      </c>
      <c r="Y52" s="14">
        <v>5.1508462104488595E-3</v>
      </c>
    </row>
    <row r="53" spans="3:25" x14ac:dyDescent="0.25">
      <c r="C53" s="12" t="s">
        <v>13</v>
      </c>
      <c r="D53" s="13">
        <v>1</v>
      </c>
      <c r="E53" s="14">
        <v>7.0422535211267607E-3</v>
      </c>
      <c r="F53" s="13">
        <v>2</v>
      </c>
      <c r="G53" s="15">
        <v>1.9047619047619049E-2</v>
      </c>
      <c r="H53" s="12">
        <f t="shared" si="0"/>
        <v>3</v>
      </c>
      <c r="I53" s="15">
        <f t="shared" si="0"/>
        <v>2.6089872568745811E-2</v>
      </c>
      <c r="J53" s="12"/>
      <c r="K53" s="14">
        <v>0</v>
      </c>
      <c r="L53" s="13">
        <v>1</v>
      </c>
      <c r="M53" s="14">
        <v>5.1813471502590676E-3</v>
      </c>
      <c r="N53" s="13">
        <v>5</v>
      </c>
      <c r="O53" s="14">
        <v>3.2467532467532464E-2</v>
      </c>
      <c r="P53" s="13"/>
      <c r="Q53" s="14">
        <v>0</v>
      </c>
      <c r="R53" s="13">
        <v>8</v>
      </c>
      <c r="S53" s="14">
        <v>4.145077720207254E-2</v>
      </c>
      <c r="T53" s="13">
        <v>6</v>
      </c>
      <c r="U53" s="16">
        <v>2.1582733812949641E-2</v>
      </c>
      <c r="V53" s="17">
        <f t="shared" si="1"/>
        <v>20</v>
      </c>
      <c r="W53" s="18">
        <f t="shared" si="1"/>
        <v>0.10068239063281371</v>
      </c>
      <c r="X53" s="19">
        <v>23</v>
      </c>
      <c r="Y53" s="14">
        <v>1.692420897718911E-2</v>
      </c>
    </row>
    <row r="54" spans="3:25" x14ac:dyDescent="0.25">
      <c r="C54" s="12" t="s">
        <v>37</v>
      </c>
      <c r="D54" s="13"/>
      <c r="E54" s="14">
        <v>0</v>
      </c>
      <c r="F54" s="13"/>
      <c r="G54" s="15">
        <v>0</v>
      </c>
      <c r="H54" s="12">
        <f t="shared" si="0"/>
        <v>0</v>
      </c>
      <c r="I54" s="15">
        <f t="shared" si="0"/>
        <v>0</v>
      </c>
      <c r="J54" s="12"/>
      <c r="K54" s="14">
        <v>0</v>
      </c>
      <c r="L54" s="13"/>
      <c r="M54" s="14">
        <v>0</v>
      </c>
      <c r="N54" s="13"/>
      <c r="O54" s="14">
        <v>0</v>
      </c>
      <c r="P54" s="13"/>
      <c r="Q54" s="14">
        <v>0</v>
      </c>
      <c r="R54" s="13">
        <v>1</v>
      </c>
      <c r="S54" s="14">
        <v>5.1813471502590676E-3</v>
      </c>
      <c r="T54" s="13"/>
      <c r="U54" s="16">
        <v>0</v>
      </c>
      <c r="V54" s="17">
        <f t="shared" si="1"/>
        <v>1</v>
      </c>
      <c r="W54" s="18">
        <f t="shared" si="1"/>
        <v>5.1813471502590676E-3</v>
      </c>
      <c r="X54" s="19">
        <v>1</v>
      </c>
      <c r="Y54" s="14">
        <v>7.3583517292126564E-4</v>
      </c>
    </row>
    <row r="55" spans="3:25" x14ac:dyDescent="0.25">
      <c r="C55" s="12" t="s">
        <v>38</v>
      </c>
      <c r="D55" s="13"/>
      <c r="E55" s="14">
        <v>0</v>
      </c>
      <c r="F55" s="13"/>
      <c r="G55" s="15">
        <v>0</v>
      </c>
      <c r="H55" s="12">
        <f t="shared" si="0"/>
        <v>0</v>
      </c>
      <c r="I55" s="15">
        <f t="shared" si="0"/>
        <v>0</v>
      </c>
      <c r="J55" s="12"/>
      <c r="K55" s="14">
        <v>0</v>
      </c>
      <c r="L55" s="13">
        <v>3</v>
      </c>
      <c r="M55" s="14">
        <v>1.5544041450777202E-2</v>
      </c>
      <c r="N55" s="13"/>
      <c r="O55" s="14">
        <v>0</v>
      </c>
      <c r="P55" s="13">
        <v>1</v>
      </c>
      <c r="Q55" s="14">
        <v>6.1349693251533744E-3</v>
      </c>
      <c r="R55" s="13">
        <v>3</v>
      </c>
      <c r="S55" s="14">
        <v>1.5544041450777202E-2</v>
      </c>
      <c r="T55" s="13">
        <v>4</v>
      </c>
      <c r="U55" s="16">
        <v>1.4388489208633094E-2</v>
      </c>
      <c r="V55" s="17">
        <f t="shared" si="1"/>
        <v>11</v>
      </c>
      <c r="W55" s="18">
        <f t="shared" si="1"/>
        <v>5.1611541435340871E-2</v>
      </c>
      <c r="X55" s="19">
        <v>11</v>
      </c>
      <c r="Y55" s="14">
        <v>8.0941869021339229E-3</v>
      </c>
    </row>
    <row r="56" spans="3:25" x14ac:dyDescent="0.25">
      <c r="C56" s="12" t="s">
        <v>14</v>
      </c>
      <c r="D56" s="13">
        <v>1</v>
      </c>
      <c r="E56" s="14">
        <v>7.0422535211267607E-3</v>
      </c>
      <c r="F56" s="13"/>
      <c r="G56" s="15">
        <v>0</v>
      </c>
      <c r="H56" s="12">
        <f t="shared" si="0"/>
        <v>1</v>
      </c>
      <c r="I56" s="15">
        <f t="shared" si="0"/>
        <v>7.0422535211267607E-3</v>
      </c>
      <c r="J56" s="12"/>
      <c r="K56" s="14">
        <v>0</v>
      </c>
      <c r="L56" s="13"/>
      <c r="M56" s="14">
        <v>0</v>
      </c>
      <c r="N56" s="13"/>
      <c r="O56" s="14">
        <v>0</v>
      </c>
      <c r="P56" s="13"/>
      <c r="Q56" s="14">
        <v>0</v>
      </c>
      <c r="R56" s="13">
        <v>2</v>
      </c>
      <c r="S56" s="14">
        <v>1.0362694300518135E-2</v>
      </c>
      <c r="T56" s="13">
        <v>4</v>
      </c>
      <c r="U56" s="16">
        <v>1.4388489208633094E-2</v>
      </c>
      <c r="V56" s="17">
        <f t="shared" si="1"/>
        <v>6</v>
      </c>
      <c r="W56" s="18">
        <f t="shared" si="1"/>
        <v>2.4751183509151231E-2</v>
      </c>
      <c r="X56" s="19">
        <v>7</v>
      </c>
      <c r="Y56" s="14">
        <v>5.1508462104488595E-3</v>
      </c>
    </row>
    <row r="57" spans="3:25" x14ac:dyDescent="0.25">
      <c r="C57" s="12" t="s">
        <v>15</v>
      </c>
      <c r="D57" s="13">
        <v>2</v>
      </c>
      <c r="E57" s="14">
        <v>1.4084507042253521E-2</v>
      </c>
      <c r="F57" s="13"/>
      <c r="G57" s="15">
        <v>0</v>
      </c>
      <c r="H57" s="12">
        <f t="shared" si="0"/>
        <v>2</v>
      </c>
      <c r="I57" s="15">
        <f t="shared" si="0"/>
        <v>1.4084507042253521E-2</v>
      </c>
      <c r="J57" s="12">
        <v>1</v>
      </c>
      <c r="K57" s="14">
        <v>7.6335877862595417E-3</v>
      </c>
      <c r="L57" s="13"/>
      <c r="M57" s="14">
        <v>0</v>
      </c>
      <c r="N57" s="13">
        <v>1</v>
      </c>
      <c r="O57" s="14">
        <v>6.4935064935064939E-3</v>
      </c>
      <c r="P57" s="13"/>
      <c r="Q57" s="14">
        <v>0</v>
      </c>
      <c r="R57" s="13"/>
      <c r="S57" s="14">
        <v>0</v>
      </c>
      <c r="T57" s="13"/>
      <c r="U57" s="16">
        <v>0</v>
      </c>
      <c r="V57" s="17">
        <f t="shared" si="1"/>
        <v>2</v>
      </c>
      <c r="W57" s="18">
        <f t="shared" si="1"/>
        <v>1.4127094279766036E-2</v>
      </c>
      <c r="X57" s="19">
        <v>4</v>
      </c>
      <c r="Y57" s="14">
        <v>2.9433406916850625E-3</v>
      </c>
    </row>
    <row r="58" spans="3:25" x14ac:dyDescent="0.25">
      <c r="C58" s="20" t="s">
        <v>16</v>
      </c>
      <c r="D58" s="21">
        <v>4</v>
      </c>
      <c r="E58" s="22">
        <v>2.8169014084507043E-2</v>
      </c>
      <c r="F58" s="21">
        <v>8</v>
      </c>
      <c r="G58" s="23">
        <v>7.6190476190476197E-2</v>
      </c>
      <c r="H58" s="20">
        <f t="shared" si="0"/>
        <v>12</v>
      </c>
      <c r="I58" s="23">
        <f t="shared" si="0"/>
        <v>0.10435949027498324</v>
      </c>
      <c r="J58" s="12">
        <v>12</v>
      </c>
      <c r="K58" s="14">
        <v>9.1603053435114504E-2</v>
      </c>
      <c r="L58" s="13">
        <v>7</v>
      </c>
      <c r="M58" s="14">
        <v>3.6269430051813469E-2</v>
      </c>
      <c r="N58" s="13">
        <v>6</v>
      </c>
      <c r="O58" s="14">
        <v>3.896103896103896E-2</v>
      </c>
      <c r="P58" s="13">
        <v>5</v>
      </c>
      <c r="Q58" s="14">
        <v>3.0674846625766871E-2</v>
      </c>
      <c r="R58" s="13">
        <v>9</v>
      </c>
      <c r="S58" s="14">
        <v>4.6632124352331605E-2</v>
      </c>
      <c r="T58" s="13">
        <v>12</v>
      </c>
      <c r="U58" s="16">
        <v>4.3165467625899283E-2</v>
      </c>
      <c r="V58" s="17">
        <f t="shared" si="1"/>
        <v>51</v>
      </c>
      <c r="W58" s="18">
        <f t="shared" si="1"/>
        <v>0.28730596105196471</v>
      </c>
      <c r="X58" s="19">
        <v>63</v>
      </c>
      <c r="Y58" s="14">
        <v>4.6357615894039736E-2</v>
      </c>
    </row>
    <row r="59" spans="3:25" x14ac:dyDescent="0.25">
      <c r="C59" s="24" t="s">
        <v>17</v>
      </c>
      <c r="D59" s="25">
        <v>29</v>
      </c>
      <c r="E59" s="26">
        <v>0.20422535211267606</v>
      </c>
      <c r="F59" s="25">
        <v>7</v>
      </c>
      <c r="G59" s="27">
        <v>6.6666666666666666E-2</v>
      </c>
      <c r="H59" s="24">
        <f t="shared" si="0"/>
        <v>36</v>
      </c>
      <c r="I59" s="27">
        <f t="shared" si="0"/>
        <v>0.27089201877934271</v>
      </c>
      <c r="J59" s="24">
        <v>17</v>
      </c>
      <c r="K59" s="26">
        <v>0.12977099236641221</v>
      </c>
      <c r="L59" s="25">
        <v>4</v>
      </c>
      <c r="M59" s="26">
        <v>2.072538860103627E-2</v>
      </c>
      <c r="N59" s="25">
        <v>27</v>
      </c>
      <c r="O59" s="26">
        <v>0.17532467532467533</v>
      </c>
      <c r="P59" s="25">
        <v>20</v>
      </c>
      <c r="Q59" s="26">
        <v>0.12269938650306748</v>
      </c>
      <c r="R59" s="25">
        <v>6</v>
      </c>
      <c r="S59" s="26">
        <v>3.1088082901554404E-2</v>
      </c>
      <c r="T59" s="25">
        <v>19</v>
      </c>
      <c r="U59" s="28">
        <v>6.83453237410072E-2</v>
      </c>
      <c r="V59" s="29">
        <f t="shared" si="1"/>
        <v>93</v>
      </c>
      <c r="W59" s="30">
        <f t="shared" si="1"/>
        <v>0.54795384943775283</v>
      </c>
      <c r="X59" s="19">
        <v>129</v>
      </c>
      <c r="Y59" s="14">
        <v>9.4922737306843266E-2</v>
      </c>
    </row>
    <row r="60" spans="3:25" x14ac:dyDescent="0.25">
      <c r="C60" s="12" t="s">
        <v>39</v>
      </c>
      <c r="D60" s="13"/>
      <c r="E60" s="14">
        <v>0</v>
      </c>
      <c r="F60" s="13"/>
      <c r="G60" s="15">
        <v>0</v>
      </c>
      <c r="H60" s="12">
        <f t="shared" si="0"/>
        <v>0</v>
      </c>
      <c r="I60" s="15">
        <f t="shared" si="0"/>
        <v>0</v>
      </c>
      <c r="J60" s="12"/>
      <c r="K60" s="14">
        <v>0</v>
      </c>
      <c r="L60" s="13"/>
      <c r="M60" s="14">
        <v>0</v>
      </c>
      <c r="N60" s="13">
        <v>1</v>
      </c>
      <c r="O60" s="14">
        <v>6.4935064935064939E-3</v>
      </c>
      <c r="P60" s="13"/>
      <c r="Q60" s="14">
        <v>0</v>
      </c>
      <c r="R60" s="13"/>
      <c r="S60" s="14">
        <v>0</v>
      </c>
      <c r="T60" s="13"/>
      <c r="U60" s="16">
        <v>0</v>
      </c>
      <c r="V60" s="17">
        <f t="shared" si="1"/>
        <v>1</v>
      </c>
      <c r="W60" s="18">
        <f t="shared" si="1"/>
        <v>6.4935064935064939E-3</v>
      </c>
      <c r="X60" s="19">
        <v>1</v>
      </c>
      <c r="Y60" s="14">
        <v>7.3583517292126564E-4</v>
      </c>
    </row>
    <row r="61" spans="3:25" x14ac:dyDescent="0.25">
      <c r="C61" s="12" t="s">
        <v>40</v>
      </c>
      <c r="D61" s="13"/>
      <c r="E61" s="14">
        <v>0</v>
      </c>
      <c r="F61" s="13"/>
      <c r="G61" s="15">
        <v>0</v>
      </c>
      <c r="H61" s="12">
        <f t="shared" si="0"/>
        <v>0</v>
      </c>
      <c r="I61" s="15">
        <f t="shared" si="0"/>
        <v>0</v>
      </c>
      <c r="J61" s="12"/>
      <c r="K61" s="14">
        <v>0</v>
      </c>
      <c r="L61" s="13">
        <v>1</v>
      </c>
      <c r="M61" s="14">
        <v>5.1813471502590676E-3</v>
      </c>
      <c r="N61" s="13"/>
      <c r="O61" s="14">
        <v>0</v>
      </c>
      <c r="P61" s="13"/>
      <c r="Q61" s="14">
        <v>0</v>
      </c>
      <c r="R61" s="13"/>
      <c r="S61" s="14">
        <v>0</v>
      </c>
      <c r="T61" s="13"/>
      <c r="U61" s="16">
        <v>0</v>
      </c>
      <c r="V61" s="17">
        <f t="shared" si="1"/>
        <v>1</v>
      </c>
      <c r="W61" s="18">
        <f t="shared" si="1"/>
        <v>5.1813471502590676E-3</v>
      </c>
      <c r="X61" s="19">
        <v>1</v>
      </c>
      <c r="Y61" s="14">
        <v>7.3583517292126564E-4</v>
      </c>
    </row>
    <row r="62" spans="3:25" x14ac:dyDescent="0.25">
      <c r="C62" s="12" t="s">
        <v>41</v>
      </c>
      <c r="D62" s="13"/>
      <c r="E62" s="14">
        <v>0</v>
      </c>
      <c r="F62" s="13"/>
      <c r="G62" s="15">
        <v>0</v>
      </c>
      <c r="H62" s="12">
        <f t="shared" si="0"/>
        <v>0</v>
      </c>
      <c r="I62" s="15">
        <f t="shared" si="0"/>
        <v>0</v>
      </c>
      <c r="J62" s="12"/>
      <c r="K62" s="14">
        <v>0</v>
      </c>
      <c r="L62" s="13">
        <v>3</v>
      </c>
      <c r="M62" s="14">
        <v>1.5544041450777202E-2</v>
      </c>
      <c r="N62" s="13"/>
      <c r="O62" s="14">
        <v>0</v>
      </c>
      <c r="P62" s="13">
        <v>2</v>
      </c>
      <c r="Q62" s="14">
        <v>1.2269938650306749E-2</v>
      </c>
      <c r="R62" s="13"/>
      <c r="S62" s="14">
        <v>0</v>
      </c>
      <c r="T62" s="13"/>
      <c r="U62" s="16">
        <v>0</v>
      </c>
      <c r="V62" s="17">
        <f t="shared" si="1"/>
        <v>5</v>
      </c>
      <c r="W62" s="18">
        <f t="shared" si="1"/>
        <v>2.7813980101083949E-2</v>
      </c>
      <c r="X62" s="19">
        <v>5</v>
      </c>
      <c r="Y62" s="14">
        <v>3.6791758646063282E-3</v>
      </c>
    </row>
    <row r="63" spans="3:25" x14ac:dyDescent="0.25">
      <c r="C63" s="12" t="s">
        <v>42</v>
      </c>
      <c r="D63" s="13"/>
      <c r="E63" s="14">
        <v>0</v>
      </c>
      <c r="F63" s="13"/>
      <c r="G63" s="15">
        <v>0</v>
      </c>
      <c r="H63" s="12">
        <f t="shared" si="0"/>
        <v>0</v>
      </c>
      <c r="I63" s="15">
        <f t="shared" si="0"/>
        <v>0</v>
      </c>
      <c r="J63" s="12"/>
      <c r="K63" s="14">
        <v>0</v>
      </c>
      <c r="L63" s="13"/>
      <c r="M63" s="14">
        <v>0</v>
      </c>
      <c r="N63" s="13">
        <v>1</v>
      </c>
      <c r="O63" s="14">
        <v>6.4935064935064939E-3</v>
      </c>
      <c r="P63" s="13">
        <v>1</v>
      </c>
      <c r="Q63" s="14">
        <v>6.1349693251533744E-3</v>
      </c>
      <c r="R63" s="13"/>
      <c r="S63" s="14">
        <v>0</v>
      </c>
      <c r="T63" s="13"/>
      <c r="U63" s="16">
        <v>0</v>
      </c>
      <c r="V63" s="17">
        <f t="shared" si="1"/>
        <v>2</v>
      </c>
      <c r="W63" s="18">
        <f t="shared" si="1"/>
        <v>1.2628475818659869E-2</v>
      </c>
      <c r="X63" s="19">
        <v>2</v>
      </c>
      <c r="Y63" s="14">
        <v>1.4716703458425313E-3</v>
      </c>
    </row>
    <row r="64" spans="3:25" x14ac:dyDescent="0.25">
      <c r="C64" s="12" t="s">
        <v>43</v>
      </c>
      <c r="D64" s="13">
        <v>1</v>
      </c>
      <c r="E64" s="14">
        <v>7.0422535211267607E-3</v>
      </c>
      <c r="F64" s="13"/>
      <c r="G64" s="15">
        <v>0</v>
      </c>
      <c r="H64" s="12">
        <f t="shared" si="0"/>
        <v>1</v>
      </c>
      <c r="I64" s="15">
        <f t="shared" si="0"/>
        <v>7.0422535211267607E-3</v>
      </c>
      <c r="J64" s="12"/>
      <c r="K64" s="14">
        <v>0</v>
      </c>
      <c r="L64" s="13">
        <v>1</v>
      </c>
      <c r="M64" s="14">
        <v>5.1813471502590676E-3</v>
      </c>
      <c r="N64" s="13"/>
      <c r="O64" s="14">
        <v>0</v>
      </c>
      <c r="P64" s="13"/>
      <c r="Q64" s="14">
        <v>0</v>
      </c>
      <c r="R64" s="13"/>
      <c r="S64" s="14">
        <v>0</v>
      </c>
      <c r="T64" s="13"/>
      <c r="U64" s="16">
        <v>0</v>
      </c>
      <c r="V64" s="17">
        <f t="shared" si="1"/>
        <v>1</v>
      </c>
      <c r="W64" s="18">
        <f t="shared" si="1"/>
        <v>5.1813471502590676E-3</v>
      </c>
      <c r="X64" s="19">
        <v>2</v>
      </c>
      <c r="Y64" s="14">
        <v>1.4716703458425313E-3</v>
      </c>
    </row>
    <row r="65" spans="3:25" x14ac:dyDescent="0.25">
      <c r="C65" s="24" t="s">
        <v>18</v>
      </c>
      <c r="D65" s="25">
        <v>59</v>
      </c>
      <c r="E65" s="26">
        <v>0.41549295774647887</v>
      </c>
      <c r="F65" s="25">
        <v>14</v>
      </c>
      <c r="G65" s="27">
        <v>0.13333333333333333</v>
      </c>
      <c r="H65" s="24">
        <f t="shared" si="0"/>
        <v>73</v>
      </c>
      <c r="I65" s="27">
        <f t="shared" si="0"/>
        <v>0.54882629107981218</v>
      </c>
      <c r="J65" s="24">
        <v>34</v>
      </c>
      <c r="K65" s="26">
        <v>0.25954198473282442</v>
      </c>
      <c r="L65" s="25">
        <v>77</v>
      </c>
      <c r="M65" s="26">
        <v>0.39896373056994816</v>
      </c>
      <c r="N65" s="25">
        <v>55</v>
      </c>
      <c r="O65" s="26">
        <v>0.35714285714285715</v>
      </c>
      <c r="P65" s="25">
        <v>59</v>
      </c>
      <c r="Q65" s="26">
        <v>0.3619631901840491</v>
      </c>
      <c r="R65" s="25">
        <v>102</v>
      </c>
      <c r="S65" s="26">
        <v>0.52849740932642486</v>
      </c>
      <c r="T65" s="25">
        <v>127</v>
      </c>
      <c r="U65" s="28">
        <v>0.45683453237410071</v>
      </c>
      <c r="V65" s="29">
        <f t="shared" si="1"/>
        <v>454</v>
      </c>
      <c r="W65" s="30">
        <f t="shared" si="1"/>
        <v>2.3629437043302044</v>
      </c>
      <c r="X65" s="19">
        <v>527</v>
      </c>
      <c r="Y65" s="14">
        <v>0.38778513612950699</v>
      </c>
    </row>
    <row r="66" spans="3:25" x14ac:dyDescent="0.25">
      <c r="C66" s="12" t="s">
        <v>44</v>
      </c>
      <c r="D66" s="13"/>
      <c r="E66" s="14">
        <v>0</v>
      </c>
      <c r="F66" s="13"/>
      <c r="G66" s="15">
        <v>0</v>
      </c>
      <c r="H66" s="12">
        <f t="shared" si="0"/>
        <v>0</v>
      </c>
      <c r="I66" s="15">
        <f t="shared" si="0"/>
        <v>0</v>
      </c>
      <c r="J66" s="12"/>
      <c r="K66" s="14">
        <v>0</v>
      </c>
      <c r="L66" s="13"/>
      <c r="M66" s="14">
        <v>0</v>
      </c>
      <c r="N66" s="13"/>
      <c r="O66" s="14">
        <v>0</v>
      </c>
      <c r="P66" s="13"/>
      <c r="Q66" s="14">
        <v>0</v>
      </c>
      <c r="R66" s="13"/>
      <c r="S66" s="14">
        <v>0</v>
      </c>
      <c r="T66" s="13">
        <v>2</v>
      </c>
      <c r="U66" s="16">
        <v>7.1942446043165471E-3</v>
      </c>
      <c r="V66" s="17">
        <f t="shared" si="1"/>
        <v>2</v>
      </c>
      <c r="W66" s="18">
        <f t="shared" si="1"/>
        <v>7.1942446043165471E-3</v>
      </c>
      <c r="X66" s="19">
        <v>2</v>
      </c>
      <c r="Y66" s="14">
        <v>1.4716703458425313E-3</v>
      </c>
    </row>
    <row r="67" spans="3:25" x14ac:dyDescent="0.25">
      <c r="C67" s="12" t="s">
        <v>19</v>
      </c>
      <c r="D67" s="13">
        <v>8</v>
      </c>
      <c r="E67" s="14">
        <v>5.6338028169014086E-2</v>
      </c>
      <c r="F67" s="13">
        <v>2</v>
      </c>
      <c r="G67" s="15">
        <v>1.9047619047619049E-2</v>
      </c>
      <c r="H67" s="12">
        <f t="shared" si="0"/>
        <v>10</v>
      </c>
      <c r="I67" s="15">
        <f t="shared" si="0"/>
        <v>7.5385647216633128E-2</v>
      </c>
      <c r="J67" s="12">
        <v>7</v>
      </c>
      <c r="K67" s="14">
        <v>5.3435114503816793E-2</v>
      </c>
      <c r="L67" s="13">
        <v>3</v>
      </c>
      <c r="M67" s="14">
        <v>1.5544041450777202E-2</v>
      </c>
      <c r="N67" s="13">
        <v>1</v>
      </c>
      <c r="O67" s="14">
        <v>6.4935064935064939E-3</v>
      </c>
      <c r="P67" s="13">
        <v>20</v>
      </c>
      <c r="Q67" s="14">
        <v>0.12269938650306748</v>
      </c>
      <c r="R67" s="13">
        <v>4</v>
      </c>
      <c r="S67" s="14">
        <v>2.072538860103627E-2</v>
      </c>
      <c r="T67" s="13">
        <v>17</v>
      </c>
      <c r="U67" s="16">
        <v>6.1151079136690649E-2</v>
      </c>
      <c r="V67" s="17">
        <f t="shared" si="1"/>
        <v>52</v>
      </c>
      <c r="W67" s="18">
        <f t="shared" si="1"/>
        <v>0.28004851668889486</v>
      </c>
      <c r="X67" s="19">
        <v>62</v>
      </c>
      <c r="Y67" s="14">
        <v>4.5621780721118471E-2</v>
      </c>
    </row>
    <row r="68" spans="3:25" ht="15.75" thickBot="1" x14ac:dyDescent="0.3">
      <c r="C68" s="31" t="s">
        <v>45</v>
      </c>
      <c r="D68" s="32"/>
      <c r="E68" s="33">
        <v>0</v>
      </c>
      <c r="F68" s="32"/>
      <c r="G68" s="34">
        <v>0</v>
      </c>
      <c r="H68" s="31">
        <f t="shared" si="0"/>
        <v>0</v>
      </c>
      <c r="I68" s="34">
        <f t="shared" si="0"/>
        <v>0</v>
      </c>
      <c r="J68" s="31"/>
      <c r="K68" s="33">
        <v>0</v>
      </c>
      <c r="L68" s="32"/>
      <c r="M68" s="33">
        <v>0</v>
      </c>
      <c r="N68" s="32"/>
      <c r="O68" s="33">
        <v>0</v>
      </c>
      <c r="P68" s="32"/>
      <c r="Q68" s="33">
        <v>0</v>
      </c>
      <c r="R68" s="32">
        <v>1</v>
      </c>
      <c r="S68" s="33">
        <v>5.1813471502590676E-3</v>
      </c>
      <c r="T68" s="32"/>
      <c r="U68" s="35">
        <v>0</v>
      </c>
      <c r="V68" s="36">
        <f t="shared" si="1"/>
        <v>1</v>
      </c>
      <c r="W68" s="37">
        <f t="shared" si="1"/>
        <v>5.1813471502590676E-3</v>
      </c>
      <c r="X68" s="38">
        <v>1</v>
      </c>
      <c r="Y68" s="33">
        <v>7.3583517292126564E-4</v>
      </c>
    </row>
    <row r="69" spans="3:25" x14ac:dyDescent="0.25">
      <c r="C69" s="3" t="s">
        <v>20</v>
      </c>
      <c r="D69" s="39">
        <v>7</v>
      </c>
      <c r="E69" s="40">
        <v>4.9295774647887321E-2</v>
      </c>
      <c r="F69" s="39"/>
      <c r="G69" s="41">
        <v>0</v>
      </c>
      <c r="H69" s="3">
        <f t="shared" si="0"/>
        <v>7</v>
      </c>
      <c r="I69" s="41">
        <f t="shared" si="0"/>
        <v>4.9295774647887321E-2</v>
      </c>
      <c r="J69" s="3"/>
      <c r="K69" s="40">
        <v>0</v>
      </c>
      <c r="L69" s="39"/>
      <c r="M69" s="40">
        <v>0</v>
      </c>
      <c r="N69" s="39"/>
      <c r="O69" s="40">
        <v>0</v>
      </c>
      <c r="P69" s="39"/>
      <c r="Q69" s="40">
        <v>0</v>
      </c>
      <c r="R69" s="39">
        <v>10</v>
      </c>
      <c r="S69" s="40">
        <v>5.181347150259067E-2</v>
      </c>
      <c r="T69" s="39">
        <v>16</v>
      </c>
      <c r="U69" s="42">
        <v>5.7553956834532377E-2</v>
      </c>
      <c r="V69" s="43">
        <f t="shared" si="1"/>
        <v>26</v>
      </c>
      <c r="W69" s="44">
        <f t="shared" si="1"/>
        <v>0.10936742833712304</v>
      </c>
      <c r="X69" s="45">
        <v>33</v>
      </c>
      <c r="Y69" s="42">
        <v>2.4282560706401765E-2</v>
      </c>
    </row>
    <row r="70" spans="3:25" x14ac:dyDescent="0.25">
      <c r="C70" s="12" t="s">
        <v>21</v>
      </c>
      <c r="D70" s="13">
        <v>2</v>
      </c>
      <c r="E70" s="14">
        <v>1.4084507042253521E-2</v>
      </c>
      <c r="F70" s="13">
        <v>25</v>
      </c>
      <c r="G70" s="15">
        <v>0.23809523809523808</v>
      </c>
      <c r="H70" s="12">
        <f t="shared" si="0"/>
        <v>27</v>
      </c>
      <c r="I70" s="15">
        <f t="shared" si="0"/>
        <v>0.25217974513749158</v>
      </c>
      <c r="J70" s="12">
        <v>36</v>
      </c>
      <c r="K70" s="14">
        <v>0.27480916030534353</v>
      </c>
      <c r="L70" s="13">
        <v>42</v>
      </c>
      <c r="M70" s="14">
        <v>0.21761658031088082</v>
      </c>
      <c r="N70" s="13">
        <v>27</v>
      </c>
      <c r="O70" s="14">
        <v>0.17532467532467533</v>
      </c>
      <c r="P70" s="13">
        <v>24</v>
      </c>
      <c r="Q70" s="14">
        <v>0.14723926380368099</v>
      </c>
      <c r="R70" s="13">
        <v>12</v>
      </c>
      <c r="S70" s="14">
        <v>6.2176165803108807E-2</v>
      </c>
      <c r="T70" s="13">
        <v>23</v>
      </c>
      <c r="U70" s="16">
        <v>8.2733812949640287E-2</v>
      </c>
      <c r="V70" s="17">
        <f t="shared" si="1"/>
        <v>164</v>
      </c>
      <c r="W70" s="18">
        <f t="shared" si="1"/>
        <v>0.95989965849732983</v>
      </c>
      <c r="X70" s="19">
        <v>191</v>
      </c>
      <c r="Y70" s="16">
        <v>0.14054451802796172</v>
      </c>
    </row>
    <row r="71" spans="3:25" x14ac:dyDescent="0.25">
      <c r="C71" s="12" t="s">
        <v>22</v>
      </c>
      <c r="D71" s="13">
        <v>2</v>
      </c>
      <c r="E71" s="14">
        <v>1.4084507042253521E-2</v>
      </c>
      <c r="F71" s="13"/>
      <c r="G71" s="15">
        <v>0</v>
      </c>
      <c r="H71" s="12">
        <f t="shared" si="0"/>
        <v>2</v>
      </c>
      <c r="I71" s="15">
        <f t="shared" si="0"/>
        <v>1.4084507042253521E-2</v>
      </c>
      <c r="J71" s="12">
        <v>3</v>
      </c>
      <c r="K71" s="14">
        <v>2.2900763358778626E-2</v>
      </c>
      <c r="L71" s="13"/>
      <c r="M71" s="14">
        <v>0</v>
      </c>
      <c r="N71" s="13"/>
      <c r="O71" s="14">
        <v>0</v>
      </c>
      <c r="P71" s="13"/>
      <c r="Q71" s="14">
        <v>0</v>
      </c>
      <c r="R71" s="13"/>
      <c r="S71" s="14">
        <v>0</v>
      </c>
      <c r="T71" s="13"/>
      <c r="U71" s="16">
        <v>0</v>
      </c>
      <c r="V71" s="17">
        <f t="shared" si="1"/>
        <v>3</v>
      </c>
      <c r="W71" s="18">
        <f t="shared" si="1"/>
        <v>2.2900763358778626E-2</v>
      </c>
      <c r="X71" s="19">
        <v>5</v>
      </c>
      <c r="Y71" s="16">
        <v>3.6791758646063282E-3</v>
      </c>
    </row>
    <row r="72" spans="3:25" ht="15.75" thickBot="1" x14ac:dyDescent="0.3">
      <c r="C72" s="46" t="s">
        <v>22</v>
      </c>
      <c r="D72" s="47">
        <f>SUM(D69:D71)</f>
        <v>11</v>
      </c>
      <c r="E72" s="48">
        <f t="shared" ref="E72:Y72" si="2">SUM(E69:E71)</f>
        <v>7.746478873239436E-2</v>
      </c>
      <c r="F72" s="47">
        <f t="shared" si="2"/>
        <v>25</v>
      </c>
      <c r="G72" s="49">
        <f t="shared" si="2"/>
        <v>0.23809523809523808</v>
      </c>
      <c r="H72" s="46">
        <f t="shared" si="0"/>
        <v>36</v>
      </c>
      <c r="I72" s="49">
        <f t="shared" si="0"/>
        <v>0.31556002682763246</v>
      </c>
      <c r="J72" s="46">
        <f t="shared" si="2"/>
        <v>39</v>
      </c>
      <c r="K72" s="48">
        <f t="shared" si="2"/>
        <v>0.29770992366412213</v>
      </c>
      <c r="L72" s="47">
        <f t="shared" si="2"/>
        <v>42</v>
      </c>
      <c r="M72" s="48">
        <f t="shared" si="2"/>
        <v>0.21761658031088082</v>
      </c>
      <c r="N72" s="47">
        <f t="shared" si="2"/>
        <v>27</v>
      </c>
      <c r="O72" s="48">
        <f t="shared" si="2"/>
        <v>0.17532467532467533</v>
      </c>
      <c r="P72" s="47">
        <f t="shared" si="2"/>
        <v>24</v>
      </c>
      <c r="Q72" s="48">
        <f t="shared" si="2"/>
        <v>0.14723926380368099</v>
      </c>
      <c r="R72" s="47">
        <f t="shared" si="2"/>
        <v>22</v>
      </c>
      <c r="S72" s="48">
        <f t="shared" si="2"/>
        <v>0.11398963730569947</v>
      </c>
      <c r="T72" s="47">
        <f t="shared" si="2"/>
        <v>39</v>
      </c>
      <c r="U72" s="50">
        <f t="shared" si="2"/>
        <v>0.14028776978417268</v>
      </c>
      <c r="V72" s="51">
        <f t="shared" si="1"/>
        <v>193</v>
      </c>
      <c r="W72" s="52">
        <f t="shared" si="1"/>
        <v>1.0921678501932315</v>
      </c>
      <c r="X72" s="53">
        <f t="shared" si="2"/>
        <v>229</v>
      </c>
      <c r="Y72" s="54">
        <f t="shared" si="2"/>
        <v>0.16850625459896981</v>
      </c>
    </row>
    <row r="73" spans="3:25" x14ac:dyDescent="0.25">
      <c r="C73" s="55" t="s">
        <v>23</v>
      </c>
      <c r="D73" s="56">
        <v>9</v>
      </c>
      <c r="E73" s="57">
        <v>6.3380281690140844E-2</v>
      </c>
      <c r="F73" s="56">
        <v>10</v>
      </c>
      <c r="G73" s="58">
        <v>9.5238095238095233E-2</v>
      </c>
      <c r="H73" s="55">
        <f t="shared" si="0"/>
        <v>19</v>
      </c>
      <c r="I73" s="58">
        <f t="shared" si="0"/>
        <v>0.15861837692823608</v>
      </c>
      <c r="J73" s="55">
        <v>4</v>
      </c>
      <c r="K73" s="57">
        <v>3.0534351145038167E-2</v>
      </c>
      <c r="L73" s="56">
        <v>20</v>
      </c>
      <c r="M73" s="57">
        <v>0.10362694300518134</v>
      </c>
      <c r="N73" s="56">
        <v>11</v>
      </c>
      <c r="O73" s="57">
        <v>7.1428571428571425E-2</v>
      </c>
      <c r="P73" s="56">
        <v>15</v>
      </c>
      <c r="Q73" s="57">
        <v>9.202453987730061E-2</v>
      </c>
      <c r="R73" s="56">
        <v>10</v>
      </c>
      <c r="S73" s="57">
        <v>5.181347150259067E-2</v>
      </c>
      <c r="T73" s="56">
        <v>9</v>
      </c>
      <c r="U73" s="59">
        <v>3.237410071942446E-2</v>
      </c>
      <c r="V73" s="60">
        <f t="shared" si="1"/>
        <v>69</v>
      </c>
      <c r="W73" s="61">
        <f t="shared" si="1"/>
        <v>0.3818019776781067</v>
      </c>
      <c r="X73" s="62">
        <v>88</v>
      </c>
      <c r="Y73" s="63">
        <v>6.4753495217071383E-2</v>
      </c>
    </row>
    <row r="74" spans="3:25" ht="15.75" thickBot="1" x14ac:dyDescent="0.3">
      <c r="C74" s="46" t="s">
        <v>24</v>
      </c>
      <c r="D74" s="47">
        <v>12</v>
      </c>
      <c r="E74" s="48">
        <v>8.4507042253521125E-2</v>
      </c>
      <c r="F74" s="47">
        <v>30</v>
      </c>
      <c r="G74" s="49">
        <v>0.2857142857142857</v>
      </c>
      <c r="H74" s="46">
        <f t="shared" si="0"/>
        <v>42</v>
      </c>
      <c r="I74" s="49">
        <f t="shared" si="0"/>
        <v>0.37022132796780682</v>
      </c>
      <c r="J74" s="46">
        <v>13</v>
      </c>
      <c r="K74" s="48">
        <v>9.9236641221374045E-2</v>
      </c>
      <c r="L74" s="47">
        <v>19</v>
      </c>
      <c r="M74" s="48">
        <v>9.8445595854922283E-2</v>
      </c>
      <c r="N74" s="47">
        <v>10</v>
      </c>
      <c r="O74" s="48">
        <v>6.4935064935064929E-2</v>
      </c>
      <c r="P74" s="47">
        <v>8</v>
      </c>
      <c r="Q74" s="48">
        <v>4.9079754601226995E-2</v>
      </c>
      <c r="R74" s="47">
        <v>20</v>
      </c>
      <c r="S74" s="48">
        <v>0.10362694300518134</v>
      </c>
      <c r="T74" s="47">
        <v>31</v>
      </c>
      <c r="U74" s="50">
        <v>0.11151079136690648</v>
      </c>
      <c r="V74" s="51">
        <f t="shared" si="1"/>
        <v>101</v>
      </c>
      <c r="W74" s="52">
        <f t="shared" si="1"/>
        <v>0.526834790984676</v>
      </c>
      <c r="X74" s="19">
        <v>143</v>
      </c>
      <c r="Y74" s="14">
        <v>0.10522442972774099</v>
      </c>
    </row>
    <row r="75" spans="3:25" x14ac:dyDescent="0.25">
      <c r="I75" s="64">
        <f>SUM(D59,D65,D72:D74,F59,F65,F72:F74)/SUM(D47:D74,F47:F74)</f>
        <v>0.72791519434628971</v>
      </c>
      <c r="W75" s="65">
        <f>SUM(J59,J65,J72:J74,L59,L65,L72:L73,L74,N59,N65,N72:N74,P59,P65,P72:P74,R59,R65,R72:R74,T59,T65,T72:T74)/SUM(J47:J74,L47:L74,N47:N74,P47:P74,R47:R74,T47:T74)</f>
        <v>0.69731800766283525</v>
      </c>
    </row>
    <row r="77" spans="3:25" x14ac:dyDescent="0.25">
      <c r="D77" t="s">
        <v>5</v>
      </c>
      <c r="K77" t="s">
        <v>5</v>
      </c>
    </row>
    <row r="78" spans="3:25" x14ac:dyDescent="0.25">
      <c r="D78" t="s">
        <v>7</v>
      </c>
      <c r="F78" t="s">
        <v>8</v>
      </c>
      <c r="H78" t="s">
        <v>46</v>
      </c>
      <c r="I78" t="s">
        <v>47</v>
      </c>
      <c r="K78" t="s">
        <v>27</v>
      </c>
      <c r="M78" t="s">
        <v>28</v>
      </c>
      <c r="O78" t="s">
        <v>29</v>
      </c>
      <c r="Q78" t="s">
        <v>30</v>
      </c>
      <c r="S78" t="s">
        <v>31</v>
      </c>
      <c r="U78" t="s">
        <v>32</v>
      </c>
      <c r="W78" t="s">
        <v>46</v>
      </c>
      <c r="X78" t="s">
        <v>47</v>
      </c>
    </row>
    <row r="79" spans="3:25" x14ac:dyDescent="0.25">
      <c r="C79" t="s">
        <v>6</v>
      </c>
      <c r="D79" t="s">
        <v>48</v>
      </c>
      <c r="E79" t="s">
        <v>49</v>
      </c>
      <c r="F79" t="s">
        <v>48</v>
      </c>
      <c r="G79" t="s">
        <v>49</v>
      </c>
      <c r="J79" t="s">
        <v>6</v>
      </c>
      <c r="K79" t="s">
        <v>48</v>
      </c>
      <c r="L79" t="s">
        <v>49</v>
      </c>
      <c r="M79" t="s">
        <v>48</v>
      </c>
      <c r="N79" t="s">
        <v>49</v>
      </c>
      <c r="O79" t="s">
        <v>48</v>
      </c>
      <c r="P79" t="s">
        <v>49</v>
      </c>
      <c r="Q79" t="s">
        <v>48</v>
      </c>
      <c r="R79" t="s">
        <v>49</v>
      </c>
      <c r="S79" t="s">
        <v>48</v>
      </c>
      <c r="T79" t="s">
        <v>49</v>
      </c>
      <c r="U79" t="s">
        <v>48</v>
      </c>
      <c r="V79" t="s">
        <v>49</v>
      </c>
    </row>
    <row r="80" spans="3:25" x14ac:dyDescent="0.25">
      <c r="C80" s="1" t="s">
        <v>34</v>
      </c>
      <c r="D80" s="2">
        <v>2</v>
      </c>
      <c r="E80" s="64">
        <v>4.1666666666666664E-2</v>
      </c>
      <c r="F80" s="2">
        <v>1</v>
      </c>
      <c r="G80" s="64">
        <v>1.1363636363636364E-2</v>
      </c>
      <c r="H80" s="2">
        <v>3</v>
      </c>
      <c r="I80" s="64">
        <v>2.2058823529411766E-2</v>
      </c>
      <c r="J80" s="1" t="s">
        <v>34</v>
      </c>
      <c r="K80" s="2">
        <v>1</v>
      </c>
      <c r="L80" s="64">
        <v>1.4084507042253521E-2</v>
      </c>
      <c r="M80" s="2">
        <v>0</v>
      </c>
      <c r="N80" s="64">
        <v>0</v>
      </c>
      <c r="O80" s="2">
        <v>0</v>
      </c>
      <c r="P80" s="64">
        <v>0</v>
      </c>
      <c r="Q80" s="2">
        <v>2</v>
      </c>
      <c r="R80" s="64">
        <v>1.3071895424836602E-2</v>
      </c>
      <c r="S80" s="2">
        <v>0</v>
      </c>
      <c r="T80" s="64">
        <v>0</v>
      </c>
      <c r="U80" s="2">
        <v>0</v>
      </c>
      <c r="V80" s="64">
        <v>0</v>
      </c>
      <c r="W80" s="2">
        <v>3</v>
      </c>
      <c r="X80" s="64">
        <v>3.5169988276670576E-3</v>
      </c>
    </row>
    <row r="81" spans="3:24" x14ac:dyDescent="0.25">
      <c r="C81" s="1" t="s">
        <v>11</v>
      </c>
      <c r="D81" s="2">
        <v>0</v>
      </c>
      <c r="E81" s="64">
        <v>0</v>
      </c>
      <c r="F81" s="2">
        <v>1</v>
      </c>
      <c r="G81" s="64">
        <v>1.1363636363636364E-2</v>
      </c>
      <c r="H81" s="2">
        <v>1</v>
      </c>
      <c r="I81" s="64">
        <v>7.3529411764705881E-3</v>
      </c>
      <c r="J81" s="1" t="s">
        <v>11</v>
      </c>
      <c r="K81" s="2">
        <v>0</v>
      </c>
      <c r="L81" s="64">
        <v>0</v>
      </c>
      <c r="M81" s="2">
        <v>0</v>
      </c>
      <c r="N81" s="64">
        <v>0</v>
      </c>
      <c r="O81" s="2">
        <v>1</v>
      </c>
      <c r="P81" s="64">
        <v>1.0752688172043012E-2</v>
      </c>
      <c r="Q81" s="2">
        <v>0</v>
      </c>
      <c r="R81" s="64">
        <v>0</v>
      </c>
      <c r="S81" s="2">
        <v>0</v>
      </c>
      <c r="T81" s="64">
        <v>0</v>
      </c>
      <c r="U81" s="2">
        <v>1</v>
      </c>
      <c r="V81" s="64">
        <v>4.048582995951417E-3</v>
      </c>
      <c r="W81" s="2">
        <v>2</v>
      </c>
      <c r="X81" s="64">
        <v>2.3446658851113715E-3</v>
      </c>
    </row>
    <row r="82" spans="3:24" x14ac:dyDescent="0.25">
      <c r="C82" s="1" t="s">
        <v>13</v>
      </c>
      <c r="D82" s="2">
        <v>1</v>
      </c>
      <c r="E82" s="64">
        <v>2.0833333333333332E-2</v>
      </c>
      <c r="F82" s="2">
        <v>1</v>
      </c>
      <c r="G82" s="64">
        <v>1.1363636363636364E-2</v>
      </c>
      <c r="H82" s="2">
        <v>2</v>
      </c>
      <c r="I82" s="64">
        <v>1.4705882352941176E-2</v>
      </c>
      <c r="J82" s="1" t="s">
        <v>12</v>
      </c>
      <c r="K82" s="2">
        <v>1</v>
      </c>
      <c r="L82" s="64">
        <v>1.4084507042253521E-2</v>
      </c>
      <c r="M82" s="2">
        <v>2</v>
      </c>
      <c r="N82" s="64">
        <v>1.9047619047619049E-2</v>
      </c>
      <c r="O82" s="2">
        <v>1</v>
      </c>
      <c r="P82" s="64">
        <v>1.0752688172043012E-2</v>
      </c>
      <c r="Q82" s="2">
        <v>1</v>
      </c>
      <c r="R82" s="64">
        <v>6.5359477124183009E-3</v>
      </c>
      <c r="S82" s="2">
        <v>3</v>
      </c>
      <c r="T82" s="64">
        <v>1.6304347826086956E-2</v>
      </c>
      <c r="U82" s="2">
        <v>2</v>
      </c>
      <c r="V82" s="64">
        <v>8.0971659919028341E-3</v>
      </c>
      <c r="W82" s="2">
        <v>10</v>
      </c>
      <c r="X82" s="64">
        <v>1.1723329425556858E-2</v>
      </c>
    </row>
    <row r="83" spans="3:24" x14ac:dyDescent="0.25">
      <c r="C83" s="1" t="s">
        <v>15</v>
      </c>
      <c r="D83" s="2">
        <v>2</v>
      </c>
      <c r="E83" s="64">
        <v>4.1666666666666664E-2</v>
      </c>
      <c r="F83" s="2">
        <v>1</v>
      </c>
      <c r="G83" s="64">
        <v>1.1363636363636364E-2</v>
      </c>
      <c r="H83" s="2">
        <v>3</v>
      </c>
      <c r="I83" s="64">
        <v>2.2058823529411766E-2</v>
      </c>
      <c r="J83" s="1" t="s">
        <v>36</v>
      </c>
      <c r="K83" s="2">
        <v>0</v>
      </c>
      <c r="L83" s="64">
        <v>0</v>
      </c>
      <c r="M83" s="2">
        <v>1</v>
      </c>
      <c r="N83" s="64">
        <v>9.5238095238095247E-3</v>
      </c>
      <c r="O83" s="2">
        <v>1</v>
      </c>
      <c r="P83" s="64">
        <v>1.0752688172043012E-2</v>
      </c>
      <c r="Q83" s="2">
        <v>0</v>
      </c>
      <c r="R83" s="64">
        <v>0</v>
      </c>
      <c r="S83" s="2">
        <v>0</v>
      </c>
      <c r="T83" s="64">
        <v>0</v>
      </c>
      <c r="U83" s="2">
        <v>0</v>
      </c>
      <c r="V83" s="64">
        <v>0</v>
      </c>
      <c r="W83" s="2">
        <v>2</v>
      </c>
      <c r="X83" s="64">
        <v>2.3446658851113715E-3</v>
      </c>
    </row>
    <row r="84" spans="3:24" x14ac:dyDescent="0.25">
      <c r="C84" s="1" t="s">
        <v>16</v>
      </c>
      <c r="D84" s="2">
        <v>1</v>
      </c>
      <c r="E84" s="64">
        <v>2.0833333333333332E-2</v>
      </c>
      <c r="F84" s="2">
        <v>4</v>
      </c>
      <c r="G84" s="64">
        <v>4.5454545454545456E-2</v>
      </c>
      <c r="H84" s="2">
        <v>5</v>
      </c>
      <c r="I84" s="64">
        <v>3.6764705882352942E-2</v>
      </c>
      <c r="J84" s="1" t="s">
        <v>13</v>
      </c>
      <c r="K84" s="2">
        <v>0</v>
      </c>
      <c r="L84" s="64">
        <v>0</v>
      </c>
      <c r="M84" s="2">
        <v>1</v>
      </c>
      <c r="N84" s="64">
        <v>9.5238095238095247E-3</v>
      </c>
      <c r="O84" s="2">
        <v>3</v>
      </c>
      <c r="P84" s="64">
        <v>3.2258064516129031E-2</v>
      </c>
      <c r="Q84" s="2">
        <v>1</v>
      </c>
      <c r="R84" s="64">
        <v>6.5359477124183009E-3</v>
      </c>
      <c r="S84" s="2">
        <v>4</v>
      </c>
      <c r="T84" s="64">
        <v>2.1739130434782608E-2</v>
      </c>
      <c r="U84" s="2">
        <v>3</v>
      </c>
      <c r="V84" s="64">
        <v>1.2145748987854251E-2</v>
      </c>
      <c r="W84" s="2">
        <v>12</v>
      </c>
      <c r="X84" s="64">
        <v>1.4067995310668231E-2</v>
      </c>
    </row>
    <row r="85" spans="3:24" x14ac:dyDescent="0.25">
      <c r="C85" s="66" t="s">
        <v>50</v>
      </c>
      <c r="D85" s="67">
        <v>8</v>
      </c>
      <c r="E85" s="68">
        <v>0.16666666666666666</v>
      </c>
      <c r="F85" s="67">
        <v>3</v>
      </c>
      <c r="G85" s="68">
        <v>3.4090909090909088E-2</v>
      </c>
      <c r="H85" s="67">
        <v>11</v>
      </c>
      <c r="I85" s="68">
        <v>8.0882352941176475E-2</v>
      </c>
      <c r="J85" s="1" t="s">
        <v>38</v>
      </c>
      <c r="K85" s="2">
        <v>0</v>
      </c>
      <c r="L85" s="64">
        <v>0</v>
      </c>
      <c r="M85" s="2">
        <v>1</v>
      </c>
      <c r="N85" s="64">
        <v>9.5238095238095247E-3</v>
      </c>
      <c r="O85" s="2">
        <v>0</v>
      </c>
      <c r="P85" s="64">
        <v>0</v>
      </c>
      <c r="Q85" s="2">
        <v>1</v>
      </c>
      <c r="R85" s="64">
        <v>6.5359477124183009E-3</v>
      </c>
      <c r="S85" s="2">
        <v>0</v>
      </c>
      <c r="T85" s="64">
        <v>0</v>
      </c>
      <c r="U85" s="2">
        <v>0</v>
      </c>
      <c r="V85" s="64">
        <v>0</v>
      </c>
      <c r="W85" s="2">
        <v>2</v>
      </c>
      <c r="X85" s="64">
        <v>2.3446658851113715E-3</v>
      </c>
    </row>
    <row r="86" spans="3:24" x14ac:dyDescent="0.25">
      <c r="C86" s="66" t="s">
        <v>18</v>
      </c>
      <c r="D86" s="67">
        <v>22</v>
      </c>
      <c r="E86" s="68">
        <v>0.45833333333333331</v>
      </c>
      <c r="F86" s="67">
        <v>12</v>
      </c>
      <c r="G86" s="68">
        <v>0.13636363636363635</v>
      </c>
      <c r="H86" s="67">
        <v>34</v>
      </c>
      <c r="I86" s="68">
        <v>0.25</v>
      </c>
      <c r="J86" s="1" t="s">
        <v>15</v>
      </c>
      <c r="K86" s="2">
        <v>1</v>
      </c>
      <c r="L86" s="64">
        <v>1.4084507042253521E-2</v>
      </c>
      <c r="M86" s="2">
        <v>1</v>
      </c>
      <c r="N86" s="64">
        <v>9.5238095238095247E-3</v>
      </c>
      <c r="O86" s="2">
        <v>1</v>
      </c>
      <c r="P86" s="64">
        <v>1.0752688172043012E-2</v>
      </c>
      <c r="Q86" s="2">
        <v>2</v>
      </c>
      <c r="R86" s="64">
        <v>1.3071895424836602E-2</v>
      </c>
      <c r="S86" s="2">
        <v>0</v>
      </c>
      <c r="T86" s="64">
        <v>0</v>
      </c>
      <c r="U86" s="2">
        <v>1</v>
      </c>
      <c r="V86" s="64">
        <v>4.048582995951417E-3</v>
      </c>
      <c r="W86" s="2">
        <v>6</v>
      </c>
      <c r="X86" s="64">
        <v>7.0339976553341153E-3</v>
      </c>
    </row>
    <row r="87" spans="3:24" x14ac:dyDescent="0.25">
      <c r="C87" s="1" t="s">
        <v>19</v>
      </c>
      <c r="D87" s="2">
        <v>3</v>
      </c>
      <c r="E87" s="64">
        <v>6.25E-2</v>
      </c>
      <c r="F87" s="2">
        <v>1</v>
      </c>
      <c r="G87" s="64">
        <v>1.1363636363636364E-2</v>
      </c>
      <c r="H87" s="2">
        <v>4</v>
      </c>
      <c r="I87" s="64">
        <v>2.9411764705882353E-2</v>
      </c>
      <c r="J87" s="1" t="s">
        <v>16</v>
      </c>
      <c r="K87" s="2">
        <v>3</v>
      </c>
      <c r="L87" s="64">
        <v>4.2253521126760563E-2</v>
      </c>
      <c r="M87" s="2">
        <v>2</v>
      </c>
      <c r="N87" s="64">
        <v>1.9047619047619049E-2</v>
      </c>
      <c r="O87" s="2">
        <v>2</v>
      </c>
      <c r="P87" s="64">
        <v>2.1505376344086023E-2</v>
      </c>
      <c r="Q87" s="2">
        <v>2</v>
      </c>
      <c r="R87" s="64">
        <v>1.3071895424836602E-2</v>
      </c>
      <c r="S87" s="2">
        <v>5</v>
      </c>
      <c r="T87" s="64">
        <v>2.717391304347826E-2</v>
      </c>
      <c r="U87" s="2">
        <v>4</v>
      </c>
      <c r="V87" s="64">
        <v>1.6194331983805668E-2</v>
      </c>
      <c r="W87" s="2">
        <v>18</v>
      </c>
      <c r="X87" s="64">
        <v>2.1101992966002344E-2</v>
      </c>
    </row>
    <row r="88" spans="3:24" x14ac:dyDescent="0.25">
      <c r="C88" s="66" t="s">
        <v>21</v>
      </c>
      <c r="D88" s="67">
        <v>0</v>
      </c>
      <c r="E88" s="68">
        <v>0</v>
      </c>
      <c r="F88" s="67">
        <v>20</v>
      </c>
      <c r="G88" s="68">
        <v>0.22727272727272727</v>
      </c>
      <c r="H88" s="67">
        <v>20</v>
      </c>
      <c r="I88" s="68">
        <v>0.14705882352941177</v>
      </c>
      <c r="J88" s="66" t="s">
        <v>50</v>
      </c>
      <c r="K88" s="67">
        <v>7</v>
      </c>
      <c r="L88" s="68">
        <v>9.8591549295774641E-2</v>
      </c>
      <c r="M88" s="67">
        <v>5</v>
      </c>
      <c r="N88" s="68">
        <v>4.7619047619047616E-2</v>
      </c>
      <c r="O88" s="67">
        <v>8</v>
      </c>
      <c r="P88" s="68">
        <v>8.6021505376344093E-2</v>
      </c>
      <c r="Q88" s="67">
        <v>12</v>
      </c>
      <c r="R88" s="68">
        <v>7.8431372549019607E-2</v>
      </c>
      <c r="S88" s="67">
        <v>8</v>
      </c>
      <c r="T88" s="68">
        <v>4.3478260869565216E-2</v>
      </c>
      <c r="U88" s="67">
        <v>10</v>
      </c>
      <c r="V88" s="68">
        <v>4.048582995951417E-2</v>
      </c>
      <c r="W88" s="67">
        <v>50</v>
      </c>
      <c r="X88" s="68">
        <v>5.8616647127784291E-2</v>
      </c>
    </row>
    <row r="89" spans="3:24" x14ac:dyDescent="0.25">
      <c r="C89" s="66" t="s">
        <v>23</v>
      </c>
      <c r="D89" s="67">
        <v>3</v>
      </c>
      <c r="E89" s="68">
        <v>6.25E-2</v>
      </c>
      <c r="F89" s="67">
        <v>5</v>
      </c>
      <c r="G89" s="68">
        <v>5.6818181818181816E-2</v>
      </c>
      <c r="H89" s="67">
        <v>8</v>
      </c>
      <c r="I89" s="68">
        <v>5.8823529411764705E-2</v>
      </c>
      <c r="J89" s="1" t="s">
        <v>40</v>
      </c>
      <c r="K89" s="2">
        <v>0</v>
      </c>
      <c r="L89" s="64">
        <v>0</v>
      </c>
      <c r="M89" s="2">
        <v>0</v>
      </c>
      <c r="N89" s="64">
        <v>0</v>
      </c>
      <c r="O89" s="2">
        <v>0</v>
      </c>
      <c r="P89" s="64">
        <v>0</v>
      </c>
      <c r="Q89" s="2">
        <v>1</v>
      </c>
      <c r="R89" s="64">
        <v>6.5359477124183009E-3</v>
      </c>
      <c r="S89" s="2">
        <v>0</v>
      </c>
      <c r="T89" s="64">
        <v>0</v>
      </c>
      <c r="U89" s="2">
        <v>0</v>
      </c>
      <c r="V89" s="64">
        <v>0</v>
      </c>
      <c r="W89" s="2">
        <v>1</v>
      </c>
      <c r="X89" s="64">
        <v>1.1723329425556857E-3</v>
      </c>
    </row>
    <row r="90" spans="3:24" x14ac:dyDescent="0.25">
      <c r="C90" s="66" t="s">
        <v>51</v>
      </c>
      <c r="D90" s="67">
        <v>6</v>
      </c>
      <c r="E90" s="68">
        <v>0.125</v>
      </c>
      <c r="F90" s="67">
        <v>39</v>
      </c>
      <c r="G90" s="68">
        <v>0.44318181818181818</v>
      </c>
      <c r="H90" s="67">
        <v>45</v>
      </c>
      <c r="I90" s="68">
        <v>0.33088235294117646</v>
      </c>
      <c r="J90" s="1" t="s">
        <v>43</v>
      </c>
      <c r="K90" s="2">
        <v>0</v>
      </c>
      <c r="L90" s="64">
        <v>0</v>
      </c>
      <c r="M90" s="2">
        <v>0</v>
      </c>
      <c r="N90" s="64">
        <v>0</v>
      </c>
      <c r="O90" s="2">
        <v>1</v>
      </c>
      <c r="P90" s="64">
        <v>1.0752688172043012E-2</v>
      </c>
      <c r="Q90" s="2">
        <v>0</v>
      </c>
      <c r="R90" s="64">
        <v>0</v>
      </c>
      <c r="S90" s="2">
        <v>0</v>
      </c>
      <c r="T90" s="64">
        <v>0</v>
      </c>
      <c r="U90" s="2">
        <v>0</v>
      </c>
      <c r="V90" s="64">
        <v>0</v>
      </c>
      <c r="W90" s="2">
        <v>1</v>
      </c>
      <c r="X90" s="64">
        <v>1.1723329425556857E-3</v>
      </c>
    </row>
    <row r="91" spans="3:24" x14ac:dyDescent="0.25">
      <c r="C91" s="1" t="s">
        <v>9</v>
      </c>
      <c r="D91" s="2">
        <v>48</v>
      </c>
      <c r="E91" s="64">
        <v>1</v>
      </c>
      <c r="F91" s="2">
        <v>88</v>
      </c>
      <c r="G91" s="64">
        <v>1</v>
      </c>
      <c r="H91" s="2">
        <v>136</v>
      </c>
      <c r="I91" s="64">
        <v>1</v>
      </c>
      <c r="J91" s="66" t="s">
        <v>18</v>
      </c>
      <c r="K91" s="67">
        <v>24</v>
      </c>
      <c r="L91" s="68">
        <v>0.3380281690140845</v>
      </c>
      <c r="M91" s="67">
        <v>45</v>
      </c>
      <c r="N91" s="68">
        <v>0.42857142857142855</v>
      </c>
      <c r="O91" s="67">
        <v>47</v>
      </c>
      <c r="P91" s="68">
        <v>0.5053763440860215</v>
      </c>
      <c r="Q91" s="67">
        <v>58</v>
      </c>
      <c r="R91" s="68">
        <v>0.37908496732026142</v>
      </c>
      <c r="S91" s="67">
        <v>116</v>
      </c>
      <c r="T91" s="68">
        <v>0.63043478260869568</v>
      </c>
      <c r="U91" s="67">
        <v>153</v>
      </c>
      <c r="V91" s="68">
        <v>0.61943319838056676</v>
      </c>
      <c r="W91" s="67">
        <v>443</v>
      </c>
      <c r="X91" s="68">
        <v>0.5193434935521688</v>
      </c>
    </row>
    <row r="92" spans="3:24" x14ac:dyDescent="0.25">
      <c r="J92" s="66" t="s">
        <v>19</v>
      </c>
      <c r="K92" s="67">
        <v>6</v>
      </c>
      <c r="L92" s="68">
        <v>8.4507042253521125E-2</v>
      </c>
      <c r="M92" s="67">
        <v>0</v>
      </c>
      <c r="N92" s="68">
        <v>0</v>
      </c>
      <c r="O92" s="67">
        <v>0</v>
      </c>
      <c r="P92" s="68">
        <v>0</v>
      </c>
      <c r="Q92" s="67">
        <v>29</v>
      </c>
      <c r="R92" s="68">
        <v>0.18954248366013071</v>
      </c>
      <c r="S92" s="67">
        <v>6</v>
      </c>
      <c r="T92" s="68">
        <v>3.2608695652173912E-2</v>
      </c>
      <c r="U92" s="67">
        <v>24</v>
      </c>
      <c r="V92" s="68">
        <v>9.7165991902834009E-2</v>
      </c>
      <c r="W92" s="67">
        <v>65</v>
      </c>
      <c r="X92" s="68">
        <v>7.6201641266119571E-2</v>
      </c>
    </row>
    <row r="93" spans="3:24" x14ac:dyDescent="0.25">
      <c r="J93" s="1" t="s">
        <v>45</v>
      </c>
      <c r="K93" s="2">
        <v>0</v>
      </c>
      <c r="L93" s="64">
        <v>0</v>
      </c>
      <c r="M93" s="2">
        <v>0</v>
      </c>
      <c r="N93" s="64">
        <v>0</v>
      </c>
      <c r="O93" s="2">
        <v>0</v>
      </c>
      <c r="P93" s="64">
        <v>0</v>
      </c>
      <c r="Q93" s="2">
        <v>0</v>
      </c>
      <c r="R93" s="64">
        <v>0</v>
      </c>
      <c r="S93" s="2">
        <v>1</v>
      </c>
      <c r="T93" s="64">
        <v>5.434782608695652E-3</v>
      </c>
      <c r="U93" s="2">
        <v>0</v>
      </c>
      <c r="V93" s="64">
        <v>0</v>
      </c>
      <c r="W93" s="2">
        <v>1</v>
      </c>
      <c r="X93" s="64">
        <v>1.1723329425556857E-3</v>
      </c>
    </row>
    <row r="94" spans="3:24" x14ac:dyDescent="0.25">
      <c r="J94" s="1" t="s">
        <v>20</v>
      </c>
      <c r="K94" s="2">
        <v>0</v>
      </c>
      <c r="L94" s="64">
        <v>0</v>
      </c>
      <c r="M94" s="2">
        <v>0</v>
      </c>
      <c r="N94" s="64">
        <v>0</v>
      </c>
      <c r="O94" s="2">
        <v>1</v>
      </c>
      <c r="P94" s="64">
        <v>1.0752688172043012E-2</v>
      </c>
      <c r="Q94" s="2">
        <v>4</v>
      </c>
      <c r="R94" s="64">
        <v>2.6143790849673203E-2</v>
      </c>
      <c r="S94" s="2">
        <v>0</v>
      </c>
      <c r="T94" s="64">
        <v>0</v>
      </c>
      <c r="U94" s="2">
        <v>0</v>
      </c>
      <c r="V94" s="64">
        <v>0</v>
      </c>
      <c r="W94" s="2">
        <v>5</v>
      </c>
      <c r="X94" s="64">
        <v>5.8616647127784291E-3</v>
      </c>
    </row>
    <row r="95" spans="3:24" x14ac:dyDescent="0.25">
      <c r="J95" s="66" t="s">
        <v>21</v>
      </c>
      <c r="K95" s="67">
        <v>17</v>
      </c>
      <c r="L95" s="68">
        <v>0.23943661971830985</v>
      </c>
      <c r="M95" s="67">
        <v>16</v>
      </c>
      <c r="N95" s="68">
        <v>0.15238095238095239</v>
      </c>
      <c r="O95" s="67">
        <v>11</v>
      </c>
      <c r="P95" s="68">
        <v>0.11827956989247312</v>
      </c>
      <c r="Q95" s="67">
        <v>16</v>
      </c>
      <c r="R95" s="68">
        <v>0.10457516339869281</v>
      </c>
      <c r="S95" s="67">
        <v>13</v>
      </c>
      <c r="T95" s="68">
        <v>7.0652173913043473E-2</v>
      </c>
      <c r="U95" s="67">
        <v>14</v>
      </c>
      <c r="V95" s="68">
        <v>5.6680161943319839E-2</v>
      </c>
      <c r="W95" s="67">
        <v>87</v>
      </c>
      <c r="X95" s="68">
        <v>0.10199296600234467</v>
      </c>
    </row>
    <row r="96" spans="3:24" x14ac:dyDescent="0.25">
      <c r="J96" s="1" t="s">
        <v>52</v>
      </c>
      <c r="K96" s="2">
        <v>6</v>
      </c>
      <c r="L96" s="64">
        <v>8.4507042253521125E-2</v>
      </c>
      <c r="M96" s="2">
        <v>17</v>
      </c>
      <c r="N96" s="64">
        <v>0.16190476190476191</v>
      </c>
      <c r="O96" s="2">
        <v>5</v>
      </c>
      <c r="P96" s="64">
        <v>5.3763440860215055E-2</v>
      </c>
      <c r="Q96" s="2">
        <v>11</v>
      </c>
      <c r="R96" s="64">
        <v>7.1895424836601302E-2</v>
      </c>
      <c r="S96" s="2">
        <v>8</v>
      </c>
      <c r="T96" s="64">
        <v>4.3478260869565216E-2</v>
      </c>
      <c r="U96" s="2">
        <v>12</v>
      </c>
      <c r="V96" s="64">
        <v>4.8582995951417005E-2</v>
      </c>
      <c r="W96" s="2">
        <v>59</v>
      </c>
      <c r="X96" s="64">
        <v>6.9167643610785465E-2</v>
      </c>
    </row>
    <row r="97" spans="10:24" x14ac:dyDescent="0.25">
      <c r="J97" s="1" t="s">
        <v>23</v>
      </c>
      <c r="K97" s="2">
        <v>1</v>
      </c>
      <c r="L97" s="64">
        <v>1.4084507042253521E-2</v>
      </c>
      <c r="M97" s="2">
        <v>7</v>
      </c>
      <c r="N97" s="64">
        <v>6.6666666666666666E-2</v>
      </c>
      <c r="O97" s="2">
        <v>4</v>
      </c>
      <c r="P97" s="64">
        <v>4.3010752688172046E-2</v>
      </c>
      <c r="Q97" s="2">
        <v>6</v>
      </c>
      <c r="R97" s="64">
        <v>3.9215686274509803E-2</v>
      </c>
      <c r="S97" s="2">
        <v>4</v>
      </c>
      <c r="T97" s="64">
        <v>2.1739130434782608E-2</v>
      </c>
      <c r="U97" s="2">
        <v>4</v>
      </c>
      <c r="V97" s="64">
        <v>1.6194331983805668E-2</v>
      </c>
      <c r="W97" s="2">
        <v>26</v>
      </c>
      <c r="X97" s="64">
        <v>3.048065650644783E-2</v>
      </c>
    </row>
    <row r="98" spans="10:24" x14ac:dyDescent="0.25">
      <c r="J98" s="66" t="s">
        <v>51</v>
      </c>
      <c r="K98" s="67">
        <v>4</v>
      </c>
      <c r="L98" s="68">
        <v>5.6338028169014086E-2</v>
      </c>
      <c r="M98" s="67">
        <v>7</v>
      </c>
      <c r="N98" s="68">
        <v>6.6666666666666666E-2</v>
      </c>
      <c r="O98" s="67">
        <v>7</v>
      </c>
      <c r="P98" s="68">
        <v>7.5268817204301078E-2</v>
      </c>
      <c r="Q98" s="67">
        <v>7</v>
      </c>
      <c r="R98" s="68">
        <v>4.5751633986928102E-2</v>
      </c>
      <c r="S98" s="67">
        <v>16</v>
      </c>
      <c r="T98" s="68">
        <v>8.6956521739130432E-2</v>
      </c>
      <c r="U98" s="67">
        <v>19</v>
      </c>
      <c r="V98" s="68">
        <v>7.6923076923076927E-2</v>
      </c>
      <c r="W98" s="67">
        <v>60</v>
      </c>
      <c r="X98" s="68">
        <v>7.0339976553341149E-2</v>
      </c>
    </row>
    <row r="99" spans="10:24" x14ac:dyDescent="0.25">
      <c r="J99" s="1" t="s">
        <v>9</v>
      </c>
      <c r="K99" s="2">
        <v>71</v>
      </c>
      <c r="L99" s="64">
        <v>1</v>
      </c>
      <c r="M99" s="2">
        <v>105</v>
      </c>
      <c r="N99" s="64">
        <v>1</v>
      </c>
      <c r="O99" s="2">
        <v>93</v>
      </c>
      <c r="P99" s="64">
        <v>1</v>
      </c>
      <c r="Q99" s="2">
        <v>153</v>
      </c>
      <c r="R99" s="64">
        <v>1</v>
      </c>
      <c r="S99" s="2">
        <v>184</v>
      </c>
      <c r="T99" s="64">
        <v>1</v>
      </c>
      <c r="U99" s="2">
        <v>247</v>
      </c>
      <c r="V99" s="64">
        <v>1</v>
      </c>
      <c r="W99" s="2">
        <v>853</v>
      </c>
      <c r="X99" s="64">
        <v>1</v>
      </c>
    </row>
    <row r="446" spans="12:12" x14ac:dyDescent="0.25">
      <c r="L446" t="s">
        <v>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6"/>
  <sheetViews>
    <sheetView tabSelected="1" topLeftCell="S70" zoomScale="90" zoomScaleNormal="90" workbookViewId="0">
      <selection activeCell="X102" sqref="X102"/>
    </sheetView>
  </sheetViews>
  <sheetFormatPr defaultRowHeight="15" x14ac:dyDescent="0.25"/>
  <cols>
    <col min="1" max="1" width="25.28515625" bestFit="1" customWidth="1"/>
    <col min="2" max="2" width="18" customWidth="1"/>
    <col min="3" max="3" width="19" customWidth="1"/>
    <col min="4" max="4" width="18" customWidth="1"/>
    <col min="5" max="5" width="19" customWidth="1"/>
    <col min="6" max="6" width="23" customWidth="1"/>
    <col min="7" max="7" width="24" customWidth="1"/>
    <col min="8" max="8" width="18" customWidth="1"/>
    <col min="9" max="9" width="19" customWidth="1"/>
    <col min="10" max="10" width="18" customWidth="1"/>
    <col min="11" max="11" width="19" customWidth="1"/>
    <col min="12" max="12" width="18" bestFit="1" customWidth="1"/>
    <col min="13" max="13" width="19" bestFit="1" customWidth="1"/>
    <col min="14" max="14" width="23" customWidth="1"/>
    <col min="15" max="15" width="24" customWidth="1"/>
    <col min="16" max="16" width="12.85546875" bestFit="1" customWidth="1"/>
    <col min="17" max="17" width="10.140625" bestFit="1" customWidth="1"/>
    <col min="18" max="19" width="8.5703125" customWidth="1"/>
    <col min="20" max="20" width="13.28515625" bestFit="1" customWidth="1"/>
    <col min="21" max="21" width="11.140625" bestFit="1" customWidth="1"/>
    <col min="22" max="22" width="8.5703125" customWidth="1"/>
    <col min="23" max="23" width="14.28515625" bestFit="1" customWidth="1"/>
    <col min="24" max="24" width="10.85546875" bestFit="1" customWidth="1"/>
    <col min="25" max="25" width="9.85546875" customWidth="1"/>
    <col min="26" max="26" width="14" bestFit="1" customWidth="1"/>
    <col min="27" max="27" width="11.28515625" bestFit="1" customWidth="1"/>
    <col min="28" max="28" width="4.42578125" customWidth="1"/>
    <col min="29" max="29" width="14.42578125" bestFit="1" customWidth="1"/>
    <col min="31" max="31" width="12.140625" bestFit="1" customWidth="1"/>
    <col min="32" max="32" width="11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L1" t="s">
        <v>2</v>
      </c>
    </row>
    <row r="2" spans="1:12" x14ac:dyDescent="0.25">
      <c r="A2" t="s">
        <v>3</v>
      </c>
      <c r="B2" s="1">
        <v>1</v>
      </c>
    </row>
    <row r="4" spans="1:12" x14ac:dyDescent="0.25">
      <c r="B4" t="s">
        <v>5</v>
      </c>
    </row>
    <row r="5" spans="1:12" x14ac:dyDescent="0.25">
      <c r="B5" t="s">
        <v>7</v>
      </c>
      <c r="D5" t="s">
        <v>8</v>
      </c>
      <c r="F5" t="s">
        <v>54</v>
      </c>
      <c r="G5" t="s">
        <v>55</v>
      </c>
    </row>
    <row r="6" spans="1:12" x14ac:dyDescent="0.25">
      <c r="A6" t="s">
        <v>6</v>
      </c>
      <c r="B6" t="s">
        <v>4</v>
      </c>
      <c r="C6" t="s">
        <v>56</v>
      </c>
      <c r="D6" t="s">
        <v>4</v>
      </c>
      <c r="E6" t="s">
        <v>56</v>
      </c>
    </row>
    <row r="7" spans="1:12" x14ac:dyDescent="0.25">
      <c r="A7" s="1" t="s">
        <v>10</v>
      </c>
      <c r="B7" s="2">
        <v>1</v>
      </c>
      <c r="C7" s="64">
        <v>1.6666666666666666E-2</v>
      </c>
      <c r="D7" s="2"/>
      <c r="E7" s="64">
        <v>0</v>
      </c>
      <c r="F7" s="2">
        <v>1</v>
      </c>
      <c r="G7" s="64">
        <v>7.8125E-3</v>
      </c>
    </row>
    <row r="8" spans="1:12" x14ac:dyDescent="0.25">
      <c r="A8" s="1" t="s">
        <v>11</v>
      </c>
      <c r="B8" s="2"/>
      <c r="C8" s="64">
        <v>0</v>
      </c>
      <c r="D8" s="2">
        <v>1</v>
      </c>
      <c r="E8" s="64">
        <v>1.4705882352941176E-2</v>
      </c>
      <c r="F8" s="2">
        <v>1</v>
      </c>
      <c r="G8" s="64">
        <v>7.8125E-3</v>
      </c>
    </row>
    <row r="9" spans="1:12" x14ac:dyDescent="0.25">
      <c r="A9" s="1" t="s">
        <v>12</v>
      </c>
      <c r="B9" s="2">
        <v>1</v>
      </c>
      <c r="C9" s="64">
        <v>1.6666666666666666E-2</v>
      </c>
      <c r="D9" s="2">
        <v>4</v>
      </c>
      <c r="E9" s="64">
        <v>5.8823529411764705E-2</v>
      </c>
      <c r="F9" s="2">
        <v>5</v>
      </c>
      <c r="G9" s="64">
        <v>3.90625E-2</v>
      </c>
    </row>
    <row r="10" spans="1:12" x14ac:dyDescent="0.25">
      <c r="A10" s="1" t="s">
        <v>13</v>
      </c>
      <c r="B10" s="2"/>
      <c r="C10" s="64">
        <v>0</v>
      </c>
      <c r="D10" s="2">
        <v>1</v>
      </c>
      <c r="E10" s="64">
        <v>1.4705882352941176E-2</v>
      </c>
      <c r="F10" s="2">
        <v>1</v>
      </c>
      <c r="G10" s="64">
        <v>7.8125E-3</v>
      </c>
    </row>
    <row r="11" spans="1:12" x14ac:dyDescent="0.25">
      <c r="A11" s="1" t="s">
        <v>14</v>
      </c>
      <c r="B11" s="2">
        <v>1</v>
      </c>
      <c r="C11" s="64">
        <v>1.6666666666666666E-2</v>
      </c>
      <c r="D11" s="2"/>
      <c r="E11" s="64">
        <v>0</v>
      </c>
      <c r="F11" s="2">
        <v>1</v>
      </c>
      <c r="G11" s="64">
        <v>7.8125E-3</v>
      </c>
    </row>
    <row r="12" spans="1:12" x14ac:dyDescent="0.25">
      <c r="A12" s="1" t="s">
        <v>15</v>
      </c>
      <c r="B12" s="2">
        <v>1</v>
      </c>
      <c r="C12" s="64">
        <v>1.6666666666666666E-2</v>
      </c>
      <c r="D12" s="2"/>
      <c r="E12" s="64">
        <v>0</v>
      </c>
      <c r="F12" s="2">
        <v>1</v>
      </c>
      <c r="G12" s="64">
        <v>7.8125E-3</v>
      </c>
    </row>
    <row r="13" spans="1:12" x14ac:dyDescent="0.25">
      <c r="A13" s="1" t="s">
        <v>16</v>
      </c>
      <c r="B13" s="2">
        <v>2</v>
      </c>
      <c r="C13" s="64">
        <v>3.3333333333333333E-2</v>
      </c>
      <c r="D13" s="2">
        <v>4</v>
      </c>
      <c r="E13" s="64">
        <v>5.8823529411764705E-2</v>
      </c>
      <c r="F13" s="2">
        <v>6</v>
      </c>
      <c r="G13" s="64">
        <v>4.6875E-2</v>
      </c>
    </row>
    <row r="14" spans="1:12" x14ac:dyDescent="0.25">
      <c r="A14" s="1" t="s">
        <v>17</v>
      </c>
      <c r="B14" s="2">
        <v>11</v>
      </c>
      <c r="C14" s="64">
        <v>0.18333333333333332</v>
      </c>
      <c r="D14" s="2">
        <v>5</v>
      </c>
      <c r="E14" s="64">
        <v>7.3529411764705885E-2</v>
      </c>
      <c r="F14" s="2">
        <v>16</v>
      </c>
      <c r="G14" s="64">
        <v>0.125</v>
      </c>
    </row>
    <row r="15" spans="1:12" x14ac:dyDescent="0.25">
      <c r="A15" s="1" t="s">
        <v>18</v>
      </c>
      <c r="B15" s="2">
        <v>29</v>
      </c>
      <c r="C15" s="64">
        <v>0.48333333333333334</v>
      </c>
      <c r="D15" s="2">
        <v>8</v>
      </c>
      <c r="E15" s="64">
        <v>0.11764705882352941</v>
      </c>
      <c r="F15" s="2">
        <v>37</v>
      </c>
      <c r="G15" s="64">
        <v>0.2890625</v>
      </c>
    </row>
    <row r="16" spans="1:12" x14ac:dyDescent="0.25">
      <c r="A16" s="1" t="s">
        <v>19</v>
      </c>
      <c r="B16" s="2">
        <v>2</v>
      </c>
      <c r="C16" s="64">
        <v>3.3333333333333333E-2</v>
      </c>
      <c r="D16" s="2">
        <v>1</v>
      </c>
      <c r="E16" s="64">
        <v>1.4705882352941176E-2</v>
      </c>
      <c r="F16" s="2">
        <v>3</v>
      </c>
      <c r="G16" s="64">
        <v>2.34375E-2</v>
      </c>
    </row>
    <row r="17" spans="1:7" x14ac:dyDescent="0.25">
      <c r="A17" s="1" t="s">
        <v>20</v>
      </c>
      <c r="B17" s="2">
        <v>3</v>
      </c>
      <c r="C17" s="64">
        <v>0.05</v>
      </c>
      <c r="D17" s="2"/>
      <c r="E17" s="64">
        <v>0</v>
      </c>
      <c r="F17" s="2">
        <v>3</v>
      </c>
      <c r="G17" s="64">
        <v>2.34375E-2</v>
      </c>
    </row>
    <row r="18" spans="1:7" x14ac:dyDescent="0.25">
      <c r="A18" s="1" t="s">
        <v>21</v>
      </c>
      <c r="B18" s="2"/>
      <c r="C18" s="64">
        <v>0</v>
      </c>
      <c r="D18" s="2">
        <v>18</v>
      </c>
      <c r="E18" s="64">
        <v>0.26470588235294118</v>
      </c>
      <c r="F18" s="2">
        <v>18</v>
      </c>
      <c r="G18" s="64">
        <v>0.140625</v>
      </c>
    </row>
    <row r="19" spans="1:7" x14ac:dyDescent="0.25">
      <c r="A19" s="1" t="s">
        <v>22</v>
      </c>
      <c r="B19" s="2">
        <v>2</v>
      </c>
      <c r="C19" s="64">
        <v>3.3333333333333333E-2</v>
      </c>
      <c r="D19" s="2"/>
      <c r="E19" s="64">
        <v>0</v>
      </c>
      <c r="F19" s="2">
        <v>2</v>
      </c>
      <c r="G19" s="64">
        <v>1.5625E-2</v>
      </c>
    </row>
    <row r="20" spans="1:7" x14ac:dyDescent="0.25">
      <c r="A20" s="1" t="s">
        <v>23</v>
      </c>
      <c r="B20" s="2">
        <v>3</v>
      </c>
      <c r="C20" s="64">
        <v>0.05</v>
      </c>
      <c r="D20" s="2">
        <v>5</v>
      </c>
      <c r="E20" s="64">
        <v>7.3529411764705885E-2</v>
      </c>
      <c r="F20" s="2">
        <v>8</v>
      </c>
      <c r="G20" s="64">
        <v>6.25E-2</v>
      </c>
    </row>
    <row r="21" spans="1:7" x14ac:dyDescent="0.25">
      <c r="A21" s="1" t="s">
        <v>24</v>
      </c>
      <c r="B21" s="2">
        <v>4</v>
      </c>
      <c r="C21" s="64">
        <v>6.6666666666666666E-2</v>
      </c>
      <c r="D21" s="2">
        <v>21</v>
      </c>
      <c r="E21" s="64">
        <v>0.30882352941176472</v>
      </c>
      <c r="F21" s="2">
        <v>25</v>
      </c>
      <c r="G21" s="64">
        <v>0.1953125</v>
      </c>
    </row>
    <row r="22" spans="1:7" x14ac:dyDescent="0.25">
      <c r="A22" s="1" t="s">
        <v>9</v>
      </c>
      <c r="B22" s="2">
        <v>60</v>
      </c>
      <c r="C22" s="64">
        <v>1</v>
      </c>
      <c r="D22" s="2">
        <v>68</v>
      </c>
      <c r="E22" s="64">
        <v>1</v>
      </c>
      <c r="F22" s="2">
        <v>128</v>
      </c>
      <c r="G22" s="64">
        <v>1</v>
      </c>
    </row>
    <row r="45" spans="3:25" x14ac:dyDescent="0.25">
      <c r="C45" t="s">
        <v>57</v>
      </c>
    </row>
    <row r="47" spans="3:25" x14ac:dyDescent="0.25">
      <c r="D47" t="s">
        <v>5</v>
      </c>
      <c r="L47" t="s">
        <v>5</v>
      </c>
    </row>
    <row r="48" spans="3:25" x14ac:dyDescent="0.25">
      <c r="D48" t="s">
        <v>7</v>
      </c>
      <c r="F48" t="s">
        <v>8</v>
      </c>
      <c r="H48" t="s">
        <v>54</v>
      </c>
      <c r="I48" t="s">
        <v>55</v>
      </c>
      <c r="L48" t="s">
        <v>27</v>
      </c>
      <c r="N48" t="s">
        <v>28</v>
      </c>
      <c r="P48" t="s">
        <v>29</v>
      </c>
      <c r="R48" t="s">
        <v>30</v>
      </c>
      <c r="T48" t="s">
        <v>31</v>
      </c>
      <c r="V48" t="s">
        <v>32</v>
      </c>
      <c r="X48" t="s">
        <v>54</v>
      </c>
      <c r="Y48" t="s">
        <v>55</v>
      </c>
    </row>
    <row r="49" spans="3:25" x14ac:dyDescent="0.25">
      <c r="C49" t="s">
        <v>6</v>
      </c>
      <c r="D49" t="s">
        <v>4</v>
      </c>
      <c r="E49" t="s">
        <v>56</v>
      </c>
      <c r="F49" t="s">
        <v>4</v>
      </c>
      <c r="G49" t="s">
        <v>56</v>
      </c>
      <c r="K49" t="s">
        <v>6</v>
      </c>
      <c r="L49" t="s">
        <v>4</v>
      </c>
      <c r="M49" t="s">
        <v>56</v>
      </c>
      <c r="N49" t="s">
        <v>4</v>
      </c>
      <c r="O49" t="s">
        <v>56</v>
      </c>
      <c r="P49" t="s">
        <v>4</v>
      </c>
      <c r="Q49" t="s">
        <v>56</v>
      </c>
      <c r="R49" t="s">
        <v>4</v>
      </c>
      <c r="S49" t="s">
        <v>56</v>
      </c>
      <c r="T49" t="s">
        <v>4</v>
      </c>
      <c r="U49" t="s">
        <v>56</v>
      </c>
      <c r="V49" t="s">
        <v>4</v>
      </c>
      <c r="W49" t="s">
        <v>56</v>
      </c>
    </row>
    <row r="50" spans="3:25" x14ac:dyDescent="0.25">
      <c r="C50" s="1" t="s">
        <v>10</v>
      </c>
      <c r="D50" s="2">
        <v>1</v>
      </c>
      <c r="E50" s="64">
        <v>1.6666666666666666E-2</v>
      </c>
      <c r="F50" s="2"/>
      <c r="G50" s="64">
        <v>0</v>
      </c>
      <c r="H50" s="2">
        <v>1</v>
      </c>
      <c r="I50" s="64">
        <v>7.8125E-3</v>
      </c>
      <c r="K50" s="1" t="s">
        <v>34</v>
      </c>
      <c r="L50" s="2"/>
      <c r="M50" s="64">
        <v>0</v>
      </c>
      <c r="N50" s="2"/>
      <c r="O50" s="64">
        <v>0</v>
      </c>
      <c r="P50" s="2"/>
      <c r="Q50" s="64">
        <v>0</v>
      </c>
      <c r="R50" s="2">
        <v>2</v>
      </c>
      <c r="S50" s="64">
        <v>1.6393442622950821E-2</v>
      </c>
      <c r="T50" s="2"/>
      <c r="U50" s="64">
        <v>0</v>
      </c>
      <c r="V50" s="2"/>
      <c r="W50" s="64">
        <v>0</v>
      </c>
      <c r="X50" s="2">
        <v>2</v>
      </c>
      <c r="Y50" s="64">
        <v>2.6631158455392811E-3</v>
      </c>
    </row>
    <row r="51" spans="3:25" x14ac:dyDescent="0.25">
      <c r="C51" s="1" t="s">
        <v>11</v>
      </c>
      <c r="D51" s="2"/>
      <c r="E51" s="64">
        <v>0</v>
      </c>
      <c r="F51" s="2">
        <v>1</v>
      </c>
      <c r="G51" s="64">
        <v>1.4705882352941176E-2</v>
      </c>
      <c r="H51" s="2">
        <v>1</v>
      </c>
      <c r="I51" s="64">
        <v>7.8125E-3</v>
      </c>
      <c r="K51" s="1" t="s">
        <v>11</v>
      </c>
      <c r="L51" s="2"/>
      <c r="M51" s="64">
        <v>0</v>
      </c>
      <c r="N51" s="2"/>
      <c r="O51" s="64">
        <v>0</v>
      </c>
      <c r="P51" s="2">
        <v>1</v>
      </c>
      <c r="Q51" s="64">
        <v>1.1904761904761904E-2</v>
      </c>
      <c r="R51" s="2">
        <v>1</v>
      </c>
      <c r="S51" s="64">
        <v>8.1967213114754103E-3</v>
      </c>
      <c r="T51" s="2"/>
      <c r="U51" s="64">
        <v>0</v>
      </c>
      <c r="V51" s="2">
        <v>1</v>
      </c>
      <c r="W51" s="64">
        <v>4.4444444444444444E-3</v>
      </c>
      <c r="X51" s="2">
        <v>3</v>
      </c>
      <c r="Y51" s="64">
        <v>3.9946737683089215E-3</v>
      </c>
    </row>
    <row r="52" spans="3:25" x14ac:dyDescent="0.25">
      <c r="C52" s="1" t="s">
        <v>12</v>
      </c>
      <c r="D52" s="2">
        <v>1</v>
      </c>
      <c r="E52" s="64">
        <v>1.6666666666666666E-2</v>
      </c>
      <c r="F52" s="2">
        <v>4</v>
      </c>
      <c r="G52" s="64">
        <v>5.8823529411764705E-2</v>
      </c>
      <c r="H52" s="2">
        <v>5</v>
      </c>
      <c r="I52" s="64">
        <v>3.90625E-2</v>
      </c>
      <c r="K52" s="1" t="s">
        <v>35</v>
      </c>
      <c r="L52" s="2"/>
      <c r="M52" s="64">
        <v>0</v>
      </c>
      <c r="N52" s="2"/>
      <c r="O52" s="64">
        <v>0</v>
      </c>
      <c r="P52" s="2">
        <v>1</v>
      </c>
      <c r="Q52" s="64">
        <v>1.1904761904761904E-2</v>
      </c>
      <c r="R52" s="2"/>
      <c r="S52" s="64">
        <v>0</v>
      </c>
      <c r="T52" s="2"/>
      <c r="U52" s="64">
        <v>0</v>
      </c>
      <c r="V52" s="2"/>
      <c r="W52" s="64">
        <v>0</v>
      </c>
      <c r="X52" s="2">
        <v>1</v>
      </c>
      <c r="Y52" s="64">
        <v>1.3315579227696406E-3</v>
      </c>
    </row>
    <row r="53" spans="3:25" x14ac:dyDescent="0.25">
      <c r="C53" s="1" t="s">
        <v>13</v>
      </c>
      <c r="D53" s="2"/>
      <c r="E53" s="64">
        <v>0</v>
      </c>
      <c r="F53" s="2">
        <v>1</v>
      </c>
      <c r="G53" s="64">
        <v>1.4705882352941176E-2</v>
      </c>
      <c r="H53" s="2">
        <v>1</v>
      </c>
      <c r="I53" s="64">
        <v>7.8125E-3</v>
      </c>
      <c r="K53" s="1" t="s">
        <v>12</v>
      </c>
      <c r="L53" s="2">
        <v>1</v>
      </c>
      <c r="M53" s="64">
        <v>1.6393442622950821E-2</v>
      </c>
      <c r="N53" s="2">
        <v>4</v>
      </c>
      <c r="O53" s="64">
        <v>3.7383177570093455E-2</v>
      </c>
      <c r="P53" s="2"/>
      <c r="Q53" s="64">
        <v>0</v>
      </c>
      <c r="R53" s="2">
        <v>1</v>
      </c>
      <c r="S53" s="64">
        <v>8.1967213114754103E-3</v>
      </c>
      <c r="T53" s="2">
        <v>3</v>
      </c>
      <c r="U53" s="64">
        <v>1.9736842105263157E-2</v>
      </c>
      <c r="V53" s="2">
        <v>2</v>
      </c>
      <c r="W53" s="64">
        <v>8.8888888888888889E-3</v>
      </c>
      <c r="X53" s="2">
        <v>11</v>
      </c>
      <c r="Y53" s="64">
        <v>1.4647137150466045E-2</v>
      </c>
    </row>
    <row r="54" spans="3:25" x14ac:dyDescent="0.25">
      <c r="C54" s="1" t="s">
        <v>14</v>
      </c>
      <c r="D54" s="2">
        <v>1</v>
      </c>
      <c r="E54" s="64">
        <v>1.6666666666666666E-2</v>
      </c>
      <c r="F54" s="2"/>
      <c r="G54" s="64">
        <v>0</v>
      </c>
      <c r="H54" s="2">
        <v>1</v>
      </c>
      <c r="I54" s="64">
        <v>7.8125E-3</v>
      </c>
      <c r="K54" s="1" t="s">
        <v>36</v>
      </c>
      <c r="L54" s="2"/>
      <c r="M54" s="64">
        <v>0</v>
      </c>
      <c r="N54" s="2">
        <v>1</v>
      </c>
      <c r="O54" s="64">
        <v>9.3457943925233638E-3</v>
      </c>
      <c r="P54" s="2">
        <v>1</v>
      </c>
      <c r="Q54" s="64">
        <v>1.1904761904761904E-2</v>
      </c>
      <c r="R54" s="2">
        <v>1</v>
      </c>
      <c r="S54" s="64">
        <v>8.1967213114754103E-3</v>
      </c>
      <c r="T54" s="2"/>
      <c r="U54" s="64">
        <v>0</v>
      </c>
      <c r="V54" s="2"/>
      <c r="W54" s="64">
        <v>0</v>
      </c>
      <c r="X54" s="2">
        <v>3</v>
      </c>
      <c r="Y54" s="64">
        <v>3.9946737683089215E-3</v>
      </c>
    </row>
    <row r="55" spans="3:25" x14ac:dyDescent="0.25">
      <c r="C55" s="1" t="s">
        <v>15</v>
      </c>
      <c r="D55" s="2">
        <v>1</v>
      </c>
      <c r="E55" s="64">
        <v>1.6666666666666666E-2</v>
      </c>
      <c r="F55" s="2"/>
      <c r="G55" s="64">
        <v>0</v>
      </c>
      <c r="H55" s="2">
        <v>1</v>
      </c>
      <c r="I55" s="64">
        <v>7.8125E-3</v>
      </c>
      <c r="K55" s="1" t="s">
        <v>37</v>
      </c>
      <c r="L55" s="2"/>
      <c r="M55" s="64">
        <v>0</v>
      </c>
      <c r="N55" s="2"/>
      <c r="O55" s="64">
        <v>0</v>
      </c>
      <c r="P55" s="2"/>
      <c r="Q55" s="64">
        <v>0</v>
      </c>
      <c r="R55" s="2"/>
      <c r="S55" s="64">
        <v>0</v>
      </c>
      <c r="T55" s="2">
        <v>1</v>
      </c>
      <c r="U55" s="64">
        <v>6.5789473684210523E-3</v>
      </c>
      <c r="V55" s="2"/>
      <c r="W55" s="64">
        <v>0</v>
      </c>
      <c r="X55" s="2">
        <v>1</v>
      </c>
      <c r="Y55" s="64">
        <v>1.3315579227696406E-3</v>
      </c>
    </row>
    <row r="56" spans="3:25" x14ac:dyDescent="0.25">
      <c r="C56" s="1" t="s">
        <v>16</v>
      </c>
      <c r="D56" s="2">
        <v>2</v>
      </c>
      <c r="E56" s="64">
        <v>3.3333333333333333E-2</v>
      </c>
      <c r="F56" s="2">
        <v>4</v>
      </c>
      <c r="G56" s="64">
        <v>5.8823529411764705E-2</v>
      </c>
      <c r="H56" s="2">
        <v>6</v>
      </c>
      <c r="I56" s="64">
        <v>4.6875E-2</v>
      </c>
      <c r="K56" s="1" t="s">
        <v>13</v>
      </c>
      <c r="L56" s="2"/>
      <c r="M56" s="64">
        <v>0</v>
      </c>
      <c r="N56" s="2"/>
      <c r="O56" s="64">
        <v>0</v>
      </c>
      <c r="P56" s="2">
        <v>1</v>
      </c>
      <c r="Q56" s="64">
        <v>1.1904761904761904E-2</v>
      </c>
      <c r="R56" s="2"/>
      <c r="S56" s="64">
        <v>0</v>
      </c>
      <c r="T56" s="2">
        <v>4</v>
      </c>
      <c r="U56" s="64">
        <v>2.6315789473684209E-2</v>
      </c>
      <c r="V56" s="2">
        <v>3</v>
      </c>
      <c r="W56" s="64">
        <v>1.3333333333333334E-2</v>
      </c>
      <c r="X56" s="2">
        <v>8</v>
      </c>
      <c r="Y56" s="64">
        <v>1.0652463382157125E-2</v>
      </c>
    </row>
    <row r="57" spans="3:25" x14ac:dyDescent="0.25">
      <c r="C57" s="66" t="s">
        <v>17</v>
      </c>
      <c r="D57" s="67">
        <v>11</v>
      </c>
      <c r="E57" s="68">
        <v>0.18333333333333332</v>
      </c>
      <c r="F57" s="67">
        <v>5</v>
      </c>
      <c r="G57" s="68">
        <v>7.3529411764705885E-2</v>
      </c>
      <c r="H57" s="67">
        <v>16</v>
      </c>
      <c r="I57" s="68">
        <v>0.125</v>
      </c>
      <c r="K57" s="1" t="s">
        <v>38</v>
      </c>
      <c r="L57" s="2"/>
      <c r="M57" s="64">
        <v>0</v>
      </c>
      <c r="N57" s="2">
        <v>1</v>
      </c>
      <c r="O57" s="64">
        <v>9.3457943925233638E-3</v>
      </c>
      <c r="P57" s="2"/>
      <c r="Q57" s="64">
        <v>0</v>
      </c>
      <c r="R57" s="2">
        <v>1</v>
      </c>
      <c r="S57" s="64">
        <v>8.1967213114754103E-3</v>
      </c>
      <c r="T57" s="2">
        <v>1</v>
      </c>
      <c r="U57" s="64">
        <v>6.5789473684210523E-3</v>
      </c>
      <c r="V57" s="2">
        <v>2</v>
      </c>
      <c r="W57" s="64">
        <v>8.8888888888888889E-3</v>
      </c>
      <c r="X57" s="2">
        <v>5</v>
      </c>
      <c r="Y57" s="64">
        <v>6.6577896138482022E-3</v>
      </c>
    </row>
    <row r="58" spans="3:25" x14ac:dyDescent="0.25">
      <c r="C58" s="66" t="s">
        <v>18</v>
      </c>
      <c r="D58" s="67">
        <v>29</v>
      </c>
      <c r="E58" s="68">
        <v>0.48333333333333334</v>
      </c>
      <c r="F58" s="67">
        <v>8</v>
      </c>
      <c r="G58" s="68">
        <v>0.11764705882352941</v>
      </c>
      <c r="H58" s="67">
        <v>37</v>
      </c>
      <c r="I58" s="68">
        <v>0.2890625</v>
      </c>
      <c r="K58" s="1" t="s">
        <v>14</v>
      </c>
      <c r="L58" s="2"/>
      <c r="M58" s="64">
        <v>0</v>
      </c>
      <c r="N58" s="2"/>
      <c r="O58" s="64">
        <v>0</v>
      </c>
      <c r="P58" s="2"/>
      <c r="Q58" s="64">
        <v>0</v>
      </c>
      <c r="R58" s="2"/>
      <c r="S58" s="64">
        <v>0</v>
      </c>
      <c r="T58" s="2">
        <v>2</v>
      </c>
      <c r="U58" s="64">
        <v>1.3157894736842105E-2</v>
      </c>
      <c r="V58" s="2">
        <v>4</v>
      </c>
      <c r="W58" s="64">
        <v>1.7777777777777778E-2</v>
      </c>
      <c r="X58" s="2">
        <v>6</v>
      </c>
      <c r="Y58" s="64">
        <v>7.989347536617843E-3</v>
      </c>
    </row>
    <row r="59" spans="3:25" x14ac:dyDescent="0.25">
      <c r="C59" s="1" t="s">
        <v>19</v>
      </c>
      <c r="D59" s="2">
        <v>2</v>
      </c>
      <c r="E59" s="64">
        <v>3.3333333333333333E-2</v>
      </c>
      <c r="F59" s="2">
        <v>1</v>
      </c>
      <c r="G59" s="64">
        <v>1.4705882352941176E-2</v>
      </c>
      <c r="H59" s="2">
        <v>3</v>
      </c>
      <c r="I59" s="64">
        <v>2.34375E-2</v>
      </c>
      <c r="K59" s="1" t="s">
        <v>15</v>
      </c>
      <c r="L59" s="2">
        <v>1</v>
      </c>
      <c r="M59" s="64">
        <v>1.6393442622950821E-2</v>
      </c>
      <c r="N59" s="2"/>
      <c r="O59" s="64">
        <v>0</v>
      </c>
      <c r="P59" s="2"/>
      <c r="Q59" s="64">
        <v>0</v>
      </c>
      <c r="R59" s="2"/>
      <c r="S59" s="64">
        <v>0</v>
      </c>
      <c r="T59" s="2"/>
      <c r="U59" s="64">
        <v>0</v>
      </c>
      <c r="V59" s="2"/>
      <c r="W59" s="64">
        <v>0</v>
      </c>
      <c r="X59" s="2">
        <v>1</v>
      </c>
      <c r="Y59" s="64">
        <v>1.3315579227696406E-3</v>
      </c>
    </row>
    <row r="60" spans="3:25" x14ac:dyDescent="0.25">
      <c r="C60" s="1" t="s">
        <v>20</v>
      </c>
      <c r="D60" s="2">
        <v>3</v>
      </c>
      <c r="E60" s="64">
        <v>0.05</v>
      </c>
      <c r="F60" s="2"/>
      <c r="G60" s="64">
        <v>0</v>
      </c>
      <c r="H60" s="2">
        <v>3</v>
      </c>
      <c r="I60" s="64">
        <v>2.34375E-2</v>
      </c>
      <c r="K60" s="1" t="s">
        <v>16</v>
      </c>
      <c r="L60" s="2">
        <v>5</v>
      </c>
      <c r="M60" s="64">
        <v>8.1967213114754092E-2</v>
      </c>
      <c r="N60" s="2">
        <v>2</v>
      </c>
      <c r="O60" s="64">
        <v>1.8691588785046728E-2</v>
      </c>
      <c r="P60" s="2">
        <v>3</v>
      </c>
      <c r="Q60" s="64">
        <v>3.5714285714285712E-2</v>
      </c>
      <c r="R60" s="2">
        <v>3</v>
      </c>
      <c r="S60" s="64">
        <v>2.4590163934426229E-2</v>
      </c>
      <c r="T60" s="2">
        <v>5</v>
      </c>
      <c r="U60" s="64">
        <v>3.2894736842105261E-2</v>
      </c>
      <c r="V60" s="2">
        <v>6</v>
      </c>
      <c r="W60" s="64">
        <v>2.6666666666666668E-2</v>
      </c>
      <c r="X60" s="2">
        <v>24</v>
      </c>
      <c r="Y60" s="64">
        <v>3.1957390146471372E-2</v>
      </c>
    </row>
    <row r="61" spans="3:25" x14ac:dyDescent="0.25">
      <c r="C61" s="66" t="s">
        <v>21</v>
      </c>
      <c r="D61" s="67"/>
      <c r="E61" s="68">
        <v>0</v>
      </c>
      <c r="F61" s="67">
        <v>18</v>
      </c>
      <c r="G61" s="68">
        <v>0.26470588235294118</v>
      </c>
      <c r="H61" s="67">
        <v>18</v>
      </c>
      <c r="I61" s="68">
        <v>0.140625</v>
      </c>
      <c r="K61" s="66" t="s">
        <v>17</v>
      </c>
      <c r="L61" s="67">
        <v>7</v>
      </c>
      <c r="M61" s="68">
        <v>0.11475409836065574</v>
      </c>
      <c r="N61" s="67"/>
      <c r="O61" s="68">
        <v>0</v>
      </c>
      <c r="P61" s="67">
        <v>10</v>
      </c>
      <c r="Q61" s="68">
        <v>0.11904761904761904</v>
      </c>
      <c r="R61" s="67">
        <v>12</v>
      </c>
      <c r="S61" s="68">
        <v>9.8360655737704916E-2</v>
      </c>
      <c r="T61" s="67">
        <v>4</v>
      </c>
      <c r="U61" s="68">
        <v>2.6315789473684209E-2</v>
      </c>
      <c r="V61" s="67">
        <v>15</v>
      </c>
      <c r="W61" s="68">
        <v>6.6666666666666666E-2</v>
      </c>
      <c r="X61" s="67">
        <v>48</v>
      </c>
      <c r="Y61" s="68">
        <v>6.3914780292942744E-2</v>
      </c>
    </row>
    <row r="62" spans="3:25" x14ac:dyDescent="0.25">
      <c r="C62" s="1" t="s">
        <v>22</v>
      </c>
      <c r="D62" s="2">
        <v>2</v>
      </c>
      <c r="E62" s="64">
        <v>3.3333333333333333E-2</v>
      </c>
      <c r="F62" s="2"/>
      <c r="G62" s="64">
        <v>0</v>
      </c>
      <c r="H62" s="2">
        <v>2</v>
      </c>
      <c r="I62" s="64">
        <v>1.5625E-2</v>
      </c>
      <c r="K62" s="1" t="s">
        <v>40</v>
      </c>
      <c r="L62" s="2"/>
      <c r="M62" s="64">
        <v>0</v>
      </c>
      <c r="N62" s="2">
        <v>1</v>
      </c>
      <c r="O62" s="64">
        <v>9.3457943925233638E-3</v>
      </c>
      <c r="P62" s="2"/>
      <c r="Q62" s="64">
        <v>0</v>
      </c>
      <c r="R62" s="2"/>
      <c r="S62" s="64">
        <v>0</v>
      </c>
      <c r="T62" s="2"/>
      <c r="U62" s="64">
        <v>0</v>
      </c>
      <c r="V62" s="2"/>
      <c r="W62" s="64">
        <v>0</v>
      </c>
      <c r="X62" s="2">
        <v>1</v>
      </c>
      <c r="Y62" s="64">
        <v>1.3315579227696406E-3</v>
      </c>
    </row>
    <row r="63" spans="3:25" x14ac:dyDescent="0.25">
      <c r="C63" s="66" t="s">
        <v>23</v>
      </c>
      <c r="D63" s="67">
        <v>3</v>
      </c>
      <c r="E63" s="68">
        <v>0.05</v>
      </c>
      <c r="F63" s="67">
        <v>5</v>
      </c>
      <c r="G63" s="68">
        <v>7.3529411764705885E-2</v>
      </c>
      <c r="H63" s="67">
        <v>8</v>
      </c>
      <c r="I63" s="68">
        <v>6.25E-2</v>
      </c>
      <c r="K63" s="1" t="s">
        <v>41</v>
      </c>
      <c r="L63" s="2"/>
      <c r="M63" s="64">
        <v>0</v>
      </c>
      <c r="N63" s="2">
        <v>1</v>
      </c>
      <c r="O63" s="64">
        <v>9.3457943925233638E-3</v>
      </c>
      <c r="P63" s="2"/>
      <c r="Q63" s="64">
        <v>0</v>
      </c>
      <c r="R63" s="2">
        <v>1</v>
      </c>
      <c r="S63" s="64">
        <v>8.1967213114754103E-3</v>
      </c>
      <c r="T63" s="2"/>
      <c r="U63" s="64">
        <v>0</v>
      </c>
      <c r="V63" s="2"/>
      <c r="W63" s="64">
        <v>0</v>
      </c>
      <c r="X63" s="2">
        <v>2</v>
      </c>
      <c r="Y63" s="64">
        <v>2.6631158455392811E-3</v>
      </c>
    </row>
    <row r="64" spans="3:25" x14ac:dyDescent="0.25">
      <c r="C64" s="66" t="s">
        <v>24</v>
      </c>
      <c r="D64" s="67">
        <v>4</v>
      </c>
      <c r="E64" s="68">
        <v>6.6666666666666666E-2</v>
      </c>
      <c r="F64" s="67">
        <v>21</v>
      </c>
      <c r="G64" s="68">
        <v>0.30882352941176472</v>
      </c>
      <c r="H64" s="67">
        <v>25</v>
      </c>
      <c r="I64" s="68">
        <v>0.1953125</v>
      </c>
      <c r="K64" s="1" t="s">
        <v>43</v>
      </c>
      <c r="L64" s="2"/>
      <c r="M64" s="64">
        <v>0</v>
      </c>
      <c r="N64" s="2">
        <v>1</v>
      </c>
      <c r="O64" s="64">
        <v>9.3457943925233638E-3</v>
      </c>
      <c r="P64" s="2"/>
      <c r="Q64" s="64">
        <v>0</v>
      </c>
      <c r="R64" s="2"/>
      <c r="S64" s="64">
        <v>0</v>
      </c>
      <c r="T64" s="2"/>
      <c r="U64" s="64">
        <v>0</v>
      </c>
      <c r="V64" s="2"/>
      <c r="W64" s="64">
        <v>0</v>
      </c>
      <c r="X64" s="2">
        <v>1</v>
      </c>
      <c r="Y64" s="64">
        <v>1.3315579227696406E-3</v>
      </c>
    </row>
    <row r="65" spans="3:27" x14ac:dyDescent="0.25">
      <c r="C65" s="1" t="s">
        <v>9</v>
      </c>
      <c r="D65" s="2">
        <v>60</v>
      </c>
      <c r="E65" s="64">
        <v>1</v>
      </c>
      <c r="F65" s="2">
        <v>68</v>
      </c>
      <c r="G65" s="64">
        <v>1</v>
      </c>
      <c r="H65" s="2">
        <v>128</v>
      </c>
      <c r="I65" s="64">
        <v>1</v>
      </c>
      <c r="K65" s="66" t="s">
        <v>18</v>
      </c>
      <c r="L65" s="67">
        <v>11</v>
      </c>
      <c r="M65" s="68">
        <v>0.18032786885245902</v>
      </c>
      <c r="N65" s="67">
        <v>45</v>
      </c>
      <c r="O65" s="68">
        <v>0.42056074766355139</v>
      </c>
      <c r="P65" s="67">
        <v>40</v>
      </c>
      <c r="Q65" s="68">
        <v>0.47619047619047616</v>
      </c>
      <c r="R65" s="67">
        <v>51</v>
      </c>
      <c r="S65" s="68">
        <v>0.41803278688524592</v>
      </c>
      <c r="T65" s="67">
        <v>89</v>
      </c>
      <c r="U65" s="68">
        <v>0.58552631578947367</v>
      </c>
      <c r="V65" s="67">
        <v>114</v>
      </c>
      <c r="W65" s="68">
        <v>0.50666666666666671</v>
      </c>
      <c r="X65" s="67">
        <v>350</v>
      </c>
      <c r="Y65" s="68">
        <v>0.46604527296937415</v>
      </c>
      <c r="AA65" s="64"/>
    </row>
    <row r="66" spans="3:27" x14ac:dyDescent="0.25">
      <c r="C66" s="69"/>
      <c r="D66" s="69"/>
      <c r="E66" s="70"/>
      <c r="F66" s="69"/>
      <c r="G66" s="70"/>
      <c r="H66" s="69"/>
      <c r="I66" s="70"/>
      <c r="K66" s="66" t="s">
        <v>19</v>
      </c>
      <c r="L66" s="67">
        <v>4</v>
      </c>
      <c r="M66" s="68">
        <v>6.5573770491803282E-2</v>
      </c>
      <c r="N66" s="67">
        <v>2</v>
      </c>
      <c r="O66" s="68">
        <v>1.8691588785046728E-2</v>
      </c>
      <c r="P66" s="67"/>
      <c r="Q66" s="68">
        <v>0</v>
      </c>
      <c r="R66" s="67">
        <v>15</v>
      </c>
      <c r="S66" s="68">
        <v>0.12295081967213115</v>
      </c>
      <c r="T66" s="67">
        <v>3</v>
      </c>
      <c r="U66" s="68">
        <v>1.9736842105263157E-2</v>
      </c>
      <c r="V66" s="67">
        <v>14</v>
      </c>
      <c r="W66" s="68">
        <v>6.222222222222222E-2</v>
      </c>
      <c r="X66" s="67">
        <v>38</v>
      </c>
      <c r="Y66" s="68">
        <v>5.0599201065246339E-2</v>
      </c>
    </row>
    <row r="67" spans="3:27" x14ac:dyDescent="0.25">
      <c r="C67" s="69"/>
      <c r="D67" s="69"/>
      <c r="E67" s="70"/>
      <c r="F67" s="69"/>
      <c r="G67" s="70"/>
      <c r="H67" s="69"/>
      <c r="I67" s="70">
        <f>SUM(I57,I58,I61,I63,I64)</f>
        <v>0.8125</v>
      </c>
      <c r="K67" s="1" t="s">
        <v>20</v>
      </c>
      <c r="L67" s="2"/>
      <c r="M67" s="64">
        <v>0</v>
      </c>
      <c r="N67" s="2"/>
      <c r="O67" s="64">
        <v>0</v>
      </c>
      <c r="P67" s="2"/>
      <c r="Q67" s="64">
        <v>0</v>
      </c>
      <c r="R67" s="2"/>
      <c r="S67" s="64">
        <v>0</v>
      </c>
      <c r="T67" s="2">
        <v>10</v>
      </c>
      <c r="U67" s="64">
        <v>6.5789473684210523E-2</v>
      </c>
      <c r="V67" s="2">
        <v>13</v>
      </c>
      <c r="W67" s="64">
        <v>5.7777777777777775E-2</v>
      </c>
      <c r="X67" s="2">
        <v>23</v>
      </c>
      <c r="Y67" s="64">
        <v>3.0625832223701729E-2</v>
      </c>
    </row>
    <row r="68" spans="3:27" x14ac:dyDescent="0.25">
      <c r="C68" s="69"/>
      <c r="D68" s="69"/>
      <c r="E68" s="70"/>
      <c r="F68" s="69"/>
      <c r="G68" s="70"/>
      <c r="H68" s="69"/>
      <c r="I68" s="70"/>
      <c r="K68" s="66" t="s">
        <v>21</v>
      </c>
      <c r="L68" s="67">
        <v>24</v>
      </c>
      <c r="M68" s="68">
        <v>0.39344262295081966</v>
      </c>
      <c r="N68" s="67">
        <v>34</v>
      </c>
      <c r="O68" s="68">
        <v>0.31775700934579437</v>
      </c>
      <c r="P68" s="67">
        <v>18</v>
      </c>
      <c r="Q68" s="68">
        <v>0.21428571428571427</v>
      </c>
      <c r="R68" s="67">
        <v>19</v>
      </c>
      <c r="S68" s="68">
        <v>0.15573770491803279</v>
      </c>
      <c r="T68" s="67">
        <v>8</v>
      </c>
      <c r="U68" s="68">
        <v>5.2631578947368418E-2</v>
      </c>
      <c r="V68" s="67">
        <v>19</v>
      </c>
      <c r="W68" s="68">
        <v>8.4444444444444447E-2</v>
      </c>
      <c r="X68" s="67">
        <v>122</v>
      </c>
      <c r="Y68" s="68">
        <v>0.16245006657789615</v>
      </c>
    </row>
    <row r="69" spans="3:27" x14ac:dyDescent="0.25">
      <c r="C69" s="69"/>
      <c r="D69" s="69"/>
      <c r="E69" s="70"/>
      <c r="F69" s="69"/>
      <c r="G69" s="70"/>
      <c r="H69" s="69"/>
      <c r="I69" s="70"/>
      <c r="K69" s="1" t="s">
        <v>23</v>
      </c>
      <c r="L69" s="2">
        <v>1</v>
      </c>
      <c r="M69" s="64">
        <v>1.6393442622950821E-2</v>
      </c>
      <c r="N69" s="2">
        <v>6</v>
      </c>
      <c r="O69" s="64">
        <v>5.6074766355140186E-2</v>
      </c>
      <c r="P69" s="2">
        <v>3</v>
      </c>
      <c r="Q69" s="64">
        <v>3.5714285714285712E-2</v>
      </c>
      <c r="R69" s="2">
        <v>10</v>
      </c>
      <c r="S69" s="64">
        <v>8.1967213114754092E-2</v>
      </c>
      <c r="T69" s="2">
        <v>5</v>
      </c>
      <c r="U69" s="64">
        <v>3.2894736842105261E-2</v>
      </c>
      <c r="V69" s="2">
        <v>5</v>
      </c>
      <c r="W69" s="64">
        <v>2.2222222222222223E-2</v>
      </c>
      <c r="X69" s="2">
        <v>30</v>
      </c>
      <c r="Y69" s="64">
        <v>3.9946737683089213E-2</v>
      </c>
    </row>
    <row r="70" spans="3:27" x14ac:dyDescent="0.25">
      <c r="C70" s="69"/>
      <c r="D70" s="69"/>
      <c r="E70" s="70"/>
      <c r="F70" s="69"/>
      <c r="G70" s="70"/>
      <c r="H70" s="69"/>
      <c r="I70" s="70"/>
      <c r="K70" s="66" t="s">
        <v>24</v>
      </c>
      <c r="L70" s="67">
        <v>7</v>
      </c>
      <c r="M70" s="68">
        <v>0.11475409836065574</v>
      </c>
      <c r="N70" s="67">
        <v>9</v>
      </c>
      <c r="O70" s="68">
        <v>8.4112149532710276E-2</v>
      </c>
      <c r="P70" s="67">
        <v>6</v>
      </c>
      <c r="Q70" s="68">
        <v>7.1428571428571425E-2</v>
      </c>
      <c r="R70" s="67">
        <v>5</v>
      </c>
      <c r="S70" s="68">
        <v>4.0983606557377046E-2</v>
      </c>
      <c r="T70" s="67">
        <v>17</v>
      </c>
      <c r="U70" s="68">
        <v>0.1118421052631579</v>
      </c>
      <c r="V70" s="67">
        <v>27</v>
      </c>
      <c r="W70" s="68">
        <v>0.12</v>
      </c>
      <c r="X70" s="67">
        <v>71</v>
      </c>
      <c r="Y70" s="68">
        <v>9.4540612516644473E-2</v>
      </c>
    </row>
    <row r="71" spans="3:27" x14ac:dyDescent="0.25">
      <c r="C71" s="69"/>
      <c r="D71" s="69"/>
      <c r="E71" s="70"/>
      <c r="F71" s="69"/>
      <c r="G71" s="70"/>
      <c r="H71" s="69"/>
      <c r="I71" s="70"/>
      <c r="K71" s="1" t="s">
        <v>58</v>
      </c>
      <c r="L71" s="2"/>
      <c r="M71" s="64">
        <v>0</v>
      </c>
      <c r="N71" s="2"/>
      <c r="O71" s="64">
        <v>0</v>
      </c>
      <c r="P71" s="2"/>
      <c r="Q71" s="64">
        <v>0</v>
      </c>
      <c r="R71" s="2"/>
      <c r="S71" s="64">
        <v>0</v>
      </c>
      <c r="T71" s="2"/>
      <c r="U71" s="64">
        <v>0</v>
      </c>
      <c r="V71" s="2"/>
      <c r="W71" s="64">
        <v>0</v>
      </c>
      <c r="X71" s="2"/>
      <c r="Y71" s="64">
        <v>0</v>
      </c>
    </row>
    <row r="72" spans="3:27" x14ac:dyDescent="0.25">
      <c r="C72" s="69"/>
      <c r="D72" s="69"/>
      <c r="E72" s="70"/>
      <c r="F72" s="69"/>
      <c r="G72" s="70"/>
      <c r="H72" s="69"/>
      <c r="I72" s="70"/>
      <c r="K72" s="1" t="s">
        <v>9</v>
      </c>
      <c r="L72" s="2">
        <v>61</v>
      </c>
      <c r="M72" s="64">
        <v>1</v>
      </c>
      <c r="N72" s="2">
        <v>107</v>
      </c>
      <c r="O72" s="64">
        <v>1</v>
      </c>
      <c r="P72" s="2">
        <v>84</v>
      </c>
      <c r="Q72" s="64">
        <v>1</v>
      </c>
      <c r="R72" s="2">
        <v>122</v>
      </c>
      <c r="S72" s="64">
        <v>1</v>
      </c>
      <c r="T72" s="2">
        <v>152</v>
      </c>
      <c r="U72" s="64">
        <v>1</v>
      </c>
      <c r="V72" s="2">
        <v>225</v>
      </c>
      <c r="W72" s="64">
        <v>1</v>
      </c>
      <c r="X72" s="2">
        <v>751</v>
      </c>
      <c r="Y72" s="64">
        <v>1</v>
      </c>
    </row>
    <row r="73" spans="3:27" x14ac:dyDescent="0.25">
      <c r="C73" s="69"/>
      <c r="D73" s="69"/>
      <c r="E73" s="70"/>
      <c r="F73" s="69"/>
      <c r="G73" s="70"/>
      <c r="H73" s="69"/>
      <c r="I73" s="70"/>
    </row>
    <row r="74" spans="3:27" x14ac:dyDescent="0.25">
      <c r="C74" s="69"/>
      <c r="D74" s="69"/>
      <c r="E74" s="70"/>
      <c r="F74" s="69"/>
      <c r="G74" s="70"/>
      <c r="H74" s="69"/>
      <c r="I74" s="70"/>
      <c r="Y74" s="64">
        <f>SUM(Y61,Y65,Y66,Y68,Y70)</f>
        <v>0.83754993342210382</v>
      </c>
    </row>
    <row r="75" spans="3:27" x14ac:dyDescent="0.25">
      <c r="C75" t="s">
        <v>59</v>
      </c>
      <c r="I75" s="64"/>
    </row>
    <row r="77" spans="3:27" x14ac:dyDescent="0.25">
      <c r="D77" t="s">
        <v>5</v>
      </c>
      <c r="K77" t="s">
        <v>5</v>
      </c>
    </row>
    <row r="78" spans="3:27" x14ac:dyDescent="0.25">
      <c r="D78" t="s">
        <v>7</v>
      </c>
      <c r="F78" t="s">
        <v>8</v>
      </c>
      <c r="H78" t="s">
        <v>46</v>
      </c>
      <c r="I78" t="s">
        <v>47</v>
      </c>
      <c r="K78" t="s">
        <v>27</v>
      </c>
      <c r="M78" t="s">
        <v>28</v>
      </c>
      <c r="O78" t="s">
        <v>29</v>
      </c>
      <c r="Q78" t="s">
        <v>30</v>
      </c>
      <c r="S78" t="s">
        <v>31</v>
      </c>
      <c r="U78" t="s">
        <v>32</v>
      </c>
      <c r="W78" t="s">
        <v>46</v>
      </c>
      <c r="X78" t="s">
        <v>47</v>
      </c>
    </row>
    <row r="79" spans="3:27" x14ac:dyDescent="0.25">
      <c r="C79" t="s">
        <v>6</v>
      </c>
      <c r="D79" t="s">
        <v>48</v>
      </c>
      <c r="E79" t="s">
        <v>49</v>
      </c>
      <c r="F79" t="s">
        <v>48</v>
      </c>
      <c r="G79" t="s">
        <v>49</v>
      </c>
      <c r="J79" t="s">
        <v>6</v>
      </c>
      <c r="K79" t="s">
        <v>48</v>
      </c>
      <c r="L79" t="s">
        <v>49</v>
      </c>
      <c r="M79" t="s">
        <v>48</v>
      </c>
      <c r="N79" t="s">
        <v>49</v>
      </c>
      <c r="O79" t="s">
        <v>48</v>
      </c>
      <c r="P79" t="s">
        <v>49</v>
      </c>
      <c r="Q79" t="s">
        <v>48</v>
      </c>
      <c r="R79" t="s">
        <v>49</v>
      </c>
      <c r="S79" t="s">
        <v>48</v>
      </c>
      <c r="T79" t="s">
        <v>49</v>
      </c>
      <c r="U79" t="s">
        <v>48</v>
      </c>
      <c r="V79" t="s">
        <v>49</v>
      </c>
    </row>
    <row r="80" spans="3:27" x14ac:dyDescent="0.25">
      <c r="C80" s="1" t="s">
        <v>34</v>
      </c>
      <c r="D80" s="2">
        <v>2</v>
      </c>
      <c r="E80" s="64">
        <v>4.1666666666666664E-2</v>
      </c>
      <c r="F80" s="2">
        <v>1</v>
      </c>
      <c r="G80" s="64">
        <v>1.1363636363636364E-2</v>
      </c>
      <c r="H80" s="2">
        <v>3</v>
      </c>
      <c r="I80" s="64">
        <v>2.2058823529411766E-2</v>
      </c>
      <c r="J80" s="1" t="s">
        <v>34</v>
      </c>
      <c r="K80" s="2">
        <v>1</v>
      </c>
      <c r="L80" s="64">
        <v>1.4084507042253521E-2</v>
      </c>
      <c r="M80" s="2">
        <v>0</v>
      </c>
      <c r="N80" s="64">
        <v>0</v>
      </c>
      <c r="O80" s="2">
        <v>0</v>
      </c>
      <c r="P80" s="64">
        <v>0</v>
      </c>
      <c r="Q80" s="2">
        <v>2</v>
      </c>
      <c r="R80" s="64">
        <v>1.3071895424836602E-2</v>
      </c>
      <c r="S80" s="2">
        <v>0</v>
      </c>
      <c r="T80" s="64">
        <v>0</v>
      </c>
      <c r="U80" s="2">
        <v>0</v>
      </c>
      <c r="V80" s="64">
        <v>0</v>
      </c>
      <c r="W80" s="2">
        <v>3</v>
      </c>
      <c r="X80" s="64">
        <v>3.5169988276670576E-3</v>
      </c>
    </row>
    <row r="81" spans="3:24" x14ac:dyDescent="0.25">
      <c r="C81" s="1" t="s">
        <v>11</v>
      </c>
      <c r="D81" s="2">
        <v>0</v>
      </c>
      <c r="E81" s="64">
        <v>0</v>
      </c>
      <c r="F81" s="2">
        <v>1</v>
      </c>
      <c r="G81" s="64">
        <v>1.1363636363636364E-2</v>
      </c>
      <c r="H81" s="2">
        <v>1</v>
      </c>
      <c r="I81" s="64">
        <v>7.3529411764705881E-3</v>
      </c>
      <c r="J81" s="1" t="s">
        <v>11</v>
      </c>
      <c r="K81" s="2">
        <v>0</v>
      </c>
      <c r="L81" s="64">
        <v>0</v>
      </c>
      <c r="M81" s="2">
        <v>0</v>
      </c>
      <c r="N81" s="64">
        <v>0</v>
      </c>
      <c r="O81" s="2">
        <v>1</v>
      </c>
      <c r="P81" s="64">
        <v>1.0752688172043012E-2</v>
      </c>
      <c r="Q81" s="2">
        <v>0</v>
      </c>
      <c r="R81" s="64">
        <v>0</v>
      </c>
      <c r="S81" s="2">
        <v>0</v>
      </c>
      <c r="T81" s="64">
        <v>0</v>
      </c>
      <c r="U81" s="2">
        <v>1</v>
      </c>
      <c r="V81" s="64">
        <v>4.048582995951417E-3</v>
      </c>
      <c r="W81" s="2">
        <v>2</v>
      </c>
      <c r="X81" s="64">
        <v>2.3446658851113715E-3</v>
      </c>
    </row>
    <row r="82" spans="3:24" x14ac:dyDescent="0.25">
      <c r="C82" s="1" t="s">
        <v>13</v>
      </c>
      <c r="D82" s="2">
        <v>1</v>
      </c>
      <c r="E82" s="64">
        <v>2.0833333333333332E-2</v>
      </c>
      <c r="F82" s="2">
        <v>1</v>
      </c>
      <c r="G82" s="64">
        <v>1.1363636363636364E-2</v>
      </c>
      <c r="H82" s="2">
        <v>2</v>
      </c>
      <c r="I82" s="64">
        <v>1.4705882352941176E-2</v>
      </c>
      <c r="J82" s="1" t="s">
        <v>12</v>
      </c>
      <c r="K82" s="2">
        <v>1</v>
      </c>
      <c r="L82" s="64">
        <v>1.4084507042253521E-2</v>
      </c>
      <c r="M82" s="2">
        <v>2</v>
      </c>
      <c r="N82" s="64">
        <v>1.9047619047619049E-2</v>
      </c>
      <c r="O82" s="2">
        <v>1</v>
      </c>
      <c r="P82" s="64">
        <v>1.0752688172043012E-2</v>
      </c>
      <c r="Q82" s="2">
        <v>1</v>
      </c>
      <c r="R82" s="64">
        <v>6.5359477124183009E-3</v>
      </c>
      <c r="S82" s="2">
        <v>3</v>
      </c>
      <c r="T82" s="64">
        <v>1.6304347826086956E-2</v>
      </c>
      <c r="U82" s="2">
        <v>2</v>
      </c>
      <c r="V82" s="64">
        <v>8.0971659919028341E-3</v>
      </c>
      <c r="W82" s="2">
        <v>10</v>
      </c>
      <c r="X82" s="64">
        <v>1.1723329425556858E-2</v>
      </c>
    </row>
    <row r="83" spans="3:24" x14ac:dyDescent="0.25">
      <c r="C83" s="1" t="s">
        <v>15</v>
      </c>
      <c r="D83" s="2">
        <v>2</v>
      </c>
      <c r="E83" s="64">
        <v>4.1666666666666664E-2</v>
      </c>
      <c r="F83" s="2">
        <v>1</v>
      </c>
      <c r="G83" s="64">
        <v>1.1363636363636364E-2</v>
      </c>
      <c r="H83" s="2">
        <v>3</v>
      </c>
      <c r="I83" s="64">
        <v>2.2058823529411766E-2</v>
      </c>
      <c r="J83" s="1" t="s">
        <v>36</v>
      </c>
      <c r="K83" s="2">
        <v>0</v>
      </c>
      <c r="L83" s="64">
        <v>0</v>
      </c>
      <c r="M83" s="2">
        <v>1</v>
      </c>
      <c r="N83" s="64">
        <v>9.5238095238095247E-3</v>
      </c>
      <c r="O83" s="2">
        <v>1</v>
      </c>
      <c r="P83" s="64">
        <v>1.0752688172043012E-2</v>
      </c>
      <c r="Q83" s="2">
        <v>0</v>
      </c>
      <c r="R83" s="64">
        <v>0</v>
      </c>
      <c r="S83" s="2">
        <v>0</v>
      </c>
      <c r="T83" s="64">
        <v>0</v>
      </c>
      <c r="U83" s="2">
        <v>0</v>
      </c>
      <c r="V83" s="64">
        <v>0</v>
      </c>
      <c r="W83" s="2">
        <v>2</v>
      </c>
      <c r="X83" s="64">
        <v>2.3446658851113715E-3</v>
      </c>
    </row>
    <row r="84" spans="3:24" x14ac:dyDescent="0.25">
      <c r="C84" s="1" t="s">
        <v>16</v>
      </c>
      <c r="D84" s="2">
        <v>1</v>
      </c>
      <c r="E84" s="64">
        <v>2.0833333333333332E-2</v>
      </c>
      <c r="F84" s="2">
        <v>4</v>
      </c>
      <c r="G84" s="64">
        <v>4.5454545454545456E-2</v>
      </c>
      <c r="H84" s="2">
        <v>5</v>
      </c>
      <c r="I84" s="64">
        <v>3.6764705882352942E-2</v>
      </c>
      <c r="J84" s="1" t="s">
        <v>13</v>
      </c>
      <c r="K84" s="2">
        <v>0</v>
      </c>
      <c r="L84" s="64">
        <v>0</v>
      </c>
      <c r="M84" s="2">
        <v>1</v>
      </c>
      <c r="N84" s="64">
        <v>9.5238095238095247E-3</v>
      </c>
      <c r="O84" s="2">
        <v>3</v>
      </c>
      <c r="P84" s="64">
        <v>3.2258064516129031E-2</v>
      </c>
      <c r="Q84" s="2">
        <v>1</v>
      </c>
      <c r="R84" s="64">
        <v>6.5359477124183009E-3</v>
      </c>
      <c r="S84" s="2">
        <v>4</v>
      </c>
      <c r="T84" s="64">
        <v>2.1739130434782608E-2</v>
      </c>
      <c r="U84" s="2">
        <v>3</v>
      </c>
      <c r="V84" s="64">
        <v>1.2145748987854251E-2</v>
      </c>
      <c r="W84" s="2">
        <v>12</v>
      </c>
      <c r="X84" s="64">
        <v>1.4067995310668231E-2</v>
      </c>
    </row>
    <row r="85" spans="3:24" x14ac:dyDescent="0.25">
      <c r="C85" s="66" t="s">
        <v>50</v>
      </c>
      <c r="D85" s="67">
        <v>8</v>
      </c>
      <c r="E85" s="68">
        <v>0.16666666666666666</v>
      </c>
      <c r="F85" s="67">
        <v>3</v>
      </c>
      <c r="G85" s="68">
        <v>3.4090909090909088E-2</v>
      </c>
      <c r="H85" s="67">
        <v>11</v>
      </c>
      <c r="I85" s="68">
        <v>8.0882352941176475E-2</v>
      </c>
      <c r="J85" s="1" t="s">
        <v>38</v>
      </c>
      <c r="K85" s="2">
        <v>0</v>
      </c>
      <c r="L85" s="64">
        <v>0</v>
      </c>
      <c r="M85" s="2">
        <v>1</v>
      </c>
      <c r="N85" s="64">
        <v>9.5238095238095247E-3</v>
      </c>
      <c r="O85" s="2">
        <v>0</v>
      </c>
      <c r="P85" s="64">
        <v>0</v>
      </c>
      <c r="Q85" s="2">
        <v>1</v>
      </c>
      <c r="R85" s="64">
        <v>6.5359477124183009E-3</v>
      </c>
      <c r="S85" s="2">
        <v>0</v>
      </c>
      <c r="T85" s="64">
        <v>0</v>
      </c>
      <c r="U85" s="2">
        <v>0</v>
      </c>
      <c r="V85" s="64">
        <v>0</v>
      </c>
      <c r="W85" s="2">
        <v>2</v>
      </c>
      <c r="X85" s="64">
        <v>2.3446658851113715E-3</v>
      </c>
    </row>
    <row r="86" spans="3:24" x14ac:dyDescent="0.25">
      <c r="C86" s="66" t="s">
        <v>18</v>
      </c>
      <c r="D86" s="67">
        <v>22</v>
      </c>
      <c r="E86" s="68">
        <v>0.45833333333333331</v>
      </c>
      <c r="F86" s="67">
        <v>12</v>
      </c>
      <c r="G86" s="68">
        <v>0.13636363636363635</v>
      </c>
      <c r="H86" s="67">
        <v>34</v>
      </c>
      <c r="I86" s="68">
        <v>0.25</v>
      </c>
      <c r="J86" s="1" t="s">
        <v>15</v>
      </c>
      <c r="K86" s="2">
        <v>1</v>
      </c>
      <c r="L86" s="64">
        <v>1.4084507042253521E-2</v>
      </c>
      <c r="M86" s="2">
        <v>1</v>
      </c>
      <c r="N86" s="64">
        <v>9.5238095238095247E-3</v>
      </c>
      <c r="O86" s="2">
        <v>1</v>
      </c>
      <c r="P86" s="64">
        <v>1.0752688172043012E-2</v>
      </c>
      <c r="Q86" s="2">
        <v>2</v>
      </c>
      <c r="R86" s="64">
        <v>1.3071895424836602E-2</v>
      </c>
      <c r="S86" s="2">
        <v>0</v>
      </c>
      <c r="T86" s="64">
        <v>0</v>
      </c>
      <c r="U86" s="2">
        <v>1</v>
      </c>
      <c r="V86" s="64">
        <v>4.048582995951417E-3</v>
      </c>
      <c r="W86" s="2">
        <v>6</v>
      </c>
      <c r="X86" s="64">
        <v>7.0339976553341153E-3</v>
      </c>
    </row>
    <row r="87" spans="3:24" x14ac:dyDescent="0.25">
      <c r="C87" s="1" t="s">
        <v>19</v>
      </c>
      <c r="D87" s="2">
        <v>3</v>
      </c>
      <c r="E87" s="64">
        <v>6.25E-2</v>
      </c>
      <c r="F87" s="2">
        <v>1</v>
      </c>
      <c r="G87" s="64">
        <v>1.1363636363636364E-2</v>
      </c>
      <c r="H87" s="2">
        <v>4</v>
      </c>
      <c r="I87" s="64">
        <v>2.9411764705882353E-2</v>
      </c>
      <c r="J87" s="1" t="s">
        <v>16</v>
      </c>
      <c r="K87" s="2">
        <v>3</v>
      </c>
      <c r="L87" s="64">
        <v>4.2253521126760563E-2</v>
      </c>
      <c r="M87" s="2">
        <v>2</v>
      </c>
      <c r="N87" s="64">
        <v>1.9047619047619049E-2</v>
      </c>
      <c r="O87" s="2">
        <v>2</v>
      </c>
      <c r="P87" s="64">
        <v>2.1505376344086023E-2</v>
      </c>
      <c r="Q87" s="2">
        <v>2</v>
      </c>
      <c r="R87" s="64">
        <v>1.3071895424836602E-2</v>
      </c>
      <c r="S87" s="2">
        <v>5</v>
      </c>
      <c r="T87" s="64">
        <v>2.717391304347826E-2</v>
      </c>
      <c r="U87" s="2">
        <v>4</v>
      </c>
      <c r="V87" s="64">
        <v>1.6194331983805668E-2</v>
      </c>
      <c r="W87" s="2">
        <v>18</v>
      </c>
      <c r="X87" s="64">
        <v>2.1101992966002344E-2</v>
      </c>
    </row>
    <row r="88" spans="3:24" x14ac:dyDescent="0.25">
      <c r="C88" s="66" t="s">
        <v>21</v>
      </c>
      <c r="D88" s="67">
        <v>0</v>
      </c>
      <c r="E88" s="68">
        <v>0</v>
      </c>
      <c r="F88" s="67">
        <v>20</v>
      </c>
      <c r="G88" s="68">
        <v>0.22727272727272727</v>
      </c>
      <c r="H88" s="67">
        <v>20</v>
      </c>
      <c r="I88" s="68">
        <v>0.14705882352941177</v>
      </c>
      <c r="J88" s="66" t="s">
        <v>50</v>
      </c>
      <c r="K88" s="67">
        <v>7</v>
      </c>
      <c r="L88" s="68">
        <v>9.8591549295774641E-2</v>
      </c>
      <c r="M88" s="67">
        <v>5</v>
      </c>
      <c r="N88" s="68">
        <v>4.7619047619047616E-2</v>
      </c>
      <c r="O88" s="67">
        <v>8</v>
      </c>
      <c r="P88" s="68">
        <v>8.6021505376344093E-2</v>
      </c>
      <c r="Q88" s="67">
        <v>12</v>
      </c>
      <c r="R88" s="68">
        <v>7.8431372549019607E-2</v>
      </c>
      <c r="S88" s="67">
        <v>8</v>
      </c>
      <c r="T88" s="68">
        <v>4.3478260869565216E-2</v>
      </c>
      <c r="U88" s="67">
        <v>10</v>
      </c>
      <c r="V88" s="68">
        <v>4.048582995951417E-2</v>
      </c>
      <c r="W88" s="67">
        <v>50</v>
      </c>
      <c r="X88" s="68">
        <v>5.8616647127784291E-2</v>
      </c>
    </row>
    <row r="89" spans="3:24" x14ac:dyDescent="0.25">
      <c r="C89" s="66" t="s">
        <v>23</v>
      </c>
      <c r="D89" s="67">
        <v>3</v>
      </c>
      <c r="E89" s="68">
        <v>6.25E-2</v>
      </c>
      <c r="F89" s="67">
        <v>5</v>
      </c>
      <c r="G89" s="68">
        <v>5.6818181818181816E-2</v>
      </c>
      <c r="H89" s="67">
        <v>8</v>
      </c>
      <c r="I89" s="68">
        <v>5.8823529411764705E-2</v>
      </c>
      <c r="J89" s="1" t="s">
        <v>40</v>
      </c>
      <c r="K89" s="2">
        <v>0</v>
      </c>
      <c r="L89" s="64">
        <v>0</v>
      </c>
      <c r="M89" s="2">
        <v>0</v>
      </c>
      <c r="N89" s="64">
        <v>0</v>
      </c>
      <c r="O89" s="2">
        <v>0</v>
      </c>
      <c r="P89" s="64">
        <v>0</v>
      </c>
      <c r="Q89" s="2">
        <v>1</v>
      </c>
      <c r="R89" s="64">
        <v>6.5359477124183009E-3</v>
      </c>
      <c r="S89" s="2">
        <v>0</v>
      </c>
      <c r="T89" s="64">
        <v>0</v>
      </c>
      <c r="U89" s="2">
        <v>0</v>
      </c>
      <c r="V89" s="64">
        <v>0</v>
      </c>
      <c r="W89" s="2">
        <v>1</v>
      </c>
      <c r="X89" s="64">
        <v>1.1723329425556857E-3</v>
      </c>
    </row>
    <row r="90" spans="3:24" x14ac:dyDescent="0.25">
      <c r="C90" s="66" t="s">
        <v>51</v>
      </c>
      <c r="D90" s="67">
        <v>6</v>
      </c>
      <c r="E90" s="68">
        <v>0.125</v>
      </c>
      <c r="F90" s="67">
        <v>39</v>
      </c>
      <c r="G90" s="68">
        <v>0.44318181818181818</v>
      </c>
      <c r="H90" s="67">
        <v>45</v>
      </c>
      <c r="I90" s="68">
        <v>0.33088235294117646</v>
      </c>
      <c r="J90" s="1" t="s">
        <v>43</v>
      </c>
      <c r="K90" s="2">
        <v>0</v>
      </c>
      <c r="L90" s="64">
        <v>0</v>
      </c>
      <c r="M90" s="2">
        <v>0</v>
      </c>
      <c r="N90" s="64">
        <v>0</v>
      </c>
      <c r="O90" s="2">
        <v>1</v>
      </c>
      <c r="P90" s="64">
        <v>1.0752688172043012E-2</v>
      </c>
      <c r="Q90" s="2">
        <v>0</v>
      </c>
      <c r="R90" s="64">
        <v>0</v>
      </c>
      <c r="S90" s="2">
        <v>0</v>
      </c>
      <c r="T90" s="64">
        <v>0</v>
      </c>
      <c r="U90" s="2">
        <v>0</v>
      </c>
      <c r="V90" s="64">
        <v>0</v>
      </c>
      <c r="W90" s="2">
        <v>1</v>
      </c>
      <c r="X90" s="64">
        <v>1.1723329425556857E-3</v>
      </c>
    </row>
    <row r="91" spans="3:24" x14ac:dyDescent="0.25">
      <c r="C91" s="1" t="s">
        <v>9</v>
      </c>
      <c r="D91" s="2">
        <v>48</v>
      </c>
      <c r="E91" s="64">
        <v>1</v>
      </c>
      <c r="F91" s="2">
        <v>88</v>
      </c>
      <c r="G91" s="64">
        <v>1</v>
      </c>
      <c r="H91" s="2">
        <v>136</v>
      </c>
      <c r="I91" s="64">
        <v>1</v>
      </c>
      <c r="J91" s="66" t="s">
        <v>18</v>
      </c>
      <c r="K91" s="67">
        <v>24</v>
      </c>
      <c r="L91" s="68">
        <v>0.3380281690140845</v>
      </c>
      <c r="M91" s="67">
        <v>45</v>
      </c>
      <c r="N91" s="68">
        <v>0.42857142857142855</v>
      </c>
      <c r="O91" s="67">
        <v>47</v>
      </c>
      <c r="P91" s="68">
        <v>0.5053763440860215</v>
      </c>
      <c r="Q91" s="67">
        <v>58</v>
      </c>
      <c r="R91" s="68">
        <v>0.37908496732026142</v>
      </c>
      <c r="S91" s="67">
        <v>116</v>
      </c>
      <c r="T91" s="68">
        <v>0.63043478260869568</v>
      </c>
      <c r="U91" s="67">
        <v>153</v>
      </c>
      <c r="V91" s="68">
        <v>0.61943319838056676</v>
      </c>
      <c r="W91" s="67">
        <v>443</v>
      </c>
      <c r="X91" s="68">
        <v>0.5193434935521688</v>
      </c>
    </row>
    <row r="92" spans="3:24" x14ac:dyDescent="0.25">
      <c r="J92" s="66" t="s">
        <v>19</v>
      </c>
      <c r="K92" s="67">
        <v>6</v>
      </c>
      <c r="L92" s="68">
        <v>8.4507042253521125E-2</v>
      </c>
      <c r="M92" s="67">
        <v>0</v>
      </c>
      <c r="N92" s="68">
        <v>0</v>
      </c>
      <c r="O92" s="67">
        <v>0</v>
      </c>
      <c r="P92" s="68">
        <v>0</v>
      </c>
      <c r="Q92" s="67">
        <v>29</v>
      </c>
      <c r="R92" s="68">
        <v>0.18954248366013071</v>
      </c>
      <c r="S92" s="67">
        <v>6</v>
      </c>
      <c r="T92" s="68">
        <v>3.2608695652173912E-2</v>
      </c>
      <c r="U92" s="67">
        <v>24</v>
      </c>
      <c r="V92" s="68">
        <v>9.7165991902834009E-2</v>
      </c>
      <c r="W92" s="67">
        <v>65</v>
      </c>
      <c r="X92" s="68">
        <v>7.6201641266119571E-2</v>
      </c>
    </row>
    <row r="93" spans="3:24" x14ac:dyDescent="0.25">
      <c r="J93" s="1" t="s">
        <v>45</v>
      </c>
      <c r="K93" s="2">
        <v>0</v>
      </c>
      <c r="L93" s="64">
        <v>0</v>
      </c>
      <c r="M93" s="2">
        <v>0</v>
      </c>
      <c r="N93" s="64">
        <v>0</v>
      </c>
      <c r="O93" s="2">
        <v>0</v>
      </c>
      <c r="P93" s="64">
        <v>0</v>
      </c>
      <c r="Q93" s="2">
        <v>0</v>
      </c>
      <c r="R93" s="64">
        <v>0</v>
      </c>
      <c r="S93" s="2">
        <v>1</v>
      </c>
      <c r="T93" s="64">
        <v>5.434782608695652E-3</v>
      </c>
      <c r="U93" s="2">
        <v>0</v>
      </c>
      <c r="V93" s="64">
        <v>0</v>
      </c>
      <c r="W93" s="2">
        <v>1</v>
      </c>
      <c r="X93" s="64">
        <v>1.1723329425556857E-3</v>
      </c>
    </row>
    <row r="94" spans="3:24" x14ac:dyDescent="0.25">
      <c r="J94" s="1" t="s">
        <v>20</v>
      </c>
      <c r="K94" s="2">
        <v>0</v>
      </c>
      <c r="L94" s="64">
        <v>0</v>
      </c>
      <c r="M94" s="2">
        <v>0</v>
      </c>
      <c r="N94" s="64">
        <v>0</v>
      </c>
      <c r="O94" s="2">
        <v>1</v>
      </c>
      <c r="P94" s="64">
        <v>1.0752688172043012E-2</v>
      </c>
      <c r="Q94" s="2">
        <v>4</v>
      </c>
      <c r="R94" s="64">
        <v>2.6143790849673203E-2</v>
      </c>
      <c r="S94" s="2">
        <v>0</v>
      </c>
      <c r="T94" s="64">
        <v>0</v>
      </c>
      <c r="U94" s="2">
        <v>0</v>
      </c>
      <c r="V94" s="64">
        <v>0</v>
      </c>
      <c r="W94" s="2">
        <v>5</v>
      </c>
      <c r="X94" s="64">
        <v>5.8616647127784291E-3</v>
      </c>
    </row>
    <row r="95" spans="3:24" x14ac:dyDescent="0.25">
      <c r="J95" s="66" t="s">
        <v>21</v>
      </c>
      <c r="K95" s="67">
        <v>17</v>
      </c>
      <c r="L95" s="68">
        <v>0.23943661971830985</v>
      </c>
      <c r="M95" s="67">
        <v>16</v>
      </c>
      <c r="N95" s="68">
        <v>0.15238095238095239</v>
      </c>
      <c r="O95" s="67">
        <v>11</v>
      </c>
      <c r="P95" s="68">
        <v>0.11827956989247312</v>
      </c>
      <c r="Q95" s="67">
        <v>16</v>
      </c>
      <c r="R95" s="68">
        <v>0.10457516339869281</v>
      </c>
      <c r="S95" s="67">
        <v>13</v>
      </c>
      <c r="T95" s="68">
        <v>7.0652173913043473E-2</v>
      </c>
      <c r="U95" s="67">
        <v>14</v>
      </c>
      <c r="V95" s="68">
        <v>5.6680161943319839E-2</v>
      </c>
      <c r="W95" s="67">
        <v>87</v>
      </c>
      <c r="X95" s="68">
        <v>0.10199296600234467</v>
      </c>
    </row>
    <row r="96" spans="3:24" x14ac:dyDescent="0.25">
      <c r="H96" s="64">
        <f>I85+I86+I88+I89+I90</f>
        <v>0.86764705882352944</v>
      </c>
      <c r="J96" s="1" t="s">
        <v>52</v>
      </c>
      <c r="K96" s="2">
        <v>6</v>
      </c>
      <c r="L96" s="64">
        <v>8.4507042253521125E-2</v>
      </c>
      <c r="M96" s="2">
        <v>17</v>
      </c>
      <c r="N96" s="64">
        <v>0.16190476190476191</v>
      </c>
      <c r="O96" s="2">
        <v>5</v>
      </c>
      <c r="P96" s="64">
        <v>5.3763440860215055E-2</v>
      </c>
      <c r="Q96" s="2">
        <v>11</v>
      </c>
      <c r="R96" s="64">
        <v>7.1895424836601302E-2</v>
      </c>
      <c r="S96" s="2">
        <v>8</v>
      </c>
      <c r="T96" s="64">
        <v>4.3478260869565216E-2</v>
      </c>
      <c r="U96" s="2">
        <v>12</v>
      </c>
      <c r="V96" s="64">
        <v>4.8582995951417005E-2</v>
      </c>
      <c r="W96" s="2">
        <v>59</v>
      </c>
      <c r="X96" s="64">
        <v>6.9167643610785465E-2</v>
      </c>
    </row>
    <row r="97" spans="10:24" x14ac:dyDescent="0.25">
      <c r="J97" s="1" t="s">
        <v>23</v>
      </c>
      <c r="K97" s="2">
        <v>1</v>
      </c>
      <c r="L97" s="64">
        <v>1.4084507042253521E-2</v>
      </c>
      <c r="M97" s="2">
        <v>7</v>
      </c>
      <c r="N97" s="64">
        <v>6.6666666666666666E-2</v>
      </c>
      <c r="O97" s="2">
        <v>4</v>
      </c>
      <c r="P97" s="64">
        <v>4.3010752688172046E-2</v>
      </c>
      <c r="Q97" s="2">
        <v>6</v>
      </c>
      <c r="R97" s="64">
        <v>3.9215686274509803E-2</v>
      </c>
      <c r="S97" s="2">
        <v>4</v>
      </c>
      <c r="T97" s="64">
        <v>2.1739130434782608E-2</v>
      </c>
      <c r="U97" s="2">
        <v>4</v>
      </c>
      <c r="V97" s="64">
        <v>1.6194331983805668E-2</v>
      </c>
      <c r="W97" s="2">
        <v>26</v>
      </c>
      <c r="X97" s="64">
        <v>3.048065650644783E-2</v>
      </c>
    </row>
    <row r="98" spans="10:24" x14ac:dyDescent="0.25">
      <c r="J98" s="66" t="s">
        <v>51</v>
      </c>
      <c r="K98" s="67">
        <v>4</v>
      </c>
      <c r="L98" s="68">
        <v>5.6338028169014086E-2</v>
      </c>
      <c r="M98" s="67">
        <v>7</v>
      </c>
      <c r="N98" s="68">
        <v>6.6666666666666666E-2</v>
      </c>
      <c r="O98" s="67">
        <v>7</v>
      </c>
      <c r="P98" s="68">
        <v>7.5268817204301078E-2</v>
      </c>
      <c r="Q98" s="67">
        <v>7</v>
      </c>
      <c r="R98" s="68">
        <v>4.5751633986928102E-2</v>
      </c>
      <c r="S98" s="67">
        <v>16</v>
      </c>
      <c r="T98" s="68">
        <v>8.6956521739130432E-2</v>
      </c>
      <c r="U98" s="67">
        <v>19</v>
      </c>
      <c r="V98" s="68">
        <v>7.6923076923076927E-2</v>
      </c>
      <c r="W98" s="67">
        <v>60</v>
      </c>
      <c r="X98" s="68">
        <v>7.0339976553341149E-2</v>
      </c>
    </row>
    <row r="99" spans="10:24" x14ac:dyDescent="0.25">
      <c r="J99" s="1" t="s">
        <v>9</v>
      </c>
      <c r="K99" s="2">
        <v>71</v>
      </c>
      <c r="L99" s="64">
        <v>1</v>
      </c>
      <c r="M99" s="2">
        <v>105</v>
      </c>
      <c r="N99" s="64">
        <v>1</v>
      </c>
      <c r="O99" s="2">
        <v>93</v>
      </c>
      <c r="P99" s="64">
        <v>1</v>
      </c>
      <c r="Q99" s="2">
        <v>153</v>
      </c>
      <c r="R99" s="64">
        <v>1</v>
      </c>
      <c r="S99" s="2">
        <v>184</v>
      </c>
      <c r="T99" s="64">
        <v>1</v>
      </c>
      <c r="U99" s="2">
        <v>247</v>
      </c>
      <c r="V99" s="64">
        <v>1</v>
      </c>
      <c r="W99" s="2">
        <v>853</v>
      </c>
      <c r="X99" s="64">
        <v>1</v>
      </c>
    </row>
    <row r="102" spans="10:24" x14ac:dyDescent="0.25">
      <c r="X102" s="64">
        <f>X88+X91+X92+X95+X98</f>
        <v>0.82649472450175843</v>
      </c>
    </row>
    <row r="446" spans="12:12" x14ac:dyDescent="0.25">
      <c r="L446" t="s">
        <v>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Abun_baseline</vt:lpstr>
      <vt:lpstr>Abun_fixed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</dc:creator>
  <cp:lastModifiedBy>Dial Cordy</cp:lastModifiedBy>
  <dcterms:created xsi:type="dcterms:W3CDTF">2015-10-12T10:06:43Z</dcterms:created>
  <dcterms:modified xsi:type="dcterms:W3CDTF">2015-10-12T15:40:08Z</dcterms:modified>
</cp:coreProperties>
</file>