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Project\ShadowsOfHuntshire\Assets\"/>
    </mc:Choice>
  </mc:AlternateContent>
  <xr:revisionPtr revIDLastSave="0" documentId="13_ncr:1_{DBBB6269-9DDF-4923-AA6A-BB7544883C39}" xr6:coauthVersionLast="46" xr6:coauthVersionMax="46" xr10:uidLastSave="{00000000-0000-0000-0000-000000000000}"/>
  <bookViews>
    <workbookView xWindow="-120" yWindow="-120" windowWidth="29040" windowHeight="16440" xr2:uid="{8F7BB208-E0CD-49C9-B2DA-F58E0459B1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P9" i="1" s="1"/>
  <c r="J26" i="1"/>
  <c r="K26" i="1"/>
  <c r="V6" i="1"/>
  <c r="Z7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5" i="1"/>
  <c r="Z6" i="1"/>
  <c r="X6" i="1"/>
  <c r="J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6" i="1"/>
  <c r="K6" i="1"/>
  <c r="K14" i="1"/>
  <c r="K13" i="1"/>
  <c r="K7" i="1"/>
  <c r="K8" i="1"/>
  <c r="K9" i="1"/>
  <c r="K10" i="1"/>
  <c r="K11" i="1"/>
  <c r="K12" i="1"/>
  <c r="K15" i="1"/>
  <c r="K16" i="1"/>
  <c r="K17" i="1"/>
  <c r="K18" i="1"/>
  <c r="K19" i="1"/>
  <c r="K20" i="1"/>
  <c r="K21" i="1"/>
  <c r="J7" i="1"/>
  <c r="J14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X19" i="1" l="1"/>
  <c r="X10" i="1"/>
  <c r="N14" i="1"/>
  <c r="O16" i="1"/>
  <c r="Z13" i="1"/>
  <c r="Z18" i="1"/>
  <c r="Z12" i="1"/>
  <c r="Z11" i="1"/>
  <c r="N9" i="1"/>
  <c r="N12" i="1"/>
  <c r="N20" i="1"/>
  <c r="N13" i="1"/>
  <c r="N10" i="1"/>
  <c r="N21" i="1"/>
  <c r="N18" i="1"/>
  <c r="N16" i="1"/>
  <c r="N15" i="1"/>
  <c r="O18" i="1"/>
  <c r="O15" i="1"/>
  <c r="O14" i="1"/>
  <c r="O13" i="1"/>
  <c r="O12" i="1"/>
  <c r="O10" i="1"/>
  <c r="O9" i="1"/>
  <c r="O21" i="1"/>
  <c r="O20" i="1"/>
  <c r="P16" i="1"/>
  <c r="P21" i="1"/>
  <c r="P20" i="1"/>
  <c r="P15" i="1"/>
  <c r="P12" i="1"/>
  <c r="P18" i="1"/>
  <c r="P14" i="1"/>
  <c r="P13" i="1"/>
  <c r="P10" i="1"/>
  <c r="Z17" i="1"/>
  <c r="Z16" i="1"/>
  <c r="Z15" i="1"/>
  <c r="Z14" i="1"/>
  <c r="Z10" i="1"/>
  <c r="Z9" i="1"/>
  <c r="Z20" i="1"/>
  <c r="Z8" i="1"/>
  <c r="Z21" i="1"/>
  <c r="Z19" i="1"/>
  <c r="Y10" i="1"/>
  <c r="Y9" i="1"/>
  <c r="Y20" i="1"/>
  <c r="Y7" i="1"/>
  <c r="Y21" i="1"/>
  <c r="Y8" i="1"/>
  <c r="Y19" i="1"/>
  <c r="Y6" i="1"/>
  <c r="Y15" i="1"/>
  <c r="Y14" i="1"/>
  <c r="Y13" i="1"/>
  <c r="Y18" i="1"/>
  <c r="Y12" i="1"/>
  <c r="Y17" i="1"/>
  <c r="Y11" i="1"/>
  <c r="Y16" i="1"/>
  <c r="X21" i="1"/>
  <c r="X16" i="1"/>
  <c r="X14" i="1"/>
  <c r="X13" i="1"/>
  <c r="X15" i="1"/>
  <c r="X11" i="1"/>
  <c r="X20" i="1"/>
  <c r="X17" i="1"/>
  <c r="X12" i="1"/>
  <c r="X9" i="1"/>
  <c r="X8" i="1"/>
  <c r="X7" i="1"/>
  <c r="X18" i="1"/>
</calcChain>
</file>

<file path=xl/sharedStrings.xml><?xml version="1.0" encoding="utf-8"?>
<sst xmlns="http://schemas.openxmlformats.org/spreadsheetml/2006/main" count="65" uniqueCount="62">
  <si>
    <t>Time</t>
  </si>
  <si>
    <t>Vitality</t>
  </si>
  <si>
    <t>Passion</t>
  </si>
  <si>
    <t>Reason</t>
  </si>
  <si>
    <t>Character</t>
  </si>
  <si>
    <t>V_Average</t>
  </si>
  <si>
    <t>P_Average</t>
  </si>
  <si>
    <t>R_Average</t>
  </si>
  <si>
    <t>V_Deviation</t>
  </si>
  <si>
    <t>P_Deviation</t>
  </si>
  <si>
    <t>R_Deviation</t>
  </si>
  <si>
    <t>Ahimaz Kalmari</t>
  </si>
  <si>
    <t>Hugh Friedrich</t>
  </si>
  <si>
    <t>Arin Friedrich</t>
  </si>
  <si>
    <t>Amelia Thurston</t>
  </si>
  <si>
    <t>Severin Muller</t>
  </si>
  <si>
    <t>Dolf Fischer</t>
  </si>
  <si>
    <t>Ross Becker</t>
  </si>
  <si>
    <t>Mia Becker</t>
  </si>
  <si>
    <t>Lydia Furst</t>
  </si>
  <si>
    <t>Josef Van Buren</t>
  </si>
  <si>
    <t>Perley Vallis</t>
  </si>
  <si>
    <t>Enyo Vallis</t>
  </si>
  <si>
    <t>Dino Vallis</t>
  </si>
  <si>
    <t>Baron Meier</t>
  </si>
  <si>
    <t>Chloris Meier</t>
  </si>
  <si>
    <t>Old Maris</t>
  </si>
  <si>
    <t>Roger Becker</t>
  </si>
  <si>
    <t>V_AD</t>
  </si>
  <si>
    <t>P_AD</t>
  </si>
  <si>
    <t>R_AD</t>
  </si>
  <si>
    <t>Average Deviation</t>
  </si>
  <si>
    <t>Event</t>
  </si>
  <si>
    <t>V_Change</t>
  </si>
  <si>
    <t>P_Change</t>
  </si>
  <si>
    <t>R_Change</t>
  </si>
  <si>
    <t>A Strange Glow 1</t>
  </si>
  <si>
    <t>A Strange Glow 2</t>
  </si>
  <si>
    <t>Harrowing Dreams 1</t>
  </si>
  <si>
    <t>Harrowing Dreams 2</t>
  </si>
  <si>
    <t>Unseen Movements 1</t>
  </si>
  <si>
    <t>Unseen Movements 2</t>
  </si>
  <si>
    <t>Starving Illness 1</t>
  </si>
  <si>
    <t>Starving Illness 2</t>
  </si>
  <si>
    <t>Voices in the Night 1</t>
  </si>
  <si>
    <t>Voices in the Night 2</t>
  </si>
  <si>
    <t>Sweet Request 1</t>
  </si>
  <si>
    <t>Sweet Request 2</t>
  </si>
  <si>
    <t>Mysterious Sigils 1</t>
  </si>
  <si>
    <t>Mysterious Sigils 2</t>
  </si>
  <si>
    <t>An Absence of Mind 1</t>
  </si>
  <si>
    <t>An Absence of Mind 2</t>
  </si>
  <si>
    <t>Disappearing Palates 1</t>
  </si>
  <si>
    <t>Disappearing Palates 2</t>
  </si>
  <si>
    <t>Elusive Cacophony 1</t>
  </si>
  <si>
    <t>Elusive Cacophony 2</t>
  </si>
  <si>
    <t>Average Stat Change Per Turn</t>
  </si>
  <si>
    <t>V_AC</t>
  </si>
  <si>
    <t>P_AC</t>
  </si>
  <si>
    <t>R_AC</t>
  </si>
  <si>
    <t>Stats After Individual Events</t>
  </si>
  <si>
    <t>(All values should be &lt; 9!)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</si>
</sst>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2" borderId="0" xfId="0" applyNumberFormat="1" applyFill="1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C328-D1FF-4833-BC5C-D56949842991}">
  <dimension ref="C3:Z45"/>
  <sheetViews>
    <sheetView tabSelected="1" topLeftCell="A4" workbookViewId="0">
      <selection activeCell="C20" sqref="C20"/>
    </sheetView>
  </sheetViews>
  <sheetFormatPr defaultRowHeight="15" x14ac:dyDescent="0.25"/>
  <cols>
    <col min="4" max="4" width="17.85546875" customWidth="1"/>
    <col min="10" max="12" width="12.42578125" customWidth="1"/>
    <col min="14" max="14" width="9" customWidth="1"/>
    <col min="15" max="15" width="9.28515625" customWidth="1"/>
    <col min="16" max="16" width="10.28515625" customWidth="1"/>
  </cols>
  <sheetData>
    <row r="3" spans="3:26" x14ac:dyDescent="0.25">
      <c r="N3" s="5" t="s">
        <v>60</v>
      </c>
      <c r="O3" s="5"/>
      <c r="P3" s="5"/>
      <c r="X3" s="2" t="s">
        <v>31</v>
      </c>
      <c r="Y3" s="2"/>
      <c r="Z3" s="2"/>
    </row>
    <row r="4" spans="3:26" x14ac:dyDescent="0.25">
      <c r="C4" t="s">
        <v>0</v>
      </c>
      <c r="D4" t="s">
        <v>4</v>
      </c>
      <c r="F4" t="s">
        <v>1</v>
      </c>
      <c r="G4" t="s">
        <v>2</v>
      </c>
      <c r="H4" t="s">
        <v>3</v>
      </c>
      <c r="J4" t="s">
        <v>5</v>
      </c>
      <c r="K4" t="s">
        <v>6</v>
      </c>
      <c r="L4" t="s">
        <v>7</v>
      </c>
      <c r="N4" s="5" t="s">
        <v>57</v>
      </c>
      <c r="O4" s="5" t="s">
        <v>58</v>
      </c>
      <c r="P4" s="5" t="s">
        <v>59</v>
      </c>
      <c r="T4" t="s">
        <v>8</v>
      </c>
      <c r="U4" t="s">
        <v>9</v>
      </c>
      <c r="V4" t="s">
        <v>10</v>
      </c>
      <c r="X4" t="s">
        <v>28</v>
      </c>
      <c r="Y4" t="s">
        <v>29</v>
      </c>
      <c r="Z4" t="s">
        <v>30</v>
      </c>
    </row>
    <row r="5" spans="3:26" x14ac:dyDescent="0.25">
      <c r="C5">
        <v>0</v>
      </c>
      <c r="D5" t="s">
        <v>11</v>
      </c>
      <c r="F5">
        <v>22</v>
      </c>
      <c r="G5">
        <v>6</v>
      </c>
      <c r="H5">
        <v>6</v>
      </c>
      <c r="J5" s="1"/>
      <c r="N5" s="5"/>
      <c r="O5" s="5"/>
      <c r="P5" s="5"/>
      <c r="T5">
        <f>ABS($F5-10)</f>
        <v>12</v>
      </c>
      <c r="U5">
        <f>ABS($G5-10)</f>
        <v>4</v>
      </c>
      <c r="V5">
        <f>ABS($H5-10)</f>
        <v>4</v>
      </c>
    </row>
    <row r="6" spans="3:26" x14ac:dyDescent="0.25">
      <c r="C6">
        <v>0</v>
      </c>
      <c r="D6" t="s">
        <v>12</v>
      </c>
      <c r="F6">
        <v>7</v>
      </c>
      <c r="G6">
        <v>15</v>
      </c>
      <c r="H6">
        <v>2</v>
      </c>
      <c r="J6" s="1">
        <f>AVERAGE($F$5:$F6)</f>
        <v>14.5</v>
      </c>
      <c r="K6" s="1">
        <f>AVERAGE($G$5:$G6)</f>
        <v>10.5</v>
      </c>
      <c r="L6" s="1">
        <f>AVERAGE($H$5:$H6)</f>
        <v>4</v>
      </c>
      <c r="N6" s="5"/>
      <c r="O6" s="5"/>
      <c r="P6" s="5"/>
      <c r="T6">
        <f t="shared" ref="T6:T21" si="0">ABS($F6-10)</f>
        <v>3</v>
      </c>
      <c r="U6">
        <f t="shared" ref="U6:U21" si="1">ABS($G6-10)</f>
        <v>5</v>
      </c>
      <c r="V6">
        <f t="shared" ref="V6:V21" si="2">ABS($H6-10)</f>
        <v>8</v>
      </c>
      <c r="X6" s="1">
        <f>AVERAGE(T$5:T6)</f>
        <v>7.5</v>
      </c>
      <c r="Y6" s="1">
        <f>AVERAGE(U$5:U6)</f>
        <v>4.5</v>
      </c>
      <c r="Z6" s="1">
        <f>AVERAGE(V$5:V6)</f>
        <v>6</v>
      </c>
    </row>
    <row r="7" spans="3:26" x14ac:dyDescent="0.25">
      <c r="C7">
        <v>0</v>
      </c>
      <c r="D7" t="s">
        <v>13</v>
      </c>
      <c r="F7">
        <v>2</v>
      </c>
      <c r="G7">
        <v>8</v>
      </c>
      <c r="H7">
        <v>7</v>
      </c>
      <c r="J7" s="1">
        <f>AVERAGE($F$5:$F7)</f>
        <v>10.333333333333334</v>
      </c>
      <c r="K7" s="1">
        <f>AVERAGE($G$5:$G7)</f>
        <v>9.6666666666666661</v>
      </c>
      <c r="L7" s="1">
        <f>AVERAGE($H$5:$H7)</f>
        <v>5</v>
      </c>
      <c r="N7" s="5" t="s">
        <v>61</v>
      </c>
      <c r="O7" s="5"/>
      <c r="P7" s="5"/>
      <c r="T7">
        <f t="shared" si="0"/>
        <v>8</v>
      </c>
      <c r="U7">
        <f t="shared" si="1"/>
        <v>2</v>
      </c>
      <c r="V7">
        <f t="shared" si="2"/>
        <v>3</v>
      </c>
      <c r="X7" s="1">
        <f>AVERAGE(T$5:T7)</f>
        <v>7.666666666666667</v>
      </c>
      <c r="Y7" s="1">
        <f>AVERAGE(U$5:U7)</f>
        <v>3.6666666666666665</v>
      </c>
      <c r="Z7" s="1">
        <f>AVERAGE(V$5:V7)</f>
        <v>5</v>
      </c>
    </row>
    <row r="8" spans="3:26" x14ac:dyDescent="0.25">
      <c r="C8">
        <v>0</v>
      </c>
      <c r="D8" t="s">
        <v>14</v>
      </c>
      <c r="F8">
        <v>7</v>
      </c>
      <c r="G8">
        <v>13</v>
      </c>
      <c r="H8">
        <v>2</v>
      </c>
      <c r="J8" s="1">
        <f>AVERAGE($F$5:$F8)</f>
        <v>9.5</v>
      </c>
      <c r="K8" s="1">
        <f>AVERAGE($G$5:$G8)</f>
        <v>10.5</v>
      </c>
      <c r="L8" s="1">
        <f>AVERAGE($H$5:$H8)</f>
        <v>4.25</v>
      </c>
      <c r="N8" s="5"/>
      <c r="O8" s="5"/>
      <c r="P8" s="5"/>
      <c r="T8">
        <f t="shared" si="0"/>
        <v>3</v>
      </c>
      <c r="U8">
        <f t="shared" si="1"/>
        <v>3</v>
      </c>
      <c r="V8">
        <f t="shared" si="2"/>
        <v>8</v>
      </c>
      <c r="X8" s="1">
        <f>AVERAGE(T$5:T8)</f>
        <v>6.5</v>
      </c>
      <c r="Y8" s="1">
        <f>AVERAGE(U$5:U8)</f>
        <v>3.5</v>
      </c>
      <c r="Z8" s="1">
        <f>AVERAGE(V$5:V8)</f>
        <v>5.75</v>
      </c>
    </row>
    <row r="9" spans="3:26" x14ac:dyDescent="0.25">
      <c r="C9">
        <v>0</v>
      </c>
      <c r="D9" t="s">
        <v>15</v>
      </c>
      <c r="F9">
        <v>6</v>
      </c>
      <c r="G9">
        <v>8</v>
      </c>
      <c r="H9">
        <v>10</v>
      </c>
      <c r="J9" s="3">
        <f>AVERAGE($F$5:$F9)</f>
        <v>8.8000000000000007</v>
      </c>
      <c r="K9" s="3">
        <f>AVERAGE($G$5:$G9)</f>
        <v>10</v>
      </c>
      <c r="L9" s="3">
        <f>AVERAGE($H$5:$H9)</f>
        <v>5.4</v>
      </c>
      <c r="N9" s="4">
        <f>J9+(($C9*J$26*2)/COUNT(F$5:F9))</f>
        <v>8.8000000000000007</v>
      </c>
      <c r="O9" s="4">
        <f>K9+(($C9*K$26*2)/COUNT(G$5:G9))</f>
        <v>10</v>
      </c>
      <c r="P9" s="4">
        <f>L9+(($C9*L$26*2)/COUNT(H$5:H9))</f>
        <v>5.4</v>
      </c>
      <c r="T9">
        <f t="shared" si="0"/>
        <v>4</v>
      </c>
      <c r="U9">
        <f t="shared" si="1"/>
        <v>2</v>
      </c>
      <c r="V9">
        <f t="shared" si="2"/>
        <v>0</v>
      </c>
      <c r="X9" s="3">
        <f>AVERAGE(T$5:T9)</f>
        <v>6</v>
      </c>
      <c r="Y9" s="3">
        <f>AVERAGE(U$5:U9)</f>
        <v>3.2</v>
      </c>
      <c r="Z9" s="3">
        <f>AVERAGE(V$5:V9)</f>
        <v>4.5999999999999996</v>
      </c>
    </row>
    <row r="10" spans="3:26" x14ac:dyDescent="0.25">
      <c r="C10">
        <v>2</v>
      </c>
      <c r="D10" t="s">
        <v>16</v>
      </c>
      <c r="F10">
        <v>14</v>
      </c>
      <c r="G10">
        <v>6</v>
      </c>
      <c r="H10">
        <v>9</v>
      </c>
      <c r="J10" s="3">
        <f>AVERAGE($F$5:$F10)</f>
        <v>9.6666666666666661</v>
      </c>
      <c r="K10" s="3">
        <f>AVERAGE($G$5:$G10)</f>
        <v>9.3333333333333339</v>
      </c>
      <c r="L10" s="3">
        <f>AVERAGE($H$5:$H10)</f>
        <v>6</v>
      </c>
      <c r="N10" s="4">
        <f>J10+(($C10*J$26*2)/COUNT(F$5:F10))</f>
        <v>9.3666666666666654</v>
      </c>
      <c r="O10" s="4">
        <f>K10+(($C10*K$26*2)/COUNT(G$5:G10))</f>
        <v>9.1000000000000014</v>
      </c>
      <c r="P10" s="4">
        <f>L10+(($C10*L$26*2)/COUNT(H$5:H10))</f>
        <v>5.7666666666666666</v>
      </c>
      <c r="T10">
        <f t="shared" si="0"/>
        <v>4</v>
      </c>
      <c r="U10">
        <f t="shared" si="1"/>
        <v>4</v>
      </c>
      <c r="V10">
        <f t="shared" si="2"/>
        <v>1</v>
      </c>
      <c r="X10" s="3">
        <f>AVERAGE(T$5:T10)</f>
        <v>5.666666666666667</v>
      </c>
      <c r="Y10" s="3">
        <f>AVERAGE(U$5:U10)</f>
        <v>3.3333333333333335</v>
      </c>
      <c r="Z10" s="3">
        <f>AVERAGE(V$5:V10)</f>
        <v>4</v>
      </c>
    </row>
    <row r="11" spans="3:26" x14ac:dyDescent="0.25">
      <c r="C11">
        <v>5</v>
      </c>
      <c r="D11" t="s">
        <v>17</v>
      </c>
      <c r="F11">
        <v>10</v>
      </c>
      <c r="G11">
        <v>15</v>
      </c>
      <c r="H11">
        <v>6</v>
      </c>
      <c r="J11" s="1">
        <f>AVERAGE($F$5:$F11)</f>
        <v>9.7142857142857135</v>
      </c>
      <c r="K11" s="1">
        <f>AVERAGE($G$5:$G11)</f>
        <v>10.142857142857142</v>
      </c>
      <c r="L11" s="1">
        <f>AVERAGE($H$5:$H11)</f>
        <v>6</v>
      </c>
      <c r="N11" s="4"/>
      <c r="O11" s="4"/>
      <c r="P11" s="4"/>
      <c r="T11">
        <f t="shared" si="0"/>
        <v>0</v>
      </c>
      <c r="U11">
        <f t="shared" si="1"/>
        <v>5</v>
      </c>
      <c r="V11">
        <f t="shared" si="2"/>
        <v>4</v>
      </c>
      <c r="X11" s="1">
        <f>AVERAGE(T$5:T11)</f>
        <v>4.8571428571428568</v>
      </c>
      <c r="Y11" s="1">
        <f>AVERAGE(U$5:U11)</f>
        <v>3.5714285714285716</v>
      </c>
      <c r="Z11" s="1">
        <f>AVERAGE(V$5:V11)</f>
        <v>4</v>
      </c>
    </row>
    <row r="12" spans="3:26" x14ac:dyDescent="0.25">
      <c r="C12">
        <v>5</v>
      </c>
      <c r="D12" t="s">
        <v>18</v>
      </c>
      <c r="F12">
        <v>7</v>
      </c>
      <c r="G12">
        <v>14</v>
      </c>
      <c r="H12">
        <v>18</v>
      </c>
      <c r="J12" s="3">
        <f>AVERAGE($F$5:$F12)</f>
        <v>9.375</v>
      </c>
      <c r="K12" s="3">
        <f>AVERAGE($G$5:$G12)</f>
        <v>10.625</v>
      </c>
      <c r="L12" s="3">
        <f>AVERAGE($H$5:$H12)</f>
        <v>7.5</v>
      </c>
      <c r="N12" s="4">
        <f>J12+(($C12*J$26*2)/COUNT(F$5:F12))</f>
        <v>8.8125</v>
      </c>
      <c r="O12" s="4">
        <f>K12+(($C12*K$26*2)/COUNT(G$5:G12))</f>
        <v>10.1875</v>
      </c>
      <c r="P12" s="4">
        <f>L12+(($C12*L$26*2)/COUNT(H$5:H12))</f>
        <v>7.0625</v>
      </c>
      <c r="T12">
        <f t="shared" si="0"/>
        <v>3</v>
      </c>
      <c r="U12">
        <f t="shared" si="1"/>
        <v>4</v>
      </c>
      <c r="V12">
        <f t="shared" si="2"/>
        <v>8</v>
      </c>
      <c r="X12" s="3">
        <f>AVERAGE(T$5:T12)</f>
        <v>4.625</v>
      </c>
      <c r="Y12" s="3">
        <f>AVERAGE(U$5:U12)</f>
        <v>3.625</v>
      </c>
      <c r="Z12" s="3">
        <f>AVERAGE(V$5:V12)</f>
        <v>4.5</v>
      </c>
    </row>
    <row r="13" spans="3:26" x14ac:dyDescent="0.25">
      <c r="C13">
        <v>9</v>
      </c>
      <c r="D13" t="s">
        <v>19</v>
      </c>
      <c r="F13">
        <v>4</v>
      </c>
      <c r="G13">
        <v>10</v>
      </c>
      <c r="H13">
        <v>24</v>
      </c>
      <c r="J13" s="3">
        <f>AVERAGE($F$5:$F13)</f>
        <v>8.7777777777777786</v>
      </c>
      <c r="K13" s="3">
        <f>AVERAGE($G$5:$G13)</f>
        <v>10.555555555555555</v>
      </c>
      <c r="L13" s="3">
        <f>AVERAGE($H$5:$H13)</f>
        <v>9.3333333333333339</v>
      </c>
      <c r="N13" s="4">
        <f>J13+(($C13*J$26*2)/COUNT(F$5:F13))</f>
        <v>7.8777777777777782</v>
      </c>
      <c r="O13" s="4">
        <f>K13+(($C13*K$26*2)/COUNT(G$5:G13))</f>
        <v>9.8555555555555561</v>
      </c>
      <c r="P13" s="4">
        <f>L13+(($C13*L$26*2)/COUNT(H$5:H13))</f>
        <v>8.6333333333333346</v>
      </c>
      <c r="T13">
        <f t="shared" si="0"/>
        <v>6</v>
      </c>
      <c r="U13">
        <f t="shared" si="1"/>
        <v>0</v>
      </c>
      <c r="V13">
        <f t="shared" si="2"/>
        <v>14</v>
      </c>
      <c r="X13" s="3">
        <f>AVERAGE(T$5:T13)</f>
        <v>4.7777777777777777</v>
      </c>
      <c r="Y13" s="3">
        <f>AVERAGE(U$5:U13)</f>
        <v>3.2222222222222223</v>
      </c>
      <c r="Z13" s="3">
        <f>AVERAGE(V$5:V13)</f>
        <v>5.5555555555555554</v>
      </c>
    </row>
    <row r="14" spans="3:26" x14ac:dyDescent="0.25">
      <c r="C14">
        <v>13</v>
      </c>
      <c r="D14" t="s">
        <v>20</v>
      </c>
      <c r="F14">
        <v>9</v>
      </c>
      <c r="G14">
        <v>3</v>
      </c>
      <c r="H14">
        <v>20</v>
      </c>
      <c r="J14" s="3">
        <f>AVERAGE($F$5:$F14)</f>
        <v>8.8000000000000007</v>
      </c>
      <c r="K14" s="3">
        <f>AVERAGE($G$5:$G14)</f>
        <v>9.8000000000000007</v>
      </c>
      <c r="L14" s="3">
        <f>AVERAGE($H$5:$H14)</f>
        <v>10.4</v>
      </c>
      <c r="N14" s="4">
        <f>J14+(($C14*J$26*2)/COUNT(F$5:F14))</f>
        <v>7.6300000000000008</v>
      </c>
      <c r="O14" s="4">
        <f>K14+(($C14*K$26*2)/COUNT(G$5:G14))</f>
        <v>8.89</v>
      </c>
      <c r="P14" s="4">
        <f>L14+(($C14*L$26*2)/COUNT(H$5:H14))</f>
        <v>9.49</v>
      </c>
      <c r="T14">
        <f t="shared" si="0"/>
        <v>1</v>
      </c>
      <c r="U14">
        <f t="shared" si="1"/>
        <v>7</v>
      </c>
      <c r="V14">
        <f t="shared" si="2"/>
        <v>10</v>
      </c>
      <c r="X14" s="3">
        <f>AVERAGE(T$5:T14)</f>
        <v>4.4000000000000004</v>
      </c>
      <c r="Y14" s="3">
        <f>AVERAGE(U$5:U14)</f>
        <v>3.6</v>
      </c>
      <c r="Z14" s="3">
        <f>AVERAGE(V$5:V14)</f>
        <v>6</v>
      </c>
    </row>
    <row r="15" spans="3:26" x14ac:dyDescent="0.25">
      <c r="C15">
        <v>17</v>
      </c>
      <c r="D15" t="s">
        <v>21</v>
      </c>
      <c r="F15">
        <v>20</v>
      </c>
      <c r="G15">
        <v>8</v>
      </c>
      <c r="H15">
        <v>8</v>
      </c>
      <c r="J15" s="3">
        <f>AVERAGE($F$5:$F15)</f>
        <v>9.8181818181818183</v>
      </c>
      <c r="K15" s="3">
        <f>AVERAGE($G$5:$G15)</f>
        <v>9.6363636363636367</v>
      </c>
      <c r="L15" s="3">
        <f>AVERAGE($H$5:$H15)</f>
        <v>10.181818181818182</v>
      </c>
      <c r="N15" s="4">
        <f>J15+(($C15*J$26*2)/COUNT(F$5:F15))</f>
        <v>8.4272727272727277</v>
      </c>
      <c r="O15" s="4">
        <f>K15+(($C15*K$26*2)/COUNT(G$5:G15))</f>
        <v>8.5545454545454547</v>
      </c>
      <c r="P15" s="4">
        <f>L15+(($C15*L$26*2)/COUNT(H$5:H15))</f>
        <v>9.1</v>
      </c>
      <c r="T15">
        <f t="shared" si="0"/>
        <v>10</v>
      </c>
      <c r="U15">
        <f t="shared" si="1"/>
        <v>2</v>
      </c>
      <c r="V15">
        <f t="shared" si="2"/>
        <v>2</v>
      </c>
      <c r="X15" s="3">
        <f>AVERAGE(T$5:T15)</f>
        <v>4.9090909090909092</v>
      </c>
      <c r="Y15" s="3">
        <f>AVERAGE(U$5:U15)</f>
        <v>3.4545454545454546</v>
      </c>
      <c r="Z15" s="3">
        <f>AVERAGE(V$5:V15)</f>
        <v>5.6363636363636367</v>
      </c>
    </row>
    <row r="16" spans="3:26" x14ac:dyDescent="0.25">
      <c r="C16">
        <v>21</v>
      </c>
      <c r="D16" t="s">
        <v>22</v>
      </c>
      <c r="F16">
        <v>8</v>
      </c>
      <c r="G16">
        <v>20</v>
      </c>
      <c r="H16">
        <v>8</v>
      </c>
      <c r="J16" s="3">
        <f>AVERAGE($F$5:$F16)</f>
        <v>9.6666666666666661</v>
      </c>
      <c r="K16" s="3">
        <f>AVERAGE($G$5:$G16)</f>
        <v>10.5</v>
      </c>
      <c r="L16" s="3">
        <f>AVERAGE($H$5:$H16)</f>
        <v>10</v>
      </c>
      <c r="N16" s="4">
        <f>J16+(($C16*J$26*2)/COUNT(F$5:F16))</f>
        <v>8.091666666666665</v>
      </c>
      <c r="O16" s="4">
        <f>K16+(($C16*K$26*2)/COUNT(G$5:G16))</f>
        <v>9.2750000000000004</v>
      </c>
      <c r="P16" s="4">
        <f>L16+(($C16*L$26*2)/COUNT(H$5:H16))</f>
        <v>8.7750000000000004</v>
      </c>
      <c r="T16">
        <f t="shared" si="0"/>
        <v>2</v>
      </c>
      <c r="U16">
        <f t="shared" si="1"/>
        <v>10</v>
      </c>
      <c r="V16">
        <f t="shared" si="2"/>
        <v>2</v>
      </c>
      <c r="X16" s="3">
        <f>AVERAGE(T$5:T16)</f>
        <v>4.666666666666667</v>
      </c>
      <c r="Y16" s="3">
        <f>AVERAGE(U$5:U16)</f>
        <v>4</v>
      </c>
      <c r="Z16" s="3">
        <f>AVERAGE(V$5:V16)</f>
        <v>5.333333333333333</v>
      </c>
    </row>
    <row r="17" spans="3:26" x14ac:dyDescent="0.25">
      <c r="C17">
        <v>21</v>
      </c>
      <c r="D17" t="s">
        <v>23</v>
      </c>
      <c r="F17">
        <v>8</v>
      </c>
      <c r="G17">
        <v>4</v>
      </c>
      <c r="H17">
        <v>20</v>
      </c>
      <c r="J17" s="1">
        <f>AVERAGE($F$5:$F17)</f>
        <v>9.5384615384615383</v>
      </c>
      <c r="K17" s="1">
        <f>AVERAGE($G$5:$G17)</f>
        <v>10</v>
      </c>
      <c r="L17" s="1">
        <f>AVERAGE($H$5:$H17)</f>
        <v>10.76923076923077</v>
      </c>
      <c r="N17" s="4"/>
      <c r="O17" s="4"/>
      <c r="P17" s="4"/>
      <c r="T17">
        <f t="shared" si="0"/>
        <v>2</v>
      </c>
      <c r="U17">
        <f t="shared" si="1"/>
        <v>6</v>
      </c>
      <c r="V17">
        <f t="shared" si="2"/>
        <v>10</v>
      </c>
      <c r="X17" s="1">
        <f>AVERAGE(T$5:T17)</f>
        <v>4.4615384615384617</v>
      </c>
      <c r="Y17" s="1">
        <f>AVERAGE(U$5:U17)</f>
        <v>4.1538461538461542</v>
      </c>
      <c r="Z17" s="1">
        <f>AVERAGE(V$5:V17)</f>
        <v>5.6923076923076925</v>
      </c>
    </row>
    <row r="18" spans="3:26" x14ac:dyDescent="0.25">
      <c r="C18">
        <v>25</v>
      </c>
      <c r="D18" t="s">
        <v>24</v>
      </c>
      <c r="F18">
        <v>16</v>
      </c>
      <c r="G18">
        <v>5</v>
      </c>
      <c r="H18">
        <v>9</v>
      </c>
      <c r="J18" s="3">
        <f>AVERAGE($F$5:$F18)</f>
        <v>10</v>
      </c>
      <c r="K18" s="3">
        <f>AVERAGE($G$5:$G18)</f>
        <v>9.6428571428571423</v>
      </c>
      <c r="L18" s="3">
        <f>AVERAGE($H$5:$H18)</f>
        <v>10.642857142857142</v>
      </c>
      <c r="N18" s="4">
        <f>J18+(($C18*J$26*2)/COUNT(F$5:F18))</f>
        <v>8.3928571428571423</v>
      </c>
      <c r="O18" s="4">
        <f>K18+(($C18*K$26*2)/COUNT(G$5:G18))</f>
        <v>8.3928571428571423</v>
      </c>
      <c r="P18" s="4">
        <f>L18+(($C18*L$26*2)/COUNT(H$5:H18))</f>
        <v>9.3928571428571423</v>
      </c>
      <c r="T18">
        <f t="shared" si="0"/>
        <v>6</v>
      </c>
      <c r="U18">
        <f t="shared" si="1"/>
        <v>5</v>
      </c>
      <c r="V18">
        <f t="shared" si="2"/>
        <v>1</v>
      </c>
      <c r="X18" s="3">
        <f>AVERAGE(T$5:T18)</f>
        <v>4.5714285714285712</v>
      </c>
      <c r="Y18" s="3">
        <f>AVERAGE(U$5:U18)</f>
        <v>4.2142857142857144</v>
      </c>
      <c r="Z18" s="3">
        <f>AVERAGE(V$5:V18)</f>
        <v>5.3571428571428568</v>
      </c>
    </row>
    <row r="19" spans="3:26" x14ac:dyDescent="0.25">
      <c r="C19">
        <v>25</v>
      </c>
      <c r="D19" t="s">
        <v>25</v>
      </c>
      <c r="F19">
        <v>12</v>
      </c>
      <c r="G19">
        <v>11</v>
      </c>
      <c r="H19">
        <v>6</v>
      </c>
      <c r="J19" s="1">
        <f>AVERAGE($F$5:$F19)</f>
        <v>10.133333333333333</v>
      </c>
      <c r="K19" s="1">
        <f>AVERAGE($G$5:$G19)</f>
        <v>9.7333333333333325</v>
      </c>
      <c r="L19" s="1">
        <f>AVERAGE($H$5:$H19)</f>
        <v>10.333333333333334</v>
      </c>
      <c r="N19" s="4"/>
      <c r="O19" s="4"/>
      <c r="P19" s="4"/>
      <c r="T19">
        <f t="shared" si="0"/>
        <v>2</v>
      </c>
      <c r="U19">
        <f t="shared" si="1"/>
        <v>1</v>
      </c>
      <c r="V19">
        <f t="shared" si="2"/>
        <v>4</v>
      </c>
      <c r="X19" s="1">
        <f>AVERAGE(T$5:T19)</f>
        <v>4.4000000000000004</v>
      </c>
      <c r="Y19" s="1">
        <f>AVERAGE(U$5:U19)</f>
        <v>4</v>
      </c>
      <c r="Z19" s="1">
        <f>AVERAGE(V$5:V19)</f>
        <v>5.2666666666666666</v>
      </c>
    </row>
    <row r="20" spans="3:26" x14ac:dyDescent="0.25">
      <c r="C20">
        <v>33</v>
      </c>
      <c r="D20" t="s">
        <v>26</v>
      </c>
      <c r="F20">
        <v>2</v>
      </c>
      <c r="G20">
        <v>3</v>
      </c>
      <c r="H20">
        <v>6</v>
      </c>
      <c r="J20" s="3">
        <f>AVERAGE($F$5:$F20)</f>
        <v>9.625</v>
      </c>
      <c r="K20" s="3">
        <f>AVERAGE($G$5:$G20)</f>
        <v>9.3125</v>
      </c>
      <c r="L20" s="3">
        <f>AVERAGE($H$5:$H20)</f>
        <v>10.0625</v>
      </c>
      <c r="N20" s="4">
        <f>J20+(($C20*J$26*2)/COUNT(F$5:F20))</f>
        <v>7.7687499999999998</v>
      </c>
      <c r="O20" s="4">
        <f>K20+(($C20*K$26*2)/COUNT(G$5:G20))</f>
        <v>7.8687500000000004</v>
      </c>
      <c r="P20" s="4">
        <f>L20+(($C20*L$26*2)/COUNT(H$5:H20))</f>
        <v>8.6187500000000004</v>
      </c>
      <c r="T20">
        <f t="shared" si="0"/>
        <v>8</v>
      </c>
      <c r="U20">
        <f t="shared" si="1"/>
        <v>7</v>
      </c>
      <c r="V20">
        <f t="shared" si="2"/>
        <v>4</v>
      </c>
      <c r="X20" s="3">
        <f>AVERAGE(T$5:T20)</f>
        <v>4.625</v>
      </c>
      <c r="Y20" s="3">
        <f>AVERAGE(U$5:U20)</f>
        <v>4.1875</v>
      </c>
      <c r="Z20" s="3">
        <f>AVERAGE(V$5:V20)</f>
        <v>5.1875</v>
      </c>
    </row>
    <row r="21" spans="3:26" x14ac:dyDescent="0.25">
      <c r="C21">
        <v>37</v>
      </c>
      <c r="D21" t="s">
        <v>27</v>
      </c>
      <c r="F21">
        <v>17</v>
      </c>
      <c r="G21">
        <v>25</v>
      </c>
      <c r="H21">
        <v>13</v>
      </c>
      <c r="J21" s="3">
        <f>AVERAGE($F$5:$F21)</f>
        <v>10.058823529411764</v>
      </c>
      <c r="K21" s="3">
        <f>AVERAGE($G$5:$G21)</f>
        <v>10.235294117647058</v>
      </c>
      <c r="L21" s="3">
        <f>AVERAGE($H$5:$H21)</f>
        <v>10.235294117647058</v>
      </c>
      <c r="N21" s="4">
        <f>J21+(($C21*J$26*2)/COUNT(F$5:F21))</f>
        <v>8.1</v>
      </c>
      <c r="O21" s="4">
        <f>K21+(($C21*K$26*2)/COUNT(G$5:G21))</f>
        <v>8.7117647058823522</v>
      </c>
      <c r="P21" s="4">
        <f>L21+(($C21*L$26*2)/COUNT(H$5:H21))</f>
        <v>8.7117647058823522</v>
      </c>
      <c r="T21">
        <f t="shared" si="0"/>
        <v>7</v>
      </c>
      <c r="U21">
        <f t="shared" si="1"/>
        <v>15</v>
      </c>
      <c r="V21">
        <f t="shared" si="2"/>
        <v>3</v>
      </c>
      <c r="X21" s="3">
        <f>AVERAGE(T$5:T21)</f>
        <v>4.7647058823529411</v>
      </c>
      <c r="Y21" s="3">
        <f>AVERAGE(U$5:U21)</f>
        <v>4.8235294117647056</v>
      </c>
      <c r="Z21" s="3">
        <f>AVERAGE(V$5:V21)</f>
        <v>5.0588235294117645</v>
      </c>
    </row>
    <row r="24" spans="3:26" x14ac:dyDescent="0.25">
      <c r="J24" t="s">
        <v>56</v>
      </c>
    </row>
    <row r="25" spans="3:26" x14ac:dyDescent="0.25">
      <c r="D25" t="s">
        <v>32</v>
      </c>
      <c r="F25" t="s">
        <v>33</v>
      </c>
      <c r="G25" t="s">
        <v>34</v>
      </c>
      <c r="H25" t="s">
        <v>35</v>
      </c>
      <c r="J25" t="s">
        <v>1</v>
      </c>
      <c r="K25" t="s">
        <v>2</v>
      </c>
      <c r="L25" t="s">
        <v>3</v>
      </c>
    </row>
    <row r="26" spans="3:26" x14ac:dyDescent="0.25">
      <c r="D26" t="s">
        <v>36</v>
      </c>
      <c r="F26">
        <v>0</v>
      </c>
      <c r="G26">
        <v>1</v>
      </c>
      <c r="H26">
        <v>-2</v>
      </c>
      <c r="J26" s="3">
        <f>AVERAGE(F26:F45)</f>
        <v>-0.45</v>
      </c>
      <c r="K26" s="3">
        <f t="shared" ref="K26:L26" si="3">AVERAGE(G26:G45)</f>
        <v>-0.35</v>
      </c>
      <c r="L26" s="3">
        <f>AVERAGE(H26:H45)</f>
        <v>-0.35</v>
      </c>
    </row>
    <row r="27" spans="3:26" x14ac:dyDescent="0.25">
      <c r="D27" t="s">
        <v>37</v>
      </c>
      <c r="F27">
        <v>1</v>
      </c>
      <c r="G27">
        <v>-3</v>
      </c>
      <c r="H27">
        <v>1</v>
      </c>
    </row>
    <row r="28" spans="3:26" x14ac:dyDescent="0.25">
      <c r="D28" t="s">
        <v>38</v>
      </c>
      <c r="F28">
        <v>-2</v>
      </c>
      <c r="G28">
        <v>2</v>
      </c>
      <c r="H28">
        <v>0</v>
      </c>
    </row>
    <row r="29" spans="3:26" x14ac:dyDescent="0.25">
      <c r="D29" t="s">
        <v>39</v>
      </c>
      <c r="F29">
        <v>0</v>
      </c>
      <c r="G29">
        <v>-1</v>
      </c>
      <c r="H29">
        <v>1</v>
      </c>
    </row>
    <row r="30" spans="3:26" x14ac:dyDescent="0.25">
      <c r="D30" t="s">
        <v>40</v>
      </c>
      <c r="F30">
        <v>1</v>
      </c>
      <c r="G30">
        <v>-2</v>
      </c>
      <c r="H30">
        <v>0</v>
      </c>
    </row>
    <row r="31" spans="3:26" x14ac:dyDescent="0.25">
      <c r="D31" t="s">
        <v>41</v>
      </c>
      <c r="F31">
        <v>0</v>
      </c>
      <c r="G31">
        <v>-2</v>
      </c>
      <c r="H31">
        <v>1</v>
      </c>
    </row>
    <row r="32" spans="3:26" x14ac:dyDescent="0.25">
      <c r="D32" t="s">
        <v>42</v>
      </c>
      <c r="F32">
        <v>-2</v>
      </c>
      <c r="G32">
        <v>-1</v>
      </c>
      <c r="H32">
        <v>1</v>
      </c>
    </row>
    <row r="33" spans="4:8" x14ac:dyDescent="0.25">
      <c r="D33" t="s">
        <v>43</v>
      </c>
      <c r="F33">
        <v>-3</v>
      </c>
      <c r="G33">
        <v>1</v>
      </c>
      <c r="H33">
        <v>0</v>
      </c>
    </row>
    <row r="34" spans="4:8" x14ac:dyDescent="0.25">
      <c r="D34" t="s">
        <v>44</v>
      </c>
      <c r="F34">
        <v>0</v>
      </c>
      <c r="G34">
        <v>1</v>
      </c>
      <c r="H34">
        <v>0</v>
      </c>
    </row>
    <row r="35" spans="4:8" x14ac:dyDescent="0.25">
      <c r="D35" t="s">
        <v>45</v>
      </c>
      <c r="F35">
        <v>1</v>
      </c>
      <c r="G35">
        <v>0</v>
      </c>
      <c r="H35">
        <v>0</v>
      </c>
    </row>
    <row r="36" spans="4:8" x14ac:dyDescent="0.25">
      <c r="D36" t="s">
        <v>46</v>
      </c>
      <c r="F36">
        <v>2</v>
      </c>
      <c r="G36">
        <v>0</v>
      </c>
      <c r="H36">
        <v>-2</v>
      </c>
    </row>
    <row r="37" spans="4:8" x14ac:dyDescent="0.25">
      <c r="D37" t="s">
        <v>47</v>
      </c>
      <c r="F37">
        <v>-1</v>
      </c>
      <c r="G37">
        <v>-1</v>
      </c>
      <c r="H37">
        <v>0</v>
      </c>
    </row>
    <row r="38" spans="4:8" x14ac:dyDescent="0.25">
      <c r="D38" t="s">
        <v>48</v>
      </c>
      <c r="F38">
        <v>0</v>
      </c>
      <c r="G38">
        <v>-2</v>
      </c>
      <c r="H38">
        <v>0</v>
      </c>
    </row>
    <row r="39" spans="4:8" x14ac:dyDescent="0.25">
      <c r="D39" t="s">
        <v>49</v>
      </c>
      <c r="F39">
        <v>0</v>
      </c>
      <c r="G39">
        <v>0</v>
      </c>
      <c r="H39">
        <v>-2</v>
      </c>
    </row>
    <row r="40" spans="4:8" x14ac:dyDescent="0.25">
      <c r="D40" t="s">
        <v>50</v>
      </c>
      <c r="F40">
        <v>0</v>
      </c>
      <c r="G40">
        <v>0</v>
      </c>
      <c r="H40">
        <v>-2</v>
      </c>
    </row>
    <row r="41" spans="4:8" x14ac:dyDescent="0.25">
      <c r="D41" t="s">
        <v>51</v>
      </c>
      <c r="F41">
        <v>-3</v>
      </c>
      <c r="G41">
        <v>0</v>
      </c>
      <c r="H41">
        <v>0</v>
      </c>
    </row>
    <row r="42" spans="4:8" x14ac:dyDescent="0.25">
      <c r="D42" t="s">
        <v>52</v>
      </c>
      <c r="F42">
        <v>-1</v>
      </c>
      <c r="G42">
        <v>0</v>
      </c>
      <c r="H42">
        <v>-1</v>
      </c>
    </row>
    <row r="43" spans="4:8" x14ac:dyDescent="0.25">
      <c r="D43" t="s">
        <v>53</v>
      </c>
      <c r="F43">
        <v>-2</v>
      </c>
      <c r="G43">
        <v>0</v>
      </c>
      <c r="H43">
        <v>0</v>
      </c>
    </row>
    <row r="44" spans="4:8" x14ac:dyDescent="0.25">
      <c r="D44" t="s">
        <v>54</v>
      </c>
      <c r="F44">
        <v>0</v>
      </c>
      <c r="G44">
        <v>1</v>
      </c>
      <c r="H44">
        <v>-2</v>
      </c>
    </row>
    <row r="45" spans="4:8" x14ac:dyDescent="0.25">
      <c r="D45" t="s">
        <v>55</v>
      </c>
      <c r="F45">
        <v>0</v>
      </c>
      <c r="G45">
        <v>-1</v>
      </c>
      <c r="H45">
        <v>0</v>
      </c>
    </row>
  </sheetData>
  <pageMargins left="0.7" right="0.7" top="0.75" bottom="0.75" header="0.3" footer="0.3"/>
  <ignoredErrors>
    <ignoredError sqref="J9:J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zitta</dc:creator>
  <cp:lastModifiedBy>cheng zitta</cp:lastModifiedBy>
  <dcterms:created xsi:type="dcterms:W3CDTF">2021-04-27T02:41:29Z</dcterms:created>
  <dcterms:modified xsi:type="dcterms:W3CDTF">2021-04-27T20:06:09Z</dcterms:modified>
</cp:coreProperties>
</file>