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"/>
    </mc:Choice>
  </mc:AlternateContent>
  <xr:revisionPtr revIDLastSave="0" documentId="13_ncr:1_{317C649F-98E0-DB4E-A9FE-ED57BF35768B}" xr6:coauthVersionLast="45" xr6:coauthVersionMax="45" xr10:uidLastSave="{00000000-0000-0000-0000-000000000000}"/>
  <bookViews>
    <workbookView xWindow="60" yWindow="440" windowWidth="25540" windowHeight="14180" xr2:uid="{75335D1A-4D0E-7A45-9BB4-AFE682FEF120}"/>
  </bookViews>
  <sheets>
    <sheet name="Freq. of Occurrence" sheetId="1" r:id="rId1"/>
    <sheet name="Spare Replicate of Everything" sheetId="3" r:id="rId2"/>
    <sheet name="Everything times 10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24" i="3" l="1"/>
  <c r="AO124" i="3"/>
  <c r="AN124" i="3"/>
  <c r="AM124" i="3"/>
  <c r="AL124" i="3"/>
  <c r="AK124" i="3"/>
  <c r="AJ124" i="3"/>
  <c r="AI124" i="3"/>
  <c r="AH124" i="3"/>
  <c r="AG124" i="3"/>
  <c r="AF124" i="3"/>
  <c r="AE124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P9" i="3"/>
  <c r="AO9" i="3"/>
  <c r="AN9" i="3"/>
  <c r="AM9" i="3"/>
  <c r="AL9" i="3"/>
  <c r="AK9" i="3"/>
  <c r="AJ9" i="3"/>
  <c r="AI9" i="3"/>
  <c r="AH9" i="3"/>
  <c r="AG9" i="3"/>
  <c r="AF9" i="3"/>
  <c r="AE9" i="3"/>
  <c r="AP8" i="3"/>
  <c r="AO8" i="3"/>
  <c r="AN8" i="3"/>
  <c r="AM8" i="3"/>
  <c r="AL8" i="3"/>
  <c r="AK8" i="3"/>
  <c r="AJ8" i="3"/>
  <c r="AI8" i="3"/>
  <c r="AH8" i="3"/>
  <c r="AG8" i="3"/>
  <c r="AF8" i="3"/>
  <c r="AE8" i="3"/>
  <c r="AP7" i="3"/>
  <c r="AO7" i="3"/>
  <c r="AN7" i="3"/>
  <c r="AM7" i="3"/>
  <c r="AL7" i="3"/>
  <c r="AK7" i="3"/>
  <c r="AJ7" i="3"/>
  <c r="AI7" i="3"/>
  <c r="AH7" i="3"/>
  <c r="AG7" i="3"/>
  <c r="AF7" i="3"/>
  <c r="AE7" i="3"/>
  <c r="AP6" i="3"/>
  <c r="AO6" i="3"/>
  <c r="AN6" i="3"/>
  <c r="AM6" i="3"/>
  <c r="AL6" i="3"/>
  <c r="AK6" i="3"/>
  <c r="AJ6" i="3"/>
  <c r="AI6" i="3"/>
  <c r="AH6" i="3"/>
  <c r="AG6" i="3"/>
  <c r="AF6" i="3"/>
  <c r="AE6" i="3"/>
  <c r="AP5" i="3"/>
  <c r="AO5" i="3"/>
  <c r="AN5" i="3"/>
  <c r="AM5" i="3"/>
  <c r="AL5" i="3"/>
  <c r="AK5" i="3"/>
  <c r="AJ5" i="3"/>
  <c r="AI5" i="3"/>
  <c r="AH5" i="3"/>
  <c r="AG5" i="3"/>
  <c r="AF5" i="3"/>
  <c r="AE5" i="3"/>
  <c r="AP4" i="3"/>
  <c r="AO4" i="3"/>
  <c r="AN4" i="3"/>
  <c r="AM4" i="3"/>
  <c r="AL4" i="3"/>
  <c r="AK4" i="3"/>
  <c r="AJ4" i="3"/>
  <c r="AI4" i="3"/>
  <c r="AH4" i="3"/>
  <c r="AG4" i="3"/>
  <c r="AF4" i="3"/>
  <c r="AE4" i="3"/>
  <c r="AP3" i="3"/>
  <c r="AO3" i="3"/>
  <c r="AN3" i="3"/>
  <c r="AM3" i="3"/>
  <c r="AL3" i="3"/>
  <c r="AK3" i="3"/>
  <c r="AJ3" i="3"/>
  <c r="AI3" i="3"/>
  <c r="AH3" i="3"/>
  <c r="AG3" i="3"/>
  <c r="AF3" i="3"/>
  <c r="AE3" i="3"/>
  <c r="AP2" i="3"/>
  <c r="AO2" i="3"/>
  <c r="AN2" i="3"/>
  <c r="AM2" i="3"/>
  <c r="AL2" i="3"/>
  <c r="AK2" i="3"/>
  <c r="AJ2" i="3"/>
  <c r="AI2" i="3"/>
  <c r="AH2" i="3"/>
  <c r="AG2" i="3"/>
  <c r="AF2" i="3"/>
  <c r="AE2" i="3"/>
</calcChain>
</file>

<file path=xl/sharedStrings.xml><?xml version="1.0" encoding="utf-8"?>
<sst xmlns="http://schemas.openxmlformats.org/spreadsheetml/2006/main" count="2324" uniqueCount="229">
  <si>
    <t>af</t>
  </si>
  <si>
    <t>as</t>
  </si>
  <si>
    <t>bb</t>
  </si>
  <si>
    <t>cf</t>
  </si>
  <si>
    <t>crg</t>
  </si>
  <si>
    <t>cg</t>
  </si>
  <si>
    <t>dt</t>
  </si>
  <si>
    <t>de</t>
  </si>
  <si>
    <t>er</t>
  </si>
  <si>
    <t>ff</t>
  </si>
  <si>
    <t>ls</t>
  </si>
  <si>
    <t>pf</t>
  </si>
  <si>
    <t>saf</t>
  </si>
  <si>
    <t>sg</t>
  </si>
  <si>
    <t>slf</t>
  </si>
  <si>
    <t>up</t>
  </si>
  <si>
    <t>vc</t>
  </si>
  <si>
    <t>low</t>
  </si>
  <si>
    <t>med</t>
  </si>
  <si>
    <t>high</t>
  </si>
  <si>
    <t>sample</t>
  </si>
  <si>
    <t>Latvia Till (Mahaney and Kalm, 1995a)</t>
  </si>
  <si>
    <t>Varduva Till (Mahaney and Kalm, 1995a)</t>
  </si>
  <si>
    <t>Upper Ugandi Till (Mahaney and Kalm, 1995a)</t>
  </si>
  <si>
    <t>Lower Ugandi Till (Mahaney and Kalm, 1995a)</t>
  </si>
  <si>
    <t>Upper Dainava Till (Mahaney and Kalm, 1995a)</t>
  </si>
  <si>
    <t>JIF19-C26-02</t>
  </si>
  <si>
    <t>facies</t>
  </si>
  <si>
    <t>author</t>
  </si>
  <si>
    <t>this study</t>
  </si>
  <si>
    <t>Fluvial</t>
  </si>
  <si>
    <t>Till</t>
  </si>
  <si>
    <t>Glaciofluvial</t>
  </si>
  <si>
    <t>Periglacial Aeolian</t>
  </si>
  <si>
    <t>Cenozoic</t>
  </si>
  <si>
    <t>﻿#F0E442</t>
  </si>
  <si>
    <t>D</t>
  </si>
  <si>
    <t>﻿#0072B2</t>
  </si>
  <si>
    <t>^</t>
  </si>
  <si>
    <t>Active</t>
  </si>
  <si>
    <t>﻿#56B4E9</t>
  </si>
  <si>
    <t>s</t>
  </si>
  <si>
    <t>﻿#CC79A7</t>
  </si>
  <si>
    <t>o</t>
  </si>
  <si>
    <t>p</t>
  </si>
  <si>
    <t>Precambrian</t>
  </si>
  <si>
    <t>﻿#000000</t>
  </si>
  <si>
    <t>relage</t>
  </si>
  <si>
    <t>marker</t>
  </si>
  <si>
    <t>Aeolian</t>
  </si>
  <si>
    <t>#D55E00</t>
  </si>
  <si>
    <t>percussion</t>
  </si>
  <si>
    <t>polygenetic</t>
  </si>
  <si>
    <t>high-stress</t>
  </si>
  <si>
    <t>pf+vc</t>
  </si>
  <si>
    <t>fracture striae</t>
  </si>
  <si>
    <t>L5-1</t>
  </si>
  <si>
    <t>15D-8</t>
  </si>
  <si>
    <t>Sample 2</t>
  </si>
  <si>
    <t>Sample 3</t>
  </si>
  <si>
    <t>Sample 4</t>
  </si>
  <si>
    <t>Sample 5</t>
  </si>
  <si>
    <t>Sample 8</t>
  </si>
  <si>
    <t>Sample 10</t>
  </si>
  <si>
    <t>Sample 11</t>
  </si>
  <si>
    <t>Sample 17</t>
  </si>
  <si>
    <t>Sample 18</t>
  </si>
  <si>
    <t>Norway 1</t>
  </si>
  <si>
    <t>Norway 2</t>
  </si>
  <si>
    <t>Norway 3</t>
  </si>
  <si>
    <t>Norway 4</t>
  </si>
  <si>
    <t>Norway 5</t>
  </si>
  <si>
    <t>Norway 6</t>
  </si>
  <si>
    <t>Norway 7</t>
  </si>
  <si>
    <t>California 1</t>
  </si>
  <si>
    <t>California 2</t>
  </si>
  <si>
    <t>California 3</t>
  </si>
  <si>
    <t>California 4</t>
  </si>
  <si>
    <t>California 5</t>
  </si>
  <si>
    <t>Puerto-Rico 1</t>
  </si>
  <si>
    <t>Puerto-Rico 2</t>
  </si>
  <si>
    <t>Puerto-Rico 3</t>
  </si>
  <si>
    <t>Puerto-Rico 4</t>
  </si>
  <si>
    <t>Puerto-Rico 5</t>
  </si>
  <si>
    <t>Puerto-Rico 6</t>
  </si>
  <si>
    <t>Peru 1</t>
  </si>
  <si>
    <t>Peru 2</t>
  </si>
  <si>
    <t>Peru 3</t>
  </si>
  <si>
    <t>Peru 4</t>
  </si>
  <si>
    <t>Peru 5</t>
  </si>
  <si>
    <t>MoraineN 1</t>
  </si>
  <si>
    <t>MoraineP 1</t>
  </si>
  <si>
    <t>CE2</t>
  </si>
  <si>
    <t>CE8</t>
  </si>
  <si>
    <t>CE12</t>
  </si>
  <si>
    <t>CE1</t>
  </si>
  <si>
    <t>Mahaney_1995</t>
  </si>
  <si>
    <t>Deane_2010</t>
  </si>
  <si>
    <t>Smith_2018</t>
  </si>
  <si>
    <t>Kalinska-Nartisa_2017</t>
  </si>
  <si>
    <t>lower, middle, and upper Fountain Fm. Fluvial facies</t>
  </si>
  <si>
    <t>Lower Fountain Fm.</t>
  </si>
  <si>
    <t>Middle Fountain Fm.</t>
  </si>
  <si>
    <t>Upper Fountain Fm.</t>
  </si>
  <si>
    <t>Sweet_2010</t>
  </si>
  <si>
    <t>Paleozoic</t>
  </si>
  <si>
    <t>Vittskövle</t>
  </si>
  <si>
    <t>Brattforsheden</t>
  </si>
  <si>
    <t>Stevic_2015</t>
  </si>
  <si>
    <t>Mielupīte 1.3</t>
  </si>
  <si>
    <t>Mielupīte 1.7</t>
  </si>
  <si>
    <t>Nartišs_2017</t>
  </si>
  <si>
    <t>CR-1</t>
  </si>
  <si>
    <t>CR-2</t>
  </si>
  <si>
    <t>CR-3</t>
  </si>
  <si>
    <t>CR-4</t>
  </si>
  <si>
    <t>CR-5</t>
  </si>
  <si>
    <t>CR-6</t>
  </si>
  <si>
    <t>CR-7</t>
  </si>
  <si>
    <t>CR-8</t>
  </si>
  <si>
    <t>CR-9</t>
  </si>
  <si>
    <t>CR-10</t>
  </si>
  <si>
    <t>CR-11</t>
  </si>
  <si>
    <t>CR-12</t>
  </si>
  <si>
    <t>CR-13</t>
  </si>
  <si>
    <t>CR-14</t>
  </si>
  <si>
    <t>CR-15</t>
  </si>
  <si>
    <t>CR-16</t>
  </si>
  <si>
    <t>CR-17</t>
  </si>
  <si>
    <t>CR-18</t>
  </si>
  <si>
    <t>CR-19</t>
  </si>
  <si>
    <t>CR-21</t>
  </si>
  <si>
    <t>CR-22</t>
  </si>
  <si>
    <t>CR-23</t>
  </si>
  <si>
    <t>CR-24</t>
  </si>
  <si>
    <t>CR-25</t>
  </si>
  <si>
    <t>CR-26</t>
  </si>
  <si>
    <t>CR-27</t>
  </si>
  <si>
    <t>CR-28</t>
  </si>
  <si>
    <t>CR-29</t>
  </si>
  <si>
    <t>CR-30</t>
  </si>
  <si>
    <t>CR-31</t>
  </si>
  <si>
    <t>CR-32</t>
  </si>
  <si>
    <t>CR-33</t>
  </si>
  <si>
    <t>CR-34</t>
  </si>
  <si>
    <t>CR-35</t>
  </si>
  <si>
    <t>CR-36</t>
  </si>
  <si>
    <t>CR-37</t>
  </si>
  <si>
    <t>CR-38</t>
  </si>
  <si>
    <t>CR-39</t>
  </si>
  <si>
    <t>CR-40</t>
  </si>
  <si>
    <t>CR-41</t>
  </si>
  <si>
    <t>Sweet_2016</t>
  </si>
  <si>
    <t>Fluvial sand (Devonian)</t>
  </si>
  <si>
    <t>Till (Late Weichselian)</t>
  </si>
  <si>
    <t>Glaciofluial sand (Late Weichselian)</t>
  </si>
  <si>
    <t>Mahaney_2001</t>
  </si>
  <si>
    <t>Till 480</t>
  </si>
  <si>
    <t>Till 216/218</t>
  </si>
  <si>
    <t>Till 42</t>
  </si>
  <si>
    <t>Till 322</t>
  </si>
  <si>
    <t>Till 449</t>
  </si>
  <si>
    <t>Till 89</t>
  </si>
  <si>
    <t>Till 84</t>
  </si>
  <si>
    <t>Till 134</t>
  </si>
  <si>
    <t>Till 493</t>
  </si>
  <si>
    <t>Till 535</t>
  </si>
  <si>
    <t>Till 14</t>
  </si>
  <si>
    <t>Mahaney_1996</t>
  </si>
  <si>
    <t>*</t>
  </si>
  <si>
    <t>H</t>
  </si>
  <si>
    <t>P</t>
  </si>
  <si>
    <t>J1701-156 (Buldrevagen)</t>
  </si>
  <si>
    <t>J1701-166 (Buldrevagen)</t>
  </si>
  <si>
    <t>Lake Vanda, Antarctica</t>
  </si>
  <si>
    <t>Lake Fryxell, Antarctica</t>
  </si>
  <si>
    <t>Lake Joyce, Antarctica</t>
  </si>
  <si>
    <t>JIF19-C26-01</t>
  </si>
  <si>
    <t>JIF19-C26-03</t>
  </si>
  <si>
    <t>JIF19-C26-04</t>
  </si>
  <si>
    <t>percussion-1</t>
  </si>
  <si>
    <t>high-stress-1</t>
  </si>
  <si>
    <t>chemical-1</t>
  </si>
  <si>
    <t>K1701-42.3</t>
  </si>
  <si>
    <t>#989898</t>
  </si>
  <si>
    <t>Bravika Mbr</t>
  </si>
  <si>
    <t>pf+er+de</t>
  </si>
  <si>
    <t>high-stress-2</t>
  </si>
  <si>
    <t>faciescolor</t>
  </si>
  <si>
    <t>agecolor</t>
  </si>
  <si>
    <t>#88CCEE</t>
  </si>
  <si>
    <t>#44AA99</t>
  </si>
  <si>
    <t>#DDCC77</t>
  </si>
  <si>
    <t>#CC6677</t>
  </si>
  <si>
    <t>climate</t>
  </si>
  <si>
    <t>EF</t>
  </si>
  <si>
    <t>ET</t>
  </si>
  <si>
    <t>Cfa</t>
  </si>
  <si>
    <t>BWh</t>
  </si>
  <si>
    <t>Af</t>
  </si>
  <si>
    <t>BSk</t>
  </si>
  <si>
    <t>Dfc</t>
  </si>
  <si>
    <t>Cfb</t>
  </si>
  <si>
    <t>Dfb</t>
  </si>
  <si>
    <t>climatecolor</t>
  </si>
  <si>
    <t>#000000</t>
  </si>
  <si>
    <t>#332288</t>
  </si>
  <si>
    <t>#882255</t>
  </si>
  <si>
    <t>#AA4499</t>
  </si>
  <si>
    <t>Unknown</t>
  </si>
  <si>
    <t>Ngrains</t>
  </si>
  <si>
    <t>transport</t>
  </si>
  <si>
    <t>transportcolor</t>
  </si>
  <si>
    <t>#1A85FF</t>
  </si>
  <si>
    <t>#D41159</t>
  </si>
  <si>
    <t>Present</t>
  </si>
  <si>
    <t>Absent</t>
  </si>
  <si>
    <t>Ancient</t>
  </si>
  <si>
    <t>Samples</t>
  </si>
  <si>
    <t>Glaciofluvial sand (Late Weichselian)</t>
  </si>
  <si>
    <t>Glacial</t>
  </si>
  <si>
    <t>NaN</t>
  </si>
  <si>
    <t>Bravika</t>
  </si>
  <si>
    <t>v</t>
  </si>
  <si>
    <t>X</t>
  </si>
  <si>
    <t>d</t>
  </si>
  <si>
    <t>#F0E442</t>
  </si>
  <si>
    <t>CE13</t>
  </si>
  <si>
    <t>trans-distance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</si>
</sst>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Fill="1" applyBorder="1" applyAlignment="1">
      <alignment horizontal="center" vertical="center"/>
    </xf>
    <xf numFmtId="1" fontId="0" fillId="0" borderId="0" xfId="0" applyNumberFormat="1"/>
    <xf numFmtId="0" fontId="0" fillId="0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 vertical="center"/>
    </xf>
    <xf numFmtId="2" fontId="0" fillId="0" borderId="0" xfId="0" applyNumberFormat="1"/>
    <xf numFmtId="2" fontId="0" fillId="0" borderId="0" xfId="0" applyNumberFormat="1" applyBorder="1"/>
    <xf numFmtId="2" fontId="0" fillId="0" borderId="0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3977-3B25-2B4B-A12F-BC2813C3D4A5}">
  <dimension ref="A1:AE117"/>
  <sheetViews>
    <sheetView tabSelected="1" topLeftCell="B95" zoomScaleNormal="100" workbookViewId="0">
      <selection activeCell="T120" sqref="T120"/>
    </sheetView>
  </sheetViews>
  <sheetFormatPr baseColWidth="10" defaultRowHeight="16" x14ac:dyDescent="0.2"/>
  <cols>
    <col min="3" max="3" width="10.83203125" style="2"/>
    <col min="4" max="4" width="10.83203125" style="2" customWidth="1"/>
    <col min="8" max="10" width="10.83203125" style="2" customWidth="1"/>
    <col min="12" max="18" width="4.5" style="2" customWidth="1"/>
    <col min="19" max="19" width="4.33203125" style="2" customWidth="1"/>
    <col min="20" max="20" width="5.33203125" style="2" customWidth="1"/>
    <col min="21" max="28" width="4.5" style="2" customWidth="1"/>
    <col min="29" max="31" width="4.5" customWidth="1"/>
  </cols>
  <sheetData>
    <row r="1" spans="1:31" x14ac:dyDescent="0.2">
      <c r="A1" t="s">
        <v>20</v>
      </c>
      <c r="B1" t="s">
        <v>211</v>
      </c>
      <c r="C1" t="s">
        <v>212</v>
      </c>
      <c r="D1" t="s">
        <v>47</v>
      </c>
      <c r="E1" t="s">
        <v>194</v>
      </c>
      <c r="F1" t="s">
        <v>204</v>
      </c>
      <c r="G1" t="s">
        <v>28</v>
      </c>
      <c r="H1" t="s">
        <v>48</v>
      </c>
      <c r="I1" t="s">
        <v>228</v>
      </c>
      <c r="J1" t="s">
        <v>218</v>
      </c>
      <c r="K1" t="s">
        <v>210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" t="s">
        <v>18</v>
      </c>
      <c r="AE1" s="1" t="s">
        <v>19</v>
      </c>
    </row>
    <row r="2" spans="1:31" x14ac:dyDescent="0.2">
      <c r="A2" t="s">
        <v>174</v>
      </c>
      <c r="B2" t="s">
        <v>49</v>
      </c>
      <c r="C2" s="3" t="s">
        <v>50</v>
      </c>
      <c r="D2" t="s">
        <v>39</v>
      </c>
      <c r="E2" t="s">
        <v>215</v>
      </c>
      <c r="F2" t="s">
        <v>213</v>
      </c>
      <c r="G2" t="s">
        <v>29</v>
      </c>
      <c r="H2" t="s">
        <v>43</v>
      </c>
      <c r="I2" t="s">
        <v>221</v>
      </c>
      <c r="J2">
        <v>1</v>
      </c>
      <c r="K2">
        <v>30</v>
      </c>
      <c r="L2" s="13">
        <v>0.13333333333333333</v>
      </c>
      <c r="M2" s="13">
        <v>0.26666666666666666</v>
      </c>
      <c r="N2" s="13">
        <v>0.2</v>
      </c>
      <c r="O2" s="13">
        <v>0.4</v>
      </c>
      <c r="P2" s="13">
        <v>0.4</v>
      </c>
      <c r="Q2" s="13">
        <v>0.53333333333333333</v>
      </c>
      <c r="R2" s="13">
        <v>0.23333333333333331</v>
      </c>
      <c r="S2" s="13">
        <v>0.43333333333333335</v>
      </c>
      <c r="T2" s="13">
        <v>1</v>
      </c>
      <c r="U2" s="13">
        <v>0.13333333333333333</v>
      </c>
      <c r="V2" s="13">
        <v>0.23333333333333331</v>
      </c>
      <c r="W2" s="13">
        <v>0.93333333333333324</v>
      </c>
      <c r="X2" s="13">
        <v>0.33333333333333326</v>
      </c>
      <c r="Y2" s="13">
        <v>0.2</v>
      </c>
      <c r="Z2" s="13">
        <v>0.33333333333333326</v>
      </c>
      <c r="AA2" s="13">
        <v>0.66666666666666652</v>
      </c>
      <c r="AB2" s="13">
        <v>0.66666666666666652</v>
      </c>
      <c r="AC2" s="13">
        <v>0.43333333333333335</v>
      </c>
      <c r="AD2" s="13">
        <v>0.36666666666666664</v>
      </c>
      <c r="AE2" s="13">
        <v>0.2</v>
      </c>
    </row>
    <row r="3" spans="1:31" x14ac:dyDescent="0.2">
      <c r="A3" t="s">
        <v>175</v>
      </c>
      <c r="B3" t="s">
        <v>49</v>
      </c>
      <c r="C3" s="3" t="s">
        <v>50</v>
      </c>
      <c r="D3" t="s">
        <v>39</v>
      </c>
      <c r="E3" t="s">
        <v>215</v>
      </c>
      <c r="F3" t="s">
        <v>213</v>
      </c>
      <c r="G3" t="s">
        <v>29</v>
      </c>
      <c r="H3" t="s">
        <v>43</v>
      </c>
      <c r="I3" t="s">
        <v>221</v>
      </c>
      <c r="J3">
        <v>1</v>
      </c>
      <c r="K3">
        <v>31</v>
      </c>
      <c r="L3" s="14">
        <v>0.22580645161290319</v>
      </c>
      <c r="M3" s="14">
        <v>0.32258064516129031</v>
      </c>
      <c r="N3" s="14">
        <v>0.25806451612903225</v>
      </c>
      <c r="O3" s="14">
        <v>0.41935483870967744</v>
      </c>
      <c r="P3" s="14">
        <v>0.35483870967741937</v>
      </c>
      <c r="Q3" s="14">
        <v>0.19354838709677419</v>
      </c>
      <c r="R3" s="14">
        <v>0.16129032258064516</v>
      </c>
      <c r="S3" s="14">
        <v>0.25806451612903225</v>
      </c>
      <c r="T3" s="14">
        <v>1</v>
      </c>
      <c r="U3" s="14">
        <v>6.4516129032258063E-2</v>
      </c>
      <c r="V3" s="14">
        <v>0.29032258064516131</v>
      </c>
      <c r="W3" s="14">
        <v>0.70967741935483875</v>
      </c>
      <c r="X3" s="14">
        <v>0.25806451612903225</v>
      </c>
      <c r="Y3" s="14">
        <v>0.25806451612903225</v>
      </c>
      <c r="Z3" s="14">
        <v>0.35483870967741937</v>
      </c>
      <c r="AA3" s="14">
        <v>0.61290322580645162</v>
      </c>
      <c r="AB3" s="14">
        <v>0.25806451612903225</v>
      </c>
      <c r="AC3" s="13">
        <v>0.32258064516129031</v>
      </c>
      <c r="AD3" s="13">
        <v>0.38709677419354838</v>
      </c>
      <c r="AE3" s="13">
        <v>0.29032258064516131</v>
      </c>
    </row>
    <row r="4" spans="1:31" x14ac:dyDescent="0.2">
      <c r="A4" t="s">
        <v>176</v>
      </c>
      <c r="B4" t="s">
        <v>49</v>
      </c>
      <c r="C4" s="3" t="s">
        <v>50</v>
      </c>
      <c r="D4" t="s">
        <v>39</v>
      </c>
      <c r="E4" t="s">
        <v>215</v>
      </c>
      <c r="F4" t="s">
        <v>213</v>
      </c>
      <c r="G4" t="s">
        <v>29</v>
      </c>
      <c r="H4" t="s">
        <v>43</v>
      </c>
      <c r="I4" t="s">
        <v>221</v>
      </c>
      <c r="J4">
        <v>1</v>
      </c>
      <c r="K4">
        <v>34</v>
      </c>
      <c r="L4" s="14">
        <v>5.8823529411764698E-2</v>
      </c>
      <c r="M4" s="14">
        <v>0.32352941176470584</v>
      </c>
      <c r="N4" s="14">
        <v>0.29411764705882354</v>
      </c>
      <c r="O4" s="14">
        <v>0.47058823529411759</v>
      </c>
      <c r="P4" s="14">
        <v>0.14705882352941177</v>
      </c>
      <c r="Q4" s="14">
        <v>0.14705882352941177</v>
      </c>
      <c r="R4" s="14">
        <v>0.23529411764705879</v>
      </c>
      <c r="S4" s="14">
        <v>0.55882352941176472</v>
      </c>
      <c r="T4" s="14">
        <v>0.97058823529411764</v>
      </c>
      <c r="U4" s="14">
        <v>0.38235294117647056</v>
      </c>
      <c r="V4" s="14">
        <v>0.38235294117647056</v>
      </c>
      <c r="W4" s="14">
        <v>0.73529411764705888</v>
      </c>
      <c r="X4" s="14">
        <v>0.47058823529411759</v>
      </c>
      <c r="Y4" s="14">
        <v>0.17647058823529413</v>
      </c>
      <c r="Z4" s="14">
        <v>0.35294117647058826</v>
      </c>
      <c r="AA4" s="14">
        <v>0.58823529411764708</v>
      </c>
      <c r="AB4" s="14">
        <v>0.14705882352941177</v>
      </c>
      <c r="AC4" s="13">
        <v>0.29411764705882354</v>
      </c>
      <c r="AD4" s="13">
        <v>0.32352941176470584</v>
      </c>
      <c r="AE4" s="13">
        <v>0.38235294117647056</v>
      </c>
    </row>
    <row r="5" spans="1:31" x14ac:dyDescent="0.2">
      <c r="A5" t="s">
        <v>177</v>
      </c>
      <c r="B5" t="s">
        <v>220</v>
      </c>
      <c r="C5" t="s">
        <v>226</v>
      </c>
      <c r="D5" t="s">
        <v>39</v>
      </c>
      <c r="E5" t="s">
        <v>215</v>
      </c>
      <c r="F5" t="s">
        <v>213</v>
      </c>
      <c r="G5" t="s">
        <v>29</v>
      </c>
      <c r="H5" t="s">
        <v>43</v>
      </c>
      <c r="I5" t="s">
        <v>221</v>
      </c>
      <c r="J5">
        <v>1</v>
      </c>
      <c r="K5">
        <v>31</v>
      </c>
      <c r="L5" s="14">
        <v>0.22580645161290319</v>
      </c>
      <c r="M5" s="14">
        <v>0.77419354838709675</v>
      </c>
      <c r="N5" s="14">
        <v>0.58064516129032262</v>
      </c>
      <c r="O5" s="14">
        <v>0.70967741935483875</v>
      </c>
      <c r="P5" s="14">
        <v>9.6774193548387094E-2</v>
      </c>
      <c r="Q5" s="14">
        <v>0.22580645161290319</v>
      </c>
      <c r="R5" s="14">
        <v>0.45161290322580638</v>
      </c>
      <c r="S5" s="14">
        <v>0.29032258064516131</v>
      </c>
      <c r="T5" s="14">
        <v>0.29032258064516131</v>
      </c>
      <c r="U5" s="14">
        <v>0.45161290322580638</v>
      </c>
      <c r="V5" s="14">
        <v>0.87096774193548387</v>
      </c>
      <c r="W5" s="14">
        <v>0.54838709677419351</v>
      </c>
      <c r="X5" s="14">
        <v>0.87096774193548387</v>
      </c>
      <c r="Y5" s="14">
        <v>0.25806451612903225</v>
      </c>
      <c r="Z5" s="14">
        <v>0.70967741935483875</v>
      </c>
      <c r="AA5" s="14">
        <v>0.16129032258064516</v>
      </c>
      <c r="AB5" s="14">
        <v>0.25806451612903225</v>
      </c>
      <c r="AC5" s="13">
        <v>0</v>
      </c>
      <c r="AD5" s="13">
        <v>0.19354838709677419</v>
      </c>
      <c r="AE5" s="13">
        <v>0.80645161290322576</v>
      </c>
    </row>
    <row r="6" spans="1:31" x14ac:dyDescent="0.2">
      <c r="A6" t="s">
        <v>26</v>
      </c>
      <c r="B6" t="s">
        <v>220</v>
      </c>
      <c r="C6" t="s">
        <v>226</v>
      </c>
      <c r="D6" t="s">
        <v>39</v>
      </c>
      <c r="E6" t="s">
        <v>215</v>
      </c>
      <c r="F6" t="s">
        <v>213</v>
      </c>
      <c r="G6" t="s">
        <v>29</v>
      </c>
      <c r="H6" t="s">
        <v>43</v>
      </c>
      <c r="I6" t="s">
        <v>221</v>
      </c>
      <c r="J6">
        <v>1</v>
      </c>
      <c r="K6">
        <v>39</v>
      </c>
      <c r="L6" s="14">
        <v>0.23255813953488372</v>
      </c>
      <c r="M6" s="14">
        <v>0.65116279069767447</v>
      </c>
      <c r="N6" s="14">
        <v>0.60465116279069764</v>
      </c>
      <c r="O6" s="14">
        <v>0.65116279069767447</v>
      </c>
      <c r="P6" s="14">
        <v>4.6511627906976744E-2</v>
      </c>
      <c r="Q6" s="14">
        <v>0.32558139534883723</v>
      </c>
      <c r="R6" s="14">
        <v>0.16279069767441862</v>
      </c>
      <c r="S6" s="14">
        <v>0.90697674418604646</v>
      </c>
      <c r="T6" s="14">
        <v>0.90697674418604646</v>
      </c>
      <c r="U6" s="14">
        <v>0.2558139534883721</v>
      </c>
      <c r="V6" s="14">
        <v>0.62790697674418605</v>
      </c>
      <c r="W6" s="14">
        <v>0.69767441860465107</v>
      </c>
      <c r="X6" s="14">
        <v>0.44186046511627908</v>
      </c>
      <c r="Y6" s="14">
        <v>0.44186046511627908</v>
      </c>
      <c r="Z6" s="14">
        <v>0.81395348837209303</v>
      </c>
      <c r="AA6" s="14">
        <v>0.72093023255813948</v>
      </c>
      <c r="AB6" s="14">
        <v>0.60465116279069764</v>
      </c>
      <c r="AC6" s="13">
        <v>0</v>
      </c>
      <c r="AD6" s="13">
        <v>0.53488372093023251</v>
      </c>
      <c r="AE6" s="13">
        <v>0.46511627906976744</v>
      </c>
    </row>
    <row r="7" spans="1:31" x14ac:dyDescent="0.2">
      <c r="A7" t="s">
        <v>178</v>
      </c>
      <c r="B7" t="s">
        <v>220</v>
      </c>
      <c r="C7" t="s">
        <v>226</v>
      </c>
      <c r="D7" t="s">
        <v>39</v>
      </c>
      <c r="E7" t="s">
        <v>215</v>
      </c>
      <c r="F7" t="s">
        <v>213</v>
      </c>
      <c r="G7" t="s">
        <v>29</v>
      </c>
      <c r="H7" t="s">
        <v>43</v>
      </c>
      <c r="I7" t="s">
        <v>221</v>
      </c>
      <c r="J7">
        <v>1</v>
      </c>
      <c r="K7">
        <v>36</v>
      </c>
      <c r="L7" s="14">
        <v>0.25</v>
      </c>
      <c r="M7" s="14">
        <v>0.52777777777777779</v>
      </c>
      <c r="N7" s="14">
        <v>0.22222222222222221</v>
      </c>
      <c r="O7" s="14">
        <v>0.5</v>
      </c>
      <c r="P7" s="14">
        <v>5.5555555555555552E-2</v>
      </c>
      <c r="Q7" s="14">
        <v>0.1111111111111111</v>
      </c>
      <c r="R7" s="14">
        <v>0.22222222222222221</v>
      </c>
      <c r="S7" s="14">
        <v>0.47222222222222221</v>
      </c>
      <c r="T7" s="14">
        <v>0.5</v>
      </c>
      <c r="U7" s="14">
        <v>0.19444444444444448</v>
      </c>
      <c r="V7" s="14">
        <v>0.52777777777777779</v>
      </c>
      <c r="W7" s="14">
        <v>0.69444444444444442</v>
      </c>
      <c r="X7" s="14">
        <v>0.55555555555555558</v>
      </c>
      <c r="Y7" s="14">
        <v>0.22222222222222221</v>
      </c>
      <c r="Z7" s="14">
        <v>0.61111111111111116</v>
      </c>
      <c r="AA7" s="14">
        <v>0.47222222222222221</v>
      </c>
      <c r="AB7" s="14">
        <v>0.1111111111111111</v>
      </c>
      <c r="AC7" s="13">
        <v>5.5555555555555552E-2</v>
      </c>
      <c r="AD7" s="13">
        <v>0.30555555555555558</v>
      </c>
      <c r="AE7" s="13">
        <v>0.63888888888888884</v>
      </c>
    </row>
    <row r="8" spans="1:31" x14ac:dyDescent="0.2">
      <c r="A8" t="s">
        <v>179</v>
      </c>
      <c r="B8" t="s">
        <v>220</v>
      </c>
      <c r="C8" t="s">
        <v>226</v>
      </c>
      <c r="D8" t="s">
        <v>39</v>
      </c>
      <c r="E8" t="s">
        <v>215</v>
      </c>
      <c r="F8" t="s">
        <v>213</v>
      </c>
      <c r="G8" t="s">
        <v>29</v>
      </c>
      <c r="H8" t="s">
        <v>43</v>
      </c>
      <c r="I8" t="s">
        <v>221</v>
      </c>
      <c r="J8">
        <v>1</v>
      </c>
      <c r="K8">
        <v>40</v>
      </c>
      <c r="L8" s="14">
        <v>0.15</v>
      </c>
      <c r="M8" s="14">
        <v>0.47499999999999998</v>
      </c>
      <c r="N8" s="14">
        <v>0.4</v>
      </c>
      <c r="O8" s="14">
        <v>0.52500000000000002</v>
      </c>
      <c r="P8" s="14">
        <v>0.125</v>
      </c>
      <c r="Q8" s="14">
        <v>0.15</v>
      </c>
      <c r="R8" s="14">
        <v>0.25</v>
      </c>
      <c r="S8" s="14">
        <v>0.4</v>
      </c>
      <c r="T8" s="14">
        <v>0.47499999999999998</v>
      </c>
      <c r="U8" s="14">
        <v>0.375</v>
      </c>
      <c r="V8" s="14">
        <v>0.7</v>
      </c>
      <c r="W8" s="14">
        <v>0.75</v>
      </c>
      <c r="X8" s="14">
        <v>0.65</v>
      </c>
      <c r="Y8" s="14">
        <v>0.15</v>
      </c>
      <c r="Z8" s="14">
        <v>0.55000000000000004</v>
      </c>
      <c r="AA8" s="14">
        <v>0.27500000000000002</v>
      </c>
      <c r="AB8" s="14">
        <v>0.3</v>
      </c>
      <c r="AC8" s="13">
        <v>0.05</v>
      </c>
      <c r="AD8" s="13">
        <v>0.42499999999999999</v>
      </c>
      <c r="AE8" s="13">
        <v>0.52500000000000002</v>
      </c>
    </row>
    <row r="9" spans="1:31" x14ac:dyDescent="0.2">
      <c r="A9" t="s">
        <v>56</v>
      </c>
      <c r="B9" t="s">
        <v>49</v>
      </c>
      <c r="C9" s="3" t="s">
        <v>50</v>
      </c>
      <c r="D9" t="s">
        <v>39</v>
      </c>
      <c r="E9" t="s">
        <v>216</v>
      </c>
      <c r="F9" t="s">
        <v>214</v>
      </c>
      <c r="G9" t="s">
        <v>29</v>
      </c>
      <c r="H9" t="s">
        <v>43</v>
      </c>
      <c r="I9" t="s">
        <v>221</v>
      </c>
      <c r="J9">
        <v>1</v>
      </c>
      <c r="K9">
        <v>48</v>
      </c>
      <c r="L9" s="14">
        <v>0.16666666666666663</v>
      </c>
      <c r="M9" s="14">
        <v>0.16666666666666663</v>
      </c>
      <c r="N9" s="14">
        <v>0.52083333333333337</v>
      </c>
      <c r="O9" s="14">
        <v>0.35416666666666674</v>
      </c>
      <c r="P9" s="14">
        <v>0.16666666666666663</v>
      </c>
      <c r="Q9" s="14">
        <v>0.125</v>
      </c>
      <c r="R9" s="14">
        <v>0.14583333333333334</v>
      </c>
      <c r="S9" s="14">
        <v>0.70833333333333348</v>
      </c>
      <c r="T9" s="14">
        <v>1</v>
      </c>
      <c r="U9" s="14">
        <v>8.3333333333333315E-2</v>
      </c>
      <c r="V9" s="14">
        <v>0.10416666666666669</v>
      </c>
      <c r="W9" s="14">
        <v>0.27083333333333331</v>
      </c>
      <c r="X9" s="14">
        <v>6.25E-2</v>
      </c>
      <c r="Y9" s="14">
        <v>0.20833333333333337</v>
      </c>
      <c r="Z9" s="14">
        <v>0.22916666666666663</v>
      </c>
      <c r="AA9" s="14">
        <v>0.375</v>
      </c>
      <c r="AB9" s="14">
        <v>0.83333333333333348</v>
      </c>
      <c r="AC9" s="13">
        <v>0.33333333333333326</v>
      </c>
      <c r="AD9" s="13">
        <v>0.54166666666666663</v>
      </c>
      <c r="AE9" s="13">
        <v>0.125</v>
      </c>
    </row>
    <row r="10" spans="1:31" x14ac:dyDescent="0.2">
      <c r="A10" t="s">
        <v>57</v>
      </c>
      <c r="B10" t="s">
        <v>49</v>
      </c>
      <c r="C10" s="3" t="s">
        <v>50</v>
      </c>
      <c r="D10" t="s">
        <v>39</v>
      </c>
      <c r="E10" t="s">
        <v>216</v>
      </c>
      <c r="F10" t="s">
        <v>214</v>
      </c>
      <c r="G10" t="s">
        <v>29</v>
      </c>
      <c r="H10" t="s">
        <v>43</v>
      </c>
      <c r="I10" t="s">
        <v>221</v>
      </c>
      <c r="J10">
        <v>1</v>
      </c>
      <c r="K10">
        <v>44</v>
      </c>
      <c r="L10" s="14">
        <v>0.11363636363636363</v>
      </c>
      <c r="M10" s="14">
        <v>0.18181818181818182</v>
      </c>
      <c r="N10" s="14">
        <v>0.43181818181818182</v>
      </c>
      <c r="O10" s="14">
        <v>0.13636363636363635</v>
      </c>
      <c r="P10" s="14">
        <v>6.8181818181818177E-2</v>
      </c>
      <c r="Q10" s="14">
        <v>0.15909090909090909</v>
      </c>
      <c r="R10" s="14">
        <v>6.8181818181818177E-2</v>
      </c>
      <c r="S10" s="14">
        <v>0.56818181818181823</v>
      </c>
      <c r="T10" s="14">
        <v>0.97727272727272729</v>
      </c>
      <c r="U10" s="14">
        <v>6.8181818181818177E-2</v>
      </c>
      <c r="V10" s="14">
        <v>9.0909090909090912E-2</v>
      </c>
      <c r="W10" s="14">
        <v>0.31818181818181818</v>
      </c>
      <c r="X10" s="14">
        <v>2.2727272727272728E-2</v>
      </c>
      <c r="Y10" s="14">
        <v>6.8181818181818177E-2</v>
      </c>
      <c r="Z10" s="14">
        <v>0.13636363636363635</v>
      </c>
      <c r="AA10" s="14">
        <v>0.43181818181818182</v>
      </c>
      <c r="AB10" s="14">
        <v>0.61363636363636365</v>
      </c>
      <c r="AC10" s="13">
        <v>0.52272727272727271</v>
      </c>
      <c r="AD10" s="13">
        <v>0.43181818181818182</v>
      </c>
      <c r="AE10" s="13">
        <v>4.5454545454545456E-2</v>
      </c>
    </row>
    <row r="11" spans="1:31" x14ac:dyDescent="0.2">
      <c r="A11" t="s">
        <v>67</v>
      </c>
      <c r="B11" t="s">
        <v>30</v>
      </c>
      <c r="C11" t="s">
        <v>37</v>
      </c>
      <c r="D11" t="s">
        <v>39</v>
      </c>
      <c r="E11" t="s">
        <v>215</v>
      </c>
      <c r="F11" t="s">
        <v>213</v>
      </c>
      <c r="G11" t="s">
        <v>98</v>
      </c>
      <c r="H11" t="s">
        <v>41</v>
      </c>
      <c r="I11" s="19">
        <v>0</v>
      </c>
      <c r="J11">
        <v>1</v>
      </c>
      <c r="K11">
        <v>50</v>
      </c>
      <c r="L11" s="16">
        <v>0.14000000000000001</v>
      </c>
      <c r="M11" s="16">
        <v>0.44</v>
      </c>
      <c r="N11" s="16">
        <v>0.14000000000000001</v>
      </c>
      <c r="O11" s="16">
        <v>0.64</v>
      </c>
      <c r="P11" s="16">
        <v>0.18</v>
      </c>
      <c r="Q11" s="16">
        <v>0.04</v>
      </c>
      <c r="R11" s="16">
        <v>0</v>
      </c>
      <c r="S11" s="16">
        <v>0.78</v>
      </c>
      <c r="T11" s="16">
        <v>0.36</v>
      </c>
      <c r="U11" s="16">
        <v>0.04</v>
      </c>
      <c r="V11" s="16">
        <v>0.6</v>
      </c>
      <c r="W11" s="16">
        <v>0.38</v>
      </c>
      <c r="X11" s="16">
        <v>0.04</v>
      </c>
      <c r="Y11" s="16">
        <v>0.02</v>
      </c>
      <c r="Z11" s="16">
        <v>0.72</v>
      </c>
      <c r="AA11" s="16">
        <v>0.22</v>
      </c>
      <c r="AB11" s="16">
        <v>0.44</v>
      </c>
      <c r="AC11" s="16">
        <v>0.02</v>
      </c>
      <c r="AD11" s="16">
        <v>0.62</v>
      </c>
      <c r="AE11" s="16">
        <v>0.32</v>
      </c>
    </row>
    <row r="12" spans="1:31" x14ac:dyDescent="0.2">
      <c r="A12" t="s">
        <v>68</v>
      </c>
      <c r="B12" t="s">
        <v>30</v>
      </c>
      <c r="C12" t="s">
        <v>37</v>
      </c>
      <c r="D12" t="s">
        <v>39</v>
      </c>
      <c r="E12" t="s">
        <v>215</v>
      </c>
      <c r="F12" t="s">
        <v>213</v>
      </c>
      <c r="G12" t="s">
        <v>98</v>
      </c>
      <c r="H12" t="s">
        <v>41</v>
      </c>
      <c r="I12" s="19">
        <v>2.240317775571</v>
      </c>
      <c r="J12">
        <v>1</v>
      </c>
      <c r="K12">
        <v>48</v>
      </c>
      <c r="L12" s="16">
        <v>0.16666666670000002</v>
      </c>
      <c r="M12" s="16">
        <v>0.4375</v>
      </c>
      <c r="N12" s="16">
        <v>6.25E-2</v>
      </c>
      <c r="O12" s="16">
        <v>0.9375</v>
      </c>
      <c r="P12" s="16">
        <v>0.10416666669999999</v>
      </c>
      <c r="Q12" s="16">
        <v>0.10416666669999999</v>
      </c>
      <c r="R12" s="16">
        <v>2.0833333330000002E-2</v>
      </c>
      <c r="S12" s="16">
        <v>0.85416666669999997</v>
      </c>
      <c r="T12" s="16">
        <v>0.375</v>
      </c>
      <c r="U12" s="16">
        <v>6.25E-2</v>
      </c>
      <c r="V12" s="16">
        <v>0.4375</v>
      </c>
      <c r="W12" s="16">
        <v>0.35416666669999997</v>
      </c>
      <c r="X12" s="16">
        <v>0.14583333330000001</v>
      </c>
      <c r="Y12" s="16">
        <v>2.0833333330000002E-2</v>
      </c>
      <c r="Z12" s="16">
        <v>0.66666666669999997</v>
      </c>
      <c r="AA12" s="16">
        <v>0.22916666670000002</v>
      </c>
      <c r="AB12" s="16">
        <v>0.4375</v>
      </c>
      <c r="AC12" s="16">
        <v>0</v>
      </c>
      <c r="AD12" s="16">
        <v>0.3125</v>
      </c>
      <c r="AE12" s="16">
        <v>0.6875</v>
      </c>
    </row>
    <row r="13" spans="1:31" x14ac:dyDescent="0.2">
      <c r="A13" t="s">
        <v>69</v>
      </c>
      <c r="B13" t="s">
        <v>30</v>
      </c>
      <c r="C13" t="s">
        <v>37</v>
      </c>
      <c r="D13" t="s">
        <v>39</v>
      </c>
      <c r="E13" t="s">
        <v>215</v>
      </c>
      <c r="F13" t="s">
        <v>213</v>
      </c>
      <c r="G13" t="s">
        <v>98</v>
      </c>
      <c r="H13" t="s">
        <v>41</v>
      </c>
      <c r="I13" s="19">
        <v>7.7378351539225401</v>
      </c>
      <c r="J13">
        <v>1</v>
      </c>
      <c r="K13">
        <v>50</v>
      </c>
      <c r="L13" s="16">
        <v>0.06</v>
      </c>
      <c r="M13" s="16">
        <v>0.68</v>
      </c>
      <c r="N13" s="16">
        <v>0.06</v>
      </c>
      <c r="O13" s="16">
        <v>0.76</v>
      </c>
      <c r="P13" s="16">
        <v>0.16</v>
      </c>
      <c r="Q13" s="16">
        <v>0.02</v>
      </c>
      <c r="R13" s="16">
        <v>0.02</v>
      </c>
      <c r="S13" s="16">
        <v>0.88</v>
      </c>
      <c r="T13" s="16">
        <v>0.4</v>
      </c>
      <c r="U13" s="16">
        <v>0.02</v>
      </c>
      <c r="V13" s="16">
        <v>0.7</v>
      </c>
      <c r="W13" s="16">
        <v>0.28000000000000003</v>
      </c>
      <c r="X13" s="16">
        <v>0.1</v>
      </c>
      <c r="Y13" s="16">
        <v>0</v>
      </c>
      <c r="Z13" s="16">
        <v>0.72</v>
      </c>
      <c r="AA13" s="16">
        <v>0.24</v>
      </c>
      <c r="AB13" s="16">
        <v>0.22</v>
      </c>
      <c r="AC13" s="16">
        <v>0.02</v>
      </c>
      <c r="AD13" s="16">
        <v>0.48</v>
      </c>
      <c r="AE13" s="16">
        <v>0.48</v>
      </c>
    </row>
    <row r="14" spans="1:31" x14ac:dyDescent="0.2">
      <c r="A14" t="s">
        <v>70</v>
      </c>
      <c r="B14" t="s">
        <v>30</v>
      </c>
      <c r="C14" t="s">
        <v>37</v>
      </c>
      <c r="D14" t="s">
        <v>39</v>
      </c>
      <c r="E14" t="s">
        <v>215</v>
      </c>
      <c r="F14" t="s">
        <v>213</v>
      </c>
      <c r="G14" t="s">
        <v>98</v>
      </c>
      <c r="H14" t="s">
        <v>41</v>
      </c>
      <c r="I14" s="19">
        <v>9.2313803376365406</v>
      </c>
      <c r="J14">
        <v>1</v>
      </c>
      <c r="K14">
        <v>48</v>
      </c>
      <c r="L14" s="16">
        <v>0.14583333330000001</v>
      </c>
      <c r="M14" s="16">
        <v>0.52083333330000003</v>
      </c>
      <c r="N14" s="16">
        <v>0.10416666669999999</v>
      </c>
      <c r="O14" s="16">
        <v>0.64583333330000003</v>
      </c>
      <c r="P14" s="16">
        <v>0.10416666669999999</v>
      </c>
      <c r="Q14" s="16">
        <v>2.0833333330000002E-2</v>
      </c>
      <c r="R14" s="16">
        <v>0</v>
      </c>
      <c r="S14" s="16">
        <v>0.91666666669999997</v>
      </c>
      <c r="T14" s="16">
        <v>0.27083333329999998</v>
      </c>
      <c r="U14" s="16">
        <v>8.3333333330000009E-2</v>
      </c>
      <c r="V14" s="16">
        <v>0.64583333330000003</v>
      </c>
      <c r="W14" s="16">
        <v>0.375</v>
      </c>
      <c r="X14" s="16">
        <v>6.25E-2</v>
      </c>
      <c r="Y14" s="16">
        <v>2.0833333330000002E-2</v>
      </c>
      <c r="Z14" s="16">
        <v>0.72916666669999997</v>
      </c>
      <c r="AA14" s="16">
        <v>0.27083333329999998</v>
      </c>
      <c r="AB14" s="16">
        <v>0.29166666670000002</v>
      </c>
      <c r="AC14" s="16">
        <v>0</v>
      </c>
      <c r="AD14" s="16">
        <v>0.5625</v>
      </c>
      <c r="AE14" s="16">
        <v>0.4375</v>
      </c>
    </row>
    <row r="15" spans="1:31" x14ac:dyDescent="0.2">
      <c r="A15" t="s">
        <v>71</v>
      </c>
      <c r="B15" t="s">
        <v>30</v>
      </c>
      <c r="C15" t="s">
        <v>37</v>
      </c>
      <c r="D15" t="s">
        <v>39</v>
      </c>
      <c r="E15" t="s">
        <v>215</v>
      </c>
      <c r="F15" t="s">
        <v>213</v>
      </c>
      <c r="G15" t="s">
        <v>98</v>
      </c>
      <c r="H15" t="s">
        <v>41</v>
      </c>
      <c r="I15" s="19">
        <v>12.8222442899702</v>
      </c>
      <c r="J15">
        <v>1</v>
      </c>
      <c r="K15">
        <v>50</v>
      </c>
      <c r="L15" s="16">
        <v>0.12</v>
      </c>
      <c r="M15" s="16">
        <v>0.48</v>
      </c>
      <c r="N15" s="16">
        <v>0.04</v>
      </c>
      <c r="O15" s="16">
        <v>0.76</v>
      </c>
      <c r="P15" s="16">
        <v>0.22</v>
      </c>
      <c r="Q15" s="16">
        <v>0.06</v>
      </c>
      <c r="R15" s="16">
        <v>0.02</v>
      </c>
      <c r="S15" s="16">
        <v>0.86</v>
      </c>
      <c r="T15" s="16">
        <v>0.32</v>
      </c>
      <c r="U15" s="16">
        <v>0.12</v>
      </c>
      <c r="V15" s="16">
        <v>0.68</v>
      </c>
      <c r="W15" s="16">
        <v>0.46</v>
      </c>
      <c r="X15" s="16">
        <v>0.16</v>
      </c>
      <c r="Y15" s="16">
        <v>0.02</v>
      </c>
      <c r="Z15" s="16">
        <v>0.66</v>
      </c>
      <c r="AA15" s="16">
        <v>0.36</v>
      </c>
      <c r="AB15" s="16">
        <v>0.32</v>
      </c>
      <c r="AC15" s="16">
        <v>0.06</v>
      </c>
      <c r="AD15" s="16">
        <v>0.66</v>
      </c>
      <c r="AE15" s="16">
        <v>0.28000000000000003</v>
      </c>
    </row>
    <row r="16" spans="1:31" x14ac:dyDescent="0.2">
      <c r="A16" t="s">
        <v>72</v>
      </c>
      <c r="B16" t="s">
        <v>30</v>
      </c>
      <c r="C16" t="s">
        <v>37</v>
      </c>
      <c r="D16" t="s">
        <v>39</v>
      </c>
      <c r="E16" t="s">
        <v>215</v>
      </c>
      <c r="F16" t="s">
        <v>213</v>
      </c>
      <c r="G16" t="s">
        <v>98</v>
      </c>
      <c r="H16" t="s">
        <v>41</v>
      </c>
      <c r="I16" s="19">
        <v>13.934458788480599</v>
      </c>
      <c r="J16">
        <v>1</v>
      </c>
      <c r="K16">
        <v>50</v>
      </c>
      <c r="L16" s="16">
        <v>0.08</v>
      </c>
      <c r="M16" s="16">
        <v>0.64</v>
      </c>
      <c r="N16" s="16">
        <v>0.04</v>
      </c>
      <c r="O16" s="16">
        <v>0.74</v>
      </c>
      <c r="P16" s="16">
        <v>0.2</v>
      </c>
      <c r="Q16" s="16">
        <v>0.04</v>
      </c>
      <c r="R16" s="16">
        <v>0.02</v>
      </c>
      <c r="S16" s="16">
        <v>0.9</v>
      </c>
      <c r="T16" s="16">
        <v>0.36</v>
      </c>
      <c r="U16" s="16">
        <v>0.24</v>
      </c>
      <c r="V16" s="16">
        <v>0.84</v>
      </c>
      <c r="W16" s="16">
        <v>0.3</v>
      </c>
      <c r="X16" s="16">
        <v>0.18</v>
      </c>
      <c r="Y16" s="16">
        <v>0.02</v>
      </c>
      <c r="Z16" s="16">
        <v>0.78</v>
      </c>
      <c r="AA16" s="16">
        <v>0.3</v>
      </c>
      <c r="AB16" s="16">
        <v>0.38</v>
      </c>
      <c r="AC16" s="16">
        <v>0.02</v>
      </c>
      <c r="AD16" s="16">
        <v>0.5</v>
      </c>
      <c r="AE16" s="16">
        <v>0.48</v>
      </c>
    </row>
    <row r="17" spans="1:31" x14ac:dyDescent="0.2">
      <c r="A17" t="s">
        <v>73</v>
      </c>
      <c r="B17" t="s">
        <v>30</v>
      </c>
      <c r="C17" t="s">
        <v>37</v>
      </c>
      <c r="D17" t="s">
        <v>39</v>
      </c>
      <c r="E17" t="s">
        <v>215</v>
      </c>
      <c r="F17" t="s">
        <v>213</v>
      </c>
      <c r="G17" t="s">
        <v>98</v>
      </c>
      <c r="H17" t="s">
        <v>41</v>
      </c>
      <c r="I17" s="19">
        <v>15.0148957298907</v>
      </c>
      <c r="J17">
        <v>1</v>
      </c>
      <c r="K17">
        <v>50</v>
      </c>
      <c r="L17" s="16">
        <v>0.08</v>
      </c>
      <c r="M17" s="16">
        <v>0.57999999999999996</v>
      </c>
      <c r="N17" s="16">
        <v>0.08</v>
      </c>
      <c r="O17" s="16">
        <v>0.86</v>
      </c>
      <c r="P17" s="16">
        <v>0.14000000000000001</v>
      </c>
      <c r="Q17" s="16">
        <v>0.04</v>
      </c>
      <c r="R17" s="16">
        <v>0.04</v>
      </c>
      <c r="S17" s="16">
        <v>0.52</v>
      </c>
      <c r="T17" s="16">
        <v>0.3</v>
      </c>
      <c r="U17" s="16">
        <v>0.24</v>
      </c>
      <c r="V17" s="16">
        <v>0.7</v>
      </c>
      <c r="W17" s="16">
        <v>0.42</v>
      </c>
      <c r="X17" s="16">
        <v>0.16</v>
      </c>
      <c r="Y17" s="16">
        <v>0.04</v>
      </c>
      <c r="Z17" s="16">
        <v>0.5</v>
      </c>
      <c r="AA17" s="16">
        <v>0.18</v>
      </c>
      <c r="AB17" s="16">
        <v>0.28000000000000003</v>
      </c>
      <c r="AC17" s="16">
        <v>0.04</v>
      </c>
      <c r="AD17" s="16">
        <v>0.57999999999999996</v>
      </c>
      <c r="AE17" s="16">
        <v>0.38</v>
      </c>
    </row>
    <row r="18" spans="1:31" x14ac:dyDescent="0.2">
      <c r="A18" t="s">
        <v>74</v>
      </c>
      <c r="B18" t="s">
        <v>30</v>
      </c>
      <c r="C18" t="s">
        <v>37</v>
      </c>
      <c r="D18" t="s">
        <v>39</v>
      </c>
      <c r="E18" t="s">
        <v>216</v>
      </c>
      <c r="F18" t="s">
        <v>214</v>
      </c>
      <c r="G18" t="s">
        <v>98</v>
      </c>
      <c r="H18" t="s">
        <v>41</v>
      </c>
      <c r="I18" s="19">
        <v>0</v>
      </c>
      <c r="J18">
        <v>1</v>
      </c>
      <c r="K18">
        <v>50</v>
      </c>
      <c r="L18" s="16">
        <v>0.08</v>
      </c>
      <c r="M18" s="16">
        <v>0.62</v>
      </c>
      <c r="N18" s="16">
        <v>0.16</v>
      </c>
      <c r="O18" s="16">
        <v>0.6</v>
      </c>
      <c r="P18" s="16">
        <v>0.18</v>
      </c>
      <c r="Q18" s="16">
        <v>0</v>
      </c>
      <c r="R18" s="16">
        <v>0</v>
      </c>
      <c r="S18" s="16">
        <v>0.84</v>
      </c>
      <c r="T18" s="16">
        <v>0.26</v>
      </c>
      <c r="U18" s="16">
        <v>0.06</v>
      </c>
      <c r="V18" s="16">
        <v>0.56000000000000005</v>
      </c>
      <c r="W18" s="16">
        <v>0.38</v>
      </c>
      <c r="X18" s="16">
        <v>0.22</v>
      </c>
      <c r="Y18" s="16">
        <v>0.02</v>
      </c>
      <c r="Z18" s="16">
        <v>0.6</v>
      </c>
      <c r="AA18" s="16">
        <v>0.72</v>
      </c>
      <c r="AB18" s="16">
        <v>0.36</v>
      </c>
      <c r="AC18" s="16">
        <v>0.04</v>
      </c>
      <c r="AD18" s="16">
        <v>0.66</v>
      </c>
      <c r="AE18" s="16">
        <v>0.3</v>
      </c>
    </row>
    <row r="19" spans="1:31" x14ac:dyDescent="0.2">
      <c r="A19" t="s">
        <v>75</v>
      </c>
      <c r="B19" t="s">
        <v>30</v>
      </c>
      <c r="C19" t="s">
        <v>37</v>
      </c>
      <c r="D19" t="s">
        <v>39</v>
      </c>
      <c r="E19" t="s">
        <v>216</v>
      </c>
      <c r="F19" t="s">
        <v>214</v>
      </c>
      <c r="G19" t="s">
        <v>98</v>
      </c>
      <c r="H19" t="s">
        <v>41</v>
      </c>
      <c r="I19" s="19">
        <v>2.5816733067728999</v>
      </c>
      <c r="J19">
        <v>1</v>
      </c>
      <c r="K19">
        <v>50</v>
      </c>
      <c r="L19" s="16">
        <v>0.24</v>
      </c>
      <c r="M19" s="16">
        <v>0.46</v>
      </c>
      <c r="N19" s="16">
        <v>0.08</v>
      </c>
      <c r="O19" s="16">
        <v>0.84</v>
      </c>
      <c r="P19" s="16">
        <v>0.26</v>
      </c>
      <c r="Q19" s="16">
        <v>0.04</v>
      </c>
      <c r="R19" s="16">
        <v>0.06</v>
      </c>
      <c r="S19" s="16">
        <v>0.88</v>
      </c>
      <c r="T19" s="16">
        <v>0.28000000000000003</v>
      </c>
      <c r="U19" s="16">
        <v>0.04</v>
      </c>
      <c r="V19" s="16">
        <v>0.64</v>
      </c>
      <c r="W19" s="16">
        <v>0.24</v>
      </c>
      <c r="X19" s="16">
        <v>0.18</v>
      </c>
      <c r="Y19" s="16">
        <v>0.14000000000000001</v>
      </c>
      <c r="Z19" s="16">
        <v>0.68</v>
      </c>
      <c r="AA19" s="16">
        <v>0.26</v>
      </c>
      <c r="AB19" s="16">
        <v>0.16</v>
      </c>
      <c r="AC19" s="16">
        <v>0.02</v>
      </c>
      <c r="AD19" s="16">
        <v>0.44</v>
      </c>
      <c r="AE19" s="16">
        <v>0.52</v>
      </c>
    </row>
    <row r="20" spans="1:31" x14ac:dyDescent="0.2">
      <c r="A20" t="s">
        <v>76</v>
      </c>
      <c r="B20" t="s">
        <v>30</v>
      </c>
      <c r="C20" t="s">
        <v>37</v>
      </c>
      <c r="D20" t="s">
        <v>39</v>
      </c>
      <c r="E20" t="s">
        <v>216</v>
      </c>
      <c r="F20" t="s">
        <v>214</v>
      </c>
      <c r="G20" t="s">
        <v>98</v>
      </c>
      <c r="H20" t="s">
        <v>41</v>
      </c>
      <c r="I20" s="19">
        <v>4.3824701195219102</v>
      </c>
      <c r="J20">
        <v>1</v>
      </c>
      <c r="K20">
        <v>50</v>
      </c>
      <c r="L20" s="16">
        <v>0.22</v>
      </c>
      <c r="M20" s="16">
        <v>0.44</v>
      </c>
      <c r="N20" s="16">
        <v>0.16</v>
      </c>
      <c r="O20" s="16">
        <v>0.66</v>
      </c>
      <c r="P20" s="16">
        <v>0.24</v>
      </c>
      <c r="Q20" s="16">
        <v>0.02</v>
      </c>
      <c r="R20" s="16">
        <v>0.02</v>
      </c>
      <c r="S20" s="16">
        <v>0.74</v>
      </c>
      <c r="T20" s="16">
        <v>0.24</v>
      </c>
      <c r="U20" s="16">
        <v>0.04</v>
      </c>
      <c r="V20" s="16">
        <v>0.52</v>
      </c>
      <c r="W20" s="16">
        <v>0.48</v>
      </c>
      <c r="X20" s="16">
        <v>0.18</v>
      </c>
      <c r="Y20" s="16">
        <v>0.06</v>
      </c>
      <c r="Z20" s="16">
        <v>0.7</v>
      </c>
      <c r="AA20" s="16">
        <v>0.42</v>
      </c>
      <c r="AB20" s="16">
        <v>0.38</v>
      </c>
      <c r="AC20" s="16">
        <v>0.1</v>
      </c>
      <c r="AD20" s="16">
        <v>0.7</v>
      </c>
      <c r="AE20" s="16">
        <v>0.18</v>
      </c>
    </row>
    <row r="21" spans="1:31" x14ac:dyDescent="0.2">
      <c r="A21" t="s">
        <v>77</v>
      </c>
      <c r="B21" t="s">
        <v>30</v>
      </c>
      <c r="C21" t="s">
        <v>37</v>
      </c>
      <c r="D21" t="s">
        <v>39</v>
      </c>
      <c r="E21" t="s">
        <v>216</v>
      </c>
      <c r="F21" t="s">
        <v>214</v>
      </c>
      <c r="G21" t="s">
        <v>98</v>
      </c>
      <c r="H21" t="s">
        <v>41</v>
      </c>
      <c r="I21" s="19">
        <v>5.2270916334661299</v>
      </c>
      <c r="J21">
        <v>1</v>
      </c>
      <c r="K21">
        <v>50</v>
      </c>
      <c r="L21" s="16">
        <v>0.16</v>
      </c>
      <c r="M21" s="16">
        <v>0.5</v>
      </c>
      <c r="N21" s="16">
        <v>0.06</v>
      </c>
      <c r="O21" s="16">
        <v>0.8</v>
      </c>
      <c r="P21" s="16">
        <v>0.24</v>
      </c>
      <c r="Q21" s="16">
        <v>0.04</v>
      </c>
      <c r="R21" s="16">
        <v>0.06</v>
      </c>
      <c r="S21" s="16">
        <v>0.74</v>
      </c>
      <c r="T21" s="16">
        <v>0.28000000000000003</v>
      </c>
      <c r="U21" s="16">
        <v>0.1</v>
      </c>
      <c r="V21" s="16">
        <v>0.52</v>
      </c>
      <c r="W21" s="16">
        <v>0.2</v>
      </c>
      <c r="X21" s="16">
        <v>0.1</v>
      </c>
      <c r="Y21" s="16">
        <v>0.08</v>
      </c>
      <c r="Z21" s="16">
        <v>0.64</v>
      </c>
      <c r="AA21" s="16">
        <v>0.4</v>
      </c>
      <c r="AB21" s="16">
        <v>0.26</v>
      </c>
      <c r="AC21" s="16">
        <v>0.02</v>
      </c>
      <c r="AD21" s="16">
        <v>0.7</v>
      </c>
      <c r="AE21" s="16">
        <v>0.28000000000000003</v>
      </c>
    </row>
    <row r="22" spans="1:31" x14ac:dyDescent="0.2">
      <c r="A22" t="s">
        <v>78</v>
      </c>
      <c r="B22" t="s">
        <v>30</v>
      </c>
      <c r="C22" t="s">
        <v>37</v>
      </c>
      <c r="D22" t="s">
        <v>39</v>
      </c>
      <c r="E22" t="s">
        <v>216</v>
      </c>
      <c r="F22" t="s">
        <v>214</v>
      </c>
      <c r="G22" t="s">
        <v>98</v>
      </c>
      <c r="H22" t="s">
        <v>41</v>
      </c>
      <c r="I22" s="19">
        <v>7.1553784860557696</v>
      </c>
      <c r="J22">
        <v>1</v>
      </c>
      <c r="K22">
        <v>50</v>
      </c>
      <c r="L22" s="16">
        <v>0.12</v>
      </c>
      <c r="M22" s="16">
        <v>0.57999999999999996</v>
      </c>
      <c r="N22" s="16">
        <v>0.12</v>
      </c>
      <c r="O22" s="16">
        <v>0.78</v>
      </c>
      <c r="P22" s="16">
        <v>0.2</v>
      </c>
      <c r="Q22" s="16">
        <v>0</v>
      </c>
      <c r="R22" s="16">
        <v>0.02</v>
      </c>
      <c r="S22" s="16">
        <v>0.76</v>
      </c>
      <c r="T22" s="16">
        <v>0.26</v>
      </c>
      <c r="U22" s="16">
        <v>0.04</v>
      </c>
      <c r="V22" s="16">
        <v>0.46</v>
      </c>
      <c r="W22" s="16">
        <v>0.18</v>
      </c>
      <c r="X22" s="16">
        <v>0.1</v>
      </c>
      <c r="Y22" s="16">
        <v>0</v>
      </c>
      <c r="Z22" s="16">
        <v>0.76</v>
      </c>
      <c r="AA22" s="16">
        <v>0.42</v>
      </c>
      <c r="AB22" s="16">
        <v>0.36</v>
      </c>
      <c r="AC22" s="16">
        <v>0.02</v>
      </c>
      <c r="AD22" s="16">
        <v>0.6</v>
      </c>
      <c r="AE22" s="16">
        <v>0.38</v>
      </c>
    </row>
    <row r="23" spans="1:31" x14ac:dyDescent="0.2">
      <c r="A23" t="s">
        <v>79</v>
      </c>
      <c r="B23" t="s">
        <v>30</v>
      </c>
      <c r="C23" t="s">
        <v>37</v>
      </c>
      <c r="D23" t="s">
        <v>39</v>
      </c>
      <c r="E23" t="s">
        <v>216</v>
      </c>
      <c r="F23" t="s">
        <v>214</v>
      </c>
      <c r="G23" t="s">
        <v>98</v>
      </c>
      <c r="H23" t="s">
        <v>41</v>
      </c>
      <c r="I23" s="19">
        <v>0</v>
      </c>
      <c r="J23">
        <v>1</v>
      </c>
      <c r="K23">
        <v>48</v>
      </c>
      <c r="L23" s="16">
        <v>6.25E-2</v>
      </c>
      <c r="M23" s="16">
        <v>0.4375</v>
      </c>
      <c r="N23" s="16">
        <v>6.25E-2</v>
      </c>
      <c r="O23" s="16">
        <v>0.6875</v>
      </c>
      <c r="P23" s="16">
        <v>0.20833333329999998</v>
      </c>
      <c r="Q23" s="16">
        <v>0</v>
      </c>
      <c r="R23" s="16">
        <v>0</v>
      </c>
      <c r="S23" s="16">
        <v>0.77083333330000003</v>
      </c>
      <c r="T23" s="16">
        <v>0.41666666669999997</v>
      </c>
      <c r="U23" s="16">
        <v>6.25E-2</v>
      </c>
      <c r="V23" s="16">
        <v>0.5</v>
      </c>
      <c r="W23" s="16">
        <v>0.83333333330000003</v>
      </c>
      <c r="X23" s="16">
        <v>0.1875</v>
      </c>
      <c r="Y23" s="16">
        <v>0</v>
      </c>
      <c r="Z23" s="16">
        <v>0.52083333330000003</v>
      </c>
      <c r="AA23" s="16">
        <v>0.47916666669999997</v>
      </c>
      <c r="AB23" s="16">
        <v>0.39583333330000003</v>
      </c>
      <c r="AC23" s="16">
        <v>2.0833333330000002E-2</v>
      </c>
      <c r="AD23" s="16">
        <v>0.52083333330000003</v>
      </c>
      <c r="AE23" s="16">
        <v>0.45833333330000003</v>
      </c>
    </row>
    <row r="24" spans="1:31" x14ac:dyDescent="0.2">
      <c r="A24" t="s">
        <v>80</v>
      </c>
      <c r="B24" t="s">
        <v>30</v>
      </c>
      <c r="C24" t="s">
        <v>37</v>
      </c>
      <c r="D24" t="s">
        <v>39</v>
      </c>
      <c r="E24" t="s">
        <v>216</v>
      </c>
      <c r="F24" t="s">
        <v>214</v>
      </c>
      <c r="G24" t="s">
        <v>98</v>
      </c>
      <c r="H24" t="s">
        <v>41</v>
      </c>
      <c r="I24" s="19">
        <v>3.3852295409181599</v>
      </c>
      <c r="J24">
        <v>1</v>
      </c>
      <c r="K24">
        <v>50</v>
      </c>
      <c r="L24" s="16">
        <v>0.08</v>
      </c>
      <c r="M24" s="16">
        <v>0.42</v>
      </c>
      <c r="N24" s="16">
        <v>0.08</v>
      </c>
      <c r="O24" s="16">
        <v>0.8</v>
      </c>
      <c r="P24" s="16">
        <v>0.18</v>
      </c>
      <c r="Q24" s="16">
        <v>0.02</v>
      </c>
      <c r="R24" s="16">
        <v>0</v>
      </c>
      <c r="S24" s="16">
        <v>0.84</v>
      </c>
      <c r="T24" s="16">
        <v>0.34</v>
      </c>
      <c r="U24" s="16">
        <v>0.02</v>
      </c>
      <c r="V24" s="16">
        <v>0.56000000000000005</v>
      </c>
      <c r="W24" s="16">
        <v>0.82</v>
      </c>
      <c r="X24" s="16">
        <v>0.1</v>
      </c>
      <c r="Y24" s="16">
        <v>0.04</v>
      </c>
      <c r="Z24" s="16">
        <v>0.6</v>
      </c>
      <c r="AA24" s="16">
        <v>0.24</v>
      </c>
      <c r="AB24" s="16">
        <v>0.26</v>
      </c>
      <c r="AC24" s="16">
        <v>0</v>
      </c>
      <c r="AD24" s="16">
        <v>0.54</v>
      </c>
      <c r="AE24" s="16">
        <v>0.46</v>
      </c>
    </row>
    <row r="25" spans="1:31" x14ac:dyDescent="0.2">
      <c r="A25" t="s">
        <v>81</v>
      </c>
      <c r="B25" t="s">
        <v>30</v>
      </c>
      <c r="C25" t="s">
        <v>37</v>
      </c>
      <c r="D25" t="s">
        <v>39</v>
      </c>
      <c r="E25" t="s">
        <v>216</v>
      </c>
      <c r="F25" t="s">
        <v>214</v>
      </c>
      <c r="G25" t="s">
        <v>98</v>
      </c>
      <c r="H25" t="s">
        <v>41</v>
      </c>
      <c r="I25" s="19">
        <v>7.9840319361277396</v>
      </c>
      <c r="J25">
        <v>1</v>
      </c>
      <c r="K25">
        <v>50</v>
      </c>
      <c r="L25" s="16">
        <v>0.14000000000000001</v>
      </c>
      <c r="M25" s="16">
        <v>0.62</v>
      </c>
      <c r="N25" s="16">
        <v>0.12</v>
      </c>
      <c r="O25" s="16">
        <v>0.66</v>
      </c>
      <c r="P25" s="16">
        <v>0.1</v>
      </c>
      <c r="Q25" s="16">
        <v>0.02</v>
      </c>
      <c r="R25" s="16">
        <v>0.02</v>
      </c>
      <c r="S25" s="16">
        <v>0.88</v>
      </c>
      <c r="T25" s="16">
        <v>0.38</v>
      </c>
      <c r="U25" s="16">
        <v>0.06</v>
      </c>
      <c r="V25" s="16">
        <v>0.46</v>
      </c>
      <c r="W25" s="16">
        <v>0.62</v>
      </c>
      <c r="X25" s="16">
        <v>0.2</v>
      </c>
      <c r="Y25" s="16">
        <v>0.04</v>
      </c>
      <c r="Z25" s="16">
        <v>0.68</v>
      </c>
      <c r="AA25" s="16">
        <v>0.42</v>
      </c>
      <c r="AB25" s="16">
        <v>0.42</v>
      </c>
      <c r="AC25" s="16">
        <v>0</v>
      </c>
      <c r="AD25" s="16">
        <v>0.7</v>
      </c>
      <c r="AE25" s="16">
        <v>0.3</v>
      </c>
    </row>
    <row r="26" spans="1:31" x14ac:dyDescent="0.2">
      <c r="A26" t="s">
        <v>82</v>
      </c>
      <c r="B26" t="s">
        <v>30</v>
      </c>
      <c r="C26" t="s">
        <v>37</v>
      </c>
      <c r="D26" t="s">
        <v>39</v>
      </c>
      <c r="E26" t="s">
        <v>216</v>
      </c>
      <c r="F26" t="s">
        <v>214</v>
      </c>
      <c r="G26" t="s">
        <v>98</v>
      </c>
      <c r="H26" t="s">
        <v>41</v>
      </c>
      <c r="I26" s="19">
        <v>11.1137724550898</v>
      </c>
      <c r="J26">
        <v>1</v>
      </c>
      <c r="K26">
        <v>50</v>
      </c>
      <c r="L26" s="16">
        <v>0.08</v>
      </c>
      <c r="M26" s="16">
        <v>0.44</v>
      </c>
      <c r="N26" s="16">
        <v>0.1</v>
      </c>
      <c r="O26" s="16">
        <v>0.72</v>
      </c>
      <c r="P26" s="16">
        <v>0.14000000000000001</v>
      </c>
      <c r="Q26" s="16">
        <v>0</v>
      </c>
      <c r="R26" s="16">
        <v>0</v>
      </c>
      <c r="S26" s="16">
        <v>0.92</v>
      </c>
      <c r="T26" s="16">
        <v>0.32</v>
      </c>
      <c r="U26" s="16">
        <v>0.02</v>
      </c>
      <c r="V26" s="16">
        <v>0.52</v>
      </c>
      <c r="W26" s="16">
        <v>0.54</v>
      </c>
      <c r="X26" s="16">
        <v>0.18</v>
      </c>
      <c r="Y26" s="16">
        <v>0.02</v>
      </c>
      <c r="Z26" s="16">
        <v>0.68</v>
      </c>
      <c r="AA26" s="16">
        <v>0.28000000000000003</v>
      </c>
      <c r="AB26" s="16">
        <v>0.46</v>
      </c>
      <c r="AC26" s="16">
        <v>0</v>
      </c>
      <c r="AD26" s="16">
        <v>0.52</v>
      </c>
      <c r="AE26" s="16">
        <v>0.48</v>
      </c>
    </row>
    <row r="27" spans="1:31" x14ac:dyDescent="0.2">
      <c r="A27" t="s">
        <v>83</v>
      </c>
      <c r="B27" t="s">
        <v>30</v>
      </c>
      <c r="C27" t="s">
        <v>37</v>
      </c>
      <c r="D27" t="s">
        <v>39</v>
      </c>
      <c r="E27" t="s">
        <v>216</v>
      </c>
      <c r="F27" t="s">
        <v>214</v>
      </c>
      <c r="G27" t="s">
        <v>98</v>
      </c>
      <c r="H27" t="s">
        <v>41</v>
      </c>
      <c r="I27" s="19">
        <v>12.3912175648702</v>
      </c>
      <c r="J27">
        <v>1</v>
      </c>
      <c r="K27">
        <v>50</v>
      </c>
      <c r="L27" s="16">
        <v>0.1</v>
      </c>
      <c r="M27" s="16">
        <v>0.3</v>
      </c>
      <c r="N27" s="16">
        <v>0.06</v>
      </c>
      <c r="O27" s="16">
        <v>0.78</v>
      </c>
      <c r="P27" s="16">
        <v>0.2</v>
      </c>
      <c r="Q27" s="16">
        <v>0.02</v>
      </c>
      <c r="R27" s="16">
        <v>0.02</v>
      </c>
      <c r="S27" s="16">
        <v>0.94</v>
      </c>
      <c r="T27" s="16">
        <v>0.22</v>
      </c>
      <c r="U27" s="16">
        <v>0.04</v>
      </c>
      <c r="V27" s="16">
        <v>0.54</v>
      </c>
      <c r="W27" s="16">
        <v>0.5</v>
      </c>
      <c r="X27" s="16">
        <v>0.18</v>
      </c>
      <c r="Y27" s="16">
        <v>0.04</v>
      </c>
      <c r="Z27" s="16">
        <v>0.66</v>
      </c>
      <c r="AA27" s="16">
        <v>0.32</v>
      </c>
      <c r="AB27" s="16">
        <v>0.32</v>
      </c>
      <c r="AC27" s="16">
        <v>0.06</v>
      </c>
      <c r="AD27" s="16">
        <v>0.6</v>
      </c>
      <c r="AE27" s="16">
        <v>0.34</v>
      </c>
    </row>
    <row r="28" spans="1:31" x14ac:dyDescent="0.2">
      <c r="A28" t="s">
        <v>84</v>
      </c>
      <c r="B28" t="s">
        <v>30</v>
      </c>
      <c r="C28" t="s">
        <v>37</v>
      </c>
      <c r="D28" t="s">
        <v>39</v>
      </c>
      <c r="E28" t="s">
        <v>216</v>
      </c>
      <c r="F28" t="s">
        <v>214</v>
      </c>
      <c r="G28" t="s">
        <v>98</v>
      </c>
      <c r="H28" t="s">
        <v>41</v>
      </c>
      <c r="I28" s="19">
        <v>15.041916167664599</v>
      </c>
      <c r="J28">
        <v>1</v>
      </c>
      <c r="K28">
        <v>49</v>
      </c>
      <c r="L28" s="16">
        <v>0.10204081629999999</v>
      </c>
      <c r="M28" s="16">
        <v>0.53061224490000003</v>
      </c>
      <c r="N28" s="16">
        <v>0</v>
      </c>
      <c r="O28" s="16">
        <v>0.55102040819999998</v>
      </c>
      <c r="P28" s="16">
        <v>0.14285714289999998</v>
      </c>
      <c r="Q28" s="16">
        <v>6.1224489799999997E-2</v>
      </c>
      <c r="R28" s="16">
        <v>4.0816326529999995E-2</v>
      </c>
      <c r="S28" s="16">
        <v>0.9591836735</v>
      </c>
      <c r="T28" s="16">
        <v>0.30612244900000002</v>
      </c>
      <c r="U28" s="16">
        <v>4.0816326529999995E-2</v>
      </c>
      <c r="V28" s="16">
        <v>0.61224489800000004</v>
      </c>
      <c r="W28" s="16">
        <v>0.32653061219999996</v>
      </c>
      <c r="X28" s="16">
        <v>0.18367346940000001</v>
      </c>
      <c r="Y28" s="16">
        <v>4.0816326529999995E-2</v>
      </c>
      <c r="Z28" s="16">
        <v>0.69387755100000004</v>
      </c>
      <c r="AA28" s="16">
        <v>0.36734693880000002</v>
      </c>
      <c r="AB28" s="16">
        <v>0.53061224490000003</v>
      </c>
      <c r="AC28" s="16">
        <v>0</v>
      </c>
      <c r="AD28" s="16">
        <v>0.48979591839999997</v>
      </c>
      <c r="AE28" s="16">
        <v>0.48979591839999997</v>
      </c>
    </row>
    <row r="29" spans="1:31" x14ac:dyDescent="0.2">
      <c r="A29" t="s">
        <v>85</v>
      </c>
      <c r="B29" t="s">
        <v>30</v>
      </c>
      <c r="C29" t="s">
        <v>37</v>
      </c>
      <c r="D29" t="s">
        <v>39</v>
      </c>
      <c r="E29" t="s">
        <v>215</v>
      </c>
      <c r="F29" t="s">
        <v>213</v>
      </c>
      <c r="G29" t="s">
        <v>98</v>
      </c>
      <c r="H29" t="s">
        <v>41</v>
      </c>
      <c r="I29" s="19">
        <v>8.9020771513352807E-3</v>
      </c>
      <c r="J29">
        <v>1</v>
      </c>
      <c r="K29">
        <v>50</v>
      </c>
      <c r="L29" s="16">
        <v>0.04</v>
      </c>
      <c r="M29" s="16">
        <v>0.34</v>
      </c>
      <c r="N29" s="16">
        <v>0.04</v>
      </c>
      <c r="O29" s="16">
        <v>0.7</v>
      </c>
      <c r="P29" s="16">
        <v>0.16</v>
      </c>
      <c r="Q29" s="16">
        <v>0</v>
      </c>
      <c r="R29" s="16">
        <v>0.08</v>
      </c>
      <c r="S29" s="16">
        <v>0.74</v>
      </c>
      <c r="T29" s="16">
        <v>0.3</v>
      </c>
      <c r="U29" s="16">
        <v>0.14000000000000001</v>
      </c>
      <c r="V29" s="16">
        <v>0.4</v>
      </c>
      <c r="W29" s="16">
        <v>0.2</v>
      </c>
      <c r="X29" s="16">
        <v>0.06</v>
      </c>
      <c r="Y29" s="16">
        <v>0.02</v>
      </c>
      <c r="Z29" s="16">
        <v>0.76</v>
      </c>
      <c r="AA29" s="16">
        <v>0.32</v>
      </c>
      <c r="AB29" s="16">
        <v>0.12</v>
      </c>
      <c r="AC29" s="16">
        <v>0.08</v>
      </c>
      <c r="AD29" s="16">
        <v>0.56000000000000005</v>
      </c>
      <c r="AE29" s="16">
        <v>0.36</v>
      </c>
    </row>
    <row r="30" spans="1:31" x14ac:dyDescent="0.2">
      <c r="A30" t="s">
        <v>86</v>
      </c>
      <c r="B30" t="s">
        <v>30</v>
      </c>
      <c r="C30" t="s">
        <v>37</v>
      </c>
      <c r="D30" t="s">
        <v>39</v>
      </c>
      <c r="E30" t="s">
        <v>215</v>
      </c>
      <c r="F30" t="s">
        <v>213</v>
      </c>
      <c r="G30" t="s">
        <v>98</v>
      </c>
      <c r="H30" t="s">
        <v>41</v>
      </c>
      <c r="I30" s="19">
        <v>1.75370919881305</v>
      </c>
      <c r="J30">
        <v>1</v>
      </c>
      <c r="K30">
        <v>50</v>
      </c>
      <c r="L30" s="16">
        <v>0</v>
      </c>
      <c r="M30" s="16">
        <v>0.46</v>
      </c>
      <c r="N30" s="16">
        <v>0.02</v>
      </c>
      <c r="O30" s="16">
        <v>0.66</v>
      </c>
      <c r="P30" s="16">
        <v>0.04</v>
      </c>
      <c r="Q30" s="16">
        <v>0.08</v>
      </c>
      <c r="R30" s="16">
        <v>0.02</v>
      </c>
      <c r="S30" s="16">
        <v>0.88</v>
      </c>
      <c r="T30" s="16">
        <v>0.26</v>
      </c>
      <c r="U30" s="16">
        <v>0.2</v>
      </c>
      <c r="V30" s="16">
        <v>0.76</v>
      </c>
      <c r="W30" s="16">
        <v>0.1</v>
      </c>
      <c r="X30" s="16">
        <v>0.12</v>
      </c>
      <c r="Y30" s="16">
        <v>0</v>
      </c>
      <c r="Z30" s="16">
        <v>0.68</v>
      </c>
      <c r="AA30" s="16">
        <v>0.44</v>
      </c>
      <c r="AB30" s="16">
        <v>0.16</v>
      </c>
      <c r="AC30" s="16">
        <v>0</v>
      </c>
      <c r="AD30" s="16">
        <v>0.5</v>
      </c>
      <c r="AE30" s="16">
        <v>0.5</v>
      </c>
    </row>
    <row r="31" spans="1:31" x14ac:dyDescent="0.2">
      <c r="A31" t="s">
        <v>87</v>
      </c>
      <c r="B31" t="s">
        <v>30</v>
      </c>
      <c r="C31" t="s">
        <v>37</v>
      </c>
      <c r="D31" t="s">
        <v>39</v>
      </c>
      <c r="E31" t="s">
        <v>215</v>
      </c>
      <c r="F31" t="s">
        <v>213</v>
      </c>
      <c r="G31" t="s">
        <v>98</v>
      </c>
      <c r="H31" t="s">
        <v>41</v>
      </c>
      <c r="I31" s="19">
        <v>4.1750741839762604</v>
      </c>
      <c r="J31">
        <v>1</v>
      </c>
      <c r="K31">
        <v>50</v>
      </c>
      <c r="L31" s="16">
        <v>0</v>
      </c>
      <c r="M31" s="16">
        <v>0.6</v>
      </c>
      <c r="N31" s="16">
        <v>0.08</v>
      </c>
      <c r="O31" s="16">
        <v>0.6</v>
      </c>
      <c r="P31" s="16">
        <v>0.04</v>
      </c>
      <c r="Q31" s="16">
        <v>0</v>
      </c>
      <c r="R31" s="16">
        <v>0.02</v>
      </c>
      <c r="S31" s="16">
        <v>0.82</v>
      </c>
      <c r="T31" s="16">
        <v>0.26</v>
      </c>
      <c r="U31" s="16">
        <v>0.16</v>
      </c>
      <c r="V31" s="16">
        <v>0.78</v>
      </c>
      <c r="W31" s="16">
        <v>0.04</v>
      </c>
      <c r="X31" s="16">
        <v>0.16</v>
      </c>
      <c r="Y31" s="16">
        <v>0.02</v>
      </c>
      <c r="Z31" s="16">
        <v>0.66</v>
      </c>
      <c r="AA31" s="16">
        <v>0.38</v>
      </c>
      <c r="AB31" s="16">
        <v>0.14000000000000001</v>
      </c>
      <c r="AC31" s="16">
        <v>0.06</v>
      </c>
      <c r="AD31" s="16">
        <v>0.56000000000000005</v>
      </c>
      <c r="AE31" s="16">
        <v>0.38</v>
      </c>
    </row>
    <row r="32" spans="1:31" x14ac:dyDescent="0.2">
      <c r="A32" t="s">
        <v>88</v>
      </c>
      <c r="B32" t="s">
        <v>30</v>
      </c>
      <c r="C32" t="s">
        <v>37</v>
      </c>
      <c r="D32" t="s">
        <v>39</v>
      </c>
      <c r="E32" t="s">
        <v>215</v>
      </c>
      <c r="F32" t="s">
        <v>213</v>
      </c>
      <c r="G32" t="s">
        <v>98</v>
      </c>
      <c r="H32" t="s">
        <v>41</v>
      </c>
      <c r="I32" s="19">
        <v>6.88130563798219</v>
      </c>
      <c r="J32">
        <v>1</v>
      </c>
      <c r="K32">
        <v>50</v>
      </c>
      <c r="L32" s="16">
        <v>0</v>
      </c>
      <c r="M32" s="16">
        <v>0.57999999999999996</v>
      </c>
      <c r="N32" s="16">
        <v>0.08</v>
      </c>
      <c r="O32" s="16">
        <v>0.6</v>
      </c>
      <c r="P32" s="16">
        <v>0</v>
      </c>
      <c r="Q32" s="16">
        <v>0.08</v>
      </c>
      <c r="R32" s="16">
        <v>0</v>
      </c>
      <c r="S32" s="16">
        <v>0.82</v>
      </c>
      <c r="T32" s="16">
        <v>0.24</v>
      </c>
      <c r="U32" s="16">
        <v>0.48</v>
      </c>
      <c r="V32" s="16">
        <v>0.76</v>
      </c>
      <c r="W32" s="16">
        <v>0.1</v>
      </c>
      <c r="X32" s="16">
        <v>0.22</v>
      </c>
      <c r="Y32" s="16">
        <v>0.02</v>
      </c>
      <c r="Z32" s="16">
        <v>0.7</v>
      </c>
      <c r="AA32" s="16">
        <v>0.34</v>
      </c>
      <c r="AB32" s="16">
        <v>0.2</v>
      </c>
      <c r="AC32" s="16">
        <v>0.02</v>
      </c>
      <c r="AD32" s="16">
        <v>0.5</v>
      </c>
      <c r="AE32" s="16">
        <v>0.48</v>
      </c>
    </row>
    <row r="33" spans="1:31" x14ac:dyDescent="0.2">
      <c r="A33" t="s">
        <v>89</v>
      </c>
      <c r="B33" t="s">
        <v>30</v>
      </c>
      <c r="C33" t="s">
        <v>37</v>
      </c>
      <c r="D33" t="s">
        <v>39</v>
      </c>
      <c r="E33" t="s">
        <v>215</v>
      </c>
      <c r="F33" t="s">
        <v>213</v>
      </c>
      <c r="G33" t="s">
        <v>98</v>
      </c>
      <c r="H33" t="s">
        <v>41</v>
      </c>
      <c r="I33" s="19">
        <v>8.8931750741839704</v>
      </c>
      <c r="J33">
        <v>1</v>
      </c>
      <c r="K33">
        <v>50</v>
      </c>
      <c r="L33" s="16">
        <v>0.02</v>
      </c>
      <c r="M33" s="16">
        <v>0.4</v>
      </c>
      <c r="N33" s="16">
        <v>0.06</v>
      </c>
      <c r="O33" s="16">
        <v>0.76</v>
      </c>
      <c r="P33" s="16">
        <v>0.04</v>
      </c>
      <c r="Q33" s="16">
        <v>0.04</v>
      </c>
      <c r="R33" s="16">
        <v>0.04</v>
      </c>
      <c r="S33" s="16">
        <v>0.74</v>
      </c>
      <c r="T33" s="16">
        <v>0.38</v>
      </c>
      <c r="U33" s="16">
        <v>0.22</v>
      </c>
      <c r="V33" s="16">
        <v>0.57999999999999996</v>
      </c>
      <c r="W33" s="16">
        <v>0.34</v>
      </c>
      <c r="X33" s="16">
        <v>0.08</v>
      </c>
      <c r="Y33" s="16">
        <v>0.02</v>
      </c>
      <c r="Z33" s="16">
        <v>0.78</v>
      </c>
      <c r="AA33" s="16">
        <v>0.3</v>
      </c>
      <c r="AB33" s="16">
        <v>0.14000000000000001</v>
      </c>
      <c r="AC33" s="16">
        <v>0.04</v>
      </c>
      <c r="AD33" s="16">
        <v>0.6</v>
      </c>
      <c r="AE33" s="16">
        <v>0.36</v>
      </c>
    </row>
    <row r="34" spans="1:31" x14ac:dyDescent="0.2">
      <c r="A34" t="s">
        <v>90</v>
      </c>
      <c r="B34" t="s">
        <v>220</v>
      </c>
      <c r="C34" t="s">
        <v>226</v>
      </c>
      <c r="D34" t="s">
        <v>39</v>
      </c>
      <c r="E34" t="s">
        <v>215</v>
      </c>
      <c r="F34" t="s">
        <v>213</v>
      </c>
      <c r="G34" t="s">
        <v>98</v>
      </c>
      <c r="H34" t="s">
        <v>41</v>
      </c>
      <c r="I34" t="s">
        <v>221</v>
      </c>
      <c r="J34">
        <v>1</v>
      </c>
      <c r="K34">
        <v>50</v>
      </c>
      <c r="L34" s="16">
        <v>0</v>
      </c>
      <c r="M34" s="16">
        <v>0.57999999999999996</v>
      </c>
      <c r="N34" s="16">
        <v>0.1</v>
      </c>
      <c r="O34" s="16">
        <v>0.54</v>
      </c>
      <c r="P34" s="16">
        <v>0.02</v>
      </c>
      <c r="Q34" s="16">
        <v>0.12</v>
      </c>
      <c r="R34" s="16">
        <v>0.06</v>
      </c>
      <c r="S34" s="16">
        <v>0.78</v>
      </c>
      <c r="T34" s="16">
        <v>0.12</v>
      </c>
      <c r="U34" s="16">
        <v>0.28000000000000003</v>
      </c>
      <c r="V34" s="16">
        <v>0.74</v>
      </c>
      <c r="W34" s="16">
        <v>0.26</v>
      </c>
      <c r="X34" s="16">
        <v>0.22</v>
      </c>
      <c r="Y34" s="16">
        <v>0.04</v>
      </c>
      <c r="Z34" s="16">
        <v>0.82</v>
      </c>
      <c r="AA34" s="16">
        <v>0.2</v>
      </c>
      <c r="AB34" s="16">
        <v>0.02</v>
      </c>
      <c r="AC34" s="16">
        <v>0.04</v>
      </c>
      <c r="AD34" s="16">
        <v>0.52</v>
      </c>
      <c r="AE34" s="16">
        <v>0.44</v>
      </c>
    </row>
    <row r="35" spans="1:31" x14ac:dyDescent="0.2">
      <c r="A35" t="s">
        <v>91</v>
      </c>
      <c r="B35" t="s">
        <v>220</v>
      </c>
      <c r="C35" t="s">
        <v>226</v>
      </c>
      <c r="D35" t="s">
        <v>39</v>
      </c>
      <c r="E35" t="s">
        <v>215</v>
      </c>
      <c r="F35" t="s">
        <v>213</v>
      </c>
      <c r="G35" t="s">
        <v>98</v>
      </c>
      <c r="H35" t="s">
        <v>41</v>
      </c>
      <c r="I35" t="s">
        <v>221</v>
      </c>
      <c r="J35">
        <v>1</v>
      </c>
      <c r="K35">
        <v>48</v>
      </c>
      <c r="L35" s="16">
        <v>0</v>
      </c>
      <c r="M35" s="16">
        <v>0.47916666669999997</v>
      </c>
      <c r="N35" s="16">
        <v>0.10416666669999999</v>
      </c>
      <c r="O35" s="16">
        <v>0.64583333330000003</v>
      </c>
      <c r="P35" s="16">
        <v>4.1666666670000005E-2</v>
      </c>
      <c r="Q35" s="16">
        <v>0.20833333329999998</v>
      </c>
      <c r="R35" s="16">
        <v>4.1666666670000005E-2</v>
      </c>
      <c r="S35" s="16">
        <v>0.8125</v>
      </c>
      <c r="T35" s="16">
        <v>0.1875</v>
      </c>
      <c r="U35" s="16">
        <v>0.35416666669999997</v>
      </c>
      <c r="V35" s="16">
        <v>0.70833333330000003</v>
      </c>
      <c r="W35" s="16">
        <v>0.10416666669999999</v>
      </c>
      <c r="X35" s="16">
        <v>0.20833333329999998</v>
      </c>
      <c r="Y35" s="16">
        <v>0.125</v>
      </c>
      <c r="Z35" s="16">
        <v>0.91666666669999997</v>
      </c>
      <c r="AA35" s="16">
        <v>0.4375</v>
      </c>
      <c r="AB35" s="16">
        <v>2.0833333330000002E-2</v>
      </c>
      <c r="AC35" s="16">
        <v>6.25E-2</v>
      </c>
      <c r="AD35" s="16">
        <v>0.5625</v>
      </c>
      <c r="AE35" s="16">
        <v>0.375</v>
      </c>
    </row>
    <row r="36" spans="1:31" x14ac:dyDescent="0.2">
      <c r="A36" t="s">
        <v>95</v>
      </c>
      <c r="B36" t="s">
        <v>49</v>
      </c>
      <c r="C36" s="3" t="s">
        <v>50</v>
      </c>
      <c r="D36" t="s">
        <v>39</v>
      </c>
      <c r="E36" t="s">
        <v>215</v>
      </c>
      <c r="F36" t="s">
        <v>213</v>
      </c>
      <c r="G36" t="s">
        <v>99</v>
      </c>
      <c r="H36" t="s">
        <v>44</v>
      </c>
      <c r="I36" s="7" t="s">
        <v>221</v>
      </c>
      <c r="J36">
        <v>1</v>
      </c>
      <c r="K36">
        <v>20</v>
      </c>
      <c r="L36" s="16">
        <v>0.25</v>
      </c>
      <c r="M36" s="16">
        <v>0.65</v>
      </c>
      <c r="N36" s="16">
        <v>0.2</v>
      </c>
      <c r="O36" s="16">
        <v>0.8</v>
      </c>
      <c r="P36" s="16" t="s">
        <v>221</v>
      </c>
      <c r="Q36" s="16">
        <v>0.1</v>
      </c>
      <c r="R36" s="16" t="s">
        <v>221</v>
      </c>
      <c r="S36" s="16">
        <v>0.6</v>
      </c>
      <c r="T36" s="16">
        <v>0.95</v>
      </c>
      <c r="U36" s="16" t="s">
        <v>221</v>
      </c>
      <c r="V36" s="16">
        <v>0.8</v>
      </c>
      <c r="W36" s="16">
        <v>0.9</v>
      </c>
      <c r="X36" s="16">
        <v>0.05</v>
      </c>
      <c r="Y36" s="16" t="s">
        <v>221</v>
      </c>
      <c r="Z36" s="16">
        <v>0.1</v>
      </c>
      <c r="AA36" s="16" t="s">
        <v>221</v>
      </c>
      <c r="AB36" s="16">
        <v>0.3</v>
      </c>
      <c r="AC36" s="16">
        <v>0.1</v>
      </c>
      <c r="AD36" s="16">
        <v>0.8</v>
      </c>
      <c r="AE36" s="16">
        <v>0.1</v>
      </c>
    </row>
    <row r="37" spans="1:31" x14ac:dyDescent="0.2">
      <c r="A37" t="s">
        <v>92</v>
      </c>
      <c r="B37" t="s">
        <v>49</v>
      </c>
      <c r="C37" s="3" t="s">
        <v>50</v>
      </c>
      <c r="D37" t="s">
        <v>39</v>
      </c>
      <c r="E37" t="s">
        <v>215</v>
      </c>
      <c r="F37" t="s">
        <v>213</v>
      </c>
      <c r="G37" t="s">
        <v>99</v>
      </c>
      <c r="H37" t="s">
        <v>44</v>
      </c>
      <c r="I37" s="7" t="s">
        <v>221</v>
      </c>
      <c r="J37">
        <v>1</v>
      </c>
      <c r="K37">
        <v>20</v>
      </c>
      <c r="L37" s="16">
        <v>0.15</v>
      </c>
      <c r="M37" s="16">
        <v>0.6</v>
      </c>
      <c r="N37" s="16">
        <v>0.15</v>
      </c>
      <c r="O37" s="16">
        <v>0.55000000000000004</v>
      </c>
      <c r="P37" s="16" t="s">
        <v>221</v>
      </c>
      <c r="Q37" s="16">
        <v>0.15</v>
      </c>
      <c r="R37" s="16" t="s">
        <v>221</v>
      </c>
      <c r="S37" s="16">
        <v>0.3</v>
      </c>
      <c r="T37" s="16">
        <v>0.75</v>
      </c>
      <c r="U37" s="16" t="s">
        <v>221</v>
      </c>
      <c r="V37" s="16">
        <v>0.85</v>
      </c>
      <c r="W37" s="16">
        <v>0.5</v>
      </c>
      <c r="X37" s="16">
        <v>0.2</v>
      </c>
      <c r="Y37" s="16" t="s">
        <v>221</v>
      </c>
      <c r="Z37" s="16">
        <v>0.2</v>
      </c>
      <c r="AA37" s="16" t="s">
        <v>221</v>
      </c>
      <c r="AB37" s="16">
        <v>0.3</v>
      </c>
      <c r="AC37" s="16">
        <v>0.35</v>
      </c>
      <c r="AD37" s="16">
        <v>0.45</v>
      </c>
      <c r="AE37" s="16">
        <v>0.2</v>
      </c>
    </row>
    <row r="38" spans="1:31" x14ac:dyDescent="0.2">
      <c r="A38" t="s">
        <v>93</v>
      </c>
      <c r="B38" t="s">
        <v>49</v>
      </c>
      <c r="C38" s="3" t="s">
        <v>50</v>
      </c>
      <c r="D38" t="s">
        <v>39</v>
      </c>
      <c r="E38" t="s">
        <v>215</v>
      </c>
      <c r="F38" t="s">
        <v>213</v>
      </c>
      <c r="G38" t="s">
        <v>99</v>
      </c>
      <c r="H38" t="s">
        <v>44</v>
      </c>
      <c r="I38" s="7" t="s">
        <v>221</v>
      </c>
      <c r="J38">
        <v>1</v>
      </c>
      <c r="K38">
        <v>20</v>
      </c>
      <c r="L38" s="16">
        <v>0.3</v>
      </c>
      <c r="M38" s="16">
        <v>0.8</v>
      </c>
      <c r="N38" s="16">
        <v>0.1</v>
      </c>
      <c r="O38" s="16">
        <v>0.95</v>
      </c>
      <c r="P38" s="16" t="s">
        <v>221</v>
      </c>
      <c r="Q38" s="16">
        <v>0.2</v>
      </c>
      <c r="R38" s="16" t="s">
        <v>221</v>
      </c>
      <c r="S38" s="16">
        <v>0.2</v>
      </c>
      <c r="T38" s="16">
        <v>0.8</v>
      </c>
      <c r="U38" s="16" t="s">
        <v>221</v>
      </c>
      <c r="V38" s="16">
        <v>0.75</v>
      </c>
      <c r="W38" s="16">
        <v>0.6</v>
      </c>
      <c r="X38" s="16">
        <v>0.15</v>
      </c>
      <c r="Y38" s="16" t="s">
        <v>221</v>
      </c>
      <c r="Z38" s="16">
        <v>0.3</v>
      </c>
      <c r="AA38" s="16" t="s">
        <v>221</v>
      </c>
      <c r="AB38" s="16">
        <v>0.3</v>
      </c>
      <c r="AC38" s="16">
        <v>0.1</v>
      </c>
      <c r="AD38" s="16">
        <v>0.8</v>
      </c>
      <c r="AE38" s="16">
        <v>0.1</v>
      </c>
    </row>
    <row r="39" spans="1:31" x14ac:dyDescent="0.2">
      <c r="A39" t="s">
        <v>94</v>
      </c>
      <c r="B39" t="s">
        <v>220</v>
      </c>
      <c r="C39" t="s">
        <v>226</v>
      </c>
      <c r="D39" t="s">
        <v>39</v>
      </c>
      <c r="E39" t="s">
        <v>215</v>
      </c>
      <c r="F39" t="s">
        <v>213</v>
      </c>
      <c r="G39" t="s">
        <v>99</v>
      </c>
      <c r="H39" t="s">
        <v>44</v>
      </c>
      <c r="I39" s="7" t="s">
        <v>221</v>
      </c>
      <c r="J39">
        <v>1</v>
      </c>
      <c r="K39">
        <v>20</v>
      </c>
      <c r="L39" s="16">
        <v>0.25</v>
      </c>
      <c r="M39" s="16">
        <v>0.65</v>
      </c>
      <c r="N39" s="16">
        <v>0.1</v>
      </c>
      <c r="O39" s="16">
        <v>0.65</v>
      </c>
      <c r="P39" s="16" t="s">
        <v>221</v>
      </c>
      <c r="Q39" s="16">
        <v>0.15</v>
      </c>
      <c r="R39" s="16" t="s">
        <v>221</v>
      </c>
      <c r="S39" s="16">
        <v>0.15</v>
      </c>
      <c r="T39" s="16">
        <v>0.9</v>
      </c>
      <c r="U39" s="16" t="s">
        <v>221</v>
      </c>
      <c r="V39" s="16">
        <v>0.65</v>
      </c>
      <c r="W39" s="16">
        <v>0.9</v>
      </c>
      <c r="X39" s="16">
        <v>0.1</v>
      </c>
      <c r="Y39" s="16" t="s">
        <v>221</v>
      </c>
      <c r="Z39" s="16">
        <v>0.25</v>
      </c>
      <c r="AA39" s="16" t="s">
        <v>221</v>
      </c>
      <c r="AB39" s="16">
        <v>0.2</v>
      </c>
      <c r="AC39" s="16">
        <v>0.65</v>
      </c>
      <c r="AD39" s="16">
        <v>0.35</v>
      </c>
      <c r="AE39" s="16">
        <v>0</v>
      </c>
    </row>
    <row r="40" spans="1:31" x14ac:dyDescent="0.2">
      <c r="A40" t="s">
        <v>227</v>
      </c>
      <c r="B40" t="s">
        <v>220</v>
      </c>
      <c r="C40" s="3" t="s">
        <v>226</v>
      </c>
      <c r="D40" t="s">
        <v>39</v>
      </c>
      <c r="E40" t="s">
        <v>215</v>
      </c>
      <c r="F40" t="s">
        <v>213</v>
      </c>
      <c r="G40" t="s">
        <v>99</v>
      </c>
      <c r="H40" t="s">
        <v>44</v>
      </c>
      <c r="I40" s="7" t="s">
        <v>221</v>
      </c>
      <c r="J40">
        <v>1</v>
      </c>
      <c r="K40">
        <v>20</v>
      </c>
      <c r="L40" s="16">
        <v>0.05</v>
      </c>
      <c r="M40" s="16">
        <v>0.35</v>
      </c>
      <c r="N40" s="16">
        <v>0</v>
      </c>
      <c r="O40" s="16">
        <v>0.55000000000000004</v>
      </c>
      <c r="P40" s="16" t="s">
        <v>221</v>
      </c>
      <c r="Q40" s="16">
        <v>0.1</v>
      </c>
      <c r="R40" s="16" t="s">
        <v>221</v>
      </c>
      <c r="S40" s="16">
        <v>0.3</v>
      </c>
      <c r="T40" s="16">
        <v>0.85</v>
      </c>
      <c r="U40" s="16" t="s">
        <v>221</v>
      </c>
      <c r="V40" s="16">
        <v>0.3</v>
      </c>
      <c r="W40" s="16">
        <v>0.85</v>
      </c>
      <c r="X40" s="16">
        <v>0.05</v>
      </c>
      <c r="Y40" s="16" t="s">
        <v>221</v>
      </c>
      <c r="Z40" s="16">
        <v>0.15</v>
      </c>
      <c r="AA40" s="16" t="s">
        <v>221</v>
      </c>
      <c r="AB40" s="16">
        <v>0.3</v>
      </c>
      <c r="AC40" s="16">
        <v>0.7</v>
      </c>
      <c r="AD40" s="16">
        <v>0.3</v>
      </c>
      <c r="AE40" s="16">
        <v>0</v>
      </c>
    </row>
    <row r="41" spans="1:31" x14ac:dyDescent="0.2">
      <c r="A41" t="s">
        <v>106</v>
      </c>
      <c r="B41" t="s">
        <v>49</v>
      </c>
      <c r="C41" s="3" t="s">
        <v>50</v>
      </c>
      <c r="D41" s="7" t="s">
        <v>39</v>
      </c>
      <c r="E41" t="s">
        <v>216</v>
      </c>
      <c r="F41" t="s">
        <v>214</v>
      </c>
      <c r="G41" t="s">
        <v>108</v>
      </c>
      <c r="H41" s="7" t="s">
        <v>170</v>
      </c>
      <c r="I41" s="7" t="s">
        <v>221</v>
      </c>
      <c r="J41" s="7">
        <v>1</v>
      </c>
      <c r="K41">
        <v>15</v>
      </c>
      <c r="L41" s="16">
        <v>0.6</v>
      </c>
      <c r="M41" s="16">
        <v>0.73</v>
      </c>
      <c r="N41" s="16">
        <v>0.33</v>
      </c>
      <c r="O41" s="16">
        <v>0.93</v>
      </c>
      <c r="P41" s="16" t="s">
        <v>221</v>
      </c>
      <c r="Q41" s="16">
        <v>0.93</v>
      </c>
      <c r="R41" s="16" t="s">
        <v>221</v>
      </c>
      <c r="S41" s="16">
        <v>0.53</v>
      </c>
      <c r="T41" s="16">
        <v>0.8</v>
      </c>
      <c r="U41" s="16">
        <v>0</v>
      </c>
      <c r="V41" s="16">
        <v>0.87</v>
      </c>
      <c r="W41" s="16">
        <v>0.73</v>
      </c>
      <c r="X41" s="16">
        <v>7.0000000000000007E-2</v>
      </c>
      <c r="Y41" s="16" t="s">
        <v>221</v>
      </c>
      <c r="Z41" s="16">
        <v>0.6</v>
      </c>
      <c r="AA41" s="16">
        <v>0</v>
      </c>
      <c r="AB41" s="16">
        <v>0.87</v>
      </c>
      <c r="AC41" s="16">
        <v>7.0000000000000007E-2</v>
      </c>
      <c r="AD41" s="16">
        <v>0.87</v>
      </c>
      <c r="AE41" s="16">
        <v>0.06</v>
      </c>
    </row>
    <row r="42" spans="1:31" x14ac:dyDescent="0.2">
      <c r="A42" t="s">
        <v>107</v>
      </c>
      <c r="B42" t="s">
        <v>49</v>
      </c>
      <c r="C42" s="3" t="s">
        <v>50</v>
      </c>
      <c r="D42" s="7" t="s">
        <v>39</v>
      </c>
      <c r="E42" t="s">
        <v>216</v>
      </c>
      <c r="F42" t="s">
        <v>214</v>
      </c>
      <c r="G42" t="s">
        <v>108</v>
      </c>
      <c r="H42" s="7" t="s">
        <v>170</v>
      </c>
      <c r="I42" s="7" t="s">
        <v>221</v>
      </c>
      <c r="J42" s="7">
        <v>1</v>
      </c>
      <c r="K42">
        <v>15</v>
      </c>
      <c r="L42" s="16">
        <v>0.47</v>
      </c>
      <c r="M42" s="16">
        <v>0.87</v>
      </c>
      <c r="N42" s="16">
        <v>0.27</v>
      </c>
      <c r="O42" s="16">
        <v>0.93</v>
      </c>
      <c r="P42" s="16" t="s">
        <v>221</v>
      </c>
      <c r="Q42" s="16">
        <v>0.8</v>
      </c>
      <c r="R42" s="16" t="s">
        <v>221</v>
      </c>
      <c r="S42" s="16">
        <v>0.33</v>
      </c>
      <c r="T42" s="16">
        <v>0.13</v>
      </c>
      <c r="U42" s="16">
        <v>0.27</v>
      </c>
      <c r="V42" s="16">
        <v>0.73</v>
      </c>
      <c r="W42" s="16">
        <v>0.67</v>
      </c>
      <c r="X42" s="16">
        <v>0.2</v>
      </c>
      <c r="Y42" s="16" t="s">
        <v>221</v>
      </c>
      <c r="Z42" s="16">
        <v>0.4</v>
      </c>
      <c r="AA42" s="16">
        <v>0.27</v>
      </c>
      <c r="AB42" s="16">
        <v>0.2</v>
      </c>
      <c r="AC42" s="16">
        <v>7.0000000000000007E-2</v>
      </c>
      <c r="AD42" s="16">
        <v>0.67</v>
      </c>
      <c r="AE42" s="16">
        <v>0.27</v>
      </c>
    </row>
    <row r="43" spans="1:31" x14ac:dyDescent="0.2">
      <c r="A43" t="s">
        <v>112</v>
      </c>
      <c r="B43" t="s">
        <v>220</v>
      </c>
      <c r="C43" t="s">
        <v>226</v>
      </c>
      <c r="D43" s="7" t="s">
        <v>39</v>
      </c>
      <c r="E43" t="s">
        <v>215</v>
      </c>
      <c r="F43" t="s">
        <v>213</v>
      </c>
      <c r="G43" t="s">
        <v>152</v>
      </c>
      <c r="H43" s="7" t="s">
        <v>169</v>
      </c>
      <c r="I43" s="19">
        <v>0</v>
      </c>
      <c r="J43" s="7">
        <v>1</v>
      </c>
      <c r="K43">
        <v>52</v>
      </c>
      <c r="L43" s="16" t="s">
        <v>221</v>
      </c>
      <c r="M43" s="16">
        <v>0.28846153846153844</v>
      </c>
      <c r="N43" s="16">
        <v>0.96153846153846156</v>
      </c>
      <c r="O43" s="16">
        <v>0.86538461538461542</v>
      </c>
      <c r="P43" s="16">
        <v>0.34615384615384615</v>
      </c>
      <c r="Q43" s="16">
        <v>0.32692307692307693</v>
      </c>
      <c r="R43" s="16">
        <v>7.6923076923076927E-2</v>
      </c>
      <c r="S43" s="16" t="s">
        <v>221</v>
      </c>
      <c r="T43" s="16">
        <v>1.9230769230769232E-2</v>
      </c>
      <c r="U43" s="16">
        <v>0.42307692307692307</v>
      </c>
      <c r="V43" s="16">
        <v>0.26923076923076922</v>
      </c>
      <c r="W43" s="16">
        <v>0.15384615384615385</v>
      </c>
      <c r="X43" s="16">
        <v>1.9230769230769232E-2</v>
      </c>
      <c r="Y43" s="16">
        <v>0.5</v>
      </c>
      <c r="Z43" s="16">
        <v>0.5</v>
      </c>
      <c r="AA43" s="16">
        <v>0.23076923076923075</v>
      </c>
      <c r="AB43" s="16">
        <v>3.8461538461538464E-2</v>
      </c>
      <c r="AC43" s="16">
        <v>0.21153846153846154</v>
      </c>
      <c r="AD43" s="16">
        <v>0.59615384615384615</v>
      </c>
      <c r="AE43" s="16">
        <v>0.15384615384615385</v>
      </c>
    </row>
    <row r="44" spans="1:31" x14ac:dyDescent="0.2">
      <c r="A44" t="s">
        <v>113</v>
      </c>
      <c r="B44" t="s">
        <v>220</v>
      </c>
      <c r="C44" t="s">
        <v>226</v>
      </c>
      <c r="D44" s="7" t="s">
        <v>39</v>
      </c>
      <c r="E44" t="s">
        <v>215</v>
      </c>
      <c r="F44" t="s">
        <v>213</v>
      </c>
      <c r="G44" t="s">
        <v>152</v>
      </c>
      <c r="H44" s="7" t="s">
        <v>169</v>
      </c>
      <c r="I44" s="19">
        <v>0.14000000000000001</v>
      </c>
      <c r="J44" s="7">
        <v>1</v>
      </c>
      <c r="K44">
        <v>72</v>
      </c>
      <c r="L44" s="16" t="s">
        <v>221</v>
      </c>
      <c r="M44" s="16">
        <v>0.40277777777777779</v>
      </c>
      <c r="N44" s="16">
        <v>0.93055555555555558</v>
      </c>
      <c r="O44" s="16">
        <v>0.7222222222222221</v>
      </c>
      <c r="P44" s="16">
        <v>0.29166666666666669</v>
      </c>
      <c r="Q44" s="16">
        <v>0.40277777777777779</v>
      </c>
      <c r="R44" s="16">
        <v>0.1388888888888889</v>
      </c>
      <c r="S44" s="16" t="s">
        <v>221</v>
      </c>
      <c r="T44" s="16">
        <v>0.31944444444444442</v>
      </c>
      <c r="U44" s="16">
        <v>0.29166666666666669</v>
      </c>
      <c r="V44" s="16">
        <v>0.38888888888888895</v>
      </c>
      <c r="W44" s="16">
        <v>0.20833333333333337</v>
      </c>
      <c r="X44" s="16">
        <v>0.1388888888888889</v>
      </c>
      <c r="Y44" s="16">
        <v>0.27777777777777779</v>
      </c>
      <c r="Z44" s="16">
        <v>0.5</v>
      </c>
      <c r="AA44" s="16">
        <v>0.2638888888888889</v>
      </c>
      <c r="AB44" s="16">
        <v>0.1111111111111111</v>
      </c>
      <c r="AC44" s="16">
        <v>0.19444444444444448</v>
      </c>
      <c r="AD44" s="16">
        <v>0.59722222222222221</v>
      </c>
      <c r="AE44" s="16">
        <v>0.18055555555555552</v>
      </c>
    </row>
    <row r="45" spans="1:31" x14ac:dyDescent="0.2">
      <c r="A45" t="s">
        <v>114</v>
      </c>
      <c r="B45" t="s">
        <v>220</v>
      </c>
      <c r="C45" t="s">
        <v>226</v>
      </c>
      <c r="D45" s="7" t="s">
        <v>39</v>
      </c>
      <c r="E45" t="s">
        <v>215</v>
      </c>
      <c r="F45" t="s">
        <v>213</v>
      </c>
      <c r="G45" t="s">
        <v>152</v>
      </c>
      <c r="H45" s="7" t="s">
        <v>169</v>
      </c>
      <c r="I45" s="19">
        <v>1.36</v>
      </c>
      <c r="J45" s="7">
        <v>1</v>
      </c>
      <c r="K45">
        <v>23</v>
      </c>
      <c r="L45" s="16" t="s">
        <v>221</v>
      </c>
      <c r="M45" s="16">
        <v>0.60869565217391308</v>
      </c>
      <c r="N45" s="16">
        <v>1</v>
      </c>
      <c r="O45" s="16">
        <v>0.78260869565217395</v>
      </c>
      <c r="P45" s="16">
        <v>0.34782608695652173</v>
      </c>
      <c r="Q45" s="16">
        <v>0.2608695652173913</v>
      </c>
      <c r="R45" s="16">
        <v>0</v>
      </c>
      <c r="S45" s="16" t="s">
        <v>221</v>
      </c>
      <c r="T45" s="16">
        <v>0</v>
      </c>
      <c r="U45" s="16">
        <v>0.34782608695652173</v>
      </c>
      <c r="V45" s="16">
        <v>0.21739130434782608</v>
      </c>
      <c r="W45" s="16">
        <v>0.2608695652173913</v>
      </c>
      <c r="X45" s="16">
        <v>4.3478260869565216E-2</v>
      </c>
      <c r="Y45" s="16">
        <v>0.47826086956521741</v>
      </c>
      <c r="Z45" s="16">
        <v>0.39130434782608697</v>
      </c>
      <c r="AA45" s="16">
        <v>0.34782608695652173</v>
      </c>
      <c r="AB45" s="16">
        <v>0.21739130434782608</v>
      </c>
      <c r="AC45" s="16">
        <v>0.21739130434782608</v>
      </c>
      <c r="AD45" s="16">
        <v>0.60869565217391308</v>
      </c>
      <c r="AE45" s="16">
        <v>0.13043478260869565</v>
      </c>
    </row>
    <row r="46" spans="1:31" x14ac:dyDescent="0.2">
      <c r="A46" t="s">
        <v>115</v>
      </c>
      <c r="B46" t="s">
        <v>220</v>
      </c>
      <c r="C46" t="s">
        <v>226</v>
      </c>
      <c r="D46" s="7" t="s">
        <v>39</v>
      </c>
      <c r="E46" t="s">
        <v>215</v>
      </c>
      <c r="F46" t="s">
        <v>213</v>
      </c>
      <c r="G46" t="s">
        <v>152</v>
      </c>
      <c r="H46" s="7" t="s">
        <v>169</v>
      </c>
      <c r="I46" s="19">
        <v>2.52</v>
      </c>
      <c r="J46" s="7">
        <v>1</v>
      </c>
      <c r="K46">
        <v>21</v>
      </c>
      <c r="L46" s="16" t="s">
        <v>221</v>
      </c>
      <c r="M46" s="16">
        <v>0.38095238095238093</v>
      </c>
      <c r="N46" s="16">
        <v>0.76190476190476186</v>
      </c>
      <c r="O46" s="16">
        <v>0.66666666666666652</v>
      </c>
      <c r="P46" s="16">
        <v>0.42857142857142855</v>
      </c>
      <c r="Q46" s="16">
        <v>0.52380952380952384</v>
      </c>
      <c r="R46" s="16">
        <v>4.7619047619047616E-2</v>
      </c>
      <c r="S46" s="16" t="s">
        <v>221</v>
      </c>
      <c r="T46" s="16">
        <v>0</v>
      </c>
      <c r="U46" s="16">
        <v>0.5714285714285714</v>
      </c>
      <c r="V46" s="16">
        <v>0.38095238095238093</v>
      </c>
      <c r="W46" s="16">
        <v>9.5238095238095233E-2</v>
      </c>
      <c r="X46" s="16">
        <v>9.5238095238095233E-2</v>
      </c>
      <c r="Y46" s="16">
        <v>0.5714285714285714</v>
      </c>
      <c r="Z46" s="16">
        <v>0.33333333333333326</v>
      </c>
      <c r="AA46" s="16">
        <v>0.23809523809523805</v>
      </c>
      <c r="AB46" s="16">
        <v>4.7619047619047616E-2</v>
      </c>
      <c r="AC46" s="16">
        <v>0.2857142857142857</v>
      </c>
      <c r="AD46" s="16">
        <v>0.47619047619047611</v>
      </c>
      <c r="AE46" s="16">
        <v>0.14285714285714285</v>
      </c>
    </row>
    <row r="47" spans="1:31" x14ac:dyDescent="0.2">
      <c r="A47" t="s">
        <v>116</v>
      </c>
      <c r="B47" t="s">
        <v>220</v>
      </c>
      <c r="C47" t="s">
        <v>226</v>
      </c>
      <c r="D47" s="7" t="s">
        <v>39</v>
      </c>
      <c r="E47" t="s">
        <v>215</v>
      </c>
      <c r="F47" t="s">
        <v>213</v>
      </c>
      <c r="G47" t="s">
        <v>152</v>
      </c>
      <c r="H47" s="7" t="s">
        <v>169</v>
      </c>
      <c r="I47" s="19">
        <v>3.13</v>
      </c>
      <c r="J47" s="7">
        <v>1</v>
      </c>
      <c r="K47">
        <v>33</v>
      </c>
      <c r="L47" s="16" t="s">
        <v>221</v>
      </c>
      <c r="M47" s="16">
        <v>0.15151515151515152</v>
      </c>
      <c r="N47" s="16">
        <v>0.93939393939393934</v>
      </c>
      <c r="O47" s="16">
        <v>0.66666666666666652</v>
      </c>
      <c r="P47" s="16">
        <v>9.0909090909090912E-2</v>
      </c>
      <c r="Q47" s="16">
        <v>0.24242424242424243</v>
      </c>
      <c r="R47" s="16">
        <v>0.2121212121212121</v>
      </c>
      <c r="S47" s="16" t="s">
        <v>221</v>
      </c>
      <c r="T47" s="16">
        <v>9.0909090909090912E-2</v>
      </c>
      <c r="U47" s="16">
        <v>6.0606060606060608E-2</v>
      </c>
      <c r="V47" s="16">
        <v>0.18181818181818182</v>
      </c>
      <c r="W47" s="16">
        <v>0</v>
      </c>
      <c r="X47" s="16">
        <v>3.0303030303030304E-2</v>
      </c>
      <c r="Y47" s="16">
        <v>0.2121212121212121</v>
      </c>
      <c r="Z47" s="16">
        <v>0.39393939393939392</v>
      </c>
      <c r="AA47" s="16">
        <v>0.15151515151515152</v>
      </c>
      <c r="AB47" s="16">
        <v>0.2121212121212121</v>
      </c>
      <c r="AC47" s="16">
        <v>0.12121212121212122</v>
      </c>
      <c r="AD47" s="16">
        <v>0.60606060606060608</v>
      </c>
      <c r="AE47" s="16">
        <v>0.24242424242424243</v>
      </c>
    </row>
    <row r="48" spans="1:31" x14ac:dyDescent="0.2">
      <c r="A48" t="s">
        <v>117</v>
      </c>
      <c r="B48" t="s">
        <v>220</v>
      </c>
      <c r="C48" t="s">
        <v>226</v>
      </c>
      <c r="D48" s="7" t="s">
        <v>39</v>
      </c>
      <c r="E48" t="s">
        <v>215</v>
      </c>
      <c r="F48" t="s">
        <v>213</v>
      </c>
      <c r="G48" t="s">
        <v>152</v>
      </c>
      <c r="H48" s="7" t="s">
        <v>169</v>
      </c>
      <c r="I48" s="19">
        <v>3.61</v>
      </c>
      <c r="J48" s="7">
        <v>1</v>
      </c>
      <c r="K48">
        <v>22</v>
      </c>
      <c r="L48" s="16" t="s">
        <v>221</v>
      </c>
      <c r="M48" s="16">
        <v>0.27272727272727271</v>
      </c>
      <c r="N48" s="16">
        <v>1</v>
      </c>
      <c r="O48" s="16">
        <v>0.95454545454545459</v>
      </c>
      <c r="P48" s="16">
        <v>0.27272727272727271</v>
      </c>
      <c r="Q48" s="16">
        <v>0.27272727272727271</v>
      </c>
      <c r="R48" s="16">
        <v>0</v>
      </c>
      <c r="S48" s="16" t="s">
        <v>221</v>
      </c>
      <c r="T48" s="16">
        <v>0</v>
      </c>
      <c r="U48" s="16">
        <v>0.27272727272727271</v>
      </c>
      <c r="V48" s="16">
        <v>0.22727272727272727</v>
      </c>
      <c r="W48" s="16">
        <v>9.0909090909090912E-2</v>
      </c>
      <c r="X48" s="16">
        <v>9.0909090909090912E-2</v>
      </c>
      <c r="Y48" s="16">
        <v>0.54545454545454541</v>
      </c>
      <c r="Z48" s="16">
        <v>0.5</v>
      </c>
      <c r="AA48" s="16">
        <v>0.31818181818181818</v>
      </c>
      <c r="AB48" s="16">
        <v>0.13636363636363635</v>
      </c>
      <c r="AC48" s="16">
        <v>9.0909090909090912E-2</v>
      </c>
      <c r="AD48" s="16">
        <v>0.5</v>
      </c>
      <c r="AE48" s="16">
        <v>0.31818181818181818</v>
      </c>
    </row>
    <row r="49" spans="1:31" x14ac:dyDescent="0.2">
      <c r="A49" t="s">
        <v>118</v>
      </c>
      <c r="B49" t="s">
        <v>220</v>
      </c>
      <c r="C49" t="s">
        <v>226</v>
      </c>
      <c r="D49" s="7" t="s">
        <v>39</v>
      </c>
      <c r="E49" t="s">
        <v>215</v>
      </c>
      <c r="F49" t="s">
        <v>213</v>
      </c>
      <c r="G49" t="s">
        <v>152</v>
      </c>
      <c r="H49" s="7" t="s">
        <v>169</v>
      </c>
      <c r="I49" s="19">
        <v>7.64</v>
      </c>
      <c r="J49" s="7">
        <v>1</v>
      </c>
      <c r="K49">
        <v>26</v>
      </c>
      <c r="L49" s="16" t="s">
        <v>221</v>
      </c>
      <c r="M49" s="16">
        <v>0.46153846153846151</v>
      </c>
      <c r="N49" s="16">
        <v>0.92307692307692302</v>
      </c>
      <c r="O49" s="16">
        <v>0.42307692307692307</v>
      </c>
      <c r="P49" s="16">
        <v>0.15384615384615385</v>
      </c>
      <c r="Q49" s="16">
        <v>0.23076923076923075</v>
      </c>
      <c r="R49" s="16">
        <v>0.15384615384615385</v>
      </c>
      <c r="S49" s="16" t="s">
        <v>221</v>
      </c>
      <c r="T49" s="16">
        <v>0</v>
      </c>
      <c r="U49" s="16">
        <v>0.26923076923076922</v>
      </c>
      <c r="V49" s="16">
        <v>7.6923076923076927E-2</v>
      </c>
      <c r="W49" s="16">
        <v>0.11538461538461538</v>
      </c>
      <c r="X49" s="16">
        <v>7.6923076923076927E-2</v>
      </c>
      <c r="Y49" s="16">
        <v>0.23076923076923075</v>
      </c>
      <c r="Z49" s="16">
        <v>0.61538461538461542</v>
      </c>
      <c r="AA49" s="16">
        <v>0.30769230769230771</v>
      </c>
      <c r="AB49" s="16">
        <v>0.19230769230769235</v>
      </c>
      <c r="AC49" s="16">
        <v>3.8461538461538464E-2</v>
      </c>
      <c r="AD49" s="16">
        <v>0.61538461538461542</v>
      </c>
      <c r="AE49" s="16">
        <v>0.30769230769230771</v>
      </c>
    </row>
    <row r="50" spans="1:31" x14ac:dyDescent="0.2">
      <c r="A50" t="s">
        <v>119</v>
      </c>
      <c r="B50" t="s">
        <v>220</v>
      </c>
      <c r="C50" t="s">
        <v>226</v>
      </c>
      <c r="D50" s="7" t="s">
        <v>39</v>
      </c>
      <c r="E50" t="s">
        <v>215</v>
      </c>
      <c r="F50" t="s">
        <v>213</v>
      </c>
      <c r="G50" t="s">
        <v>152</v>
      </c>
      <c r="H50" s="7" t="s">
        <v>169</v>
      </c>
      <c r="I50" s="19">
        <v>12.65</v>
      </c>
      <c r="J50" s="7">
        <v>1</v>
      </c>
      <c r="K50">
        <v>21</v>
      </c>
      <c r="L50" s="16" t="s">
        <v>221</v>
      </c>
      <c r="M50" s="16">
        <v>0.14285714285714285</v>
      </c>
      <c r="N50" s="16">
        <v>0.95238095238095222</v>
      </c>
      <c r="O50" s="16">
        <v>0.7142857142857143</v>
      </c>
      <c r="P50" s="16">
        <v>0.19047619047619047</v>
      </c>
      <c r="Q50" s="16">
        <v>0.47619047619047611</v>
      </c>
      <c r="R50" s="16">
        <v>9.5238095238095233E-2</v>
      </c>
      <c r="S50" s="16" t="s">
        <v>221</v>
      </c>
      <c r="T50" s="16">
        <v>4.7619047619047616E-2</v>
      </c>
      <c r="U50" s="16">
        <v>0.33333333333333326</v>
      </c>
      <c r="V50" s="16">
        <v>0.14285714285714285</v>
      </c>
      <c r="W50" s="16">
        <v>0.52380952380952384</v>
      </c>
      <c r="X50" s="16">
        <v>0.14285714285714285</v>
      </c>
      <c r="Y50" s="16">
        <v>4.7619047619047616E-2</v>
      </c>
      <c r="Z50" s="16">
        <v>0.33333333333333326</v>
      </c>
      <c r="AA50" s="16">
        <v>0.19047619047619047</v>
      </c>
      <c r="AB50" s="16">
        <v>0.42857142857142855</v>
      </c>
      <c r="AC50" s="16">
        <v>0.19047619047619047</v>
      </c>
      <c r="AD50" s="16">
        <v>0.52380952380952384</v>
      </c>
      <c r="AE50" s="16">
        <v>0.2857142857142857</v>
      </c>
    </row>
    <row r="51" spans="1:31" x14ac:dyDescent="0.2">
      <c r="A51" t="s">
        <v>120</v>
      </c>
      <c r="B51" t="s">
        <v>220</v>
      </c>
      <c r="C51" t="s">
        <v>226</v>
      </c>
      <c r="D51" s="7" t="s">
        <v>39</v>
      </c>
      <c r="E51" t="s">
        <v>215</v>
      </c>
      <c r="F51" t="s">
        <v>213</v>
      </c>
      <c r="G51" t="s">
        <v>152</v>
      </c>
      <c r="H51" s="7" t="s">
        <v>169</v>
      </c>
      <c r="I51" s="19">
        <v>16.420000000000002</v>
      </c>
      <c r="J51" s="7">
        <v>1</v>
      </c>
      <c r="K51">
        <v>28</v>
      </c>
      <c r="L51" s="16" t="s">
        <v>221</v>
      </c>
      <c r="M51" s="16">
        <v>0.39285714285714285</v>
      </c>
      <c r="N51" s="16">
        <v>0.8571428571428571</v>
      </c>
      <c r="O51" s="16">
        <v>0.6071428571428571</v>
      </c>
      <c r="P51" s="16">
        <v>0.14285714285714285</v>
      </c>
      <c r="Q51" s="16">
        <v>0.25</v>
      </c>
      <c r="R51" s="16">
        <v>3.5714285714285712E-2</v>
      </c>
      <c r="S51" s="16" t="s">
        <v>221</v>
      </c>
      <c r="T51" s="16">
        <v>0.25</v>
      </c>
      <c r="U51" s="16">
        <v>7.1428571428571425E-2</v>
      </c>
      <c r="V51" s="16">
        <v>7.1428571428571425E-2</v>
      </c>
      <c r="W51" s="16">
        <v>7.1428571428571425E-2</v>
      </c>
      <c r="X51" s="16">
        <v>0.10714285714285714</v>
      </c>
      <c r="Y51" s="16">
        <v>0.10714285714285714</v>
      </c>
      <c r="Z51" s="16">
        <v>0.5714285714285714</v>
      </c>
      <c r="AA51" s="16">
        <v>0.10714285714285714</v>
      </c>
      <c r="AB51" s="16">
        <v>0.5357142857142857</v>
      </c>
      <c r="AC51" s="16">
        <v>0.14285714285714285</v>
      </c>
      <c r="AD51" s="16">
        <v>0.35714285714285715</v>
      </c>
      <c r="AE51" s="16">
        <v>0.39285714285714285</v>
      </c>
    </row>
    <row r="52" spans="1:31" x14ac:dyDescent="0.2">
      <c r="A52" t="s">
        <v>121</v>
      </c>
      <c r="B52" t="s">
        <v>220</v>
      </c>
      <c r="C52" t="s">
        <v>226</v>
      </c>
      <c r="D52" s="7" t="s">
        <v>39</v>
      </c>
      <c r="E52" t="s">
        <v>215</v>
      </c>
      <c r="F52" t="s">
        <v>213</v>
      </c>
      <c r="G52" t="s">
        <v>152</v>
      </c>
      <c r="H52" s="7" t="s">
        <v>169</v>
      </c>
      <c r="I52" s="19">
        <v>21.8</v>
      </c>
      <c r="J52" s="7">
        <v>1</v>
      </c>
      <c r="K52">
        <v>20</v>
      </c>
      <c r="L52" s="16" t="s">
        <v>221</v>
      </c>
      <c r="M52" s="16">
        <v>0.1</v>
      </c>
      <c r="N52" s="16">
        <v>0.3</v>
      </c>
      <c r="O52" s="16">
        <v>0.15</v>
      </c>
      <c r="P52" s="16">
        <v>0.05</v>
      </c>
      <c r="Q52" s="16">
        <v>0.25</v>
      </c>
      <c r="R52" s="16">
        <v>0</v>
      </c>
      <c r="S52" s="16" t="s">
        <v>221</v>
      </c>
      <c r="T52" s="16">
        <v>0.05</v>
      </c>
      <c r="U52" s="16">
        <v>0.15</v>
      </c>
      <c r="V52" s="16">
        <v>0.05</v>
      </c>
      <c r="W52" s="16">
        <v>0.05</v>
      </c>
      <c r="X52" s="16">
        <v>0</v>
      </c>
      <c r="Y52" s="16">
        <v>0.2</v>
      </c>
      <c r="Z52" s="16">
        <v>0.15</v>
      </c>
      <c r="AA52" s="16">
        <v>0</v>
      </c>
      <c r="AB52" s="16">
        <v>0.15</v>
      </c>
      <c r="AC52" s="16">
        <v>0.1</v>
      </c>
      <c r="AD52" s="16">
        <v>0.3</v>
      </c>
      <c r="AE52" s="16">
        <v>0.05</v>
      </c>
    </row>
    <row r="53" spans="1:31" x14ac:dyDescent="0.2">
      <c r="A53" t="s">
        <v>122</v>
      </c>
      <c r="B53" t="s">
        <v>220</v>
      </c>
      <c r="C53" t="s">
        <v>226</v>
      </c>
      <c r="D53" s="7" t="s">
        <v>39</v>
      </c>
      <c r="E53" t="s">
        <v>215</v>
      </c>
      <c r="F53" t="s">
        <v>213</v>
      </c>
      <c r="G53" t="s">
        <v>152</v>
      </c>
      <c r="H53" s="7" t="s">
        <v>169</v>
      </c>
      <c r="I53" s="19">
        <v>27.29</v>
      </c>
      <c r="J53" s="7">
        <v>1</v>
      </c>
      <c r="K53">
        <v>25</v>
      </c>
      <c r="L53" s="16" t="s">
        <v>221</v>
      </c>
      <c r="M53" s="16">
        <v>0.04</v>
      </c>
      <c r="N53" s="16">
        <v>0.84</v>
      </c>
      <c r="O53" s="16">
        <v>0.76</v>
      </c>
      <c r="P53" s="16">
        <v>0</v>
      </c>
      <c r="Q53" s="16">
        <v>0.4</v>
      </c>
      <c r="R53" s="16">
        <v>0</v>
      </c>
      <c r="S53" s="16" t="s">
        <v>221</v>
      </c>
      <c r="T53" s="16">
        <v>0</v>
      </c>
      <c r="U53" s="16">
        <v>0.16</v>
      </c>
      <c r="V53" s="16">
        <v>0.12</v>
      </c>
      <c r="W53" s="16">
        <v>0</v>
      </c>
      <c r="X53" s="16">
        <v>0.04</v>
      </c>
      <c r="Y53" s="16">
        <v>0.48</v>
      </c>
      <c r="Z53" s="16">
        <v>0.4</v>
      </c>
      <c r="AA53" s="16">
        <v>0.04</v>
      </c>
      <c r="AB53" s="16">
        <v>0.6</v>
      </c>
      <c r="AC53" s="16">
        <v>0.24</v>
      </c>
      <c r="AD53" s="16">
        <v>0.4</v>
      </c>
      <c r="AE53" s="16">
        <v>0.24</v>
      </c>
    </row>
    <row r="54" spans="1:31" x14ac:dyDescent="0.2">
      <c r="A54" t="s">
        <v>123</v>
      </c>
      <c r="B54" t="s">
        <v>220</v>
      </c>
      <c r="C54" t="s">
        <v>226</v>
      </c>
      <c r="D54" s="7" t="s">
        <v>39</v>
      </c>
      <c r="E54" t="s">
        <v>215</v>
      </c>
      <c r="F54" t="s">
        <v>213</v>
      </c>
      <c r="G54" t="s">
        <v>152</v>
      </c>
      <c r="H54" s="7" t="s">
        <v>169</v>
      </c>
      <c r="I54" s="19">
        <v>32.81</v>
      </c>
      <c r="J54" s="7">
        <v>1</v>
      </c>
      <c r="K54">
        <v>26</v>
      </c>
      <c r="L54" s="16" t="s">
        <v>221</v>
      </c>
      <c r="M54" s="16">
        <v>0.38461538461538469</v>
      </c>
      <c r="N54" s="16">
        <v>0.96153846153846156</v>
      </c>
      <c r="O54" s="16">
        <v>0.5</v>
      </c>
      <c r="P54" s="16">
        <v>0</v>
      </c>
      <c r="Q54" s="16">
        <v>0.46153846153846151</v>
      </c>
      <c r="R54" s="16">
        <v>0</v>
      </c>
      <c r="S54" s="16" t="s">
        <v>221</v>
      </c>
      <c r="T54" s="16">
        <v>0.11538461538461538</v>
      </c>
      <c r="U54" s="16">
        <v>0.15384615384615385</v>
      </c>
      <c r="V54" s="16">
        <v>0.23076923076923075</v>
      </c>
      <c r="W54" s="16">
        <v>0.19230769230769235</v>
      </c>
      <c r="X54" s="16">
        <v>0.19230769230769235</v>
      </c>
      <c r="Y54" s="16">
        <v>0.30769230769230771</v>
      </c>
      <c r="Z54" s="16">
        <v>0.5</v>
      </c>
      <c r="AA54" s="16">
        <v>0.23076923076923075</v>
      </c>
      <c r="AB54" s="16">
        <v>0.57692307692307687</v>
      </c>
      <c r="AC54" s="16">
        <v>0.15384615384615385</v>
      </c>
      <c r="AD54" s="16">
        <v>0.57692307692307687</v>
      </c>
      <c r="AE54" s="16">
        <v>0.11538461538461538</v>
      </c>
    </row>
    <row r="55" spans="1:31" x14ac:dyDescent="0.2">
      <c r="A55" t="s">
        <v>124</v>
      </c>
      <c r="B55" t="s">
        <v>220</v>
      </c>
      <c r="C55" t="s">
        <v>226</v>
      </c>
      <c r="D55" s="7" t="s">
        <v>39</v>
      </c>
      <c r="E55" t="s">
        <v>215</v>
      </c>
      <c r="F55" t="s">
        <v>213</v>
      </c>
      <c r="G55" t="s">
        <v>152</v>
      </c>
      <c r="H55" s="7" t="s">
        <v>169</v>
      </c>
      <c r="I55" s="19">
        <v>37.659999999999997</v>
      </c>
      <c r="J55" s="7">
        <v>1</v>
      </c>
      <c r="K55">
        <v>23</v>
      </c>
      <c r="L55" s="16" t="s">
        <v>221</v>
      </c>
      <c r="M55" s="16">
        <v>0.43478260869565216</v>
      </c>
      <c r="N55" s="16">
        <v>0.91304347826086951</v>
      </c>
      <c r="O55" s="16">
        <v>0.73913043478260865</v>
      </c>
      <c r="P55" s="16">
        <v>0.17391304347826086</v>
      </c>
      <c r="Q55" s="16">
        <v>0.52173913043478259</v>
      </c>
      <c r="R55" s="16">
        <v>0</v>
      </c>
      <c r="S55" s="16" t="s">
        <v>221</v>
      </c>
      <c r="T55" s="16">
        <v>4.3478260869565216E-2</v>
      </c>
      <c r="U55" s="16">
        <v>0.13043478260869565</v>
      </c>
      <c r="V55" s="16">
        <v>0.2608695652173913</v>
      </c>
      <c r="W55" s="16">
        <v>0.30434782608695654</v>
      </c>
      <c r="X55" s="16">
        <v>0.13043478260869565</v>
      </c>
      <c r="Y55" s="16">
        <v>0.21739130434782608</v>
      </c>
      <c r="Z55" s="16">
        <v>0.43478260869565216</v>
      </c>
      <c r="AA55" s="16">
        <v>0.30434782608695654</v>
      </c>
      <c r="AB55" s="16">
        <v>0.73913043478260865</v>
      </c>
      <c r="AC55" s="16">
        <v>0.13043478260869565</v>
      </c>
      <c r="AD55" s="16">
        <v>0.34782608695652173</v>
      </c>
      <c r="AE55" s="16">
        <v>0.43478260869565216</v>
      </c>
    </row>
    <row r="56" spans="1:31" x14ac:dyDescent="0.2">
      <c r="A56" t="s">
        <v>125</v>
      </c>
      <c r="B56" t="s">
        <v>220</v>
      </c>
      <c r="C56" t="s">
        <v>226</v>
      </c>
      <c r="D56" s="7" t="s">
        <v>39</v>
      </c>
      <c r="E56" t="s">
        <v>215</v>
      </c>
      <c r="F56" t="s">
        <v>213</v>
      </c>
      <c r="G56" t="s">
        <v>152</v>
      </c>
      <c r="H56" s="7" t="s">
        <v>169</v>
      </c>
      <c r="I56" s="19">
        <v>43.74</v>
      </c>
      <c r="J56" s="7">
        <v>1</v>
      </c>
      <c r="K56">
        <v>25</v>
      </c>
      <c r="L56" s="16" t="s">
        <v>221</v>
      </c>
      <c r="M56" s="16">
        <v>0.36</v>
      </c>
      <c r="N56" s="16">
        <v>0.76</v>
      </c>
      <c r="O56" s="16">
        <v>0.36</v>
      </c>
      <c r="P56" s="16">
        <v>0.04</v>
      </c>
      <c r="Q56" s="16">
        <v>0.4</v>
      </c>
      <c r="R56" s="16">
        <v>0.04</v>
      </c>
      <c r="S56" s="16" t="s">
        <v>221</v>
      </c>
      <c r="T56" s="16">
        <v>0</v>
      </c>
      <c r="U56" s="16">
        <v>0.2</v>
      </c>
      <c r="V56" s="16">
        <v>0.2</v>
      </c>
      <c r="W56" s="16">
        <v>0.04</v>
      </c>
      <c r="X56" s="16">
        <v>0</v>
      </c>
      <c r="Y56" s="16">
        <v>0.32</v>
      </c>
      <c r="Z56" s="16">
        <v>0.36</v>
      </c>
      <c r="AA56" s="16">
        <v>0.12</v>
      </c>
      <c r="AB56" s="16">
        <v>0.36</v>
      </c>
      <c r="AC56" s="16">
        <v>0.12</v>
      </c>
      <c r="AD56" s="16">
        <v>0.4</v>
      </c>
      <c r="AE56" s="16">
        <v>0.32</v>
      </c>
    </row>
    <row r="57" spans="1:31" x14ac:dyDescent="0.2">
      <c r="A57" t="s">
        <v>126</v>
      </c>
      <c r="B57" t="s">
        <v>220</v>
      </c>
      <c r="C57" t="s">
        <v>226</v>
      </c>
      <c r="D57" s="7" t="s">
        <v>39</v>
      </c>
      <c r="E57" t="s">
        <v>215</v>
      </c>
      <c r="F57" t="s">
        <v>213</v>
      </c>
      <c r="G57" t="s">
        <v>152</v>
      </c>
      <c r="H57" s="7" t="s">
        <v>169</v>
      </c>
      <c r="I57" s="19">
        <v>49.89</v>
      </c>
      <c r="J57" s="7">
        <v>1</v>
      </c>
      <c r="K57">
        <v>20</v>
      </c>
      <c r="L57" s="16" t="s">
        <v>221</v>
      </c>
      <c r="M57" s="16">
        <v>0.35</v>
      </c>
      <c r="N57" s="16">
        <v>0.95</v>
      </c>
      <c r="O57" s="16">
        <v>0.85</v>
      </c>
      <c r="P57" s="16">
        <v>0.1</v>
      </c>
      <c r="Q57" s="16">
        <v>0.35</v>
      </c>
      <c r="R57" s="16">
        <v>0</v>
      </c>
      <c r="S57" s="16" t="s">
        <v>221</v>
      </c>
      <c r="T57" s="16">
        <v>0</v>
      </c>
      <c r="U57" s="16">
        <v>0.15</v>
      </c>
      <c r="V57" s="16">
        <v>0.1</v>
      </c>
      <c r="W57" s="16">
        <v>0.05</v>
      </c>
      <c r="X57" s="16">
        <v>0.2</v>
      </c>
      <c r="Y57" s="16">
        <v>0.1</v>
      </c>
      <c r="Z57" s="16">
        <v>0.35</v>
      </c>
      <c r="AA57" s="16">
        <v>0.3</v>
      </c>
      <c r="AB57" s="16">
        <v>0.9</v>
      </c>
      <c r="AC57" s="16">
        <v>0.05</v>
      </c>
      <c r="AD57" s="16">
        <v>0.3</v>
      </c>
      <c r="AE57" s="16">
        <v>0.6</v>
      </c>
    </row>
    <row r="58" spans="1:31" x14ac:dyDescent="0.2">
      <c r="A58" t="s">
        <v>127</v>
      </c>
      <c r="B58" t="s">
        <v>220</v>
      </c>
      <c r="C58" t="s">
        <v>226</v>
      </c>
      <c r="D58" s="7" t="s">
        <v>39</v>
      </c>
      <c r="E58" t="s">
        <v>215</v>
      </c>
      <c r="F58" t="s">
        <v>213</v>
      </c>
      <c r="G58" t="s">
        <v>152</v>
      </c>
      <c r="H58" s="7" t="s">
        <v>169</v>
      </c>
      <c r="I58" s="19">
        <v>55.23</v>
      </c>
      <c r="J58" s="7">
        <v>1</v>
      </c>
      <c r="K58">
        <v>47</v>
      </c>
      <c r="L58" s="16" t="s">
        <v>221</v>
      </c>
      <c r="M58" s="16">
        <v>0.46808510638297873</v>
      </c>
      <c r="N58" s="16">
        <v>0.7021276595744681</v>
      </c>
      <c r="O58" s="16">
        <v>0.44680851063829785</v>
      </c>
      <c r="P58" s="16">
        <v>4.2553191489361701E-2</v>
      </c>
      <c r="Q58" s="16">
        <v>0.48936170212765956</v>
      </c>
      <c r="R58" s="16">
        <v>6.3829787234042548E-2</v>
      </c>
      <c r="S58" s="16" t="s">
        <v>221</v>
      </c>
      <c r="T58" s="16">
        <v>0.1276595744680851</v>
      </c>
      <c r="U58" s="16">
        <v>0.25531914893617019</v>
      </c>
      <c r="V58" s="16">
        <v>0.21276595744680851</v>
      </c>
      <c r="W58" s="16">
        <v>2.1276595744680851E-2</v>
      </c>
      <c r="X58" s="16">
        <v>0.14893617021276595</v>
      </c>
      <c r="Y58" s="16">
        <v>0.2978723404255319</v>
      </c>
      <c r="Z58" s="16">
        <v>0.27659574468085107</v>
      </c>
      <c r="AA58" s="16">
        <v>0.27659574468085107</v>
      </c>
      <c r="AB58" s="16">
        <v>0.2978723404255319</v>
      </c>
      <c r="AC58" s="16">
        <v>0.1702127659574468</v>
      </c>
      <c r="AD58" s="16">
        <v>0.42553191489361702</v>
      </c>
      <c r="AE58" s="16">
        <v>0.36170212765957449</v>
      </c>
    </row>
    <row r="59" spans="1:31" x14ac:dyDescent="0.2">
      <c r="A59" t="s">
        <v>128</v>
      </c>
      <c r="B59" t="s">
        <v>220</v>
      </c>
      <c r="C59" t="s">
        <v>226</v>
      </c>
      <c r="D59" s="7" t="s">
        <v>39</v>
      </c>
      <c r="E59" t="s">
        <v>215</v>
      </c>
      <c r="F59" t="s">
        <v>213</v>
      </c>
      <c r="G59" t="s">
        <v>152</v>
      </c>
      <c r="H59" s="7" t="s">
        <v>169</v>
      </c>
      <c r="I59" s="19">
        <v>59.8</v>
      </c>
      <c r="J59" s="7">
        <v>1</v>
      </c>
      <c r="K59">
        <v>22</v>
      </c>
      <c r="L59" s="16" t="s">
        <v>221</v>
      </c>
      <c r="M59" s="16">
        <v>0.22727272727272727</v>
      </c>
      <c r="N59" s="16">
        <v>0.90909090909090906</v>
      </c>
      <c r="O59" s="16">
        <v>0.63636363636363635</v>
      </c>
      <c r="P59" s="16">
        <v>4.5454545454545456E-2</v>
      </c>
      <c r="Q59" s="16">
        <v>0.40909090909090912</v>
      </c>
      <c r="R59" s="16">
        <v>0.13636363636363635</v>
      </c>
      <c r="S59" s="16" t="s">
        <v>221</v>
      </c>
      <c r="T59" s="16">
        <v>0.18181818181818182</v>
      </c>
      <c r="U59" s="16">
        <v>0.13636363636363635</v>
      </c>
      <c r="V59" s="16">
        <v>0</v>
      </c>
      <c r="W59" s="16">
        <v>0.13636363636363635</v>
      </c>
      <c r="X59" s="16">
        <v>0.18181818181818182</v>
      </c>
      <c r="Y59" s="16">
        <v>0.13636363636363635</v>
      </c>
      <c r="Z59" s="16">
        <v>0.59090909090909094</v>
      </c>
      <c r="AA59" s="16">
        <v>0.13636363636363635</v>
      </c>
      <c r="AB59" s="16">
        <v>0.54545454545454541</v>
      </c>
      <c r="AC59" s="16">
        <v>4.5454545454545456E-2</v>
      </c>
      <c r="AD59" s="16">
        <v>0.40909090909090912</v>
      </c>
      <c r="AE59" s="16">
        <v>0.45454545454545453</v>
      </c>
    </row>
    <row r="60" spans="1:31" x14ac:dyDescent="0.2">
      <c r="A60" t="s">
        <v>129</v>
      </c>
      <c r="B60" t="s">
        <v>220</v>
      </c>
      <c r="C60" t="s">
        <v>226</v>
      </c>
      <c r="D60" s="7" t="s">
        <v>39</v>
      </c>
      <c r="E60" t="s">
        <v>215</v>
      </c>
      <c r="F60" t="s">
        <v>213</v>
      </c>
      <c r="G60" t="s">
        <v>152</v>
      </c>
      <c r="H60" s="7" t="s">
        <v>169</v>
      </c>
      <c r="I60" s="19">
        <v>65.349999999999994</v>
      </c>
      <c r="J60" s="7">
        <v>1</v>
      </c>
      <c r="K60">
        <v>25</v>
      </c>
      <c r="L60" s="16" t="s">
        <v>221</v>
      </c>
      <c r="M60" s="16">
        <v>0.16</v>
      </c>
      <c r="N60" s="16">
        <v>1</v>
      </c>
      <c r="O60" s="16">
        <v>0.6</v>
      </c>
      <c r="P60" s="16">
        <v>0.2</v>
      </c>
      <c r="Q60" s="16">
        <v>0.48</v>
      </c>
      <c r="R60" s="16">
        <v>0.04</v>
      </c>
      <c r="S60" s="16" t="s">
        <v>221</v>
      </c>
      <c r="T60" s="16">
        <v>0</v>
      </c>
      <c r="U60" s="16">
        <v>0.08</v>
      </c>
      <c r="V60" s="16">
        <v>0.04</v>
      </c>
      <c r="W60" s="16">
        <v>0.08</v>
      </c>
      <c r="X60" s="16">
        <v>0</v>
      </c>
      <c r="Y60" s="16">
        <v>0.44</v>
      </c>
      <c r="Z60" s="16">
        <v>0.44</v>
      </c>
      <c r="AA60" s="16">
        <v>0.36</v>
      </c>
      <c r="AB60" s="16">
        <v>0.6</v>
      </c>
      <c r="AC60" s="16">
        <v>0</v>
      </c>
      <c r="AD60" s="16">
        <v>0.4</v>
      </c>
      <c r="AE60" s="16">
        <v>0.52</v>
      </c>
    </row>
    <row r="61" spans="1:31" x14ac:dyDescent="0.2">
      <c r="A61" t="s">
        <v>130</v>
      </c>
      <c r="B61" t="s">
        <v>220</v>
      </c>
      <c r="C61" t="s">
        <v>226</v>
      </c>
      <c r="D61" s="7" t="s">
        <v>39</v>
      </c>
      <c r="E61" t="s">
        <v>215</v>
      </c>
      <c r="F61" t="s">
        <v>213</v>
      </c>
      <c r="G61" t="s">
        <v>152</v>
      </c>
      <c r="H61" s="7" t="s">
        <v>169</v>
      </c>
      <c r="I61" s="19">
        <v>70.47</v>
      </c>
      <c r="J61" s="7">
        <v>1</v>
      </c>
      <c r="K61">
        <v>22</v>
      </c>
      <c r="L61" s="16" t="s">
        <v>221</v>
      </c>
      <c r="M61" s="16">
        <v>0.27272727272727271</v>
      </c>
      <c r="N61" s="16">
        <v>0.86363636363636365</v>
      </c>
      <c r="O61" s="16">
        <v>0.13636363636363635</v>
      </c>
      <c r="P61" s="16">
        <v>0.13636363636363635</v>
      </c>
      <c r="Q61" s="16">
        <v>0.63636363636363635</v>
      </c>
      <c r="R61" s="16">
        <v>0</v>
      </c>
      <c r="S61" s="16" t="s">
        <v>221</v>
      </c>
      <c r="T61" s="16">
        <v>4.5454545454545456E-2</v>
      </c>
      <c r="U61" s="16">
        <v>0.36363636363636365</v>
      </c>
      <c r="V61" s="16">
        <v>9.0909090909090912E-2</v>
      </c>
      <c r="W61" s="16">
        <v>0.31818181818181818</v>
      </c>
      <c r="X61" s="16">
        <v>0.27272727272727271</v>
      </c>
      <c r="Y61" s="16">
        <v>0.40909090909090912</v>
      </c>
      <c r="Z61" s="16">
        <v>0.5</v>
      </c>
      <c r="AA61" s="16">
        <v>0.31818181818181818</v>
      </c>
      <c r="AB61" s="16">
        <v>0.59090909090909094</v>
      </c>
      <c r="AC61" s="16">
        <v>0.27272727272727271</v>
      </c>
      <c r="AD61" s="16">
        <v>0.36363636363636365</v>
      </c>
      <c r="AE61" s="16">
        <v>0.31818181818181818</v>
      </c>
    </row>
    <row r="62" spans="1:31" x14ac:dyDescent="0.2">
      <c r="A62" t="s">
        <v>131</v>
      </c>
      <c r="B62" t="s">
        <v>220</v>
      </c>
      <c r="C62" t="s">
        <v>226</v>
      </c>
      <c r="D62" s="7" t="s">
        <v>39</v>
      </c>
      <c r="E62" t="s">
        <v>215</v>
      </c>
      <c r="F62" t="s">
        <v>213</v>
      </c>
      <c r="G62" t="s">
        <v>152</v>
      </c>
      <c r="H62" s="7" t="s">
        <v>169</v>
      </c>
      <c r="I62" s="19">
        <v>80.010000000000005</v>
      </c>
      <c r="J62" s="7">
        <v>1</v>
      </c>
      <c r="K62">
        <v>21</v>
      </c>
      <c r="L62" s="16" t="s">
        <v>221</v>
      </c>
      <c r="M62" s="16">
        <v>0.33333333333333326</v>
      </c>
      <c r="N62" s="16">
        <v>0.95238095238095222</v>
      </c>
      <c r="O62" s="16">
        <v>0.42857142857142855</v>
      </c>
      <c r="P62" s="16">
        <v>9.5238095238095233E-2</v>
      </c>
      <c r="Q62" s="16">
        <v>0.80952380952380953</v>
      </c>
      <c r="R62" s="16">
        <v>0</v>
      </c>
      <c r="S62" s="16" t="s">
        <v>221</v>
      </c>
      <c r="T62" s="16">
        <v>4.7619047619047616E-2</v>
      </c>
      <c r="U62" s="16">
        <v>0.19047619047619047</v>
      </c>
      <c r="V62" s="16">
        <v>0.2857142857142857</v>
      </c>
      <c r="W62" s="16">
        <v>0</v>
      </c>
      <c r="X62" s="16">
        <v>0.14285714285714285</v>
      </c>
      <c r="Y62" s="16">
        <v>0.19047619047619047</v>
      </c>
      <c r="Z62" s="16">
        <v>0.52380952380952384</v>
      </c>
      <c r="AA62" s="16">
        <v>0.23809523809523805</v>
      </c>
      <c r="AB62" s="16">
        <v>0.47619047619047611</v>
      </c>
      <c r="AC62" s="16">
        <v>9.5238095238095233E-2</v>
      </c>
      <c r="AD62" s="16">
        <v>0.33333333333333326</v>
      </c>
      <c r="AE62" s="16">
        <v>0.47619047619047611</v>
      </c>
    </row>
    <row r="63" spans="1:31" x14ac:dyDescent="0.2">
      <c r="A63" t="s">
        <v>132</v>
      </c>
      <c r="B63" t="s">
        <v>220</v>
      </c>
      <c r="C63" t="s">
        <v>226</v>
      </c>
      <c r="D63" s="7" t="s">
        <v>39</v>
      </c>
      <c r="E63" t="s">
        <v>215</v>
      </c>
      <c r="F63" t="s">
        <v>213</v>
      </c>
      <c r="G63" t="s">
        <v>152</v>
      </c>
      <c r="H63" s="7" t="s">
        <v>169</v>
      </c>
      <c r="I63" s="19">
        <v>85.8</v>
      </c>
      <c r="J63" s="7">
        <v>1</v>
      </c>
      <c r="K63">
        <v>23</v>
      </c>
      <c r="L63" s="16" t="s">
        <v>221</v>
      </c>
      <c r="M63" s="16">
        <v>0.56521739130434778</v>
      </c>
      <c r="N63" s="16">
        <v>0.82608695652173902</v>
      </c>
      <c r="O63" s="16">
        <v>0.39130434782608697</v>
      </c>
      <c r="P63" s="16">
        <v>8.6956521739130432E-2</v>
      </c>
      <c r="Q63" s="16">
        <v>0.56521739130434778</v>
      </c>
      <c r="R63" s="16">
        <v>4.3478260869565216E-2</v>
      </c>
      <c r="S63" s="16" t="s">
        <v>221</v>
      </c>
      <c r="T63" s="16">
        <v>0</v>
      </c>
      <c r="U63" s="16">
        <v>0.21739130434782608</v>
      </c>
      <c r="V63" s="16">
        <v>4.3478260869565216E-2</v>
      </c>
      <c r="W63" s="16">
        <v>0</v>
      </c>
      <c r="X63" s="16">
        <v>8.6956521739130432E-2</v>
      </c>
      <c r="Y63" s="16">
        <v>0.2608695652173913</v>
      </c>
      <c r="Z63" s="16">
        <v>0.43478260869565216</v>
      </c>
      <c r="AA63" s="16">
        <v>0.13043478260869565</v>
      </c>
      <c r="AB63" s="16">
        <v>0.56521739130434778</v>
      </c>
      <c r="AC63" s="16">
        <v>0.17391304347826086</v>
      </c>
      <c r="AD63" s="16">
        <v>0.34782608695652173</v>
      </c>
      <c r="AE63" s="16">
        <v>0.39130434782608697</v>
      </c>
    </row>
    <row r="64" spans="1:31" x14ac:dyDescent="0.2">
      <c r="A64" t="s">
        <v>133</v>
      </c>
      <c r="B64" t="s">
        <v>220</v>
      </c>
      <c r="C64" t="s">
        <v>226</v>
      </c>
      <c r="D64" s="7" t="s">
        <v>39</v>
      </c>
      <c r="E64" t="s">
        <v>215</v>
      </c>
      <c r="F64" t="s">
        <v>213</v>
      </c>
      <c r="G64" t="s">
        <v>152</v>
      </c>
      <c r="H64" s="7" t="s">
        <v>169</v>
      </c>
      <c r="I64" s="19">
        <v>92.15</v>
      </c>
      <c r="J64" s="7">
        <v>1</v>
      </c>
      <c r="K64">
        <v>29</v>
      </c>
      <c r="L64" s="16" t="s">
        <v>221</v>
      </c>
      <c r="M64" s="16">
        <v>0.65517241379310354</v>
      </c>
      <c r="N64" s="16">
        <v>0.96551724137931028</v>
      </c>
      <c r="O64" s="16">
        <v>0.58620689655172409</v>
      </c>
      <c r="P64" s="16">
        <v>0.10344827586206896</v>
      </c>
      <c r="Q64" s="16">
        <v>0.48275862068965514</v>
      </c>
      <c r="R64" s="16">
        <v>6.8965517241379309E-2</v>
      </c>
      <c r="S64" s="16" t="s">
        <v>221</v>
      </c>
      <c r="T64" s="16">
        <v>6.8965517241379309E-2</v>
      </c>
      <c r="U64" s="16">
        <v>0.13793103448275862</v>
      </c>
      <c r="V64" s="16">
        <v>0.24137931034482757</v>
      </c>
      <c r="W64" s="16">
        <v>0</v>
      </c>
      <c r="X64" s="16">
        <v>0</v>
      </c>
      <c r="Y64" s="16">
        <v>0.31034482758620691</v>
      </c>
      <c r="Z64" s="16">
        <v>0.31034482758620691</v>
      </c>
      <c r="AA64" s="16">
        <v>0.20689655172413793</v>
      </c>
      <c r="AB64" s="16">
        <v>0.55172413793103448</v>
      </c>
      <c r="AC64" s="16">
        <v>0.13793103448275862</v>
      </c>
      <c r="AD64" s="16">
        <v>0.55172413793103448</v>
      </c>
      <c r="AE64" s="16">
        <v>0.31034482758620691</v>
      </c>
    </row>
    <row r="65" spans="1:31" x14ac:dyDescent="0.2">
      <c r="A65" t="s">
        <v>134</v>
      </c>
      <c r="B65" t="s">
        <v>30</v>
      </c>
      <c r="C65" t="s">
        <v>37</v>
      </c>
      <c r="D65" s="7" t="s">
        <v>39</v>
      </c>
      <c r="E65" t="s">
        <v>215</v>
      </c>
      <c r="F65" t="s">
        <v>213</v>
      </c>
      <c r="G65" t="s">
        <v>152</v>
      </c>
      <c r="H65" s="7" t="s">
        <v>169</v>
      </c>
      <c r="I65" s="19">
        <v>89.24</v>
      </c>
      <c r="J65" s="7">
        <v>1</v>
      </c>
      <c r="K65">
        <v>20</v>
      </c>
      <c r="L65" s="16" t="s">
        <v>221</v>
      </c>
      <c r="M65" s="16">
        <v>0.2</v>
      </c>
      <c r="N65" s="16">
        <v>0.95</v>
      </c>
      <c r="O65" s="16">
        <v>0.45</v>
      </c>
      <c r="P65" s="16">
        <v>0.15</v>
      </c>
      <c r="Q65" s="16">
        <v>0.5</v>
      </c>
      <c r="R65" s="16">
        <v>0.05</v>
      </c>
      <c r="S65" s="16" t="s">
        <v>221</v>
      </c>
      <c r="T65" s="16">
        <v>0.05</v>
      </c>
      <c r="U65" s="16">
        <v>0.2</v>
      </c>
      <c r="V65" s="16">
        <v>0.4</v>
      </c>
      <c r="W65" s="16">
        <v>0</v>
      </c>
      <c r="X65" s="16">
        <v>0.1</v>
      </c>
      <c r="Y65" s="16">
        <v>0.1</v>
      </c>
      <c r="Z65" s="16">
        <v>0.25</v>
      </c>
      <c r="AA65" s="16">
        <v>0.1</v>
      </c>
      <c r="AB65" s="16">
        <v>0.95</v>
      </c>
      <c r="AC65" s="16">
        <v>0.05</v>
      </c>
      <c r="AD65" s="16">
        <v>0.6</v>
      </c>
      <c r="AE65" s="16">
        <v>0.3</v>
      </c>
    </row>
    <row r="66" spans="1:31" x14ac:dyDescent="0.2">
      <c r="A66" t="s">
        <v>135</v>
      </c>
      <c r="B66" t="s">
        <v>30</v>
      </c>
      <c r="C66" t="s">
        <v>37</v>
      </c>
      <c r="D66" s="7" t="s">
        <v>39</v>
      </c>
      <c r="E66" t="s">
        <v>215</v>
      </c>
      <c r="F66" t="s">
        <v>213</v>
      </c>
      <c r="G66" t="s">
        <v>152</v>
      </c>
      <c r="H66" s="7" t="s">
        <v>169</v>
      </c>
      <c r="I66" s="19">
        <v>105.1</v>
      </c>
      <c r="J66" s="7">
        <v>1</v>
      </c>
      <c r="K66">
        <v>29</v>
      </c>
      <c r="L66" s="16" t="s">
        <v>221</v>
      </c>
      <c r="M66" s="16">
        <v>0.27586206896551724</v>
      </c>
      <c r="N66" s="16">
        <v>1</v>
      </c>
      <c r="O66" s="16">
        <v>0.75862068965517238</v>
      </c>
      <c r="P66" s="16">
        <v>0</v>
      </c>
      <c r="Q66" s="16">
        <v>0.20689655172413793</v>
      </c>
      <c r="R66" s="16">
        <v>0</v>
      </c>
      <c r="S66" s="16" t="s">
        <v>221</v>
      </c>
      <c r="T66" s="16">
        <v>0</v>
      </c>
      <c r="U66" s="16">
        <v>0.27586206896551724</v>
      </c>
      <c r="V66" s="16">
        <v>0.20689655172413793</v>
      </c>
      <c r="W66" s="16">
        <v>0</v>
      </c>
      <c r="X66" s="16">
        <v>6.8965517241379309E-2</v>
      </c>
      <c r="Y66" s="16">
        <v>0.20689655172413793</v>
      </c>
      <c r="Z66" s="16">
        <v>0.68965517241379315</v>
      </c>
      <c r="AA66" s="16">
        <v>3.4482758620689655E-2</v>
      </c>
      <c r="AB66" s="16">
        <v>0.62068965517241381</v>
      </c>
      <c r="AC66" s="16">
        <v>6.8965517241379309E-2</v>
      </c>
      <c r="AD66" s="16">
        <v>0.48275862068965514</v>
      </c>
      <c r="AE66" s="16">
        <v>0.37931034482758619</v>
      </c>
    </row>
    <row r="67" spans="1:31" x14ac:dyDescent="0.2">
      <c r="A67" t="s">
        <v>136</v>
      </c>
      <c r="B67" t="s">
        <v>30</v>
      </c>
      <c r="C67" t="s">
        <v>37</v>
      </c>
      <c r="D67" s="7" t="s">
        <v>39</v>
      </c>
      <c r="E67" t="s">
        <v>215</v>
      </c>
      <c r="F67" t="s">
        <v>213</v>
      </c>
      <c r="G67" t="s">
        <v>152</v>
      </c>
      <c r="H67" s="7" t="s">
        <v>169</v>
      </c>
      <c r="I67" s="19">
        <v>110.33</v>
      </c>
      <c r="J67" s="7">
        <v>1</v>
      </c>
      <c r="K67">
        <v>22</v>
      </c>
      <c r="L67" s="16" t="s">
        <v>221</v>
      </c>
      <c r="M67" s="16">
        <v>9.0909090909090912E-2</v>
      </c>
      <c r="N67" s="16">
        <v>0.86363636363636365</v>
      </c>
      <c r="O67" s="16">
        <v>0.5</v>
      </c>
      <c r="P67" s="16">
        <v>4.5454545454545456E-2</v>
      </c>
      <c r="Q67" s="16">
        <v>0.22727272727272727</v>
      </c>
      <c r="R67" s="16">
        <v>4.5454545454545456E-2</v>
      </c>
      <c r="S67" s="16" t="s">
        <v>221</v>
      </c>
      <c r="T67" s="16">
        <v>0.40909090909090912</v>
      </c>
      <c r="U67" s="16">
        <v>0.31818181818181818</v>
      </c>
      <c r="V67" s="16">
        <v>0.13636363636363635</v>
      </c>
      <c r="W67" s="16">
        <v>4.5454545454545456E-2</v>
      </c>
      <c r="X67" s="16">
        <v>0.22727272727272727</v>
      </c>
      <c r="Y67" s="16">
        <v>9.0909090909090912E-2</v>
      </c>
      <c r="Z67" s="16">
        <v>0.86363636363636365</v>
      </c>
      <c r="AA67" s="16">
        <v>0.13636363636363635</v>
      </c>
      <c r="AB67" s="16">
        <v>0.81818181818181823</v>
      </c>
      <c r="AC67" s="16">
        <v>9.0909090909090912E-2</v>
      </c>
      <c r="AD67" s="16">
        <v>0.36363636363636365</v>
      </c>
      <c r="AE67" s="16">
        <v>0.45454545454545453</v>
      </c>
    </row>
    <row r="68" spans="1:31" x14ac:dyDescent="0.2">
      <c r="A68" t="s">
        <v>137</v>
      </c>
      <c r="B68" t="s">
        <v>30</v>
      </c>
      <c r="C68" t="s">
        <v>37</v>
      </c>
      <c r="D68" s="7" t="s">
        <v>39</v>
      </c>
      <c r="E68" t="s">
        <v>215</v>
      </c>
      <c r="F68" t="s">
        <v>213</v>
      </c>
      <c r="G68" t="s">
        <v>152</v>
      </c>
      <c r="H68" s="7" t="s">
        <v>169</v>
      </c>
      <c r="I68" s="19">
        <v>115.48</v>
      </c>
      <c r="J68" s="7">
        <v>1</v>
      </c>
      <c r="K68">
        <v>25</v>
      </c>
      <c r="L68" s="16" t="s">
        <v>221</v>
      </c>
      <c r="M68" s="16">
        <v>0.28000000000000003</v>
      </c>
      <c r="N68" s="16">
        <v>1</v>
      </c>
      <c r="O68" s="16">
        <v>0.84</v>
      </c>
      <c r="P68" s="16">
        <v>0</v>
      </c>
      <c r="Q68" s="16">
        <v>0.24</v>
      </c>
      <c r="R68" s="16">
        <v>0</v>
      </c>
      <c r="S68" s="16" t="s">
        <v>221</v>
      </c>
      <c r="T68" s="16">
        <v>0.28000000000000003</v>
      </c>
      <c r="U68" s="16">
        <v>0.12</v>
      </c>
      <c r="V68" s="16">
        <v>0.2</v>
      </c>
      <c r="W68" s="16">
        <v>0</v>
      </c>
      <c r="X68" s="16">
        <v>0</v>
      </c>
      <c r="Y68" s="16">
        <v>0.04</v>
      </c>
      <c r="Z68" s="16">
        <v>0.68</v>
      </c>
      <c r="AA68" s="16">
        <v>0.08</v>
      </c>
      <c r="AB68" s="16">
        <v>0.92</v>
      </c>
      <c r="AC68" s="16">
        <v>0.08</v>
      </c>
      <c r="AD68" s="16">
        <v>0.52</v>
      </c>
      <c r="AE68" s="16">
        <v>0.32</v>
      </c>
    </row>
    <row r="69" spans="1:31" x14ac:dyDescent="0.2">
      <c r="A69" t="s">
        <v>138</v>
      </c>
      <c r="B69" t="s">
        <v>30</v>
      </c>
      <c r="C69" t="s">
        <v>37</v>
      </c>
      <c r="D69" s="7" t="s">
        <v>39</v>
      </c>
      <c r="E69" t="s">
        <v>215</v>
      </c>
      <c r="F69" t="s">
        <v>213</v>
      </c>
      <c r="G69" t="s">
        <v>152</v>
      </c>
      <c r="H69" s="7" t="s">
        <v>169</v>
      </c>
      <c r="I69" s="19">
        <v>120.85</v>
      </c>
      <c r="J69" s="7">
        <v>1</v>
      </c>
      <c r="K69">
        <v>21</v>
      </c>
      <c r="L69" s="16" t="s">
        <v>221</v>
      </c>
      <c r="M69" s="16">
        <v>0.42857142857142855</v>
      </c>
      <c r="N69" s="16">
        <v>1</v>
      </c>
      <c r="O69" s="16">
        <v>0.80952380952380953</v>
      </c>
      <c r="P69" s="16">
        <v>9.5238095238095233E-2</v>
      </c>
      <c r="Q69" s="16">
        <v>0.19047619047619047</v>
      </c>
      <c r="R69" s="16">
        <v>0</v>
      </c>
      <c r="S69" s="16" t="s">
        <v>221</v>
      </c>
      <c r="T69" s="16">
        <v>0</v>
      </c>
      <c r="U69" s="16">
        <v>0.19047619047619047</v>
      </c>
      <c r="V69" s="16">
        <v>0.38095238095238093</v>
      </c>
      <c r="W69" s="16">
        <v>0</v>
      </c>
      <c r="X69" s="16">
        <v>9.5238095238095233E-2</v>
      </c>
      <c r="Y69" s="16">
        <v>4.7619047619047616E-2</v>
      </c>
      <c r="Z69" s="16">
        <v>0.52380952380952384</v>
      </c>
      <c r="AA69" s="16">
        <v>4.7619047619047616E-2</v>
      </c>
      <c r="AB69" s="16">
        <v>0.7142857142857143</v>
      </c>
      <c r="AC69" s="16">
        <v>0.14285714285714285</v>
      </c>
      <c r="AD69" s="16">
        <v>0.38095238095238093</v>
      </c>
      <c r="AE69" s="16">
        <v>0.42857142857142855</v>
      </c>
    </row>
    <row r="70" spans="1:31" x14ac:dyDescent="0.2">
      <c r="A70" t="s">
        <v>139</v>
      </c>
      <c r="B70" t="s">
        <v>30</v>
      </c>
      <c r="C70" t="s">
        <v>37</v>
      </c>
      <c r="D70" s="7" t="s">
        <v>39</v>
      </c>
      <c r="E70" t="s">
        <v>215</v>
      </c>
      <c r="F70" t="s">
        <v>213</v>
      </c>
      <c r="G70" t="s">
        <v>152</v>
      </c>
      <c r="H70" s="7" t="s">
        <v>169</v>
      </c>
      <c r="I70" s="19">
        <v>125.18</v>
      </c>
      <c r="J70" s="7">
        <v>1</v>
      </c>
      <c r="K70">
        <v>28</v>
      </c>
      <c r="L70" s="16" t="s">
        <v>221</v>
      </c>
      <c r="M70" s="16">
        <v>0.21428571428571427</v>
      </c>
      <c r="N70" s="16">
        <v>1</v>
      </c>
      <c r="O70" s="16">
        <v>0.7142857142857143</v>
      </c>
      <c r="P70" s="16">
        <v>0</v>
      </c>
      <c r="Q70" s="16">
        <v>0.25</v>
      </c>
      <c r="R70" s="16">
        <v>0</v>
      </c>
      <c r="S70" s="16" t="s">
        <v>221</v>
      </c>
      <c r="T70" s="16">
        <v>0.25</v>
      </c>
      <c r="U70" s="16">
        <v>0.14285714285714285</v>
      </c>
      <c r="V70" s="16">
        <v>0.2857142857142857</v>
      </c>
      <c r="W70" s="16">
        <v>0</v>
      </c>
      <c r="X70" s="16">
        <v>0</v>
      </c>
      <c r="Y70" s="16">
        <v>3.5714285714285712E-2</v>
      </c>
      <c r="Z70" s="16">
        <v>0.32142857142857145</v>
      </c>
      <c r="AA70" s="16">
        <v>7.1428571428571425E-2</v>
      </c>
      <c r="AB70" s="16">
        <v>0.8928571428571429</v>
      </c>
      <c r="AC70" s="16">
        <v>0.25</v>
      </c>
      <c r="AD70" s="16">
        <v>0.32142857142857145</v>
      </c>
      <c r="AE70" s="16">
        <v>0.25</v>
      </c>
    </row>
    <row r="71" spans="1:31" x14ac:dyDescent="0.2">
      <c r="A71" t="s">
        <v>140</v>
      </c>
      <c r="B71" t="s">
        <v>30</v>
      </c>
      <c r="C71" t="s">
        <v>37</v>
      </c>
      <c r="D71" s="7" t="s">
        <v>39</v>
      </c>
      <c r="E71" t="s">
        <v>215</v>
      </c>
      <c r="F71" t="s">
        <v>213</v>
      </c>
      <c r="G71" t="s">
        <v>152</v>
      </c>
      <c r="H71" s="7" t="s">
        <v>169</v>
      </c>
      <c r="I71" s="19">
        <v>130.77000000000001</v>
      </c>
      <c r="J71" s="7">
        <v>1</v>
      </c>
      <c r="K71">
        <v>22</v>
      </c>
      <c r="L71" s="16" t="s">
        <v>221</v>
      </c>
      <c r="M71" s="16">
        <v>0.18181818181818182</v>
      </c>
      <c r="N71" s="16">
        <v>0.95454545454545459</v>
      </c>
      <c r="O71" s="16">
        <v>0.5</v>
      </c>
      <c r="P71" s="16">
        <v>0</v>
      </c>
      <c r="Q71" s="16">
        <v>0.27272727272727271</v>
      </c>
      <c r="R71" s="16">
        <v>0</v>
      </c>
      <c r="S71" s="16" t="s">
        <v>221</v>
      </c>
      <c r="T71" s="16">
        <v>0.18181818181818182</v>
      </c>
      <c r="U71" s="16">
        <v>0.36363636363636365</v>
      </c>
      <c r="V71" s="16">
        <v>0.31818181818181818</v>
      </c>
      <c r="W71" s="16">
        <v>9.0909090909090912E-2</v>
      </c>
      <c r="X71" s="16">
        <v>0.18181818181818182</v>
      </c>
      <c r="Y71" s="16">
        <v>0.18181818181818182</v>
      </c>
      <c r="Z71" s="16">
        <v>0.5</v>
      </c>
      <c r="AA71" s="16">
        <v>0.13636363636363635</v>
      </c>
      <c r="AB71" s="16">
        <v>0.45454545454545453</v>
      </c>
      <c r="AC71" s="16">
        <v>0.18181818181818182</v>
      </c>
      <c r="AD71" s="16">
        <v>0.31818181818181818</v>
      </c>
      <c r="AE71" s="16">
        <v>0.45454545454545453</v>
      </c>
    </row>
    <row r="72" spans="1:31" x14ac:dyDescent="0.2">
      <c r="A72" t="s">
        <v>141</v>
      </c>
      <c r="B72" t="s">
        <v>30</v>
      </c>
      <c r="C72" t="s">
        <v>37</v>
      </c>
      <c r="D72" s="7" t="s">
        <v>39</v>
      </c>
      <c r="E72" t="s">
        <v>215</v>
      </c>
      <c r="F72" t="s">
        <v>213</v>
      </c>
      <c r="G72" t="s">
        <v>152</v>
      </c>
      <c r="H72" s="7" t="s">
        <v>169</v>
      </c>
      <c r="I72" s="19">
        <v>136.41999999999999</v>
      </c>
      <c r="J72" s="7">
        <v>1</v>
      </c>
      <c r="K72">
        <v>21</v>
      </c>
      <c r="L72" s="16" t="s">
        <v>221</v>
      </c>
      <c r="M72" s="16">
        <v>0.2857142857142857</v>
      </c>
      <c r="N72" s="16">
        <v>1</v>
      </c>
      <c r="O72" s="16">
        <v>1</v>
      </c>
      <c r="P72" s="16">
        <v>0</v>
      </c>
      <c r="Q72" s="16">
        <v>0.19047619047619047</v>
      </c>
      <c r="R72" s="16">
        <v>4.7619047619047616E-2</v>
      </c>
      <c r="S72" s="16" t="s">
        <v>221</v>
      </c>
      <c r="T72" s="16">
        <v>0.14285714285714285</v>
      </c>
      <c r="U72" s="16">
        <v>9.5238095238095233E-2</v>
      </c>
      <c r="V72" s="16">
        <v>0.14285714285714285</v>
      </c>
      <c r="W72" s="16">
        <v>0</v>
      </c>
      <c r="X72" s="16">
        <v>0</v>
      </c>
      <c r="Y72" s="16">
        <v>0.14285714285714285</v>
      </c>
      <c r="Z72" s="16">
        <v>0.38095238095238093</v>
      </c>
      <c r="AA72" s="16">
        <v>4.7619047619047616E-2</v>
      </c>
      <c r="AB72" s="16">
        <v>0.76190476190476186</v>
      </c>
      <c r="AC72" s="16">
        <v>0</v>
      </c>
      <c r="AD72" s="16">
        <v>0.66666666666666652</v>
      </c>
      <c r="AE72" s="16">
        <v>0.33333333333333326</v>
      </c>
    </row>
    <row r="73" spans="1:31" x14ac:dyDescent="0.2">
      <c r="A73" t="s">
        <v>142</v>
      </c>
      <c r="B73" t="s">
        <v>30</v>
      </c>
      <c r="C73" t="s">
        <v>37</v>
      </c>
      <c r="D73" s="7" t="s">
        <v>39</v>
      </c>
      <c r="E73" t="s">
        <v>215</v>
      </c>
      <c r="F73" t="s">
        <v>213</v>
      </c>
      <c r="G73" t="s">
        <v>152</v>
      </c>
      <c r="H73" s="7" t="s">
        <v>169</v>
      </c>
      <c r="I73" s="19">
        <v>139.63999999999999</v>
      </c>
      <c r="J73" s="7">
        <v>1</v>
      </c>
      <c r="K73">
        <v>22</v>
      </c>
      <c r="L73" s="16" t="s">
        <v>221</v>
      </c>
      <c r="M73" s="16">
        <v>0.13636363636363635</v>
      </c>
      <c r="N73" s="16">
        <v>1</v>
      </c>
      <c r="O73" s="16">
        <v>0.68181818181818177</v>
      </c>
      <c r="P73" s="16">
        <v>4.5454545454545456E-2</v>
      </c>
      <c r="Q73" s="16">
        <v>9.0909090909090912E-2</v>
      </c>
      <c r="R73" s="16">
        <v>9.0909090909090912E-2</v>
      </c>
      <c r="S73" s="16" t="s">
        <v>221</v>
      </c>
      <c r="T73" s="16">
        <v>0.13636363636363635</v>
      </c>
      <c r="U73" s="16">
        <v>0.13636363636363635</v>
      </c>
      <c r="V73" s="16">
        <v>0.5</v>
      </c>
      <c r="W73" s="16">
        <v>0</v>
      </c>
      <c r="X73" s="16">
        <v>0.27272727272727271</v>
      </c>
      <c r="Y73" s="16">
        <v>0.13636363636363635</v>
      </c>
      <c r="Z73" s="16">
        <v>0.54545454545454541</v>
      </c>
      <c r="AA73" s="16">
        <v>0.18181818181818182</v>
      </c>
      <c r="AB73" s="16">
        <v>0.68181818181818177</v>
      </c>
      <c r="AC73" s="16">
        <v>9.0909090909090912E-2</v>
      </c>
      <c r="AD73" s="16">
        <v>0.36363636363636365</v>
      </c>
      <c r="AE73" s="16">
        <v>0.40909090909090912</v>
      </c>
    </row>
    <row r="74" spans="1:31" x14ac:dyDescent="0.2">
      <c r="A74" t="s">
        <v>143</v>
      </c>
      <c r="B74" t="s">
        <v>30</v>
      </c>
      <c r="C74" t="s">
        <v>37</v>
      </c>
      <c r="D74" s="7" t="s">
        <v>39</v>
      </c>
      <c r="E74" t="s">
        <v>215</v>
      </c>
      <c r="F74" t="s">
        <v>213</v>
      </c>
      <c r="G74" t="s">
        <v>152</v>
      </c>
      <c r="H74" s="7" t="s">
        <v>169</v>
      </c>
      <c r="I74" s="19">
        <v>143.69</v>
      </c>
      <c r="J74" s="7">
        <v>1</v>
      </c>
      <c r="K74">
        <v>23</v>
      </c>
      <c r="L74" s="16" t="s">
        <v>221</v>
      </c>
      <c r="M74" s="16">
        <v>0.34782608695652173</v>
      </c>
      <c r="N74" s="16">
        <v>0.82608695652173902</v>
      </c>
      <c r="O74" s="16">
        <v>0.43478260869565216</v>
      </c>
      <c r="P74" s="16">
        <v>0.13043478260869565</v>
      </c>
      <c r="Q74" s="16">
        <v>0.47826086956521741</v>
      </c>
      <c r="R74" s="16">
        <v>4.3478260869565216E-2</v>
      </c>
      <c r="S74" s="16" t="s">
        <v>221</v>
      </c>
      <c r="T74" s="16">
        <v>0.17391304347826086</v>
      </c>
      <c r="U74" s="16">
        <v>0.2608695652173913</v>
      </c>
      <c r="V74" s="16">
        <v>0.21739130434782608</v>
      </c>
      <c r="W74" s="16">
        <v>4.3478260869565216E-2</v>
      </c>
      <c r="X74" s="16">
        <v>8.6956521739130432E-2</v>
      </c>
      <c r="Y74" s="16">
        <v>0.13043478260869565</v>
      </c>
      <c r="Z74" s="16">
        <v>0.34782608695652173</v>
      </c>
      <c r="AA74" s="16">
        <v>0.21739130434782608</v>
      </c>
      <c r="AB74" s="16">
        <v>0.65217391304347827</v>
      </c>
      <c r="AC74" s="16">
        <v>4.3478260869565216E-2</v>
      </c>
      <c r="AD74" s="16">
        <v>0.39130434782608697</v>
      </c>
      <c r="AE74" s="16">
        <v>0.52173913043478259</v>
      </c>
    </row>
    <row r="75" spans="1:31" x14ac:dyDescent="0.2">
      <c r="A75" t="s">
        <v>144</v>
      </c>
      <c r="B75" t="s">
        <v>30</v>
      </c>
      <c r="C75" t="s">
        <v>37</v>
      </c>
      <c r="D75" s="7" t="s">
        <v>39</v>
      </c>
      <c r="E75" t="s">
        <v>215</v>
      </c>
      <c r="F75" t="s">
        <v>213</v>
      </c>
      <c r="G75" t="s">
        <v>152</v>
      </c>
      <c r="H75" s="7" t="s">
        <v>169</v>
      </c>
      <c r="I75" s="19">
        <v>148.91</v>
      </c>
      <c r="J75" s="7">
        <v>1</v>
      </c>
      <c r="K75">
        <v>21</v>
      </c>
      <c r="L75" s="16" t="s">
        <v>221</v>
      </c>
      <c r="M75" s="16">
        <v>0.19047619047619047</v>
      </c>
      <c r="N75" s="16">
        <v>1</v>
      </c>
      <c r="O75" s="16">
        <v>0.76190476190476186</v>
      </c>
      <c r="P75" s="16">
        <v>0</v>
      </c>
      <c r="Q75" s="16">
        <v>0.2857142857142857</v>
      </c>
      <c r="R75" s="16">
        <v>0.14285714285714285</v>
      </c>
      <c r="S75" s="16" t="s">
        <v>221</v>
      </c>
      <c r="T75" s="16">
        <v>0</v>
      </c>
      <c r="U75" s="16">
        <v>0.14285714285714285</v>
      </c>
      <c r="V75" s="16">
        <v>0.2857142857142857</v>
      </c>
      <c r="W75" s="16">
        <v>0</v>
      </c>
      <c r="X75" s="16">
        <v>4.7619047619047616E-2</v>
      </c>
      <c r="Y75" s="16">
        <v>0</v>
      </c>
      <c r="Z75" s="16">
        <v>0.47619047619047611</v>
      </c>
      <c r="AA75" s="16">
        <v>9.5238095238095233E-2</v>
      </c>
      <c r="AB75" s="16">
        <v>0.90476190476190477</v>
      </c>
      <c r="AC75" s="16">
        <v>4.7619047619047616E-2</v>
      </c>
      <c r="AD75" s="16">
        <v>0.23809523809523805</v>
      </c>
      <c r="AE75" s="16">
        <v>0.7142857142857143</v>
      </c>
    </row>
    <row r="76" spans="1:31" x14ac:dyDescent="0.2">
      <c r="A76" t="s">
        <v>145</v>
      </c>
      <c r="B76" t="s">
        <v>30</v>
      </c>
      <c r="C76" t="s">
        <v>37</v>
      </c>
      <c r="D76" s="7" t="s">
        <v>39</v>
      </c>
      <c r="E76" t="s">
        <v>215</v>
      </c>
      <c r="F76" t="s">
        <v>213</v>
      </c>
      <c r="G76" t="s">
        <v>152</v>
      </c>
      <c r="H76" s="7" t="s">
        <v>169</v>
      </c>
      <c r="I76" s="19">
        <v>154.37</v>
      </c>
      <c r="J76" s="7">
        <v>1</v>
      </c>
      <c r="K76">
        <v>21</v>
      </c>
      <c r="L76" s="16" t="s">
        <v>221</v>
      </c>
      <c r="M76" s="16">
        <v>0.2857142857142857</v>
      </c>
      <c r="N76" s="16">
        <v>1</v>
      </c>
      <c r="O76" s="16">
        <v>0.80952380952380953</v>
      </c>
      <c r="P76" s="16">
        <v>0</v>
      </c>
      <c r="Q76" s="16">
        <v>0.19047619047619047</v>
      </c>
      <c r="R76" s="16">
        <v>9.5238095238095233E-2</v>
      </c>
      <c r="S76" s="16" t="s">
        <v>221</v>
      </c>
      <c r="T76" s="16">
        <v>4.7619047619047616E-2</v>
      </c>
      <c r="U76" s="16">
        <v>0.14285714285714285</v>
      </c>
      <c r="V76" s="16">
        <v>0.42857142857142855</v>
      </c>
      <c r="W76" s="16">
        <v>0</v>
      </c>
      <c r="X76" s="16">
        <v>0</v>
      </c>
      <c r="Y76" s="16">
        <v>9.5238095238095233E-2</v>
      </c>
      <c r="Z76" s="16">
        <v>0.2857142857142857</v>
      </c>
      <c r="AA76" s="16">
        <v>4.7619047619047616E-2</v>
      </c>
      <c r="AB76" s="16">
        <v>0.7142857142857143</v>
      </c>
      <c r="AC76" s="16">
        <v>9.5238095238095233E-2</v>
      </c>
      <c r="AD76" s="16">
        <v>0.66666666666666652</v>
      </c>
      <c r="AE76" s="16">
        <v>0.14285714285714285</v>
      </c>
    </row>
    <row r="77" spans="1:31" x14ac:dyDescent="0.2">
      <c r="A77" t="s">
        <v>146</v>
      </c>
      <c r="B77" t="s">
        <v>30</v>
      </c>
      <c r="C77" t="s">
        <v>37</v>
      </c>
      <c r="D77" s="7" t="s">
        <v>39</v>
      </c>
      <c r="E77" t="s">
        <v>215</v>
      </c>
      <c r="F77" t="s">
        <v>213</v>
      </c>
      <c r="G77" t="s">
        <v>152</v>
      </c>
      <c r="H77" s="7" t="s">
        <v>169</v>
      </c>
      <c r="I77" s="19">
        <v>160.74</v>
      </c>
      <c r="J77" s="7">
        <v>1</v>
      </c>
      <c r="K77">
        <v>34</v>
      </c>
      <c r="L77" s="16" t="s">
        <v>221</v>
      </c>
      <c r="M77" s="16">
        <v>0.32352941176470584</v>
      </c>
      <c r="N77" s="16">
        <v>0.88235294117647056</v>
      </c>
      <c r="O77" s="16">
        <v>0.55882352941176472</v>
      </c>
      <c r="P77" s="16">
        <v>0</v>
      </c>
      <c r="Q77" s="16">
        <v>0.32352941176470584</v>
      </c>
      <c r="R77" s="16">
        <v>5.8823529411764698E-2</v>
      </c>
      <c r="S77" s="16" t="s">
        <v>221</v>
      </c>
      <c r="T77" s="16">
        <v>0.20588235294117646</v>
      </c>
      <c r="U77" s="16">
        <v>0.32352941176470584</v>
      </c>
      <c r="V77" s="16">
        <v>0.1176470588235294</v>
      </c>
      <c r="W77" s="16">
        <v>2.9411764705882349E-2</v>
      </c>
      <c r="X77" s="16">
        <v>5.8823529411764698E-2</v>
      </c>
      <c r="Y77" s="16">
        <v>5.8823529411764698E-2</v>
      </c>
      <c r="Z77" s="16">
        <v>0.32352941176470584</v>
      </c>
      <c r="AA77" s="16">
        <v>5.8823529411764698E-2</v>
      </c>
      <c r="AB77" s="16">
        <v>0.79411764705882348</v>
      </c>
      <c r="AC77" s="16">
        <v>0.14705882352941177</v>
      </c>
      <c r="AD77" s="16">
        <v>0.52941176470588236</v>
      </c>
      <c r="AE77" s="16">
        <v>0.29411764705882354</v>
      </c>
    </row>
    <row r="78" spans="1:31" x14ac:dyDescent="0.2">
      <c r="A78" t="s">
        <v>147</v>
      </c>
      <c r="B78" t="s">
        <v>30</v>
      </c>
      <c r="C78" t="s">
        <v>37</v>
      </c>
      <c r="D78" s="7" t="s">
        <v>39</v>
      </c>
      <c r="E78" t="s">
        <v>215</v>
      </c>
      <c r="F78" t="s">
        <v>213</v>
      </c>
      <c r="G78" t="s">
        <v>152</v>
      </c>
      <c r="H78" s="7" t="s">
        <v>169</v>
      </c>
      <c r="I78" s="19">
        <v>166.17</v>
      </c>
      <c r="J78" s="7">
        <v>1</v>
      </c>
      <c r="K78">
        <v>21</v>
      </c>
      <c r="L78" s="16" t="s">
        <v>221</v>
      </c>
      <c r="M78" s="16">
        <v>0.14285714285714285</v>
      </c>
      <c r="N78" s="16">
        <v>1</v>
      </c>
      <c r="O78" s="16">
        <v>0.95238095238095222</v>
      </c>
      <c r="P78" s="16">
        <v>0</v>
      </c>
      <c r="Q78" s="16">
        <v>0.33333333333333326</v>
      </c>
      <c r="R78" s="16">
        <v>0</v>
      </c>
      <c r="S78" s="16" t="s">
        <v>221</v>
      </c>
      <c r="T78" s="16">
        <v>0.19047619047619047</v>
      </c>
      <c r="U78" s="16">
        <v>9.5238095238095233E-2</v>
      </c>
      <c r="V78" s="16">
        <v>0.42857142857142855</v>
      </c>
      <c r="W78" s="16">
        <v>0</v>
      </c>
      <c r="X78" s="16">
        <v>0.14285714285714285</v>
      </c>
      <c r="Y78" s="16">
        <v>9.5238095238095233E-2</v>
      </c>
      <c r="Z78" s="16">
        <v>0.66666666666666652</v>
      </c>
      <c r="AA78" s="16">
        <v>0</v>
      </c>
      <c r="AB78" s="16">
        <v>1</v>
      </c>
      <c r="AC78" s="16">
        <v>0</v>
      </c>
      <c r="AD78" s="16">
        <v>0.47619047619047611</v>
      </c>
      <c r="AE78" s="16">
        <v>0.42857142857142855</v>
      </c>
    </row>
    <row r="79" spans="1:31" x14ac:dyDescent="0.2">
      <c r="A79" t="s">
        <v>148</v>
      </c>
      <c r="B79" t="s">
        <v>30</v>
      </c>
      <c r="C79" t="s">
        <v>37</v>
      </c>
      <c r="D79" s="7" t="s">
        <v>39</v>
      </c>
      <c r="E79" t="s">
        <v>215</v>
      </c>
      <c r="F79" t="s">
        <v>213</v>
      </c>
      <c r="G79" t="s">
        <v>152</v>
      </c>
      <c r="H79" s="7" t="s">
        <v>169</v>
      </c>
      <c r="I79" s="19">
        <v>171.45</v>
      </c>
      <c r="J79" s="7">
        <v>1</v>
      </c>
      <c r="K79">
        <v>26</v>
      </c>
      <c r="L79" s="16" t="s">
        <v>221</v>
      </c>
      <c r="M79" s="16">
        <v>0.19230769230769235</v>
      </c>
      <c r="N79" s="16">
        <v>1</v>
      </c>
      <c r="O79" s="16">
        <v>0.73076923076923062</v>
      </c>
      <c r="P79" s="16">
        <v>0</v>
      </c>
      <c r="Q79" s="16">
        <v>0.26923076923076922</v>
      </c>
      <c r="R79" s="16">
        <v>0</v>
      </c>
      <c r="S79" s="16" t="s">
        <v>221</v>
      </c>
      <c r="T79" s="16">
        <v>0.42307692307692307</v>
      </c>
      <c r="U79" s="16">
        <v>0.19230769230769235</v>
      </c>
      <c r="V79" s="16">
        <v>0.30769230769230771</v>
      </c>
      <c r="W79" s="16">
        <v>0</v>
      </c>
      <c r="X79" s="16">
        <v>0</v>
      </c>
      <c r="Y79" s="16">
        <v>7.6923076923076927E-2</v>
      </c>
      <c r="Z79" s="16">
        <v>0.57692307692307687</v>
      </c>
      <c r="AA79" s="16">
        <v>0</v>
      </c>
      <c r="AB79" s="16">
        <v>0.88461538461538458</v>
      </c>
      <c r="AC79" s="16">
        <v>0</v>
      </c>
      <c r="AD79" s="16">
        <v>0.5</v>
      </c>
      <c r="AE79" s="16">
        <v>0.26923076923076922</v>
      </c>
    </row>
    <row r="80" spans="1:31" x14ac:dyDescent="0.2">
      <c r="A80" t="s">
        <v>149</v>
      </c>
      <c r="B80" t="s">
        <v>30</v>
      </c>
      <c r="C80" t="s">
        <v>37</v>
      </c>
      <c r="D80" s="7" t="s">
        <v>39</v>
      </c>
      <c r="E80" t="s">
        <v>215</v>
      </c>
      <c r="F80" t="s">
        <v>213</v>
      </c>
      <c r="G80" t="s">
        <v>152</v>
      </c>
      <c r="H80" s="7" t="s">
        <v>169</v>
      </c>
      <c r="I80" s="19">
        <v>176.91</v>
      </c>
      <c r="J80" s="7">
        <v>1</v>
      </c>
      <c r="K80">
        <v>26</v>
      </c>
      <c r="L80" s="16" t="s">
        <v>221</v>
      </c>
      <c r="M80" s="16">
        <v>0.19230769230769235</v>
      </c>
      <c r="N80" s="16">
        <v>1</v>
      </c>
      <c r="O80" s="16">
        <v>0.53846153846153844</v>
      </c>
      <c r="P80" s="16">
        <v>0</v>
      </c>
      <c r="Q80" s="16">
        <v>0.26923076923076922</v>
      </c>
      <c r="R80" s="16">
        <v>0</v>
      </c>
      <c r="S80" s="16" t="s">
        <v>221</v>
      </c>
      <c r="T80" s="16">
        <v>0.46153846153846151</v>
      </c>
      <c r="U80" s="16">
        <v>0.26923076923076922</v>
      </c>
      <c r="V80" s="16">
        <v>0.11538461538461538</v>
      </c>
      <c r="W80" s="16">
        <v>0</v>
      </c>
      <c r="X80" s="16">
        <v>0</v>
      </c>
      <c r="Y80" s="16">
        <v>7.6923076923076927E-2</v>
      </c>
      <c r="Z80" s="16">
        <v>0.46153846153846151</v>
      </c>
      <c r="AA80" s="16">
        <v>0</v>
      </c>
      <c r="AB80" s="16">
        <v>0.88461538461538458</v>
      </c>
      <c r="AC80" s="16">
        <v>0</v>
      </c>
      <c r="AD80" s="16">
        <v>0.30769230769230771</v>
      </c>
      <c r="AE80" s="16">
        <v>0.5</v>
      </c>
    </row>
    <row r="81" spans="1:31" x14ac:dyDescent="0.2">
      <c r="A81" t="s">
        <v>150</v>
      </c>
      <c r="B81" t="s">
        <v>30</v>
      </c>
      <c r="C81" t="s">
        <v>37</v>
      </c>
      <c r="D81" s="7" t="s">
        <v>39</v>
      </c>
      <c r="E81" t="s">
        <v>215</v>
      </c>
      <c r="F81" t="s">
        <v>213</v>
      </c>
      <c r="G81" t="s">
        <v>152</v>
      </c>
      <c r="H81" s="7" t="s">
        <v>169</v>
      </c>
      <c r="I81" s="19">
        <v>181.96</v>
      </c>
      <c r="J81" s="7">
        <v>1</v>
      </c>
      <c r="K81">
        <v>46</v>
      </c>
      <c r="L81" s="16" t="s">
        <v>221</v>
      </c>
      <c r="M81" s="16">
        <v>0.32608695652173914</v>
      </c>
      <c r="N81" s="16">
        <v>0.76086956521739135</v>
      </c>
      <c r="O81" s="16">
        <v>0.69565217391304346</v>
      </c>
      <c r="P81" s="16">
        <v>4.3478260869565216E-2</v>
      </c>
      <c r="Q81" s="16">
        <v>0.2608695652173913</v>
      </c>
      <c r="R81" s="16">
        <v>4.3478260869565216E-2</v>
      </c>
      <c r="S81" s="16" t="s">
        <v>221</v>
      </c>
      <c r="T81" s="16">
        <v>0.2391304347826087</v>
      </c>
      <c r="U81" s="16">
        <v>0.10869565217391304</v>
      </c>
      <c r="V81" s="16">
        <v>0.34782608695652173</v>
      </c>
      <c r="W81" s="16">
        <v>0.10869565217391304</v>
      </c>
      <c r="X81" s="16">
        <v>2.1739130434782608E-2</v>
      </c>
      <c r="Y81" s="16">
        <v>8.6956521739130432E-2</v>
      </c>
      <c r="Z81" s="16">
        <v>0.56521739130434778</v>
      </c>
      <c r="AA81" s="16">
        <v>0.17391304347826086</v>
      </c>
      <c r="AB81" s="16">
        <v>0.97826086956521729</v>
      </c>
      <c r="AC81" s="16">
        <v>8.6956521739130432E-2</v>
      </c>
      <c r="AD81" s="16">
        <v>0.52173913043478259</v>
      </c>
      <c r="AE81" s="16">
        <v>0.39130434782608697</v>
      </c>
    </row>
    <row r="82" spans="1:31" x14ac:dyDescent="0.2">
      <c r="A82" t="s">
        <v>151</v>
      </c>
      <c r="B82" t="s">
        <v>30</v>
      </c>
      <c r="C82" t="s">
        <v>37</v>
      </c>
      <c r="D82" s="7" t="s">
        <v>39</v>
      </c>
      <c r="E82" t="s">
        <v>215</v>
      </c>
      <c r="F82" t="s">
        <v>213</v>
      </c>
      <c r="G82" t="s">
        <v>152</v>
      </c>
      <c r="H82" s="7" t="s">
        <v>169</v>
      </c>
      <c r="I82" s="19">
        <v>188.2</v>
      </c>
      <c r="J82" s="7">
        <v>1</v>
      </c>
      <c r="K82">
        <v>22</v>
      </c>
      <c r="L82" s="16" t="s">
        <v>221</v>
      </c>
      <c r="M82" s="16">
        <v>0</v>
      </c>
      <c r="N82" s="16">
        <v>1</v>
      </c>
      <c r="O82" s="16">
        <v>0.72727272727272729</v>
      </c>
      <c r="P82" s="16">
        <v>0</v>
      </c>
      <c r="Q82" s="16">
        <v>9.0909090909090912E-2</v>
      </c>
      <c r="R82" s="16">
        <v>0</v>
      </c>
      <c r="S82" s="16" t="s">
        <v>221</v>
      </c>
      <c r="T82" s="16">
        <v>0.59090909090909094</v>
      </c>
      <c r="U82" s="16">
        <v>0.18181818181818182</v>
      </c>
      <c r="V82" s="16">
        <v>0.31818181818181818</v>
      </c>
      <c r="W82" s="16">
        <v>0</v>
      </c>
      <c r="X82" s="16">
        <v>0.22727272727272727</v>
      </c>
      <c r="Y82" s="16">
        <v>0.18181818181818182</v>
      </c>
      <c r="Z82" s="16">
        <v>0.54545454545454541</v>
      </c>
      <c r="AA82" s="16">
        <v>4.5454545454545456E-2</v>
      </c>
      <c r="AB82" s="16">
        <v>0.90909090909090906</v>
      </c>
      <c r="AC82" s="16">
        <v>0</v>
      </c>
      <c r="AD82" s="16">
        <v>0.59090909090909094</v>
      </c>
      <c r="AE82" s="16">
        <v>0.31818181818181818</v>
      </c>
    </row>
    <row r="83" spans="1:31" x14ac:dyDescent="0.2">
      <c r="A83" t="s">
        <v>157</v>
      </c>
      <c r="B83" t="s">
        <v>220</v>
      </c>
      <c r="C83" t="s">
        <v>226</v>
      </c>
      <c r="D83" s="7" t="s">
        <v>39</v>
      </c>
      <c r="E83" t="s">
        <v>215</v>
      </c>
      <c r="F83" t="s">
        <v>213</v>
      </c>
      <c r="G83" t="s">
        <v>168</v>
      </c>
      <c r="H83" s="7" t="s">
        <v>38</v>
      </c>
      <c r="I83" s="7" t="s">
        <v>221</v>
      </c>
      <c r="J83" s="7">
        <v>1</v>
      </c>
      <c r="K83">
        <v>25</v>
      </c>
      <c r="L83" s="16">
        <v>0.40467836260000001</v>
      </c>
      <c r="M83" s="16">
        <v>0.14269005849999999</v>
      </c>
      <c r="N83" s="16" t="s">
        <v>221</v>
      </c>
      <c r="O83" s="16">
        <v>0.51228070180000007</v>
      </c>
      <c r="P83" s="16">
        <v>7.0175438600000001E-2</v>
      </c>
      <c r="Q83" s="16">
        <v>0.16374269009999998</v>
      </c>
      <c r="R83" s="16">
        <v>0.36257309939999999</v>
      </c>
      <c r="S83" s="16">
        <v>0.19883040940000002</v>
      </c>
      <c r="T83" s="16">
        <v>0.22456140349999998</v>
      </c>
      <c r="U83" s="16">
        <v>0.11929824560000001</v>
      </c>
      <c r="V83" s="16">
        <v>0.1567251462</v>
      </c>
      <c r="W83" s="16">
        <v>0.16374269009999998</v>
      </c>
      <c r="X83" s="16">
        <v>0.4</v>
      </c>
      <c r="Y83" s="16">
        <v>0.35321637430000002</v>
      </c>
      <c r="Z83" s="16">
        <v>0.54970760230000004</v>
      </c>
      <c r="AA83" s="16">
        <v>2.1052631580000002E-2</v>
      </c>
      <c r="AB83" s="16">
        <v>0.26432748540000001</v>
      </c>
      <c r="AC83" s="16">
        <v>0.16842105260000001</v>
      </c>
      <c r="AD83" s="16">
        <v>0.25730994150000003</v>
      </c>
      <c r="AE83" s="16">
        <v>0.55204678360000004</v>
      </c>
    </row>
    <row r="84" spans="1:31" x14ac:dyDescent="0.2">
      <c r="A84" t="s">
        <v>158</v>
      </c>
      <c r="B84" t="s">
        <v>220</v>
      </c>
      <c r="C84" t="s">
        <v>226</v>
      </c>
      <c r="D84" s="7" t="s">
        <v>39</v>
      </c>
      <c r="E84" t="s">
        <v>215</v>
      </c>
      <c r="F84" t="s">
        <v>213</v>
      </c>
      <c r="G84" t="s">
        <v>168</v>
      </c>
      <c r="H84" s="7" t="s">
        <v>38</v>
      </c>
      <c r="I84" s="7" t="s">
        <v>221</v>
      </c>
      <c r="J84" s="7">
        <v>1</v>
      </c>
      <c r="K84">
        <v>25</v>
      </c>
      <c r="L84" s="16">
        <v>0.37660818709999999</v>
      </c>
      <c r="M84" s="16">
        <v>9.1228070179999995E-2</v>
      </c>
      <c r="N84" s="16" t="s">
        <v>221</v>
      </c>
      <c r="O84" s="16">
        <v>0.49122807020000003</v>
      </c>
      <c r="P84" s="16">
        <v>3.9766081869999997E-2</v>
      </c>
      <c r="Q84" s="16">
        <v>0.26432748540000001</v>
      </c>
      <c r="R84" s="16">
        <v>0.21988304089999999</v>
      </c>
      <c r="S84" s="16">
        <v>0.47485380120000004</v>
      </c>
      <c r="T84" s="16">
        <v>0.23157894739999998</v>
      </c>
      <c r="U84" s="16">
        <v>4.9122807020000006E-2</v>
      </c>
      <c r="V84" s="16">
        <v>6.5497076020000003E-2</v>
      </c>
      <c r="W84" s="16">
        <v>0.16140350879999998</v>
      </c>
      <c r="X84" s="16">
        <v>0.29005847950000002</v>
      </c>
      <c r="Y84" s="16">
        <v>0.24561403510000002</v>
      </c>
      <c r="Z84" s="16">
        <v>0.59181286550000001</v>
      </c>
      <c r="AA84" s="16">
        <v>1.4035087719999999E-2</v>
      </c>
      <c r="AB84" s="16">
        <v>0.19883040940000002</v>
      </c>
      <c r="AC84" s="16">
        <v>3.7426900579999998E-2</v>
      </c>
      <c r="AD84" s="16">
        <v>0.36725146199999997</v>
      </c>
      <c r="AE84" s="16">
        <v>0.61286549710000005</v>
      </c>
    </row>
    <row r="85" spans="1:31" x14ac:dyDescent="0.2">
      <c r="A85" t="s">
        <v>159</v>
      </c>
      <c r="B85" t="s">
        <v>220</v>
      </c>
      <c r="C85" t="s">
        <v>226</v>
      </c>
      <c r="D85" s="7" t="s">
        <v>39</v>
      </c>
      <c r="E85" t="s">
        <v>215</v>
      </c>
      <c r="F85" t="s">
        <v>213</v>
      </c>
      <c r="G85" t="s">
        <v>168</v>
      </c>
      <c r="H85" s="7" t="s">
        <v>38</v>
      </c>
      <c r="I85" s="7" t="s">
        <v>221</v>
      </c>
      <c r="J85" s="7">
        <v>1</v>
      </c>
      <c r="K85">
        <v>25</v>
      </c>
      <c r="L85" s="16">
        <v>0.56842105259999998</v>
      </c>
      <c r="M85" s="16">
        <v>0.32514619879999995</v>
      </c>
      <c r="N85" s="16" t="s">
        <v>221</v>
      </c>
      <c r="O85" s="16">
        <v>0.60116959059999997</v>
      </c>
      <c r="P85" s="16">
        <v>3.040935673E-2</v>
      </c>
      <c r="Q85" s="16">
        <v>0.48654970759999999</v>
      </c>
      <c r="R85" s="16">
        <v>0.38596491229999996</v>
      </c>
      <c r="S85" s="16">
        <v>8.8888888890000003E-2</v>
      </c>
      <c r="T85" s="16">
        <v>0.41403508770000003</v>
      </c>
      <c r="U85" s="16">
        <v>2.3391812870000001E-2</v>
      </c>
      <c r="V85" s="16">
        <v>0.30409356729999998</v>
      </c>
      <c r="W85" s="16">
        <v>6.0818713449999999E-2</v>
      </c>
      <c r="X85" s="16">
        <v>0.63625730989999996</v>
      </c>
      <c r="Y85" s="16">
        <v>0.44912280699999996</v>
      </c>
      <c r="Z85" s="16">
        <v>0.62923976609999999</v>
      </c>
      <c r="AA85" s="16">
        <v>6.5497076020000003E-2</v>
      </c>
      <c r="AB85" s="16">
        <v>2.8070175439999998E-2</v>
      </c>
      <c r="AC85" s="16">
        <v>5.3801169590000003E-2</v>
      </c>
      <c r="AD85" s="16">
        <v>0.4210526316</v>
      </c>
      <c r="AE85" s="16">
        <v>0.56842105259999998</v>
      </c>
    </row>
    <row r="86" spans="1:31" x14ac:dyDescent="0.2">
      <c r="A86" t="s">
        <v>160</v>
      </c>
      <c r="B86" t="s">
        <v>220</v>
      </c>
      <c r="C86" t="s">
        <v>226</v>
      </c>
      <c r="D86" s="7" t="s">
        <v>39</v>
      </c>
      <c r="E86" t="s">
        <v>215</v>
      </c>
      <c r="F86" t="s">
        <v>213</v>
      </c>
      <c r="G86" t="s">
        <v>168</v>
      </c>
      <c r="H86" s="7" t="s">
        <v>38</v>
      </c>
      <c r="I86" s="7" t="s">
        <v>221</v>
      </c>
      <c r="J86" s="7">
        <v>1</v>
      </c>
      <c r="K86">
        <v>25</v>
      </c>
      <c r="L86" s="16">
        <v>0.26900584799999999</v>
      </c>
      <c r="M86" s="16">
        <v>6.3157894739999998E-2</v>
      </c>
      <c r="N86" s="16" t="s">
        <v>221</v>
      </c>
      <c r="O86" s="16">
        <v>0.32748538009999995</v>
      </c>
      <c r="P86" s="16">
        <v>0</v>
      </c>
      <c r="Q86" s="16">
        <v>0.24561403510000002</v>
      </c>
      <c r="R86" s="16">
        <v>0.2105263158</v>
      </c>
      <c r="S86" s="16">
        <v>0.30175438599999999</v>
      </c>
      <c r="T86" s="16">
        <v>0.2035087719</v>
      </c>
      <c r="U86" s="16">
        <v>3.2748538010000001E-2</v>
      </c>
      <c r="V86" s="16">
        <v>9.1228070179999995E-2</v>
      </c>
      <c r="W86" s="16">
        <v>0.26198830410000001</v>
      </c>
      <c r="X86" s="16">
        <v>0.24561403510000002</v>
      </c>
      <c r="Y86" s="16">
        <v>0.2105263158</v>
      </c>
      <c r="Z86" s="16">
        <v>0.2807017544</v>
      </c>
      <c r="AA86" s="16">
        <v>-2.3391812900000002E-3</v>
      </c>
      <c r="AB86" s="16">
        <v>0.16608187130000002</v>
      </c>
      <c r="AC86" s="16">
        <v>0.29941520469999999</v>
      </c>
      <c r="AD86" s="16">
        <v>0.38596491229999996</v>
      </c>
      <c r="AE86" s="16">
        <v>0.30877192980000001</v>
      </c>
    </row>
    <row r="87" spans="1:31" x14ac:dyDescent="0.2">
      <c r="A87" t="s">
        <v>161</v>
      </c>
      <c r="B87" t="s">
        <v>220</v>
      </c>
      <c r="C87" t="s">
        <v>226</v>
      </c>
      <c r="D87" s="7" t="s">
        <v>39</v>
      </c>
      <c r="E87" t="s">
        <v>215</v>
      </c>
      <c r="F87" t="s">
        <v>213</v>
      </c>
      <c r="G87" t="s">
        <v>168</v>
      </c>
      <c r="H87" s="7" t="s">
        <v>38</v>
      </c>
      <c r="I87" s="7" t="s">
        <v>221</v>
      </c>
      <c r="J87" s="7">
        <v>1</v>
      </c>
      <c r="K87">
        <v>25</v>
      </c>
      <c r="L87" s="16">
        <v>0.46799999999999997</v>
      </c>
      <c r="M87" s="16">
        <v>0.156</v>
      </c>
      <c r="N87" s="16" t="s">
        <v>221</v>
      </c>
      <c r="O87" s="16">
        <v>0.59520000000000006</v>
      </c>
      <c r="P87" s="16">
        <v>5.5199999999999999E-2</v>
      </c>
      <c r="Q87" s="16">
        <v>0.53280000000000005</v>
      </c>
      <c r="R87" s="16">
        <v>0.44640000000000002</v>
      </c>
      <c r="S87" s="16">
        <v>0.1032</v>
      </c>
      <c r="T87" s="16">
        <v>0.48479999999999995</v>
      </c>
      <c r="U87" s="16">
        <v>2.8799999999999999E-2</v>
      </c>
      <c r="V87" s="16">
        <v>0.13919999999999999</v>
      </c>
      <c r="W87" s="16">
        <v>7.2000000000000008E-2</v>
      </c>
      <c r="X87" s="16">
        <v>0.46079999999999999</v>
      </c>
      <c r="Y87" s="16">
        <v>0.51840000000000008</v>
      </c>
      <c r="Z87" s="16">
        <v>0.63840000000000008</v>
      </c>
      <c r="AA87" s="16">
        <v>5.04E-2</v>
      </c>
      <c r="AB87" s="16">
        <v>2.64E-2</v>
      </c>
      <c r="AC87" s="16">
        <v>0.18960000000000002</v>
      </c>
      <c r="AD87" s="16">
        <v>0.29760000000000003</v>
      </c>
      <c r="AE87" s="16">
        <v>0.49920000000000003</v>
      </c>
    </row>
    <row r="88" spans="1:31" x14ac:dyDescent="0.2">
      <c r="A88" t="s">
        <v>162</v>
      </c>
      <c r="B88" t="s">
        <v>220</v>
      </c>
      <c r="C88" t="s">
        <v>226</v>
      </c>
      <c r="D88" s="7" t="s">
        <v>39</v>
      </c>
      <c r="E88" t="s">
        <v>215</v>
      </c>
      <c r="F88" t="s">
        <v>213</v>
      </c>
      <c r="G88" t="s">
        <v>168</v>
      </c>
      <c r="H88" s="7" t="s">
        <v>38</v>
      </c>
      <c r="I88" s="7" t="s">
        <v>221</v>
      </c>
      <c r="J88" s="7">
        <v>1</v>
      </c>
      <c r="K88">
        <v>25</v>
      </c>
      <c r="L88" s="16">
        <v>0.26640000000000003</v>
      </c>
      <c r="M88" s="16">
        <v>0.16320000000000001</v>
      </c>
      <c r="N88" s="16" t="s">
        <v>221</v>
      </c>
      <c r="O88" s="16">
        <v>0.61919999999999997</v>
      </c>
      <c r="P88" s="16">
        <v>3.6000000000000004E-2</v>
      </c>
      <c r="Q88" s="16">
        <v>0.21600000000000003</v>
      </c>
      <c r="R88" s="16">
        <v>0.252</v>
      </c>
      <c r="S88" s="16">
        <v>0.23519999999999999</v>
      </c>
      <c r="T88" s="16">
        <v>0.28320000000000001</v>
      </c>
      <c r="U88" s="16">
        <v>1.6799999999999999E-2</v>
      </c>
      <c r="V88" s="16">
        <v>0.18719999999999998</v>
      </c>
      <c r="W88" s="16">
        <v>0.156</v>
      </c>
      <c r="X88" s="16">
        <v>0.41039999999999999</v>
      </c>
      <c r="Y88" s="16">
        <v>0.43200000000000005</v>
      </c>
      <c r="Z88" s="16">
        <v>0.55920000000000003</v>
      </c>
      <c r="AA88" s="16">
        <v>2.64E-2</v>
      </c>
      <c r="AB88" s="16">
        <v>6.480000000000001E-2</v>
      </c>
      <c r="AC88" s="16">
        <v>0.30480000000000002</v>
      </c>
      <c r="AD88" s="16">
        <v>0.2112</v>
      </c>
      <c r="AE88" s="16">
        <v>0.51119999999999999</v>
      </c>
    </row>
    <row r="89" spans="1:31" x14ac:dyDescent="0.2">
      <c r="A89" t="s">
        <v>163</v>
      </c>
      <c r="B89" t="s">
        <v>220</v>
      </c>
      <c r="C89" t="s">
        <v>226</v>
      </c>
      <c r="D89" s="7" t="s">
        <v>39</v>
      </c>
      <c r="E89" t="s">
        <v>215</v>
      </c>
      <c r="F89" t="s">
        <v>213</v>
      </c>
      <c r="G89" t="s">
        <v>168</v>
      </c>
      <c r="H89" s="7" t="s">
        <v>38</v>
      </c>
      <c r="I89" s="7" t="s">
        <v>221</v>
      </c>
      <c r="J89" s="7">
        <v>1</v>
      </c>
      <c r="K89">
        <v>25</v>
      </c>
      <c r="L89" s="16">
        <v>0.156</v>
      </c>
      <c r="M89" s="16">
        <v>0.30959999999999999</v>
      </c>
      <c r="N89" s="16" t="s">
        <v>221</v>
      </c>
      <c r="O89" s="16">
        <v>0.60719999999999996</v>
      </c>
      <c r="P89" s="16">
        <v>5.28E-2</v>
      </c>
      <c r="Q89" s="16">
        <v>0.40560000000000002</v>
      </c>
      <c r="R89" s="16">
        <v>0.47759999999999997</v>
      </c>
      <c r="S89" s="16">
        <v>0.49439999999999995</v>
      </c>
      <c r="T89" s="16">
        <v>0.30480000000000002</v>
      </c>
      <c r="U89" s="16">
        <v>3.1200000000000002E-2</v>
      </c>
      <c r="V89" s="16">
        <v>0.35039999999999999</v>
      </c>
      <c r="W89" s="16">
        <v>0.37920000000000004</v>
      </c>
      <c r="X89" s="16">
        <v>0.33600000000000002</v>
      </c>
      <c r="Y89" s="16">
        <v>0.46560000000000001</v>
      </c>
      <c r="Z89" s="16">
        <v>0.51600000000000001</v>
      </c>
      <c r="AA89" s="16">
        <v>5.28E-2</v>
      </c>
      <c r="AB89" s="16">
        <v>5.5199999999999999E-2</v>
      </c>
      <c r="AC89" s="16">
        <v>0.21600000000000003</v>
      </c>
      <c r="AD89" s="16">
        <v>0.39600000000000002</v>
      </c>
      <c r="AE89" s="16">
        <v>0.38880000000000003</v>
      </c>
    </row>
    <row r="90" spans="1:31" x14ac:dyDescent="0.2">
      <c r="A90" t="s">
        <v>164</v>
      </c>
      <c r="B90" t="s">
        <v>220</v>
      </c>
      <c r="C90" t="s">
        <v>226</v>
      </c>
      <c r="D90" s="7" t="s">
        <v>39</v>
      </c>
      <c r="E90" t="s">
        <v>215</v>
      </c>
      <c r="F90" t="s">
        <v>213</v>
      </c>
      <c r="G90" t="s">
        <v>168</v>
      </c>
      <c r="H90" s="7" t="s">
        <v>38</v>
      </c>
      <c r="I90" s="7" t="s">
        <v>221</v>
      </c>
      <c r="J90" s="7">
        <v>1</v>
      </c>
      <c r="K90">
        <v>25</v>
      </c>
      <c r="L90" s="16">
        <v>0.33840000000000003</v>
      </c>
      <c r="M90" s="16">
        <v>0.21359999999999998</v>
      </c>
      <c r="N90" s="16" t="s">
        <v>221</v>
      </c>
      <c r="O90" s="16">
        <v>0.53280000000000005</v>
      </c>
      <c r="P90" s="16">
        <v>0.1512</v>
      </c>
      <c r="Q90" s="16">
        <v>0.312</v>
      </c>
      <c r="R90" s="16">
        <v>0.37200000000000005</v>
      </c>
      <c r="S90" s="16">
        <v>0.35759999999999997</v>
      </c>
      <c r="T90" s="16">
        <v>0.1968</v>
      </c>
      <c r="U90" s="16">
        <v>8.1600000000000006E-2</v>
      </c>
      <c r="V90" s="16">
        <v>0.26400000000000001</v>
      </c>
      <c r="W90" s="16">
        <v>0.26640000000000003</v>
      </c>
      <c r="X90" s="16">
        <v>0.38400000000000001</v>
      </c>
      <c r="Y90" s="16">
        <v>0.3624</v>
      </c>
      <c r="Z90" s="16">
        <v>0.45119999999999999</v>
      </c>
      <c r="AA90" s="16">
        <v>9.8400000000000001E-2</v>
      </c>
      <c r="AB90" s="16">
        <v>2.8799999999999999E-2</v>
      </c>
      <c r="AC90" s="16">
        <v>0.1152</v>
      </c>
      <c r="AD90" s="16">
        <v>0.1368</v>
      </c>
      <c r="AE90" s="16">
        <v>0.29039999999999999</v>
      </c>
    </row>
    <row r="91" spans="1:31" x14ac:dyDescent="0.2">
      <c r="A91" t="s">
        <v>165</v>
      </c>
      <c r="B91" t="s">
        <v>220</v>
      </c>
      <c r="C91" t="s">
        <v>226</v>
      </c>
      <c r="D91" s="7" t="s">
        <v>39</v>
      </c>
      <c r="E91" t="s">
        <v>215</v>
      </c>
      <c r="F91" t="s">
        <v>213</v>
      </c>
      <c r="G91" t="s">
        <v>168</v>
      </c>
      <c r="H91" s="7" t="s">
        <v>38</v>
      </c>
      <c r="I91" s="7" t="s">
        <v>221</v>
      </c>
      <c r="J91" s="7">
        <v>1</v>
      </c>
      <c r="K91">
        <v>25</v>
      </c>
      <c r="L91" s="16">
        <v>0.34724409448818799</v>
      </c>
      <c r="M91" s="16">
        <v>0.14409448818897599</v>
      </c>
      <c r="N91" s="16" t="s">
        <v>221</v>
      </c>
      <c r="O91" s="16">
        <v>0.45590551181102301</v>
      </c>
      <c r="P91" s="16">
        <v>2.3622047244096999E-3</v>
      </c>
      <c r="Q91" s="16">
        <v>0.18188976377952698</v>
      </c>
      <c r="R91" s="16">
        <v>0.266929133858267</v>
      </c>
      <c r="S91" s="16">
        <v>0.23622047244094399</v>
      </c>
      <c r="T91" s="16">
        <v>0.25984251968503902</v>
      </c>
      <c r="U91" s="16">
        <v>2.8346456692913403E-2</v>
      </c>
      <c r="V91" s="16">
        <v>0.10866141732283401</v>
      </c>
      <c r="W91" s="16">
        <v>0.12283464566929099</v>
      </c>
      <c r="X91" s="16">
        <v>0.30472440944881801</v>
      </c>
      <c r="Y91" s="16">
        <v>0.238582677165354</v>
      </c>
      <c r="Z91" s="16">
        <v>0.38031496062992098</v>
      </c>
      <c r="AA91" s="16">
        <v>2.3622047244095099E-3</v>
      </c>
      <c r="AB91" s="16">
        <v>7.0866141732283602E-2</v>
      </c>
      <c r="AC91" s="16">
        <v>0.394488188976378</v>
      </c>
      <c r="AD91" s="16">
        <v>0.30708661417322802</v>
      </c>
      <c r="AE91" s="16">
        <v>0.50787401574803104</v>
      </c>
    </row>
    <row r="92" spans="1:31" x14ac:dyDescent="0.2">
      <c r="A92" t="s">
        <v>166</v>
      </c>
      <c r="B92" t="s">
        <v>220</v>
      </c>
      <c r="C92" t="s">
        <v>226</v>
      </c>
      <c r="D92" s="7" t="s">
        <v>39</v>
      </c>
      <c r="E92" t="s">
        <v>215</v>
      </c>
      <c r="F92" t="s">
        <v>213</v>
      </c>
      <c r="G92" t="s">
        <v>168</v>
      </c>
      <c r="H92" s="7" t="s">
        <v>38</v>
      </c>
      <c r="I92" s="7" t="s">
        <v>221</v>
      </c>
      <c r="J92" s="7">
        <v>1</v>
      </c>
      <c r="K92">
        <v>25</v>
      </c>
      <c r="L92" s="16">
        <v>0.34724409448818799</v>
      </c>
      <c r="M92" s="16">
        <v>0.23622047244094399</v>
      </c>
      <c r="N92" s="16" t="s">
        <v>221</v>
      </c>
      <c r="O92" s="16">
        <v>0.28818897637795199</v>
      </c>
      <c r="P92" s="16">
        <v>4.7244094488190303E-3</v>
      </c>
      <c r="Q92" s="16">
        <v>0.30944881889763698</v>
      </c>
      <c r="R92" s="16">
        <v>0.30472440944881801</v>
      </c>
      <c r="S92" s="16">
        <v>0.15354330708661401</v>
      </c>
      <c r="T92" s="16">
        <v>0.20551181102362201</v>
      </c>
      <c r="U92" s="16">
        <v>3.30708661417322E-2</v>
      </c>
      <c r="V92" s="16">
        <v>0.36850393700787398</v>
      </c>
      <c r="W92" s="16">
        <v>0.115748031496063</v>
      </c>
      <c r="X92" s="16">
        <v>0.31889763779527497</v>
      </c>
      <c r="Y92" s="16">
        <v>0.278740157480314</v>
      </c>
      <c r="Z92" s="16">
        <v>0.24803149606299202</v>
      </c>
      <c r="AA92" s="16">
        <v>3.5433070866141801E-2</v>
      </c>
      <c r="AB92" s="16">
        <v>0.13228346456692899</v>
      </c>
      <c r="AC92" s="16">
        <v>0.29527559055118102</v>
      </c>
      <c r="AD92" s="16">
        <v>0.37322834645669195</v>
      </c>
      <c r="AE92" s="16">
        <v>0.30472440944881801</v>
      </c>
    </row>
    <row r="93" spans="1:31" x14ac:dyDescent="0.2">
      <c r="A93" t="s">
        <v>167</v>
      </c>
      <c r="B93" t="s">
        <v>220</v>
      </c>
      <c r="C93" t="s">
        <v>226</v>
      </c>
      <c r="D93" s="7" t="s">
        <v>39</v>
      </c>
      <c r="E93" t="s">
        <v>215</v>
      </c>
      <c r="F93" t="s">
        <v>213</v>
      </c>
      <c r="G93" t="s">
        <v>168</v>
      </c>
      <c r="H93" s="7" t="s">
        <v>38</v>
      </c>
      <c r="I93" s="7" t="s">
        <v>221</v>
      </c>
      <c r="J93" s="7">
        <v>1</v>
      </c>
      <c r="K93">
        <v>25</v>
      </c>
      <c r="L93" s="16">
        <v>0.18188976377952698</v>
      </c>
      <c r="M93" s="16">
        <v>8.9763779527559109E-2</v>
      </c>
      <c r="N93" s="16" t="s">
        <v>221</v>
      </c>
      <c r="O93" s="16">
        <v>0.203149606299212</v>
      </c>
      <c r="P93" s="16">
        <v>4.7244094488190303E-3</v>
      </c>
      <c r="Q93" s="16">
        <v>4.7244094488188997E-2</v>
      </c>
      <c r="R93" s="16">
        <v>0.12992125984251898</v>
      </c>
      <c r="S93" s="16">
        <v>0.12519685039369999</v>
      </c>
      <c r="T93" s="16">
        <v>0.214960629921259</v>
      </c>
      <c r="U93" s="16">
        <v>3.5433070866141801E-2</v>
      </c>
      <c r="V93" s="16">
        <v>0.113385826771653</v>
      </c>
      <c r="W93" s="16">
        <v>8.7401574803149598E-2</v>
      </c>
      <c r="X93" s="16">
        <v>0.115748031496063</v>
      </c>
      <c r="Y93" s="16">
        <v>5.9055118110236206E-2</v>
      </c>
      <c r="Z93" s="16">
        <v>0.16062992125984199</v>
      </c>
      <c r="AA93" s="16">
        <v>4.7244094488190303E-3</v>
      </c>
      <c r="AB93" s="16">
        <v>0.14645669291338501</v>
      </c>
      <c r="AC93" s="16">
        <v>0.34015748031496001</v>
      </c>
      <c r="AD93" s="16">
        <v>0.37795275590551097</v>
      </c>
      <c r="AE93" s="16">
        <v>0.20078740157480301</v>
      </c>
    </row>
    <row r="94" spans="1:31" x14ac:dyDescent="0.2">
      <c r="A94" t="s">
        <v>172</v>
      </c>
      <c r="B94" t="s">
        <v>222</v>
      </c>
      <c r="C94" s="3" t="s">
        <v>205</v>
      </c>
      <c r="D94" t="s">
        <v>217</v>
      </c>
      <c r="E94" t="s">
        <v>209</v>
      </c>
      <c r="F94" t="s">
        <v>205</v>
      </c>
      <c r="G94" t="s">
        <v>29</v>
      </c>
      <c r="H94" t="s">
        <v>43</v>
      </c>
      <c r="I94" s="7" t="s">
        <v>221</v>
      </c>
      <c r="J94" s="7">
        <v>1</v>
      </c>
      <c r="K94">
        <v>39</v>
      </c>
      <c r="L94" s="14">
        <v>0.20512820512820512</v>
      </c>
      <c r="M94" s="14">
        <v>7.6923076923076927E-2</v>
      </c>
      <c r="N94" s="14">
        <v>0.46153846153846151</v>
      </c>
      <c r="O94" s="14">
        <v>0.38461538461538469</v>
      </c>
      <c r="P94" s="14">
        <v>5.128205128205128E-2</v>
      </c>
      <c r="Q94" s="14">
        <v>0.15384615384615385</v>
      </c>
      <c r="R94" s="14">
        <v>0.23076923076923075</v>
      </c>
      <c r="S94" s="14">
        <v>0.48717948717948717</v>
      </c>
      <c r="T94" s="14">
        <v>1</v>
      </c>
      <c r="U94" s="14">
        <v>0.12820512820512819</v>
      </c>
      <c r="V94" s="14">
        <v>0.20512820512820512</v>
      </c>
      <c r="W94" s="14">
        <v>1</v>
      </c>
      <c r="X94" s="14">
        <v>0.17948717948717949</v>
      </c>
      <c r="Y94" s="14">
        <v>0.12820512820512819</v>
      </c>
      <c r="Z94" s="14">
        <v>0.17948717948717949</v>
      </c>
      <c r="AA94" s="14">
        <v>0.97435897435897434</v>
      </c>
      <c r="AB94" s="14">
        <v>1</v>
      </c>
      <c r="AC94" s="14">
        <v>0.64102564102564097</v>
      </c>
      <c r="AD94" s="14">
        <v>0.33333333333333326</v>
      </c>
      <c r="AE94" s="14">
        <v>2.564102564102564E-2</v>
      </c>
    </row>
    <row r="95" spans="1:31" x14ac:dyDescent="0.2">
      <c r="A95" t="s">
        <v>173</v>
      </c>
      <c r="B95" t="s">
        <v>222</v>
      </c>
      <c r="C95" s="3" t="s">
        <v>205</v>
      </c>
      <c r="D95" t="s">
        <v>217</v>
      </c>
      <c r="E95" t="s">
        <v>209</v>
      </c>
      <c r="F95" t="s">
        <v>205</v>
      </c>
      <c r="G95" t="s">
        <v>29</v>
      </c>
      <c r="H95" t="s">
        <v>43</v>
      </c>
      <c r="I95" s="7" t="s">
        <v>221</v>
      </c>
      <c r="J95" s="7">
        <v>1</v>
      </c>
      <c r="K95">
        <v>40</v>
      </c>
      <c r="L95" s="14">
        <v>2.5000000000000001E-2</v>
      </c>
      <c r="M95" s="14">
        <v>0.2</v>
      </c>
      <c r="N95" s="14">
        <v>0.65</v>
      </c>
      <c r="O95" s="14">
        <v>0.4</v>
      </c>
      <c r="P95" s="14">
        <v>2.5000000000000001E-2</v>
      </c>
      <c r="Q95" s="14">
        <v>0.15</v>
      </c>
      <c r="R95" s="14">
        <v>2.5000000000000001E-2</v>
      </c>
      <c r="S95" s="14">
        <v>0.9</v>
      </c>
      <c r="T95" s="14">
        <v>1</v>
      </c>
      <c r="U95" s="14">
        <v>2.5000000000000001E-2</v>
      </c>
      <c r="V95" s="14">
        <v>0.2</v>
      </c>
      <c r="W95" s="14">
        <v>1</v>
      </c>
      <c r="X95" s="14">
        <v>0.45</v>
      </c>
      <c r="Y95" s="14">
        <v>7.4999999999999997E-2</v>
      </c>
      <c r="Z95" s="14">
        <v>0.125</v>
      </c>
      <c r="AA95" s="14">
        <v>0.85</v>
      </c>
      <c r="AB95" s="14">
        <v>0.7</v>
      </c>
      <c r="AC95" s="13">
        <v>0.55000000000000004</v>
      </c>
      <c r="AD95" s="13">
        <v>0.3</v>
      </c>
      <c r="AE95" s="13">
        <v>0.15</v>
      </c>
    </row>
    <row r="96" spans="1:31" x14ac:dyDescent="0.2">
      <c r="A96" t="s">
        <v>21</v>
      </c>
      <c r="B96" t="s">
        <v>220</v>
      </c>
      <c r="C96" t="s">
        <v>226</v>
      </c>
      <c r="D96" t="s">
        <v>217</v>
      </c>
      <c r="E96" t="s">
        <v>209</v>
      </c>
      <c r="F96" t="s">
        <v>205</v>
      </c>
      <c r="G96" t="s">
        <v>96</v>
      </c>
      <c r="H96" t="s">
        <v>223</v>
      </c>
      <c r="I96" s="7" t="s">
        <v>221</v>
      </c>
      <c r="J96" s="7">
        <v>5</v>
      </c>
      <c r="K96">
        <v>100</v>
      </c>
      <c r="L96" s="15">
        <v>0.379</v>
      </c>
      <c r="M96" s="15">
        <v>0</v>
      </c>
      <c r="N96" s="16" t="s">
        <v>221</v>
      </c>
      <c r="O96" s="15">
        <v>0.44299999999999995</v>
      </c>
      <c r="P96" s="15">
        <v>0</v>
      </c>
      <c r="Q96" s="15">
        <v>0.18600000000000003</v>
      </c>
      <c r="R96" s="15">
        <v>0.34300000000000003</v>
      </c>
      <c r="S96" s="15">
        <v>0.48599999999999999</v>
      </c>
      <c r="T96" s="15">
        <v>0.3</v>
      </c>
      <c r="U96" s="15">
        <v>0</v>
      </c>
      <c r="V96" s="15">
        <v>0.1</v>
      </c>
      <c r="W96" s="15">
        <v>0.5</v>
      </c>
      <c r="X96" s="15">
        <v>0.34300000000000003</v>
      </c>
      <c r="Y96" s="15">
        <v>0.3</v>
      </c>
      <c r="Z96" s="15">
        <v>0.36399999999999999</v>
      </c>
      <c r="AA96" s="15">
        <v>0</v>
      </c>
      <c r="AB96" s="15">
        <v>0.32899999999999996</v>
      </c>
      <c r="AC96" s="15">
        <v>0.28499999999999998</v>
      </c>
      <c r="AD96" s="15">
        <v>0.38600000000000001</v>
      </c>
      <c r="AE96" s="15">
        <v>0.44299999999999995</v>
      </c>
    </row>
    <row r="97" spans="1:31" x14ac:dyDescent="0.2">
      <c r="A97" t="s">
        <v>22</v>
      </c>
      <c r="B97" t="s">
        <v>220</v>
      </c>
      <c r="C97" t="s">
        <v>226</v>
      </c>
      <c r="D97" t="s">
        <v>217</v>
      </c>
      <c r="E97" t="s">
        <v>209</v>
      </c>
      <c r="F97" t="s">
        <v>205</v>
      </c>
      <c r="G97" t="s">
        <v>96</v>
      </c>
      <c r="H97" t="s">
        <v>223</v>
      </c>
      <c r="I97" s="7" t="s">
        <v>221</v>
      </c>
      <c r="J97" s="7">
        <v>5</v>
      </c>
      <c r="K97">
        <v>100</v>
      </c>
      <c r="L97" s="15">
        <v>0.46400000000000008</v>
      </c>
      <c r="M97" s="15">
        <v>0</v>
      </c>
      <c r="N97" s="16" t="s">
        <v>221</v>
      </c>
      <c r="O97" s="15">
        <v>0.44299999999999995</v>
      </c>
      <c r="P97" s="15">
        <v>0</v>
      </c>
      <c r="Q97" s="15">
        <v>0.2</v>
      </c>
      <c r="R97" s="15">
        <v>0.34300000000000003</v>
      </c>
      <c r="S97" s="15">
        <v>0.42899999999999999</v>
      </c>
      <c r="T97" s="15">
        <v>0.371</v>
      </c>
      <c r="U97" s="15">
        <v>0</v>
      </c>
      <c r="V97" s="15">
        <v>0.2</v>
      </c>
      <c r="W97" s="15">
        <v>0.45</v>
      </c>
      <c r="X97" s="15">
        <v>0.371</v>
      </c>
      <c r="Y97" s="15">
        <v>0.32899999999999996</v>
      </c>
      <c r="Z97" s="15">
        <v>0.56200000000000006</v>
      </c>
      <c r="AA97" s="15">
        <v>0</v>
      </c>
      <c r="AB97" s="15">
        <v>0.3</v>
      </c>
      <c r="AC97" s="15">
        <v>0.3</v>
      </c>
      <c r="AD97" s="15">
        <v>0.371</v>
      </c>
      <c r="AE97" s="15">
        <v>0.48599999999999999</v>
      </c>
    </row>
    <row r="98" spans="1:31" x14ac:dyDescent="0.2">
      <c r="A98" t="s">
        <v>23</v>
      </c>
      <c r="B98" t="s">
        <v>220</v>
      </c>
      <c r="C98" t="s">
        <v>226</v>
      </c>
      <c r="D98" t="s">
        <v>217</v>
      </c>
      <c r="E98" t="s">
        <v>209</v>
      </c>
      <c r="F98" t="s">
        <v>205</v>
      </c>
      <c r="G98" t="s">
        <v>96</v>
      </c>
      <c r="H98" t="s">
        <v>223</v>
      </c>
      <c r="I98" s="7" t="s">
        <v>221</v>
      </c>
      <c r="J98" s="7">
        <v>5</v>
      </c>
      <c r="K98">
        <v>100</v>
      </c>
      <c r="L98" s="15">
        <v>0.38600000000000001</v>
      </c>
      <c r="M98" s="15">
        <v>2.9000000000000005E-2</v>
      </c>
      <c r="N98" s="16" t="s">
        <v>221</v>
      </c>
      <c r="O98" s="15">
        <v>0.38600000000000001</v>
      </c>
      <c r="P98" s="15">
        <v>5.7000000000000002E-2</v>
      </c>
      <c r="Q98" s="15">
        <v>0.157</v>
      </c>
      <c r="R98" s="15">
        <v>0.38600000000000001</v>
      </c>
      <c r="S98" s="15">
        <v>0.17100000000000001</v>
      </c>
      <c r="T98" s="15">
        <v>0.25700000000000001</v>
      </c>
      <c r="U98" s="15">
        <v>0</v>
      </c>
      <c r="V98" s="15">
        <v>0.25700000000000001</v>
      </c>
      <c r="W98" s="15">
        <v>0.214</v>
      </c>
      <c r="X98" s="15">
        <v>0.371</v>
      </c>
      <c r="Y98" s="15">
        <v>0.32100000000000001</v>
      </c>
      <c r="Z98" s="15">
        <v>0.45500000000000002</v>
      </c>
      <c r="AA98" s="15">
        <v>0</v>
      </c>
      <c r="AB98" s="15">
        <v>0.2</v>
      </c>
      <c r="AC98" s="15">
        <v>0.129</v>
      </c>
      <c r="AD98" s="15">
        <v>0.25700000000000001</v>
      </c>
      <c r="AE98" s="15">
        <v>0.436</v>
      </c>
    </row>
    <row r="99" spans="1:31" x14ac:dyDescent="0.2">
      <c r="A99" t="s">
        <v>24</v>
      </c>
      <c r="B99" t="s">
        <v>220</v>
      </c>
      <c r="C99" t="s">
        <v>226</v>
      </c>
      <c r="D99" t="s">
        <v>217</v>
      </c>
      <c r="E99" t="s">
        <v>209</v>
      </c>
      <c r="F99" t="s">
        <v>205</v>
      </c>
      <c r="G99" t="s">
        <v>96</v>
      </c>
      <c r="H99" t="s">
        <v>223</v>
      </c>
      <c r="I99" s="7" t="s">
        <v>221</v>
      </c>
      <c r="J99" s="7">
        <v>5</v>
      </c>
      <c r="K99">
        <v>100</v>
      </c>
      <c r="L99" s="15">
        <v>0.47099999999999992</v>
      </c>
      <c r="M99" s="15">
        <v>4.2999999999999997E-2</v>
      </c>
      <c r="N99" s="16" t="s">
        <v>221</v>
      </c>
      <c r="O99" s="15">
        <v>0.436</v>
      </c>
      <c r="P99" s="15">
        <v>7.0999999999999994E-2</v>
      </c>
      <c r="Q99" s="15">
        <v>0.214</v>
      </c>
      <c r="R99" s="15">
        <v>0.48599999999999999</v>
      </c>
      <c r="S99" s="15">
        <v>0.121</v>
      </c>
      <c r="T99" s="15">
        <v>0.157</v>
      </c>
      <c r="U99" s="15">
        <v>0</v>
      </c>
      <c r="V99" s="15">
        <v>0.2</v>
      </c>
      <c r="W99" s="15">
        <v>0.157</v>
      </c>
      <c r="X99" s="15">
        <v>0.48599999999999999</v>
      </c>
      <c r="Y99" s="15">
        <v>0.34300000000000003</v>
      </c>
      <c r="Z99" s="15">
        <v>0.47899999999999998</v>
      </c>
      <c r="AA99" s="15">
        <v>0</v>
      </c>
      <c r="AB99" s="15">
        <v>0.107</v>
      </c>
      <c r="AC99" s="15">
        <v>0.2</v>
      </c>
      <c r="AD99" s="15">
        <v>0.314</v>
      </c>
      <c r="AE99" s="15">
        <v>0.57899999999999996</v>
      </c>
    </row>
    <row r="100" spans="1:31" x14ac:dyDescent="0.2">
      <c r="A100" t="s">
        <v>25</v>
      </c>
      <c r="B100" t="s">
        <v>220</v>
      </c>
      <c r="C100" t="s">
        <v>226</v>
      </c>
      <c r="D100" t="s">
        <v>217</v>
      </c>
      <c r="E100" t="s">
        <v>209</v>
      </c>
      <c r="F100" t="s">
        <v>205</v>
      </c>
      <c r="G100" t="s">
        <v>96</v>
      </c>
      <c r="H100" t="s">
        <v>223</v>
      </c>
      <c r="I100" s="7" t="s">
        <v>221</v>
      </c>
      <c r="J100" s="7">
        <v>3</v>
      </c>
      <c r="K100">
        <v>60</v>
      </c>
      <c r="L100" s="15">
        <v>0.45</v>
      </c>
      <c r="M100" s="15">
        <v>0.214</v>
      </c>
      <c r="N100" s="16" t="s">
        <v>221</v>
      </c>
      <c r="O100" s="15">
        <v>0.51400000000000001</v>
      </c>
      <c r="P100" s="15">
        <v>7.0999999999999994E-2</v>
      </c>
      <c r="Q100" s="15">
        <v>0.27100000000000002</v>
      </c>
      <c r="R100" s="15">
        <v>0.629</v>
      </c>
      <c r="S100" s="15">
        <v>0.18600000000000003</v>
      </c>
      <c r="T100" s="15">
        <v>0.114</v>
      </c>
      <c r="U100" s="15">
        <v>2.8000000000000004E-2</v>
      </c>
      <c r="V100" s="15">
        <v>0.25700000000000001</v>
      </c>
      <c r="W100" s="15">
        <v>7.0999999999999994E-2</v>
      </c>
      <c r="X100" s="15">
        <v>0.45700000000000002</v>
      </c>
      <c r="Y100" s="15">
        <v>0.371</v>
      </c>
      <c r="Z100" s="15">
        <v>0.51400000000000001</v>
      </c>
      <c r="AA100" s="15">
        <v>0</v>
      </c>
      <c r="AB100" s="15">
        <v>7.0999999999999994E-2</v>
      </c>
      <c r="AC100" s="15">
        <v>0.193</v>
      </c>
      <c r="AD100" s="15">
        <v>0.371</v>
      </c>
      <c r="AE100" s="15">
        <v>0.47099999999999992</v>
      </c>
    </row>
    <row r="101" spans="1:31" x14ac:dyDescent="0.2">
      <c r="A101" t="s">
        <v>58</v>
      </c>
      <c r="B101" t="s">
        <v>220</v>
      </c>
      <c r="C101" t="s">
        <v>226</v>
      </c>
      <c r="D101" t="s">
        <v>217</v>
      </c>
      <c r="E101" t="s">
        <v>209</v>
      </c>
      <c r="F101" t="s">
        <v>205</v>
      </c>
      <c r="G101" t="s">
        <v>97</v>
      </c>
      <c r="H101" t="s">
        <v>36</v>
      </c>
      <c r="I101" s="7" t="s">
        <v>221</v>
      </c>
      <c r="J101">
        <v>1</v>
      </c>
      <c r="K101">
        <v>300</v>
      </c>
      <c r="L101" s="16">
        <v>0.36</v>
      </c>
      <c r="M101" s="16">
        <v>0.113</v>
      </c>
      <c r="N101" s="16">
        <v>0.16300000000000001</v>
      </c>
      <c r="O101" s="16">
        <v>0.54700000000000004</v>
      </c>
      <c r="P101" s="16">
        <v>0.10300000000000001</v>
      </c>
      <c r="Q101" s="16">
        <v>0.223</v>
      </c>
      <c r="R101" s="16">
        <v>0.12300000000000001</v>
      </c>
      <c r="S101" s="16">
        <v>0.747</v>
      </c>
      <c r="T101" s="16">
        <v>2.3E-2</v>
      </c>
      <c r="U101" s="16">
        <v>0.08</v>
      </c>
      <c r="V101" s="16">
        <v>0.13699999999999998</v>
      </c>
      <c r="W101" s="16">
        <v>0.45</v>
      </c>
      <c r="X101" s="16">
        <v>0.44</v>
      </c>
      <c r="Y101" s="16">
        <v>0.35</v>
      </c>
      <c r="Z101" s="16">
        <v>0.85699999999999998</v>
      </c>
      <c r="AA101" s="16">
        <v>0.25700000000000001</v>
      </c>
      <c r="AB101" s="16">
        <v>0.19699999999999998</v>
      </c>
      <c r="AC101" s="16">
        <v>6.3E-2</v>
      </c>
      <c r="AD101" s="16">
        <v>0.59699999999999998</v>
      </c>
      <c r="AE101" s="16">
        <v>0.34</v>
      </c>
    </row>
    <row r="102" spans="1:31" x14ac:dyDescent="0.2">
      <c r="A102" t="s">
        <v>59</v>
      </c>
      <c r="B102" t="s">
        <v>220</v>
      </c>
      <c r="C102" t="s">
        <v>226</v>
      </c>
      <c r="D102" t="s">
        <v>217</v>
      </c>
      <c r="E102" t="s">
        <v>209</v>
      </c>
      <c r="F102" t="s">
        <v>205</v>
      </c>
      <c r="G102" t="s">
        <v>97</v>
      </c>
      <c r="H102" t="s">
        <v>36</v>
      </c>
      <c r="I102" s="7" t="s">
        <v>221</v>
      </c>
      <c r="J102">
        <v>1</v>
      </c>
      <c r="K102">
        <v>100</v>
      </c>
      <c r="L102" s="16">
        <v>0.23</v>
      </c>
      <c r="M102" s="16">
        <v>0.04</v>
      </c>
      <c r="N102" s="16">
        <v>0.05</v>
      </c>
      <c r="O102" s="16">
        <v>0.61</v>
      </c>
      <c r="P102" s="16">
        <v>7.0000000000000007E-2</v>
      </c>
      <c r="Q102" s="16">
        <v>0.18</v>
      </c>
      <c r="R102" s="16">
        <v>0.14000000000000001</v>
      </c>
      <c r="S102" s="16">
        <v>0.64</v>
      </c>
      <c r="T102" s="16">
        <v>0.05</v>
      </c>
      <c r="U102" s="16">
        <v>0</v>
      </c>
      <c r="V102" s="16">
        <v>0.09</v>
      </c>
      <c r="W102" s="16">
        <v>0.46</v>
      </c>
      <c r="X102" s="16">
        <v>0.18</v>
      </c>
      <c r="Y102" s="16">
        <v>0.19</v>
      </c>
      <c r="Z102" s="16">
        <v>0.94</v>
      </c>
      <c r="AA102" s="16">
        <v>0.28000000000000003</v>
      </c>
      <c r="AB102" s="16">
        <v>0.06</v>
      </c>
      <c r="AC102" s="16">
        <v>0.08</v>
      </c>
      <c r="AD102" s="16">
        <v>0.72</v>
      </c>
      <c r="AE102" s="16">
        <v>0.2</v>
      </c>
    </row>
    <row r="103" spans="1:31" x14ac:dyDescent="0.2">
      <c r="A103" t="s">
        <v>60</v>
      </c>
      <c r="B103" t="s">
        <v>220</v>
      </c>
      <c r="C103" t="s">
        <v>226</v>
      </c>
      <c r="D103" t="s">
        <v>217</v>
      </c>
      <c r="E103" t="s">
        <v>209</v>
      </c>
      <c r="F103" t="s">
        <v>205</v>
      </c>
      <c r="G103" t="s">
        <v>97</v>
      </c>
      <c r="H103" t="s">
        <v>36</v>
      </c>
      <c r="I103" s="7" t="s">
        <v>221</v>
      </c>
      <c r="J103">
        <v>1</v>
      </c>
      <c r="K103">
        <v>100</v>
      </c>
      <c r="L103" s="16">
        <v>0.43</v>
      </c>
      <c r="M103" s="16">
        <v>0.16</v>
      </c>
      <c r="N103" s="16">
        <v>0.1</v>
      </c>
      <c r="O103" s="16">
        <v>0.59</v>
      </c>
      <c r="P103" s="16">
        <v>7.0000000000000007E-2</v>
      </c>
      <c r="Q103" s="16">
        <v>0.4</v>
      </c>
      <c r="R103" s="16">
        <v>0.14000000000000001</v>
      </c>
      <c r="S103" s="16">
        <v>0.67</v>
      </c>
      <c r="T103" s="16">
        <v>0.04</v>
      </c>
      <c r="U103" s="16">
        <v>0.08</v>
      </c>
      <c r="V103" s="16">
        <v>0.17</v>
      </c>
      <c r="W103" s="16">
        <v>0.59</v>
      </c>
      <c r="X103" s="16">
        <v>0.57999999999999996</v>
      </c>
      <c r="Y103" s="16">
        <v>0.3</v>
      </c>
      <c r="Z103" s="16">
        <v>0.95</v>
      </c>
      <c r="AA103" s="16">
        <v>0.28999999999999998</v>
      </c>
      <c r="AB103" s="16">
        <v>0.28999999999999998</v>
      </c>
      <c r="AC103" s="16">
        <v>0.05</v>
      </c>
      <c r="AD103" s="16">
        <v>0.64</v>
      </c>
      <c r="AE103" s="16">
        <v>0.31</v>
      </c>
    </row>
    <row r="104" spans="1:31" x14ac:dyDescent="0.2">
      <c r="A104" t="s">
        <v>61</v>
      </c>
      <c r="B104" t="s">
        <v>220</v>
      </c>
      <c r="C104" t="s">
        <v>226</v>
      </c>
      <c r="D104" t="s">
        <v>217</v>
      </c>
      <c r="E104" t="s">
        <v>209</v>
      </c>
      <c r="F104" t="s">
        <v>205</v>
      </c>
      <c r="G104" t="s">
        <v>97</v>
      </c>
      <c r="H104" t="s">
        <v>36</v>
      </c>
      <c r="I104" s="7" t="s">
        <v>221</v>
      </c>
      <c r="J104">
        <v>1</v>
      </c>
      <c r="K104">
        <v>100</v>
      </c>
      <c r="L104" s="16">
        <v>0.31</v>
      </c>
      <c r="M104" s="16">
        <v>0.12</v>
      </c>
      <c r="N104" s="16">
        <v>0.03</v>
      </c>
      <c r="O104" s="16">
        <v>0.72</v>
      </c>
      <c r="P104" s="16">
        <v>0.06</v>
      </c>
      <c r="Q104" s="16">
        <v>0.15</v>
      </c>
      <c r="R104" s="16">
        <v>0.13</v>
      </c>
      <c r="S104" s="16">
        <v>0.74</v>
      </c>
      <c r="T104" s="16">
        <v>0.1</v>
      </c>
      <c r="U104" s="16">
        <v>0.02</v>
      </c>
      <c r="V104" s="16">
        <v>0.16</v>
      </c>
      <c r="W104" s="16">
        <v>0.49</v>
      </c>
      <c r="X104" s="16">
        <v>0.23</v>
      </c>
      <c r="Y104" s="16">
        <v>0.23</v>
      </c>
      <c r="Z104" s="16">
        <v>0.96</v>
      </c>
      <c r="AA104" s="16">
        <v>0.33</v>
      </c>
      <c r="AB104" s="16">
        <v>0.14000000000000001</v>
      </c>
      <c r="AC104" s="16">
        <v>0.03</v>
      </c>
      <c r="AD104" s="16">
        <v>0.7</v>
      </c>
      <c r="AE104" s="16">
        <v>0.27</v>
      </c>
    </row>
    <row r="105" spans="1:31" x14ac:dyDescent="0.2">
      <c r="A105" t="s">
        <v>62</v>
      </c>
      <c r="B105" t="s">
        <v>220</v>
      </c>
      <c r="C105" t="s">
        <v>226</v>
      </c>
      <c r="D105" t="s">
        <v>217</v>
      </c>
      <c r="E105" t="s">
        <v>209</v>
      </c>
      <c r="F105" t="s">
        <v>205</v>
      </c>
      <c r="G105" t="s">
        <v>97</v>
      </c>
      <c r="H105" t="s">
        <v>36</v>
      </c>
      <c r="I105" s="7" t="s">
        <v>221</v>
      </c>
      <c r="J105">
        <v>1</v>
      </c>
      <c r="K105">
        <v>100</v>
      </c>
      <c r="L105" s="16">
        <v>0.44</v>
      </c>
      <c r="M105" s="16">
        <v>0.02</v>
      </c>
      <c r="N105" s="16">
        <v>0.06</v>
      </c>
      <c r="O105" s="16">
        <v>0.57999999999999996</v>
      </c>
      <c r="P105" s="16">
        <v>0.05</v>
      </c>
      <c r="Q105" s="16">
        <v>0.17</v>
      </c>
      <c r="R105" s="16">
        <v>0.14000000000000001</v>
      </c>
      <c r="S105" s="16">
        <v>0.71</v>
      </c>
      <c r="T105" s="16">
        <v>0.03</v>
      </c>
      <c r="U105" s="16">
        <v>0.08</v>
      </c>
      <c r="V105" s="16">
        <v>7.0000000000000007E-2</v>
      </c>
      <c r="W105" s="16">
        <v>0.41</v>
      </c>
      <c r="X105" s="16">
        <v>0.34</v>
      </c>
      <c r="Y105" s="16">
        <v>0.28000000000000003</v>
      </c>
      <c r="Z105" s="16">
        <v>0.87</v>
      </c>
      <c r="AA105" s="16">
        <v>0.24</v>
      </c>
      <c r="AB105" s="16">
        <v>0.1</v>
      </c>
      <c r="AC105" s="16">
        <v>7.0000000000000007E-2</v>
      </c>
      <c r="AD105" s="16">
        <v>0.73</v>
      </c>
      <c r="AE105" s="16">
        <v>0.2</v>
      </c>
    </row>
    <row r="106" spans="1:31" x14ac:dyDescent="0.2">
      <c r="A106" t="s">
        <v>63</v>
      </c>
      <c r="B106" t="s">
        <v>220</v>
      </c>
      <c r="C106" t="s">
        <v>226</v>
      </c>
      <c r="D106" t="s">
        <v>217</v>
      </c>
      <c r="E106" t="s">
        <v>209</v>
      </c>
      <c r="F106" t="s">
        <v>205</v>
      </c>
      <c r="G106" t="s">
        <v>97</v>
      </c>
      <c r="H106" t="s">
        <v>36</v>
      </c>
      <c r="I106" s="7" t="s">
        <v>221</v>
      </c>
      <c r="J106">
        <v>1</v>
      </c>
      <c r="K106">
        <v>100</v>
      </c>
      <c r="L106" s="16">
        <v>0.24</v>
      </c>
      <c r="M106" s="16">
        <v>0.05</v>
      </c>
      <c r="N106" s="16">
        <v>0.1</v>
      </c>
      <c r="O106" s="16">
        <v>0.61</v>
      </c>
      <c r="P106" s="16">
        <v>0.04</v>
      </c>
      <c r="Q106" s="16">
        <v>0.25</v>
      </c>
      <c r="R106" s="16">
        <v>7.0000000000000007E-2</v>
      </c>
      <c r="S106" s="16">
        <v>0.61</v>
      </c>
      <c r="T106" s="16">
        <v>0</v>
      </c>
      <c r="U106" s="16">
        <v>0.03</v>
      </c>
      <c r="V106" s="16">
        <v>0.1</v>
      </c>
      <c r="W106" s="16">
        <v>0.31</v>
      </c>
      <c r="X106" s="16">
        <v>0.28000000000000003</v>
      </c>
      <c r="Y106" s="16">
        <v>0.22</v>
      </c>
      <c r="Z106" s="16">
        <v>0.94</v>
      </c>
      <c r="AA106" s="16">
        <v>0.28000000000000003</v>
      </c>
      <c r="AB106" s="16">
        <v>0.01</v>
      </c>
      <c r="AC106" s="16">
        <v>0.11</v>
      </c>
      <c r="AD106" s="16">
        <v>0.68</v>
      </c>
      <c r="AE106" s="16">
        <v>0.21</v>
      </c>
    </row>
    <row r="107" spans="1:31" x14ac:dyDescent="0.2">
      <c r="A107" t="s">
        <v>64</v>
      </c>
      <c r="B107" t="s">
        <v>220</v>
      </c>
      <c r="C107" t="s">
        <v>226</v>
      </c>
      <c r="D107" t="s">
        <v>217</v>
      </c>
      <c r="E107" t="s">
        <v>209</v>
      </c>
      <c r="F107" t="s">
        <v>205</v>
      </c>
      <c r="G107" t="s">
        <v>97</v>
      </c>
      <c r="H107" t="s">
        <v>36</v>
      </c>
      <c r="I107" s="7" t="s">
        <v>221</v>
      </c>
      <c r="J107">
        <v>1</v>
      </c>
      <c r="K107">
        <v>100</v>
      </c>
      <c r="L107" s="16">
        <v>0.22</v>
      </c>
      <c r="M107" s="16">
        <v>0.03</v>
      </c>
      <c r="N107" s="16">
        <v>0.1</v>
      </c>
      <c r="O107" s="16">
        <v>0.75</v>
      </c>
      <c r="P107" s="16">
        <v>0.03</v>
      </c>
      <c r="Q107" s="16">
        <v>0.15</v>
      </c>
      <c r="R107" s="16">
        <v>0.04</v>
      </c>
      <c r="S107" s="16">
        <v>0.73</v>
      </c>
      <c r="T107" s="16">
        <v>0.01</v>
      </c>
      <c r="U107" s="16">
        <v>0.04</v>
      </c>
      <c r="V107" s="16">
        <v>0.11</v>
      </c>
      <c r="W107" s="16">
        <v>0.35</v>
      </c>
      <c r="X107" s="16">
        <v>0.09</v>
      </c>
      <c r="Y107" s="16">
        <v>0.17</v>
      </c>
      <c r="Z107" s="16">
        <v>0.98</v>
      </c>
      <c r="AA107" s="16">
        <v>0.54</v>
      </c>
      <c r="AB107" s="16">
        <v>0.06</v>
      </c>
      <c r="AC107" s="16">
        <v>0.02</v>
      </c>
      <c r="AD107" s="16">
        <v>0.73</v>
      </c>
      <c r="AE107" s="16">
        <v>0.25</v>
      </c>
    </row>
    <row r="108" spans="1:31" x14ac:dyDescent="0.2">
      <c r="A108" t="s">
        <v>65</v>
      </c>
      <c r="B108" t="s">
        <v>220</v>
      </c>
      <c r="C108" t="s">
        <v>226</v>
      </c>
      <c r="D108" t="s">
        <v>217</v>
      </c>
      <c r="E108" t="s">
        <v>209</v>
      </c>
      <c r="F108" t="s">
        <v>205</v>
      </c>
      <c r="G108" t="s">
        <v>97</v>
      </c>
      <c r="H108" t="s">
        <v>36</v>
      </c>
      <c r="I108" s="7" t="s">
        <v>221</v>
      </c>
      <c r="J108">
        <v>1</v>
      </c>
      <c r="K108">
        <v>100</v>
      </c>
      <c r="L108" s="16">
        <v>0.18</v>
      </c>
      <c r="M108" s="16">
        <v>0.05</v>
      </c>
      <c r="N108" s="16">
        <v>0.17</v>
      </c>
      <c r="O108" s="16">
        <v>0.71</v>
      </c>
      <c r="P108" s="16">
        <v>0.03</v>
      </c>
      <c r="Q108" s="16">
        <v>0.17</v>
      </c>
      <c r="R108" s="16">
        <v>0.08</v>
      </c>
      <c r="S108" s="16">
        <v>0.61</v>
      </c>
      <c r="T108" s="16">
        <v>0</v>
      </c>
      <c r="U108" s="16">
        <v>0.01</v>
      </c>
      <c r="V108" s="16">
        <v>0.15</v>
      </c>
      <c r="W108" s="16">
        <v>0.28000000000000003</v>
      </c>
      <c r="X108" s="16">
        <v>0.23</v>
      </c>
      <c r="Y108" s="16">
        <v>0.18</v>
      </c>
      <c r="Z108" s="16">
        <v>0.99</v>
      </c>
      <c r="AA108" s="16">
        <v>0.34</v>
      </c>
      <c r="AB108" s="16">
        <v>0.12</v>
      </c>
      <c r="AC108" s="16">
        <v>0.05</v>
      </c>
      <c r="AD108" s="16">
        <v>0.76</v>
      </c>
      <c r="AE108" s="16">
        <v>0.19</v>
      </c>
    </row>
    <row r="109" spans="1:31" x14ac:dyDescent="0.2">
      <c r="A109" t="s">
        <v>66</v>
      </c>
      <c r="B109" t="s">
        <v>220</v>
      </c>
      <c r="C109" t="s">
        <v>226</v>
      </c>
      <c r="D109" t="s">
        <v>217</v>
      </c>
      <c r="E109" t="s">
        <v>209</v>
      </c>
      <c r="F109" t="s">
        <v>205</v>
      </c>
      <c r="G109" t="s">
        <v>97</v>
      </c>
      <c r="H109" t="s">
        <v>36</v>
      </c>
      <c r="I109" s="7" t="s">
        <v>221</v>
      </c>
      <c r="J109">
        <v>1</v>
      </c>
      <c r="K109">
        <v>100</v>
      </c>
      <c r="L109" s="16">
        <v>0.46</v>
      </c>
      <c r="M109" s="16">
        <v>0.13</v>
      </c>
      <c r="N109" s="16">
        <v>0.24</v>
      </c>
      <c r="O109" s="16">
        <v>0.62</v>
      </c>
      <c r="P109" s="16">
        <v>0.11</v>
      </c>
      <c r="Q109" s="16">
        <v>0.41</v>
      </c>
      <c r="R109" s="16">
        <v>0.17</v>
      </c>
      <c r="S109" s="16">
        <v>0.62</v>
      </c>
      <c r="T109" s="16">
        <v>0.03</v>
      </c>
      <c r="U109" s="16">
        <v>0.11</v>
      </c>
      <c r="V109" s="16">
        <v>0.11</v>
      </c>
      <c r="W109" s="16">
        <v>0.47</v>
      </c>
      <c r="X109" s="16">
        <v>0.39</v>
      </c>
      <c r="Y109" s="16">
        <v>0.36</v>
      </c>
      <c r="Z109" s="16">
        <v>0.94</v>
      </c>
      <c r="AA109" s="16">
        <v>0.34</v>
      </c>
      <c r="AB109" s="16">
        <v>0.11</v>
      </c>
      <c r="AC109" s="16">
        <v>0.11</v>
      </c>
      <c r="AD109" s="16">
        <v>0.66</v>
      </c>
      <c r="AE109" s="16">
        <v>0.23</v>
      </c>
    </row>
    <row r="110" spans="1:31" x14ac:dyDescent="0.2">
      <c r="A110" t="s">
        <v>101</v>
      </c>
      <c r="B110" t="s">
        <v>30</v>
      </c>
      <c r="C110" t="s">
        <v>37</v>
      </c>
      <c r="D110" t="s">
        <v>217</v>
      </c>
      <c r="E110" t="s">
        <v>209</v>
      </c>
      <c r="F110" t="s">
        <v>205</v>
      </c>
      <c r="G110" t="s">
        <v>104</v>
      </c>
      <c r="H110" t="s">
        <v>224</v>
      </c>
      <c r="I110" s="7" t="s">
        <v>221</v>
      </c>
      <c r="J110">
        <v>4</v>
      </c>
      <c r="K110">
        <v>130</v>
      </c>
      <c r="L110" s="16">
        <v>0.29090909090909001</v>
      </c>
      <c r="M110" s="16">
        <v>0.21363636363636299</v>
      </c>
      <c r="N110" s="16">
        <v>0.27272727272727199</v>
      </c>
      <c r="O110" s="16">
        <v>0.34090909090909</v>
      </c>
      <c r="P110" s="16">
        <v>0.11363636363636299</v>
      </c>
      <c r="Q110" s="16">
        <v>5.4545454545454494E-2</v>
      </c>
      <c r="R110" s="16">
        <v>4.0909090909090805E-2</v>
      </c>
      <c r="S110" s="16">
        <v>0.131818181818181</v>
      </c>
      <c r="T110" s="16">
        <v>0.65909090909090906</v>
      </c>
      <c r="U110" s="16">
        <v>0.14090909090908998</v>
      </c>
      <c r="V110" s="16">
        <v>0.14090909090908998</v>
      </c>
      <c r="W110" s="16" t="s">
        <v>221</v>
      </c>
      <c r="X110" s="16">
        <v>0.32272727272727203</v>
      </c>
      <c r="Y110" s="16">
        <v>0.14090909090908998</v>
      </c>
      <c r="Z110" s="16">
        <v>0.23181818181818101</v>
      </c>
      <c r="AA110" s="16">
        <v>4.0909090909090805E-2</v>
      </c>
      <c r="AB110" s="16">
        <v>0.31818181818181801</v>
      </c>
      <c r="AC110" s="16">
        <v>0.44999999999999901</v>
      </c>
      <c r="AD110" s="16">
        <v>0.5</v>
      </c>
      <c r="AE110" s="16">
        <v>4.9999999999999906E-2</v>
      </c>
    </row>
    <row r="111" spans="1:31" x14ac:dyDescent="0.2">
      <c r="A111" t="s">
        <v>102</v>
      </c>
      <c r="B111" t="s">
        <v>30</v>
      </c>
      <c r="C111" t="s">
        <v>37</v>
      </c>
      <c r="D111" t="s">
        <v>217</v>
      </c>
      <c r="E111" t="s">
        <v>209</v>
      </c>
      <c r="F111" t="s">
        <v>205</v>
      </c>
      <c r="G111" t="s">
        <v>104</v>
      </c>
      <c r="H111" t="s">
        <v>224</v>
      </c>
      <c r="I111" s="7" t="s">
        <v>221</v>
      </c>
      <c r="J111">
        <v>8</v>
      </c>
      <c r="K111">
        <v>260</v>
      </c>
      <c r="L111" s="16">
        <v>0.18181818181818102</v>
      </c>
      <c r="M111" s="16">
        <v>0.222727272727272</v>
      </c>
      <c r="N111" s="16">
        <v>0.33181818181818101</v>
      </c>
      <c r="O111" s="16">
        <v>0.39090909090908998</v>
      </c>
      <c r="P111" s="16">
        <v>0.21363636363636299</v>
      </c>
      <c r="Q111" s="16">
        <v>5.4545454545454397E-2</v>
      </c>
      <c r="R111" s="16">
        <v>5.4545454545454397E-2</v>
      </c>
      <c r="S111" s="16">
        <v>0.222727272727272</v>
      </c>
      <c r="T111" s="16">
        <v>0.486363636363636</v>
      </c>
      <c r="U111" s="16">
        <v>8.1818181818181693E-2</v>
      </c>
      <c r="V111" s="16">
        <v>0.19090909090909</v>
      </c>
      <c r="W111" s="16" t="s">
        <v>221</v>
      </c>
      <c r="X111" s="16">
        <v>0.263636363636363</v>
      </c>
      <c r="Y111" s="16">
        <v>0.15454545454545399</v>
      </c>
      <c r="Z111" s="16">
        <v>0.35454545454545405</v>
      </c>
      <c r="AA111" s="16">
        <v>0</v>
      </c>
      <c r="AB111" s="16">
        <v>0.21363636363636299</v>
      </c>
      <c r="AC111" s="16">
        <v>0.28181818181818102</v>
      </c>
      <c r="AD111" s="16">
        <v>0.59545454545454501</v>
      </c>
      <c r="AE111" s="16">
        <v>7.2727272727272696E-2</v>
      </c>
    </row>
    <row r="112" spans="1:31" x14ac:dyDescent="0.2">
      <c r="A112" t="s">
        <v>103</v>
      </c>
      <c r="B112" t="s">
        <v>30</v>
      </c>
      <c r="C112" t="s">
        <v>37</v>
      </c>
      <c r="D112" t="s">
        <v>217</v>
      </c>
      <c r="E112" t="s">
        <v>209</v>
      </c>
      <c r="F112" t="s">
        <v>205</v>
      </c>
      <c r="G112" t="s">
        <v>104</v>
      </c>
      <c r="H112" t="s">
        <v>224</v>
      </c>
      <c r="I112" s="7" t="s">
        <v>221</v>
      </c>
      <c r="J112">
        <v>3</v>
      </c>
      <c r="K112">
        <v>100</v>
      </c>
      <c r="L112" s="16">
        <v>0.28181818181818202</v>
      </c>
      <c r="M112" s="16">
        <v>0.22727272727272702</v>
      </c>
      <c r="N112" s="16">
        <v>0.222727272727272</v>
      </c>
      <c r="O112" s="16">
        <v>0.39090909090908998</v>
      </c>
      <c r="P112" s="16">
        <v>0.17272727272727198</v>
      </c>
      <c r="Q112" s="16">
        <v>0</v>
      </c>
      <c r="R112" s="16">
        <v>0</v>
      </c>
      <c r="S112" s="16">
        <v>6.3636363636363505E-2</v>
      </c>
      <c r="T112" s="16">
        <v>0.72</v>
      </c>
      <c r="U112" s="16">
        <v>9.5454545454545597E-2</v>
      </c>
      <c r="V112" s="16">
        <v>0.263636363636363</v>
      </c>
      <c r="W112" s="16" t="s">
        <v>221</v>
      </c>
      <c r="X112" s="16">
        <v>0.1</v>
      </c>
      <c r="Y112" s="16">
        <v>0.104545454545454</v>
      </c>
      <c r="Z112" s="16">
        <v>0.30454545454545401</v>
      </c>
      <c r="AA112" s="16">
        <v>0</v>
      </c>
      <c r="AB112" s="16">
        <v>0.25454545454545402</v>
      </c>
      <c r="AC112" s="16">
        <v>0.263636363636363</v>
      </c>
      <c r="AD112" s="16">
        <v>0.65454545454545399</v>
      </c>
      <c r="AE112" s="16">
        <v>9.5454545454545597E-2</v>
      </c>
    </row>
    <row r="113" spans="1:31" x14ac:dyDescent="0.2">
      <c r="A113" t="s">
        <v>109</v>
      </c>
      <c r="B113" t="s">
        <v>49</v>
      </c>
      <c r="C113" s="3" t="s">
        <v>50</v>
      </c>
      <c r="D113" t="s">
        <v>217</v>
      </c>
      <c r="E113" t="s">
        <v>209</v>
      </c>
      <c r="F113" t="s">
        <v>205</v>
      </c>
      <c r="G113" t="s">
        <v>111</v>
      </c>
      <c r="H113" t="s">
        <v>171</v>
      </c>
      <c r="I113" s="7" t="s">
        <v>221</v>
      </c>
      <c r="J113">
        <v>1</v>
      </c>
      <c r="K113">
        <v>16</v>
      </c>
      <c r="L113" s="16">
        <v>0.28000000000000003</v>
      </c>
      <c r="M113" s="16">
        <v>0.28000000000000003</v>
      </c>
      <c r="N113" s="16" t="s">
        <v>221</v>
      </c>
      <c r="O113" s="16">
        <v>0</v>
      </c>
      <c r="P113" s="16" t="s">
        <v>221</v>
      </c>
      <c r="Q113" s="16">
        <v>0.28000000000000003</v>
      </c>
      <c r="R113" s="16" t="s">
        <v>221</v>
      </c>
      <c r="S113" s="16">
        <v>0.88</v>
      </c>
      <c r="T113" s="16">
        <v>0.88</v>
      </c>
      <c r="U113" s="16" t="s">
        <v>221</v>
      </c>
      <c r="V113" s="16">
        <v>0.28000000000000003</v>
      </c>
      <c r="W113" s="16">
        <v>0.88</v>
      </c>
      <c r="X113" s="16">
        <v>0</v>
      </c>
      <c r="Y113" s="16" t="s">
        <v>221</v>
      </c>
      <c r="Z113" s="16">
        <v>0</v>
      </c>
      <c r="AA113" s="16">
        <v>0.28000000000000003</v>
      </c>
      <c r="AB113" s="16">
        <v>0.28000000000000003</v>
      </c>
      <c r="AC113" s="16">
        <v>0</v>
      </c>
      <c r="AD113" s="16">
        <v>0.62</v>
      </c>
      <c r="AE113" s="16">
        <v>0.28000000000000003</v>
      </c>
    </row>
    <row r="114" spans="1:31" x14ac:dyDescent="0.2">
      <c r="A114" t="s">
        <v>110</v>
      </c>
      <c r="B114" t="s">
        <v>49</v>
      </c>
      <c r="C114" s="3" t="s">
        <v>50</v>
      </c>
      <c r="D114" t="s">
        <v>217</v>
      </c>
      <c r="E114" t="s">
        <v>209</v>
      </c>
      <c r="F114" t="s">
        <v>205</v>
      </c>
      <c r="G114" t="s">
        <v>111</v>
      </c>
      <c r="H114" t="s">
        <v>171</v>
      </c>
      <c r="I114" s="7" t="s">
        <v>221</v>
      </c>
      <c r="J114">
        <v>1</v>
      </c>
      <c r="K114">
        <v>18</v>
      </c>
      <c r="L114" s="16">
        <v>0.28000000000000003</v>
      </c>
      <c r="M114" s="16">
        <v>0.28000000000000003</v>
      </c>
      <c r="N114" s="16" t="s">
        <v>221</v>
      </c>
      <c r="O114" s="16">
        <v>0.28000000000000003</v>
      </c>
      <c r="P114" s="16" t="s">
        <v>221</v>
      </c>
      <c r="Q114" s="16">
        <v>0.28000000000000003</v>
      </c>
      <c r="R114" s="16" t="s">
        <v>221</v>
      </c>
      <c r="S114" s="16">
        <v>0.88</v>
      </c>
      <c r="T114" s="16">
        <v>0.88</v>
      </c>
      <c r="U114" s="16" t="s">
        <v>221</v>
      </c>
      <c r="V114" s="16">
        <v>0.28000000000000003</v>
      </c>
      <c r="W114" s="16">
        <v>0.88</v>
      </c>
      <c r="X114" s="16">
        <v>0</v>
      </c>
      <c r="Y114" s="16" t="s">
        <v>221</v>
      </c>
      <c r="Z114" s="16">
        <v>0</v>
      </c>
      <c r="AA114" s="16">
        <v>0.28000000000000003</v>
      </c>
      <c r="AB114" s="16">
        <v>0.28000000000000003</v>
      </c>
      <c r="AC114" s="16">
        <v>0.62</v>
      </c>
      <c r="AD114" s="16">
        <v>0.28000000000000003</v>
      </c>
      <c r="AE114" s="16">
        <v>0</v>
      </c>
    </row>
    <row r="115" spans="1:31" x14ac:dyDescent="0.2">
      <c r="A115" t="s">
        <v>153</v>
      </c>
      <c r="B115" t="s">
        <v>30</v>
      </c>
      <c r="C115" t="s">
        <v>37</v>
      </c>
      <c r="D115" t="s">
        <v>217</v>
      </c>
      <c r="E115" t="s">
        <v>209</v>
      </c>
      <c r="F115" t="s">
        <v>226</v>
      </c>
      <c r="G115" t="s">
        <v>156</v>
      </c>
      <c r="H115" t="s">
        <v>225</v>
      </c>
      <c r="I115" s="7" t="s">
        <v>221</v>
      </c>
      <c r="J115">
        <v>21</v>
      </c>
      <c r="K115">
        <v>420</v>
      </c>
      <c r="L115" s="16">
        <v>0.54117647060000007</v>
      </c>
      <c r="M115" s="16">
        <v>0</v>
      </c>
      <c r="N115" s="16" t="s">
        <v>221</v>
      </c>
      <c r="O115" s="16">
        <v>5.6470588240000001E-2</v>
      </c>
      <c r="P115" s="16">
        <v>0</v>
      </c>
      <c r="Q115" s="16">
        <v>0</v>
      </c>
      <c r="R115" s="16">
        <v>0</v>
      </c>
      <c r="S115" s="16">
        <v>0.44705882350000004</v>
      </c>
      <c r="T115" s="16">
        <v>0.64470588239999993</v>
      </c>
      <c r="U115" s="16">
        <v>2.3529411759999997E-2</v>
      </c>
      <c r="V115" s="16">
        <v>0</v>
      </c>
      <c r="W115" s="16">
        <v>0.44705882350000004</v>
      </c>
      <c r="X115" s="16">
        <v>0</v>
      </c>
      <c r="Y115" s="16">
        <v>0</v>
      </c>
      <c r="Z115" s="16">
        <v>8.4705882349999997E-2</v>
      </c>
      <c r="AA115" s="16">
        <v>0</v>
      </c>
      <c r="AB115" s="16">
        <v>0.61176470589999998</v>
      </c>
      <c r="AC115" s="16">
        <v>0.5929411765</v>
      </c>
      <c r="AD115" s="16">
        <v>0.3858823529</v>
      </c>
      <c r="AE115" s="16">
        <v>8.4705882349999997E-2</v>
      </c>
    </row>
    <row r="116" spans="1:31" x14ac:dyDescent="0.2">
      <c r="A116" t="s">
        <v>154</v>
      </c>
      <c r="B116" t="s">
        <v>220</v>
      </c>
      <c r="C116" t="s">
        <v>226</v>
      </c>
      <c r="D116" t="s">
        <v>217</v>
      </c>
      <c r="E116" t="s">
        <v>209</v>
      </c>
      <c r="F116" t="s">
        <v>205</v>
      </c>
      <c r="G116" t="s">
        <v>156</v>
      </c>
      <c r="H116" t="s">
        <v>225</v>
      </c>
      <c r="I116" s="7" t="s">
        <v>221</v>
      </c>
      <c r="J116">
        <v>29</v>
      </c>
      <c r="K116">
        <v>580</v>
      </c>
      <c r="L116" s="16">
        <v>0.45992217899999999</v>
      </c>
      <c r="M116" s="16">
        <v>2.101167315E-2</v>
      </c>
      <c r="N116" s="16" t="s">
        <v>221</v>
      </c>
      <c r="O116" s="16">
        <v>0.50661478599999998</v>
      </c>
      <c r="P116" s="16">
        <v>2.3346303500000002E-3</v>
      </c>
      <c r="Q116" s="16">
        <v>0.10038910509999999</v>
      </c>
      <c r="R116" s="16">
        <v>0.2031128405</v>
      </c>
      <c r="S116" s="16">
        <v>0.18443579769999999</v>
      </c>
      <c r="T116" s="16">
        <v>0.17509727629999999</v>
      </c>
      <c r="U116" s="16">
        <v>2.101167315E-2</v>
      </c>
      <c r="V116" s="16">
        <v>0.13307393000000001</v>
      </c>
      <c r="W116" s="16">
        <v>0.17042801560000001</v>
      </c>
      <c r="X116" s="16">
        <v>0.45992217899999999</v>
      </c>
      <c r="Y116" s="16">
        <v>0.1284046693</v>
      </c>
      <c r="Z116" s="16">
        <v>0.45525291830000003</v>
      </c>
      <c r="AA116" s="16">
        <v>0.16575875490000003</v>
      </c>
      <c r="AB116" s="16">
        <v>0.2031128405</v>
      </c>
      <c r="AC116" s="16">
        <v>5.3696498049999999E-2</v>
      </c>
      <c r="AD116" s="16">
        <v>0.19844357980000002</v>
      </c>
      <c r="AE116" s="16">
        <v>0.57665369649999998</v>
      </c>
    </row>
    <row r="117" spans="1:31" x14ac:dyDescent="0.2">
      <c r="A117" t="s">
        <v>219</v>
      </c>
      <c r="B117" t="s">
        <v>30</v>
      </c>
      <c r="C117" t="s">
        <v>37</v>
      </c>
      <c r="D117" t="s">
        <v>217</v>
      </c>
      <c r="E117" t="s">
        <v>209</v>
      </c>
      <c r="F117" t="s">
        <v>205</v>
      </c>
      <c r="G117" t="s">
        <v>156</v>
      </c>
      <c r="H117" t="s">
        <v>225</v>
      </c>
      <c r="I117" s="7" t="s">
        <v>221</v>
      </c>
      <c r="J117">
        <v>3</v>
      </c>
      <c r="K117">
        <v>60</v>
      </c>
      <c r="L117" s="16">
        <v>0.39688715950000003</v>
      </c>
      <c r="M117" s="16">
        <v>0</v>
      </c>
      <c r="N117" s="16" t="s">
        <v>221</v>
      </c>
      <c r="O117" s="16">
        <v>0.18210116730000001</v>
      </c>
      <c r="P117" s="16">
        <v>0</v>
      </c>
      <c r="Q117" s="16">
        <v>0</v>
      </c>
      <c r="R117" s="16">
        <v>0</v>
      </c>
      <c r="S117" s="16">
        <v>0.1447470817</v>
      </c>
      <c r="T117" s="16">
        <v>0.56498054470000003</v>
      </c>
      <c r="U117" s="16">
        <v>0</v>
      </c>
      <c r="V117" s="16">
        <v>0</v>
      </c>
      <c r="W117" s="16">
        <v>2.8015564199999999E-2</v>
      </c>
      <c r="X117" s="16">
        <v>2.3346303499999999E-2</v>
      </c>
      <c r="Y117" s="16">
        <v>0</v>
      </c>
      <c r="Z117" s="16">
        <v>0.2054474708</v>
      </c>
      <c r="AA117" s="16">
        <v>0</v>
      </c>
      <c r="AB117" s="16">
        <v>0.52762645910000006</v>
      </c>
      <c r="AC117" s="16">
        <v>0.35486381319999999</v>
      </c>
      <c r="AD117" s="16">
        <v>0.42023346299999997</v>
      </c>
      <c r="AE117" s="16">
        <v>0.18210116730000001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26B7-B521-824C-AF18-7008DC5F4C3E}">
  <dimension ref="A1:AP124"/>
  <sheetViews>
    <sheetView topLeftCell="A42" workbookViewId="0">
      <selection activeCell="C4" sqref="C4"/>
    </sheetView>
  </sheetViews>
  <sheetFormatPr baseColWidth="10" defaultRowHeight="16" x14ac:dyDescent="0.2"/>
  <cols>
    <col min="3" max="5" width="10.83203125" style="2"/>
    <col min="9" max="9" width="10.83203125" style="2"/>
    <col min="11" max="17" width="4.5" style="2" customWidth="1"/>
    <col min="18" max="18" width="4.33203125" style="2" customWidth="1"/>
    <col min="19" max="19" width="5.33203125" style="2" customWidth="1"/>
    <col min="20" max="27" width="4.5" style="2" customWidth="1"/>
    <col min="28" max="30" width="4.5" customWidth="1"/>
  </cols>
  <sheetData>
    <row r="1" spans="1:42" x14ac:dyDescent="0.2">
      <c r="A1" t="s">
        <v>20</v>
      </c>
      <c r="B1" t="s">
        <v>27</v>
      </c>
      <c r="C1" t="s">
        <v>188</v>
      </c>
      <c r="D1" t="s">
        <v>47</v>
      </c>
      <c r="E1" t="s">
        <v>189</v>
      </c>
      <c r="F1" t="s">
        <v>194</v>
      </c>
      <c r="G1" t="s">
        <v>204</v>
      </c>
      <c r="H1" t="s">
        <v>28</v>
      </c>
      <c r="I1" t="s">
        <v>48</v>
      </c>
      <c r="J1" t="s">
        <v>210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5" t="s">
        <v>51</v>
      </c>
      <c r="AF1" s="5" t="s">
        <v>52</v>
      </c>
      <c r="AG1" s="5" t="s">
        <v>53</v>
      </c>
      <c r="AH1" s="5" t="s">
        <v>54</v>
      </c>
      <c r="AI1" s="5" t="s">
        <v>55</v>
      </c>
      <c r="AJ1" s="5" t="s">
        <v>15</v>
      </c>
      <c r="AK1" s="5" t="s">
        <v>180</v>
      </c>
      <c r="AL1" s="5" t="s">
        <v>181</v>
      </c>
      <c r="AM1" s="5" t="s">
        <v>182</v>
      </c>
      <c r="AN1" s="5" t="s">
        <v>186</v>
      </c>
      <c r="AO1" s="5" t="s">
        <v>16</v>
      </c>
      <c r="AP1" s="5" t="s">
        <v>187</v>
      </c>
    </row>
    <row r="2" spans="1:42" x14ac:dyDescent="0.2">
      <c r="A2" t="s">
        <v>174</v>
      </c>
      <c r="B2" t="s">
        <v>33</v>
      </c>
      <c r="C2" t="s">
        <v>42</v>
      </c>
      <c r="D2" t="s">
        <v>39</v>
      </c>
      <c r="E2" t="s">
        <v>190</v>
      </c>
      <c r="F2" t="s">
        <v>195</v>
      </c>
      <c r="G2" t="s">
        <v>184</v>
      </c>
      <c r="H2" t="s">
        <v>29</v>
      </c>
      <c r="I2" t="s">
        <v>43</v>
      </c>
      <c r="J2">
        <v>30</v>
      </c>
      <c r="K2" s="13">
        <v>0.13333333333333333</v>
      </c>
      <c r="L2" s="13">
        <v>0.26666666666666666</v>
      </c>
      <c r="M2" s="13">
        <v>0.2</v>
      </c>
      <c r="N2" s="13">
        <v>0.4</v>
      </c>
      <c r="O2" s="13">
        <v>0.4</v>
      </c>
      <c r="P2" s="13">
        <v>0.53333333333333333</v>
      </c>
      <c r="Q2" s="13">
        <v>0.23333333333333331</v>
      </c>
      <c r="R2" s="13">
        <v>0.43333333333333335</v>
      </c>
      <c r="S2" s="13">
        <v>1</v>
      </c>
      <c r="T2" s="13">
        <v>0.13333333333333333</v>
      </c>
      <c r="U2" s="13">
        <v>0.23333333333333331</v>
      </c>
      <c r="V2" s="13">
        <v>0.93333333333333324</v>
      </c>
      <c r="W2" s="13">
        <v>0.33333333333333326</v>
      </c>
      <c r="X2" s="13">
        <v>0.2</v>
      </c>
      <c r="Y2" s="13">
        <v>0.33333333333333326</v>
      </c>
      <c r="Z2" s="13">
        <v>0.66666666666666652</v>
      </c>
      <c r="AA2" s="13">
        <v>0.66666666666666652</v>
      </c>
      <c r="AB2" s="13">
        <v>0.43333333333333335</v>
      </c>
      <c r="AC2" s="13">
        <v>0.36666666666666664</v>
      </c>
      <c r="AD2" s="13">
        <v>0.2</v>
      </c>
      <c r="AE2" s="4">
        <f>SUM(S2,AA2)/SUM(K2:Q2,S2:U2,W2:AA2)*100</f>
        <v>29.069767441860467</v>
      </c>
      <c r="AF2" s="4">
        <f>SUM(K2,L2,M2,N2,T2,U2,W2,Y2,Z2)/SUM(K2:Q2,S2:U2,W2:AA2)*100</f>
        <v>47.093023255813954</v>
      </c>
      <c r="AG2" s="4">
        <f>SUM(O2,Q2,X2,P2)/SUM(K2:Q2,S2:U2,W2:AA2)*100</f>
        <v>23.837209302325586</v>
      </c>
      <c r="AH2" s="4">
        <f>SUM(V2,AA2)/SUM(T2,Y2,X2,P2,Q2,Z2,V2,AA2)*100</f>
        <v>43.243243243243242</v>
      </c>
      <c r="AI2" s="4">
        <f>SUM(T2,Y2,X2,P2,Q2)/SUM(T2,Y2,X2,P2,Q2,Z2,V2,AA2)*100</f>
        <v>38.738738738738746</v>
      </c>
      <c r="AJ2" s="4">
        <f t="shared" ref="AJ2:AJ65" si="0">Z2/SUM(T2,Y2,X2,P2,Q2,Z2,V2,AA2)*100</f>
        <v>18.018018018018019</v>
      </c>
      <c r="AK2">
        <f>SUM(S2,AA2)/SUM(S2,AA2,O2,Q2,X2,P2,R2,V2)*100</f>
        <v>37.878787878787875</v>
      </c>
      <c r="AL2" s="6">
        <f>SUM(O2,Q2,X2,P2)/SUM(S2,AA2,O2,Q2,X2,P2,R2,V2)*100</f>
        <v>31.060606060606062</v>
      </c>
      <c r="AM2">
        <f>SUM(R2,V2)/SUM(S2,AA2,O2,Q2,X2,P2,R2,V2)*100</f>
        <v>31.060606060606062</v>
      </c>
      <c r="AN2">
        <f>SUM(R2,S2,V2)/SUM(O2:S2,V2,X2,AA2)*100</f>
        <v>53.787878787878782</v>
      </c>
      <c r="AO2">
        <f>AA2/SUM(O2:S2,V2,X2,AA2)*100</f>
        <v>15.151515151515147</v>
      </c>
      <c r="AP2">
        <f>SUM(O2:Q2,X2)/SUM(O2:S2,V2,X2,AA2)*100</f>
        <v>31.060606060606062</v>
      </c>
    </row>
    <row r="3" spans="1:42" x14ac:dyDescent="0.2">
      <c r="A3" t="s">
        <v>175</v>
      </c>
      <c r="B3" t="s">
        <v>33</v>
      </c>
      <c r="C3" t="s">
        <v>42</v>
      </c>
      <c r="D3" t="s">
        <v>39</v>
      </c>
      <c r="E3" t="s">
        <v>190</v>
      </c>
      <c r="F3" t="s">
        <v>195</v>
      </c>
      <c r="G3" t="s">
        <v>184</v>
      </c>
      <c r="H3" t="s">
        <v>29</v>
      </c>
      <c r="I3" t="s">
        <v>43</v>
      </c>
      <c r="J3">
        <v>31</v>
      </c>
      <c r="K3" s="14">
        <v>0.22580645161290319</v>
      </c>
      <c r="L3" s="14">
        <v>0.32258064516129031</v>
      </c>
      <c r="M3" s="14">
        <v>0.25806451612903225</v>
      </c>
      <c r="N3" s="14">
        <v>0.41935483870967744</v>
      </c>
      <c r="O3" s="14">
        <v>0.35483870967741937</v>
      </c>
      <c r="P3" s="14">
        <v>0.19354838709677419</v>
      </c>
      <c r="Q3" s="14">
        <v>0.16129032258064516</v>
      </c>
      <c r="R3" s="14">
        <v>0.25806451612903225</v>
      </c>
      <c r="S3" s="14">
        <v>1</v>
      </c>
      <c r="T3" s="14">
        <v>6.4516129032258063E-2</v>
      </c>
      <c r="U3" s="14">
        <v>0.29032258064516131</v>
      </c>
      <c r="V3" s="14">
        <v>0.70967741935483875</v>
      </c>
      <c r="W3" s="14">
        <v>0.25806451612903225</v>
      </c>
      <c r="X3" s="14">
        <v>0.25806451612903225</v>
      </c>
      <c r="Y3" s="14">
        <v>0.35483870967741937</v>
      </c>
      <c r="Z3" s="14">
        <v>0.61290322580645162</v>
      </c>
      <c r="AA3" s="14">
        <v>0.25806451612903225</v>
      </c>
      <c r="AB3" s="13">
        <v>0.32258064516129031</v>
      </c>
      <c r="AC3" s="13">
        <v>0.38709677419354838</v>
      </c>
      <c r="AD3" s="13">
        <v>0.29032258064516131</v>
      </c>
      <c r="AE3" s="4">
        <f t="shared" ref="AE3:AE66" si="1">SUM(S3,AA3)/SUM(K3:Q3,S3:U3,W3:AA3)*100</f>
        <v>25</v>
      </c>
      <c r="AF3" s="4">
        <f t="shared" ref="AF3:AF66" si="2">SUM(K3,L3,M3,N3,T3,U3,W3,Y3,Z3)/SUM(K3:Q3,S3:U3,W3:AA3)*100</f>
        <v>55.769230769230759</v>
      </c>
      <c r="AG3" s="4">
        <f t="shared" ref="AG3:AG66" si="3">SUM(O3,Q3,X3,P3)/SUM(K3:Q3,S3:U3,W3:AA3)*100</f>
        <v>19.230769230769234</v>
      </c>
      <c r="AH3" s="4">
        <f t="shared" ref="AH3:AH66" si="4">SUM(V3,AA3)/SUM(T3,Y3,X3,P3,Q3,Z3,V3,AA3)*100</f>
        <v>37.037037037037038</v>
      </c>
      <c r="AI3" s="4">
        <f t="shared" ref="AI3:AI66" si="5">SUM(T3,Y3,X3,P3,Q3)/SUM(T3,Y3,X3,P3,Q3,Z3,V3,AA3)*100</f>
        <v>39.506172839506178</v>
      </c>
      <c r="AJ3" s="4">
        <f t="shared" si="0"/>
        <v>23.456790123456788</v>
      </c>
      <c r="AK3">
        <f t="shared" ref="AK3:AK66" si="6">SUM(S3,AA3)/SUM(S3,AA3,O3,Q3,X3,P3,R3,V3)*100</f>
        <v>39.393939393939398</v>
      </c>
      <c r="AL3">
        <f t="shared" ref="AL3:AL66" si="7">SUM(O3,Q3,X3,P3)/SUM(S3,AA3,O3,Q3,X3,P3,R3,V3)*100</f>
        <v>30.303030303030305</v>
      </c>
      <c r="AM3">
        <f t="shared" ref="AM3:AM66" si="8">SUM(R3,V3)/SUM(S3,AA3,O3,Q3,X3,P3,R3,V3)*100</f>
        <v>30.303030303030305</v>
      </c>
      <c r="AN3">
        <f t="shared" ref="AN3:AN66" si="9">SUM(R3,S3,V3)/SUM(O3:S3,V3,X3,AA3)*100</f>
        <v>61.616161616161627</v>
      </c>
      <c r="AO3">
        <f t="shared" ref="AO3:AO66" si="10">AA3/SUM(O3:S3,V3,X3,AA3)*100</f>
        <v>8.0808080808080813</v>
      </c>
      <c r="AP3">
        <f t="shared" ref="AP3:AP66" si="11">SUM(O3:Q3,X3)/SUM(O3:S3,V3,X3,AA3)*100</f>
        <v>30.303030303030305</v>
      </c>
    </row>
    <row r="4" spans="1:42" x14ac:dyDescent="0.2">
      <c r="A4" t="s">
        <v>176</v>
      </c>
      <c r="B4" t="s">
        <v>33</v>
      </c>
      <c r="C4" t="s">
        <v>42</v>
      </c>
      <c r="D4" t="s">
        <v>39</v>
      </c>
      <c r="E4" t="s">
        <v>190</v>
      </c>
      <c r="F4" t="s">
        <v>195</v>
      </c>
      <c r="G4" t="s">
        <v>184</v>
      </c>
      <c r="H4" t="s">
        <v>29</v>
      </c>
      <c r="I4" t="s">
        <v>43</v>
      </c>
      <c r="J4">
        <v>34</v>
      </c>
      <c r="K4" s="14">
        <v>5.8823529411764698E-2</v>
      </c>
      <c r="L4" s="14">
        <v>0.32352941176470584</v>
      </c>
      <c r="M4" s="14">
        <v>0.29411764705882354</v>
      </c>
      <c r="N4" s="14">
        <v>0.47058823529411759</v>
      </c>
      <c r="O4" s="14">
        <v>0.14705882352941177</v>
      </c>
      <c r="P4" s="14">
        <v>0.14705882352941177</v>
      </c>
      <c r="Q4" s="14">
        <v>0.23529411764705879</v>
      </c>
      <c r="R4" s="14">
        <v>0.55882352941176472</v>
      </c>
      <c r="S4" s="14">
        <v>0.97058823529411764</v>
      </c>
      <c r="T4" s="14">
        <v>0.38235294117647056</v>
      </c>
      <c r="U4" s="14">
        <v>0.38235294117647056</v>
      </c>
      <c r="V4" s="14">
        <v>0.73529411764705888</v>
      </c>
      <c r="W4" s="14">
        <v>0.47058823529411759</v>
      </c>
      <c r="X4" s="14">
        <v>0.17647058823529413</v>
      </c>
      <c r="Y4" s="14">
        <v>0.35294117647058826</v>
      </c>
      <c r="Z4" s="14">
        <v>0.58823529411764708</v>
      </c>
      <c r="AA4" s="14">
        <v>0.14705882352941177</v>
      </c>
      <c r="AB4" s="13">
        <v>0.29411764705882354</v>
      </c>
      <c r="AC4" s="13">
        <v>0.32352941176470584</v>
      </c>
      <c r="AD4" s="13">
        <v>0.38235294117647056</v>
      </c>
      <c r="AE4" s="4">
        <f t="shared" si="1"/>
        <v>21.714285714285715</v>
      </c>
      <c r="AF4" s="4">
        <f t="shared" si="2"/>
        <v>64.571428571428584</v>
      </c>
      <c r="AG4" s="4">
        <f t="shared" si="3"/>
        <v>13.714285714285717</v>
      </c>
      <c r="AH4" s="4">
        <f t="shared" si="4"/>
        <v>31.914893617021278</v>
      </c>
      <c r="AI4" s="4">
        <f t="shared" si="5"/>
        <v>46.808510638297875</v>
      </c>
      <c r="AJ4" s="4">
        <f t="shared" si="0"/>
        <v>21.276595744680851</v>
      </c>
      <c r="AK4">
        <f t="shared" si="6"/>
        <v>35.84905660377359</v>
      </c>
      <c r="AL4">
        <f t="shared" si="7"/>
        <v>22.641509433962266</v>
      </c>
      <c r="AM4">
        <f t="shared" si="8"/>
        <v>41.509433962264154</v>
      </c>
      <c r="AN4">
        <f t="shared" si="9"/>
        <v>72.641509433962256</v>
      </c>
      <c r="AO4">
        <f t="shared" si="10"/>
        <v>4.716981132075472</v>
      </c>
      <c r="AP4">
        <f t="shared" si="11"/>
        <v>22.641509433962266</v>
      </c>
    </row>
    <row r="5" spans="1:42" x14ac:dyDescent="0.2">
      <c r="A5" t="s">
        <v>177</v>
      </c>
      <c r="B5" t="s">
        <v>32</v>
      </c>
      <c r="C5" t="s">
        <v>40</v>
      </c>
      <c r="D5" t="s">
        <v>39</v>
      </c>
      <c r="E5" t="s">
        <v>190</v>
      </c>
      <c r="F5" t="s">
        <v>196</v>
      </c>
      <c r="G5" t="s">
        <v>184</v>
      </c>
      <c r="H5" t="s">
        <v>29</v>
      </c>
      <c r="I5" t="s">
        <v>43</v>
      </c>
      <c r="J5">
        <v>31</v>
      </c>
      <c r="K5" s="14">
        <v>0.22580645161290319</v>
      </c>
      <c r="L5" s="14">
        <v>0.77419354838709675</v>
      </c>
      <c r="M5" s="14">
        <v>0.58064516129032262</v>
      </c>
      <c r="N5" s="14">
        <v>0.70967741935483875</v>
      </c>
      <c r="O5" s="14">
        <v>9.6774193548387094E-2</v>
      </c>
      <c r="P5" s="14">
        <v>0.22580645161290319</v>
      </c>
      <c r="Q5" s="14">
        <v>0.45161290322580638</v>
      </c>
      <c r="R5" s="14">
        <v>0.29032258064516131</v>
      </c>
      <c r="S5" s="14">
        <v>0.29032258064516131</v>
      </c>
      <c r="T5" s="14">
        <v>0.45161290322580638</v>
      </c>
      <c r="U5" s="14">
        <v>0.87096774193548387</v>
      </c>
      <c r="V5" s="14">
        <v>0.54838709677419351</v>
      </c>
      <c r="W5" s="14">
        <v>0.87096774193548387</v>
      </c>
      <c r="X5" s="14">
        <v>0.25806451612903225</v>
      </c>
      <c r="Y5" s="14">
        <v>0.70967741935483875</v>
      </c>
      <c r="Z5" s="14">
        <v>0.16129032258064516</v>
      </c>
      <c r="AA5" s="14">
        <v>0.25806451612903225</v>
      </c>
      <c r="AB5" s="13">
        <v>0</v>
      </c>
      <c r="AC5" s="13">
        <v>0.19354838709677419</v>
      </c>
      <c r="AD5" s="13">
        <v>0.80645161290322576</v>
      </c>
      <c r="AE5" s="4">
        <f t="shared" si="1"/>
        <v>7.9069767441860463</v>
      </c>
      <c r="AF5" s="4">
        <f t="shared" si="2"/>
        <v>77.20930232558139</v>
      </c>
      <c r="AG5" s="4">
        <f t="shared" si="3"/>
        <v>14.883720930232561</v>
      </c>
      <c r="AH5" s="4">
        <f t="shared" si="4"/>
        <v>26.315789473684209</v>
      </c>
      <c r="AI5" s="4">
        <f t="shared" si="5"/>
        <v>68.421052631578945</v>
      </c>
      <c r="AJ5" s="4">
        <f t="shared" si="0"/>
        <v>5.2631578947368416</v>
      </c>
      <c r="AK5">
        <f t="shared" si="6"/>
        <v>22.666666666666668</v>
      </c>
      <c r="AL5">
        <f t="shared" si="7"/>
        <v>42.666666666666671</v>
      </c>
      <c r="AM5">
        <f t="shared" si="8"/>
        <v>34.666666666666671</v>
      </c>
      <c r="AN5">
        <f t="shared" si="9"/>
        <v>46.666666666666664</v>
      </c>
      <c r="AO5">
        <f t="shared" si="10"/>
        <v>10.666666666666668</v>
      </c>
      <c r="AP5">
        <f t="shared" si="11"/>
        <v>42.666666666666671</v>
      </c>
    </row>
    <row r="6" spans="1:42" x14ac:dyDescent="0.2">
      <c r="A6" t="s">
        <v>26</v>
      </c>
      <c r="B6" t="s">
        <v>31</v>
      </c>
      <c r="C6" t="s">
        <v>35</v>
      </c>
      <c r="D6" t="s">
        <v>39</v>
      </c>
      <c r="E6" t="s">
        <v>190</v>
      </c>
      <c r="F6" t="s">
        <v>196</v>
      </c>
      <c r="G6" t="s">
        <v>184</v>
      </c>
      <c r="H6" t="s">
        <v>29</v>
      </c>
      <c r="I6" t="s">
        <v>43</v>
      </c>
      <c r="J6">
        <v>39</v>
      </c>
      <c r="K6" s="14">
        <v>0.23255813953488372</v>
      </c>
      <c r="L6" s="14">
        <v>0.65116279069767447</v>
      </c>
      <c r="M6" s="14">
        <v>0.60465116279069764</v>
      </c>
      <c r="N6" s="14">
        <v>0.65116279069767447</v>
      </c>
      <c r="O6" s="14">
        <v>4.6511627906976744E-2</v>
      </c>
      <c r="P6" s="14">
        <v>0.32558139534883723</v>
      </c>
      <c r="Q6" s="14">
        <v>0.16279069767441862</v>
      </c>
      <c r="R6" s="14">
        <v>0.90697674418604646</v>
      </c>
      <c r="S6" s="14">
        <v>0.90697674418604646</v>
      </c>
      <c r="T6" s="14">
        <v>0.2558139534883721</v>
      </c>
      <c r="U6" s="14">
        <v>0.62790697674418605</v>
      </c>
      <c r="V6" s="14">
        <v>0.69767441860465107</v>
      </c>
      <c r="W6" s="14">
        <v>0.44186046511627908</v>
      </c>
      <c r="X6" s="14">
        <v>0.44186046511627908</v>
      </c>
      <c r="Y6" s="14">
        <v>0.81395348837209303</v>
      </c>
      <c r="Z6" s="14">
        <v>0.72093023255813948</v>
      </c>
      <c r="AA6" s="14">
        <v>0.60465116279069764</v>
      </c>
      <c r="AB6" s="13">
        <v>0</v>
      </c>
      <c r="AC6" s="13">
        <v>0.53488372093023251</v>
      </c>
      <c r="AD6" s="13">
        <v>0.46511627906976744</v>
      </c>
      <c r="AE6" s="4">
        <f t="shared" si="1"/>
        <v>20.186335403726709</v>
      </c>
      <c r="AF6" s="4">
        <f t="shared" si="2"/>
        <v>66.770186335403722</v>
      </c>
      <c r="AG6" s="4">
        <f t="shared" si="3"/>
        <v>13.043478260869565</v>
      </c>
      <c r="AH6" s="4">
        <f t="shared" si="4"/>
        <v>32.369942196531788</v>
      </c>
      <c r="AI6" s="4">
        <f t="shared" si="5"/>
        <v>49.710982658959537</v>
      </c>
      <c r="AJ6" s="4">
        <f t="shared" si="0"/>
        <v>17.919075144508671</v>
      </c>
      <c r="AK6">
        <f t="shared" si="6"/>
        <v>36.93181818181818</v>
      </c>
      <c r="AL6">
        <f t="shared" si="7"/>
        <v>23.863636363636363</v>
      </c>
      <c r="AM6">
        <f t="shared" si="8"/>
        <v>39.204545454545446</v>
      </c>
      <c r="AN6">
        <f t="shared" si="9"/>
        <v>61.363636363636374</v>
      </c>
      <c r="AO6">
        <f t="shared" si="10"/>
        <v>14.772727272727273</v>
      </c>
      <c r="AP6">
        <f t="shared" si="11"/>
        <v>23.86363636363637</v>
      </c>
    </row>
    <row r="7" spans="1:42" x14ac:dyDescent="0.2">
      <c r="A7" t="s">
        <v>178</v>
      </c>
      <c r="B7" t="s">
        <v>31</v>
      </c>
      <c r="C7" t="s">
        <v>35</v>
      </c>
      <c r="D7" t="s">
        <v>39</v>
      </c>
      <c r="E7" t="s">
        <v>190</v>
      </c>
      <c r="F7" t="s">
        <v>196</v>
      </c>
      <c r="G7" t="s">
        <v>184</v>
      </c>
      <c r="H7" t="s">
        <v>29</v>
      </c>
      <c r="I7" t="s">
        <v>43</v>
      </c>
      <c r="J7">
        <v>36</v>
      </c>
      <c r="K7" s="14">
        <v>0.25</v>
      </c>
      <c r="L7" s="14">
        <v>0.52777777777777779</v>
      </c>
      <c r="M7" s="14">
        <v>0.22222222222222221</v>
      </c>
      <c r="N7" s="14">
        <v>0.5</v>
      </c>
      <c r="O7" s="14">
        <v>5.5555555555555552E-2</v>
      </c>
      <c r="P7" s="14">
        <v>0.1111111111111111</v>
      </c>
      <c r="Q7" s="14">
        <v>0.22222222222222221</v>
      </c>
      <c r="R7" s="14">
        <v>0.47222222222222221</v>
      </c>
      <c r="S7" s="14">
        <v>0.5</v>
      </c>
      <c r="T7" s="14">
        <v>0.19444444444444448</v>
      </c>
      <c r="U7" s="14">
        <v>0.52777777777777779</v>
      </c>
      <c r="V7" s="14">
        <v>0.69444444444444442</v>
      </c>
      <c r="W7" s="14">
        <v>0.55555555555555558</v>
      </c>
      <c r="X7" s="14">
        <v>0.22222222222222221</v>
      </c>
      <c r="Y7" s="14">
        <v>0.61111111111111116</v>
      </c>
      <c r="Z7" s="14">
        <v>0.47222222222222221</v>
      </c>
      <c r="AA7" s="14">
        <v>0.1111111111111111</v>
      </c>
      <c r="AB7" s="13">
        <v>5.5555555555555552E-2</v>
      </c>
      <c r="AC7" s="13">
        <v>0.30555555555555558</v>
      </c>
      <c r="AD7" s="13">
        <v>0.63888888888888884</v>
      </c>
      <c r="AE7" s="4">
        <f t="shared" si="1"/>
        <v>12.02185792349727</v>
      </c>
      <c r="AF7" s="4">
        <f t="shared" si="2"/>
        <v>75.95628415300547</v>
      </c>
      <c r="AG7" s="4">
        <f t="shared" si="3"/>
        <v>12.02185792349727</v>
      </c>
      <c r="AH7" s="4">
        <f t="shared" si="4"/>
        <v>30.526315789473685</v>
      </c>
      <c r="AI7" s="4">
        <f t="shared" si="5"/>
        <v>51.578947368421055</v>
      </c>
      <c r="AJ7" s="4">
        <f t="shared" si="0"/>
        <v>17.894736842105264</v>
      </c>
      <c r="AK7">
        <f t="shared" si="6"/>
        <v>25.581395348837205</v>
      </c>
      <c r="AL7">
        <f t="shared" si="7"/>
        <v>25.581395348837205</v>
      </c>
      <c r="AM7">
        <f t="shared" si="8"/>
        <v>48.837209302325569</v>
      </c>
      <c r="AN7">
        <f t="shared" si="9"/>
        <v>69.767441860465112</v>
      </c>
      <c r="AO7">
        <f t="shared" si="10"/>
        <v>4.6511627906976747</v>
      </c>
      <c r="AP7">
        <f t="shared" si="11"/>
        <v>25.581395348837205</v>
      </c>
    </row>
    <row r="8" spans="1:42" x14ac:dyDescent="0.2">
      <c r="A8" t="s">
        <v>179</v>
      </c>
      <c r="B8" t="s">
        <v>32</v>
      </c>
      <c r="C8" t="s">
        <v>40</v>
      </c>
      <c r="D8" t="s">
        <v>39</v>
      </c>
      <c r="E8" t="s">
        <v>190</v>
      </c>
      <c r="F8" t="s">
        <v>196</v>
      </c>
      <c r="G8" t="s">
        <v>184</v>
      </c>
      <c r="H8" t="s">
        <v>29</v>
      </c>
      <c r="I8" t="s">
        <v>43</v>
      </c>
      <c r="J8">
        <v>40</v>
      </c>
      <c r="K8" s="14">
        <v>0.15</v>
      </c>
      <c r="L8" s="14">
        <v>0.47499999999999998</v>
      </c>
      <c r="M8" s="14">
        <v>0.4</v>
      </c>
      <c r="N8" s="14">
        <v>0.52500000000000002</v>
      </c>
      <c r="O8" s="14">
        <v>0.125</v>
      </c>
      <c r="P8" s="14">
        <v>0.15</v>
      </c>
      <c r="Q8" s="14">
        <v>0.25</v>
      </c>
      <c r="R8" s="14">
        <v>0.4</v>
      </c>
      <c r="S8" s="14">
        <v>0.47499999999999998</v>
      </c>
      <c r="T8" s="14">
        <v>0.375</v>
      </c>
      <c r="U8" s="14">
        <v>0.7</v>
      </c>
      <c r="V8" s="14">
        <v>0.75</v>
      </c>
      <c r="W8" s="14">
        <v>0.65</v>
      </c>
      <c r="X8" s="14">
        <v>0.15</v>
      </c>
      <c r="Y8" s="14">
        <v>0.55000000000000004</v>
      </c>
      <c r="Z8" s="14">
        <v>0.27500000000000002</v>
      </c>
      <c r="AA8" s="14">
        <v>0.3</v>
      </c>
      <c r="AB8" s="13">
        <v>0.05</v>
      </c>
      <c r="AC8" s="13">
        <v>0.42499999999999999</v>
      </c>
      <c r="AD8" s="13">
        <v>0.52500000000000002</v>
      </c>
      <c r="AE8" s="4">
        <f t="shared" si="1"/>
        <v>13.963963963963961</v>
      </c>
      <c r="AF8" s="4">
        <f t="shared" si="2"/>
        <v>73.873873873873876</v>
      </c>
      <c r="AG8" s="4">
        <f t="shared" si="3"/>
        <v>12.162162162162161</v>
      </c>
      <c r="AH8" s="4">
        <f t="shared" si="4"/>
        <v>37.500000000000007</v>
      </c>
      <c r="AI8" s="4">
        <f t="shared" si="5"/>
        <v>52.678571428571431</v>
      </c>
      <c r="AJ8" s="4">
        <f t="shared" si="0"/>
        <v>9.821428571428573</v>
      </c>
      <c r="AK8">
        <f t="shared" si="6"/>
        <v>29.807692307692307</v>
      </c>
      <c r="AL8">
        <f t="shared" si="7"/>
        <v>25.961538461538471</v>
      </c>
      <c r="AM8">
        <f t="shared" si="8"/>
        <v>44.230769230769234</v>
      </c>
      <c r="AN8">
        <f t="shared" si="9"/>
        <v>62.500000000000014</v>
      </c>
      <c r="AO8">
        <f t="shared" si="10"/>
        <v>11.538461538461538</v>
      </c>
      <c r="AP8">
        <f t="shared" si="11"/>
        <v>25.961538461538471</v>
      </c>
    </row>
    <row r="9" spans="1:42" x14ac:dyDescent="0.2">
      <c r="A9" t="s">
        <v>56</v>
      </c>
      <c r="B9" t="s">
        <v>49</v>
      </c>
      <c r="C9" s="3" t="s">
        <v>50</v>
      </c>
      <c r="D9" t="s">
        <v>39</v>
      </c>
      <c r="E9" t="s">
        <v>190</v>
      </c>
      <c r="F9" t="s">
        <v>197</v>
      </c>
      <c r="G9" t="s">
        <v>192</v>
      </c>
      <c r="H9" t="s">
        <v>29</v>
      </c>
      <c r="I9" t="s">
        <v>43</v>
      </c>
      <c r="J9">
        <v>48</v>
      </c>
      <c r="K9" s="14">
        <v>0.16666666666666663</v>
      </c>
      <c r="L9" s="14">
        <v>0.16666666666666663</v>
      </c>
      <c r="M9" s="14">
        <v>0.52083333333333337</v>
      </c>
      <c r="N9" s="14">
        <v>0.35416666666666674</v>
      </c>
      <c r="O9" s="14">
        <v>0.16666666666666663</v>
      </c>
      <c r="P9" s="14">
        <v>0.125</v>
      </c>
      <c r="Q9" s="14">
        <v>0.14583333333333334</v>
      </c>
      <c r="R9" s="14">
        <v>0.70833333333333348</v>
      </c>
      <c r="S9" s="14">
        <v>1</v>
      </c>
      <c r="T9" s="14">
        <v>8.3333333333333315E-2</v>
      </c>
      <c r="U9" s="14">
        <v>0.10416666666666669</v>
      </c>
      <c r="V9" s="14">
        <v>0.27083333333333331</v>
      </c>
      <c r="W9" s="14">
        <v>6.25E-2</v>
      </c>
      <c r="X9" s="14">
        <v>0.20833333333333337</v>
      </c>
      <c r="Y9" s="14">
        <v>0.22916666666666663</v>
      </c>
      <c r="Z9" s="14">
        <v>0.375</v>
      </c>
      <c r="AA9" s="14">
        <v>0.83333333333333348</v>
      </c>
      <c r="AB9" s="13">
        <v>0.33333333333333326</v>
      </c>
      <c r="AC9" s="13">
        <v>0.54166666666666663</v>
      </c>
      <c r="AD9" s="13">
        <v>0.125</v>
      </c>
      <c r="AE9" s="4">
        <f t="shared" si="1"/>
        <v>40.36697247706423</v>
      </c>
      <c r="AF9" s="4">
        <f t="shared" si="2"/>
        <v>45.412844036697251</v>
      </c>
      <c r="AG9" s="4">
        <f t="shared" si="3"/>
        <v>14.220183486238536</v>
      </c>
      <c r="AH9" s="4">
        <f t="shared" si="4"/>
        <v>48.623853211009184</v>
      </c>
      <c r="AI9" s="4">
        <f t="shared" si="5"/>
        <v>34.862385321100916</v>
      </c>
      <c r="AJ9" s="4">
        <f t="shared" si="0"/>
        <v>16.513761467889911</v>
      </c>
      <c r="AK9">
        <f t="shared" si="6"/>
        <v>53.012048192771076</v>
      </c>
      <c r="AL9">
        <f t="shared" si="7"/>
        <v>18.674698795180721</v>
      </c>
      <c r="AM9">
        <f t="shared" si="8"/>
        <v>28.31325301204819</v>
      </c>
      <c r="AN9">
        <f t="shared" si="9"/>
        <v>57.228915662650593</v>
      </c>
      <c r="AO9">
        <f t="shared" si="10"/>
        <v>24.096385542168676</v>
      </c>
      <c r="AP9">
        <f t="shared" si="11"/>
        <v>18.674698795180721</v>
      </c>
    </row>
    <row r="10" spans="1:42" x14ac:dyDescent="0.2">
      <c r="A10" t="s">
        <v>57</v>
      </c>
      <c r="B10" t="s">
        <v>49</v>
      </c>
      <c r="C10" s="3" t="s">
        <v>50</v>
      </c>
      <c r="D10" t="s">
        <v>39</v>
      </c>
      <c r="E10" t="s">
        <v>190</v>
      </c>
      <c r="F10" t="s">
        <v>198</v>
      </c>
      <c r="G10" t="s">
        <v>193</v>
      </c>
      <c r="H10" t="s">
        <v>29</v>
      </c>
      <c r="I10" t="s">
        <v>43</v>
      </c>
      <c r="J10">
        <v>44</v>
      </c>
      <c r="K10" s="14">
        <v>0.11363636363636363</v>
      </c>
      <c r="L10" s="14">
        <v>0.18181818181818182</v>
      </c>
      <c r="M10" s="14">
        <v>0.43181818181818182</v>
      </c>
      <c r="N10" s="14">
        <v>0.13636363636363635</v>
      </c>
      <c r="O10" s="14">
        <v>6.8181818181818177E-2</v>
      </c>
      <c r="P10" s="14">
        <v>0.15909090909090909</v>
      </c>
      <c r="Q10" s="14">
        <v>6.8181818181818177E-2</v>
      </c>
      <c r="R10" s="14">
        <v>0.56818181818181823</v>
      </c>
      <c r="S10" s="14">
        <v>0.97727272727272729</v>
      </c>
      <c r="T10" s="14">
        <v>6.8181818181818177E-2</v>
      </c>
      <c r="U10" s="14">
        <v>9.0909090909090912E-2</v>
      </c>
      <c r="V10" s="14">
        <v>0.31818181818181818</v>
      </c>
      <c r="W10" s="14">
        <v>2.2727272727272728E-2</v>
      </c>
      <c r="X10" s="14">
        <v>6.8181818181818177E-2</v>
      </c>
      <c r="Y10" s="14">
        <v>0.13636363636363635</v>
      </c>
      <c r="Z10" s="14">
        <v>0.43181818181818182</v>
      </c>
      <c r="AA10" s="14">
        <v>0.61363636363636365</v>
      </c>
      <c r="AB10" s="13">
        <v>0.52272727272727271</v>
      </c>
      <c r="AC10" s="13">
        <v>0.43181818181818182</v>
      </c>
      <c r="AD10" s="13">
        <v>4.5454545454545456E-2</v>
      </c>
      <c r="AE10" s="4">
        <f t="shared" si="1"/>
        <v>44.585987261146485</v>
      </c>
      <c r="AF10" s="4">
        <f t="shared" si="2"/>
        <v>45.222929936305725</v>
      </c>
      <c r="AG10" s="4">
        <f t="shared" si="3"/>
        <v>10.19108280254777</v>
      </c>
      <c r="AH10" s="4">
        <f t="shared" si="4"/>
        <v>50</v>
      </c>
      <c r="AI10" s="4">
        <f t="shared" si="5"/>
        <v>26.829268292682922</v>
      </c>
      <c r="AJ10" s="4">
        <f t="shared" si="0"/>
        <v>23.170731707317071</v>
      </c>
      <c r="AK10">
        <f t="shared" si="6"/>
        <v>55.999999999999993</v>
      </c>
      <c r="AL10">
        <f t="shared" si="7"/>
        <v>12.8</v>
      </c>
      <c r="AM10">
        <f t="shared" si="8"/>
        <v>31.200000000000006</v>
      </c>
      <c r="AN10">
        <f t="shared" si="9"/>
        <v>65.599999999999994</v>
      </c>
      <c r="AO10">
        <f t="shared" si="10"/>
        <v>21.599999999999998</v>
      </c>
      <c r="AP10">
        <f t="shared" si="11"/>
        <v>12.799999999999997</v>
      </c>
    </row>
    <row r="11" spans="1:42" x14ac:dyDescent="0.2">
      <c r="A11" t="s">
        <v>21</v>
      </c>
      <c r="B11" t="s">
        <v>31</v>
      </c>
      <c r="C11" t="s">
        <v>35</v>
      </c>
      <c r="D11" t="s">
        <v>34</v>
      </c>
      <c r="E11" t="s">
        <v>192</v>
      </c>
      <c r="F11" t="s">
        <v>209</v>
      </c>
      <c r="G11" t="s">
        <v>205</v>
      </c>
      <c r="H11" t="s">
        <v>96</v>
      </c>
      <c r="I11" t="s">
        <v>38</v>
      </c>
      <c r="J11">
        <v>20</v>
      </c>
      <c r="K11" s="15">
        <v>0.379</v>
      </c>
      <c r="L11" s="15">
        <v>0</v>
      </c>
      <c r="M11" s="15">
        <v>0</v>
      </c>
      <c r="N11" s="15">
        <v>0.44299999999999995</v>
      </c>
      <c r="O11" s="15">
        <v>0</v>
      </c>
      <c r="P11" s="15">
        <v>0.18600000000000003</v>
      </c>
      <c r="Q11" s="15">
        <v>0.34300000000000003</v>
      </c>
      <c r="R11" s="15">
        <v>0.48599999999999999</v>
      </c>
      <c r="S11" s="15">
        <v>0.3</v>
      </c>
      <c r="T11" s="15">
        <v>0</v>
      </c>
      <c r="U11" s="15">
        <v>0.1</v>
      </c>
      <c r="V11" s="15">
        <v>0.5</v>
      </c>
      <c r="W11" s="15">
        <v>0.34300000000000003</v>
      </c>
      <c r="X11" s="15">
        <v>0.3</v>
      </c>
      <c r="Y11" s="15">
        <v>0.36399999999999999</v>
      </c>
      <c r="Z11" s="15">
        <v>0</v>
      </c>
      <c r="AA11" s="15">
        <v>0.32899999999999996</v>
      </c>
      <c r="AB11" s="15">
        <v>0.28499999999999998</v>
      </c>
      <c r="AC11" s="15">
        <v>0.38600000000000001</v>
      </c>
      <c r="AD11" s="15">
        <v>0.44299999999999995</v>
      </c>
      <c r="AE11" s="4">
        <f t="shared" si="1"/>
        <v>20.375769355361196</v>
      </c>
      <c r="AF11" s="4">
        <f t="shared" si="2"/>
        <v>52.76967930029155</v>
      </c>
      <c r="AG11" s="4">
        <f t="shared" si="3"/>
        <v>26.854551344347264</v>
      </c>
      <c r="AH11" s="4">
        <f t="shared" si="4"/>
        <v>40.999010880316511</v>
      </c>
      <c r="AI11" s="4">
        <f t="shared" si="5"/>
        <v>59.000989119683481</v>
      </c>
      <c r="AJ11" s="4">
        <f t="shared" si="0"/>
        <v>0</v>
      </c>
      <c r="AK11">
        <f t="shared" si="6"/>
        <v>25.736497545008184</v>
      </c>
      <c r="AL11">
        <f t="shared" si="7"/>
        <v>33.919803600654667</v>
      </c>
      <c r="AM11">
        <f t="shared" si="8"/>
        <v>40.343698854337148</v>
      </c>
      <c r="AN11">
        <f t="shared" si="9"/>
        <v>52.61865793780688</v>
      </c>
      <c r="AO11">
        <f t="shared" si="10"/>
        <v>13.461538461538462</v>
      </c>
      <c r="AP11">
        <f t="shared" si="11"/>
        <v>33.91980360065466</v>
      </c>
    </row>
    <row r="12" spans="1:42" x14ac:dyDescent="0.2">
      <c r="A12" t="s">
        <v>22</v>
      </c>
      <c r="B12" t="s">
        <v>31</v>
      </c>
      <c r="C12" t="s">
        <v>35</v>
      </c>
      <c r="D12" t="s">
        <v>34</v>
      </c>
      <c r="E12" t="s">
        <v>192</v>
      </c>
      <c r="F12" t="s">
        <v>209</v>
      </c>
      <c r="G12" t="s">
        <v>205</v>
      </c>
      <c r="H12" t="s">
        <v>96</v>
      </c>
      <c r="I12" t="s">
        <v>38</v>
      </c>
      <c r="J12">
        <v>20</v>
      </c>
      <c r="K12" s="15">
        <v>0.46400000000000008</v>
      </c>
      <c r="L12" s="15">
        <v>0</v>
      </c>
      <c r="M12" s="15">
        <v>0</v>
      </c>
      <c r="N12" s="15">
        <v>0.44299999999999995</v>
      </c>
      <c r="O12" s="15">
        <v>0</v>
      </c>
      <c r="P12" s="15">
        <v>0.2</v>
      </c>
      <c r="Q12" s="15">
        <v>0.34300000000000003</v>
      </c>
      <c r="R12" s="15">
        <v>0.42899999999999999</v>
      </c>
      <c r="S12" s="15">
        <v>0.371</v>
      </c>
      <c r="T12" s="15">
        <v>0</v>
      </c>
      <c r="U12" s="15">
        <v>0.2</v>
      </c>
      <c r="V12" s="15">
        <v>0.45</v>
      </c>
      <c r="W12" s="15">
        <v>0.371</v>
      </c>
      <c r="X12" s="15">
        <v>0.32899999999999996</v>
      </c>
      <c r="Y12" s="15">
        <v>0.56200000000000006</v>
      </c>
      <c r="Z12" s="15">
        <v>0</v>
      </c>
      <c r="AA12" s="15">
        <v>0.3</v>
      </c>
      <c r="AB12" s="15">
        <v>0.3</v>
      </c>
      <c r="AC12" s="15">
        <v>0.371</v>
      </c>
      <c r="AD12" s="15">
        <v>0.48599999999999999</v>
      </c>
      <c r="AE12" s="4">
        <f t="shared" si="1"/>
        <v>18.727323471950879</v>
      </c>
      <c r="AF12" s="4">
        <f t="shared" si="2"/>
        <v>56.935528886408036</v>
      </c>
      <c r="AG12" s="4">
        <f t="shared" si="3"/>
        <v>24.337147641641081</v>
      </c>
      <c r="AH12" s="4">
        <f t="shared" si="4"/>
        <v>34.340659340659343</v>
      </c>
      <c r="AI12" s="4">
        <f t="shared" si="5"/>
        <v>65.659340659340671</v>
      </c>
      <c r="AJ12" s="4">
        <f t="shared" si="0"/>
        <v>0</v>
      </c>
      <c r="AK12">
        <f t="shared" si="6"/>
        <v>27.704376548307184</v>
      </c>
      <c r="AL12">
        <f t="shared" si="7"/>
        <v>36.003303055326171</v>
      </c>
      <c r="AM12">
        <f t="shared" si="8"/>
        <v>36.292320396366641</v>
      </c>
      <c r="AN12">
        <f t="shared" si="9"/>
        <v>51.610239471511157</v>
      </c>
      <c r="AO12">
        <f t="shared" si="10"/>
        <v>12.386457473162677</v>
      </c>
      <c r="AP12">
        <f t="shared" si="11"/>
        <v>36.003303055326178</v>
      </c>
    </row>
    <row r="13" spans="1:42" x14ac:dyDescent="0.2">
      <c r="A13" t="s">
        <v>23</v>
      </c>
      <c r="B13" t="s">
        <v>31</v>
      </c>
      <c r="C13" t="s">
        <v>35</v>
      </c>
      <c r="D13" t="s">
        <v>34</v>
      </c>
      <c r="E13" t="s">
        <v>192</v>
      </c>
      <c r="F13" t="s">
        <v>209</v>
      </c>
      <c r="G13" t="s">
        <v>205</v>
      </c>
      <c r="H13" t="s">
        <v>96</v>
      </c>
      <c r="I13" t="s">
        <v>38</v>
      </c>
      <c r="J13">
        <v>20</v>
      </c>
      <c r="K13" s="15">
        <v>0.38600000000000001</v>
      </c>
      <c r="L13" s="15">
        <v>2.9000000000000005E-2</v>
      </c>
      <c r="M13" s="15">
        <v>0</v>
      </c>
      <c r="N13" s="15">
        <v>0.38600000000000001</v>
      </c>
      <c r="O13" s="15">
        <v>5.7000000000000002E-2</v>
      </c>
      <c r="P13" s="15">
        <v>0.157</v>
      </c>
      <c r="Q13" s="15">
        <v>0.38600000000000001</v>
      </c>
      <c r="R13" s="15">
        <v>0.17100000000000001</v>
      </c>
      <c r="S13" s="15">
        <v>0.25700000000000001</v>
      </c>
      <c r="T13" s="15">
        <v>0</v>
      </c>
      <c r="U13" s="15">
        <v>0.25700000000000001</v>
      </c>
      <c r="V13" s="15">
        <v>0.214</v>
      </c>
      <c r="W13" s="15">
        <v>0.371</v>
      </c>
      <c r="X13" s="15">
        <v>0.32100000000000001</v>
      </c>
      <c r="Y13" s="15">
        <v>0.45500000000000002</v>
      </c>
      <c r="Z13" s="15">
        <v>0</v>
      </c>
      <c r="AA13" s="15">
        <v>0.2</v>
      </c>
      <c r="AB13" s="15">
        <v>0.129</v>
      </c>
      <c r="AC13" s="15">
        <v>0.25700000000000001</v>
      </c>
      <c r="AD13" s="15">
        <v>0.436</v>
      </c>
      <c r="AE13" s="4">
        <f t="shared" si="1"/>
        <v>14.00980993255671</v>
      </c>
      <c r="AF13" s="4">
        <f t="shared" si="2"/>
        <v>57.755977927651735</v>
      </c>
      <c r="AG13" s="4">
        <f t="shared" si="3"/>
        <v>28.234212139791531</v>
      </c>
      <c r="AH13" s="4">
        <f t="shared" si="4"/>
        <v>23.889209463358341</v>
      </c>
      <c r="AI13" s="4">
        <f t="shared" si="5"/>
        <v>76.110790536641659</v>
      </c>
      <c r="AJ13" s="4">
        <f t="shared" si="0"/>
        <v>0</v>
      </c>
      <c r="AK13">
        <f t="shared" si="6"/>
        <v>25.921724333522405</v>
      </c>
      <c r="AL13">
        <f t="shared" si="7"/>
        <v>52.240499149177531</v>
      </c>
      <c r="AM13">
        <f t="shared" si="8"/>
        <v>21.837776517300057</v>
      </c>
      <c r="AN13">
        <f t="shared" si="9"/>
        <v>36.415201361315944</v>
      </c>
      <c r="AO13">
        <f t="shared" si="10"/>
        <v>11.344299489506524</v>
      </c>
      <c r="AP13">
        <f t="shared" si="11"/>
        <v>52.240499149177545</v>
      </c>
    </row>
    <row r="14" spans="1:42" x14ac:dyDescent="0.2">
      <c r="A14" t="s">
        <v>24</v>
      </c>
      <c r="B14" t="s">
        <v>31</v>
      </c>
      <c r="C14" t="s">
        <v>35</v>
      </c>
      <c r="D14" t="s">
        <v>34</v>
      </c>
      <c r="E14" t="s">
        <v>192</v>
      </c>
      <c r="F14" t="s">
        <v>209</v>
      </c>
      <c r="G14" t="s">
        <v>205</v>
      </c>
      <c r="H14" t="s">
        <v>96</v>
      </c>
      <c r="I14" t="s">
        <v>38</v>
      </c>
      <c r="J14">
        <v>20</v>
      </c>
      <c r="K14" s="15">
        <v>0.47099999999999992</v>
      </c>
      <c r="L14" s="15">
        <v>4.2999999999999997E-2</v>
      </c>
      <c r="M14" s="15">
        <v>0</v>
      </c>
      <c r="N14" s="15">
        <v>0.436</v>
      </c>
      <c r="O14" s="15">
        <v>7.0999999999999994E-2</v>
      </c>
      <c r="P14" s="15">
        <v>0.214</v>
      </c>
      <c r="Q14" s="15">
        <v>0.48599999999999999</v>
      </c>
      <c r="R14" s="15">
        <v>0.121</v>
      </c>
      <c r="S14" s="15">
        <v>0.157</v>
      </c>
      <c r="T14" s="15">
        <v>0</v>
      </c>
      <c r="U14" s="15">
        <v>0.2</v>
      </c>
      <c r="V14" s="15">
        <v>0.157</v>
      </c>
      <c r="W14" s="15">
        <v>0.48599999999999999</v>
      </c>
      <c r="X14" s="15">
        <v>0.34300000000000003</v>
      </c>
      <c r="Y14" s="15">
        <v>0.47899999999999998</v>
      </c>
      <c r="Z14" s="15">
        <v>0</v>
      </c>
      <c r="AA14" s="15">
        <v>0.107</v>
      </c>
      <c r="AB14" s="15">
        <v>0.2</v>
      </c>
      <c r="AC14" s="15">
        <v>0.314</v>
      </c>
      <c r="AD14" s="15">
        <v>0.57899999999999996</v>
      </c>
      <c r="AE14" s="4">
        <f t="shared" si="1"/>
        <v>7.5579730890352126</v>
      </c>
      <c r="AF14" s="4">
        <f t="shared" si="2"/>
        <v>60.549670770111639</v>
      </c>
      <c r="AG14" s="4">
        <f t="shared" si="3"/>
        <v>31.892356140853128</v>
      </c>
      <c r="AH14" s="4">
        <f t="shared" si="4"/>
        <v>14.781634938409855</v>
      </c>
      <c r="AI14" s="4">
        <f t="shared" si="5"/>
        <v>85.218365061590134</v>
      </c>
      <c r="AJ14" s="4">
        <f t="shared" si="0"/>
        <v>0</v>
      </c>
      <c r="AK14">
        <f t="shared" si="6"/>
        <v>15.942028985507248</v>
      </c>
      <c r="AL14">
        <f t="shared" si="7"/>
        <v>67.270531400966178</v>
      </c>
      <c r="AM14">
        <f t="shared" si="8"/>
        <v>16.787439613526573</v>
      </c>
      <c r="AN14">
        <f t="shared" si="9"/>
        <v>26.268115942028992</v>
      </c>
      <c r="AO14">
        <f t="shared" si="10"/>
        <v>6.4613526570048307</v>
      </c>
      <c r="AP14">
        <f t="shared" si="11"/>
        <v>67.270531400966178</v>
      </c>
    </row>
    <row r="15" spans="1:42" x14ac:dyDescent="0.2">
      <c r="A15" t="s">
        <v>25</v>
      </c>
      <c r="B15" t="s">
        <v>31</v>
      </c>
      <c r="C15" t="s">
        <v>35</v>
      </c>
      <c r="D15" t="s">
        <v>34</v>
      </c>
      <c r="E15" t="s">
        <v>192</v>
      </c>
      <c r="F15" t="s">
        <v>209</v>
      </c>
      <c r="G15" t="s">
        <v>205</v>
      </c>
      <c r="H15" t="s">
        <v>96</v>
      </c>
      <c r="I15" t="s">
        <v>38</v>
      </c>
      <c r="J15">
        <v>20</v>
      </c>
      <c r="K15" s="15">
        <v>0.45</v>
      </c>
      <c r="L15" s="15">
        <v>0.214</v>
      </c>
      <c r="M15" s="15">
        <v>0</v>
      </c>
      <c r="N15" s="15">
        <v>0.51400000000000001</v>
      </c>
      <c r="O15" s="15">
        <v>7.0999999999999994E-2</v>
      </c>
      <c r="P15" s="15">
        <v>0.27100000000000002</v>
      </c>
      <c r="Q15" s="15">
        <v>0.629</v>
      </c>
      <c r="R15" s="15">
        <v>0.18600000000000003</v>
      </c>
      <c r="S15" s="15">
        <v>0.114</v>
      </c>
      <c r="T15" s="15">
        <v>2.8000000000000004E-2</v>
      </c>
      <c r="U15" s="15">
        <v>0.25700000000000001</v>
      </c>
      <c r="V15" s="15">
        <v>7.0999999999999994E-2</v>
      </c>
      <c r="W15" s="15">
        <v>0.45700000000000002</v>
      </c>
      <c r="X15" s="15">
        <v>0.371</v>
      </c>
      <c r="Y15" s="15">
        <v>0.51400000000000001</v>
      </c>
      <c r="Z15" s="15">
        <v>0</v>
      </c>
      <c r="AA15" s="15">
        <v>7.0999999999999994E-2</v>
      </c>
      <c r="AB15" s="15">
        <v>0.193</v>
      </c>
      <c r="AC15" s="15">
        <v>0.371</v>
      </c>
      <c r="AD15" s="15">
        <v>0.47099999999999992</v>
      </c>
      <c r="AE15" s="4">
        <f t="shared" si="1"/>
        <v>4.6705377429941937</v>
      </c>
      <c r="AF15" s="4">
        <f t="shared" si="2"/>
        <v>61.449129007826308</v>
      </c>
      <c r="AG15" s="4">
        <f t="shared" si="3"/>
        <v>33.880333249179508</v>
      </c>
      <c r="AH15" s="4">
        <f t="shared" si="4"/>
        <v>7.2634271099744243</v>
      </c>
      <c r="AI15" s="4">
        <f t="shared" si="5"/>
        <v>92.736572890025585</v>
      </c>
      <c r="AJ15" s="4">
        <f t="shared" si="0"/>
        <v>0</v>
      </c>
      <c r="AK15">
        <f t="shared" si="6"/>
        <v>10.369955156950672</v>
      </c>
      <c r="AL15">
        <f t="shared" si="7"/>
        <v>75.224215246636774</v>
      </c>
      <c r="AM15">
        <f t="shared" si="8"/>
        <v>14.405829596412556</v>
      </c>
      <c r="AN15">
        <f t="shared" si="9"/>
        <v>20.795964125560541</v>
      </c>
      <c r="AO15">
        <f t="shared" si="10"/>
        <v>3.9798206278026904</v>
      </c>
      <c r="AP15">
        <f t="shared" si="11"/>
        <v>75.224215246636774</v>
      </c>
    </row>
    <row r="16" spans="1:42" x14ac:dyDescent="0.2">
      <c r="A16" t="s">
        <v>58</v>
      </c>
      <c r="B16" t="s">
        <v>31</v>
      </c>
      <c r="C16" t="s">
        <v>35</v>
      </c>
      <c r="D16" t="s">
        <v>34</v>
      </c>
      <c r="E16" t="s">
        <v>192</v>
      </c>
      <c r="F16" t="s">
        <v>209</v>
      </c>
      <c r="G16" t="s">
        <v>205</v>
      </c>
      <c r="H16" t="s">
        <v>97</v>
      </c>
      <c r="I16" t="s">
        <v>36</v>
      </c>
      <c r="J16">
        <v>100</v>
      </c>
      <c r="K16" s="16">
        <v>0.36</v>
      </c>
      <c r="L16" s="16">
        <v>0.113</v>
      </c>
      <c r="M16" s="16">
        <v>0.16300000000000001</v>
      </c>
      <c r="N16" s="16">
        <v>0.54700000000000004</v>
      </c>
      <c r="O16" s="16">
        <v>0.10300000000000001</v>
      </c>
      <c r="P16" s="16">
        <v>0.223</v>
      </c>
      <c r="Q16" s="16">
        <v>0.12300000000000001</v>
      </c>
      <c r="R16" s="16">
        <v>0.747</v>
      </c>
      <c r="S16" s="16">
        <v>2.3E-2</v>
      </c>
      <c r="T16" s="16">
        <v>0.08</v>
      </c>
      <c r="U16" s="16">
        <v>0.13699999999999998</v>
      </c>
      <c r="V16" s="16">
        <v>0.45</v>
      </c>
      <c r="W16" s="16">
        <v>0.44</v>
      </c>
      <c r="X16" s="16">
        <v>0.35</v>
      </c>
      <c r="Y16" s="16">
        <v>0.85699999999999998</v>
      </c>
      <c r="Z16" s="16">
        <v>0.25700000000000001</v>
      </c>
      <c r="AA16" s="16">
        <v>0.19699999999999998</v>
      </c>
      <c r="AB16" s="16">
        <v>6.3E-2</v>
      </c>
      <c r="AC16" s="16">
        <v>0.59699999999999998</v>
      </c>
      <c r="AD16" s="16">
        <v>0.34</v>
      </c>
      <c r="AE16">
        <f t="shared" si="1"/>
        <v>5.5373772967530819</v>
      </c>
      <c r="AF16">
        <f t="shared" si="2"/>
        <v>74.351875157311852</v>
      </c>
      <c r="AG16">
        <f t="shared" si="3"/>
        <v>20.110747545935062</v>
      </c>
      <c r="AH16">
        <f t="shared" si="4"/>
        <v>25.50256208119826</v>
      </c>
      <c r="AI16">
        <f t="shared" si="5"/>
        <v>64.36736302719747</v>
      </c>
      <c r="AJ16">
        <f t="shared" si="0"/>
        <v>10.130074891604256</v>
      </c>
      <c r="AK16">
        <f t="shared" si="6"/>
        <v>9.927797833935017</v>
      </c>
      <c r="AL16">
        <f t="shared" si="7"/>
        <v>36.055956678700355</v>
      </c>
      <c r="AM16">
        <f t="shared" si="8"/>
        <v>54.016245487364621</v>
      </c>
      <c r="AN16">
        <f t="shared" si="9"/>
        <v>55.054151624548744</v>
      </c>
      <c r="AO16">
        <f t="shared" si="10"/>
        <v>8.8898916967509027</v>
      </c>
      <c r="AP16">
        <f t="shared" si="11"/>
        <v>36.055956678700362</v>
      </c>
    </row>
    <row r="17" spans="1:42" x14ac:dyDescent="0.2">
      <c r="A17" t="s">
        <v>59</v>
      </c>
      <c r="B17" t="s">
        <v>31</v>
      </c>
      <c r="C17" t="s">
        <v>35</v>
      </c>
      <c r="D17" t="s">
        <v>34</v>
      </c>
      <c r="E17" t="s">
        <v>192</v>
      </c>
      <c r="F17" t="s">
        <v>209</v>
      </c>
      <c r="G17" t="s">
        <v>205</v>
      </c>
      <c r="H17" t="s">
        <v>97</v>
      </c>
      <c r="I17" t="s">
        <v>36</v>
      </c>
      <c r="J17">
        <v>100</v>
      </c>
      <c r="K17" s="16">
        <v>0.23</v>
      </c>
      <c r="L17" s="16">
        <v>0.04</v>
      </c>
      <c r="M17" s="16">
        <v>0.05</v>
      </c>
      <c r="N17" s="16">
        <v>0.61</v>
      </c>
      <c r="O17" s="16">
        <v>7.0000000000000007E-2</v>
      </c>
      <c r="P17" s="16">
        <v>0.18</v>
      </c>
      <c r="Q17" s="16">
        <v>0.14000000000000001</v>
      </c>
      <c r="R17" s="16">
        <v>0.64</v>
      </c>
      <c r="S17" s="16">
        <v>0.05</v>
      </c>
      <c r="T17" s="16">
        <v>0</v>
      </c>
      <c r="U17" s="16">
        <v>0.09</v>
      </c>
      <c r="V17" s="16">
        <v>0.46</v>
      </c>
      <c r="W17" s="16">
        <v>0.18</v>
      </c>
      <c r="X17" s="16">
        <v>0.19</v>
      </c>
      <c r="Y17" s="16">
        <v>0.94</v>
      </c>
      <c r="Z17" s="16">
        <v>0.28000000000000003</v>
      </c>
      <c r="AA17" s="16">
        <v>0.06</v>
      </c>
      <c r="AB17" s="16">
        <v>0.08</v>
      </c>
      <c r="AC17" s="16">
        <v>0.72</v>
      </c>
      <c r="AD17" s="16">
        <v>0.2</v>
      </c>
      <c r="AE17">
        <f t="shared" si="1"/>
        <v>3.536977491961415</v>
      </c>
      <c r="AF17">
        <f t="shared" si="2"/>
        <v>77.813504823151121</v>
      </c>
      <c r="AG17">
        <f t="shared" si="3"/>
        <v>18.649517684887464</v>
      </c>
      <c r="AH17">
        <f t="shared" si="4"/>
        <v>23.111111111111114</v>
      </c>
      <c r="AI17">
        <f t="shared" si="5"/>
        <v>64.444444444444443</v>
      </c>
      <c r="AJ17">
        <f t="shared" si="0"/>
        <v>12.444444444444445</v>
      </c>
      <c r="AK17">
        <f t="shared" si="6"/>
        <v>6.1452513966480442</v>
      </c>
      <c r="AL17">
        <f t="shared" si="7"/>
        <v>32.402234636871512</v>
      </c>
      <c r="AM17">
        <f t="shared" si="8"/>
        <v>61.452513966480446</v>
      </c>
      <c r="AN17">
        <f t="shared" si="9"/>
        <v>64.245810055865931</v>
      </c>
      <c r="AO17">
        <f t="shared" si="10"/>
        <v>3.3519553072625698</v>
      </c>
      <c r="AP17">
        <f t="shared" si="11"/>
        <v>32.402234636871512</v>
      </c>
    </row>
    <row r="18" spans="1:42" x14ac:dyDescent="0.2">
      <c r="A18" t="s">
        <v>60</v>
      </c>
      <c r="B18" t="s">
        <v>31</v>
      </c>
      <c r="C18" t="s">
        <v>35</v>
      </c>
      <c r="D18" t="s">
        <v>34</v>
      </c>
      <c r="E18" t="s">
        <v>192</v>
      </c>
      <c r="F18" t="s">
        <v>209</v>
      </c>
      <c r="G18" t="s">
        <v>205</v>
      </c>
      <c r="H18" t="s">
        <v>97</v>
      </c>
      <c r="I18" t="s">
        <v>36</v>
      </c>
      <c r="J18">
        <v>100</v>
      </c>
      <c r="K18" s="16">
        <v>0.43</v>
      </c>
      <c r="L18" s="16">
        <v>0.16</v>
      </c>
      <c r="M18" s="16">
        <v>0.1</v>
      </c>
      <c r="N18" s="16">
        <v>0.59</v>
      </c>
      <c r="O18" s="16">
        <v>7.0000000000000007E-2</v>
      </c>
      <c r="P18" s="16">
        <v>0.4</v>
      </c>
      <c r="Q18" s="16">
        <v>0.14000000000000001</v>
      </c>
      <c r="R18" s="16">
        <v>0.67</v>
      </c>
      <c r="S18" s="16">
        <v>0.04</v>
      </c>
      <c r="T18" s="16">
        <v>0.08</v>
      </c>
      <c r="U18" s="16">
        <v>0.17</v>
      </c>
      <c r="V18" s="16">
        <v>0.59</v>
      </c>
      <c r="W18" s="16">
        <v>0.57999999999999996</v>
      </c>
      <c r="X18" s="16">
        <v>0.3</v>
      </c>
      <c r="Y18" s="16">
        <v>0.95</v>
      </c>
      <c r="Z18" s="16">
        <v>0.28999999999999998</v>
      </c>
      <c r="AA18" s="16">
        <v>0.28999999999999998</v>
      </c>
      <c r="AB18" s="16">
        <v>0.05</v>
      </c>
      <c r="AC18" s="16">
        <v>0.64</v>
      </c>
      <c r="AD18" s="16">
        <v>0.31</v>
      </c>
      <c r="AE18">
        <f t="shared" si="1"/>
        <v>7.18954248366013</v>
      </c>
      <c r="AF18">
        <f t="shared" si="2"/>
        <v>72.984749455337678</v>
      </c>
      <c r="AG18">
        <f t="shared" si="3"/>
        <v>19.825708061002182</v>
      </c>
      <c r="AH18">
        <f t="shared" si="4"/>
        <v>28.947368421052627</v>
      </c>
      <c r="AI18">
        <f t="shared" si="5"/>
        <v>61.51315789473685</v>
      </c>
      <c r="AJ18">
        <f t="shared" si="0"/>
        <v>9.5394736842105257</v>
      </c>
      <c r="AK18">
        <f t="shared" si="6"/>
        <v>13.199999999999998</v>
      </c>
      <c r="AL18">
        <f t="shared" si="7"/>
        <v>36.4</v>
      </c>
      <c r="AM18">
        <f t="shared" si="8"/>
        <v>50.4</v>
      </c>
      <c r="AN18">
        <f t="shared" si="9"/>
        <v>52</v>
      </c>
      <c r="AO18">
        <f t="shared" si="10"/>
        <v>11.6</v>
      </c>
      <c r="AP18">
        <f t="shared" si="11"/>
        <v>36.400000000000006</v>
      </c>
    </row>
    <row r="19" spans="1:42" x14ac:dyDescent="0.2">
      <c r="A19" t="s">
        <v>61</v>
      </c>
      <c r="B19" t="s">
        <v>31</v>
      </c>
      <c r="C19" t="s">
        <v>35</v>
      </c>
      <c r="D19" t="s">
        <v>34</v>
      </c>
      <c r="E19" t="s">
        <v>192</v>
      </c>
      <c r="F19" t="s">
        <v>209</v>
      </c>
      <c r="G19" t="s">
        <v>205</v>
      </c>
      <c r="H19" t="s">
        <v>97</v>
      </c>
      <c r="I19" t="s">
        <v>36</v>
      </c>
      <c r="J19">
        <v>100</v>
      </c>
      <c r="K19" s="16">
        <v>0.31</v>
      </c>
      <c r="L19" s="16">
        <v>0.12</v>
      </c>
      <c r="M19" s="16">
        <v>0.03</v>
      </c>
      <c r="N19" s="16">
        <v>0.72</v>
      </c>
      <c r="O19" s="16">
        <v>0.06</v>
      </c>
      <c r="P19" s="16">
        <v>0.15</v>
      </c>
      <c r="Q19" s="16">
        <v>0.13</v>
      </c>
      <c r="R19" s="16">
        <v>0.74</v>
      </c>
      <c r="S19" s="16">
        <v>0.1</v>
      </c>
      <c r="T19" s="16">
        <v>0.02</v>
      </c>
      <c r="U19" s="16">
        <v>0.16</v>
      </c>
      <c r="V19" s="16">
        <v>0.49</v>
      </c>
      <c r="W19" s="16">
        <v>0.23</v>
      </c>
      <c r="X19" s="16">
        <v>0.23</v>
      </c>
      <c r="Y19" s="16">
        <v>0.96</v>
      </c>
      <c r="Z19" s="16">
        <v>0.33</v>
      </c>
      <c r="AA19" s="16">
        <v>0.14000000000000001</v>
      </c>
      <c r="AB19" s="16">
        <v>0.03</v>
      </c>
      <c r="AC19" s="16">
        <v>0.7</v>
      </c>
      <c r="AD19" s="16">
        <v>0.27</v>
      </c>
      <c r="AE19">
        <f t="shared" si="1"/>
        <v>6.5040650406504055</v>
      </c>
      <c r="AF19">
        <f t="shared" si="2"/>
        <v>78.048780487804876</v>
      </c>
      <c r="AG19">
        <f t="shared" si="3"/>
        <v>15.447154471544716</v>
      </c>
      <c r="AH19">
        <f t="shared" si="4"/>
        <v>25.714285714285719</v>
      </c>
      <c r="AI19">
        <f t="shared" si="5"/>
        <v>60.816326530612244</v>
      </c>
      <c r="AJ19">
        <f t="shared" si="0"/>
        <v>13.469387755102044</v>
      </c>
      <c r="AK19">
        <f t="shared" si="6"/>
        <v>11.764705882352942</v>
      </c>
      <c r="AL19">
        <f t="shared" si="7"/>
        <v>27.941176470588236</v>
      </c>
      <c r="AM19">
        <f t="shared" si="8"/>
        <v>60.294117647058819</v>
      </c>
      <c r="AN19">
        <f t="shared" si="9"/>
        <v>65.196078431372555</v>
      </c>
      <c r="AO19">
        <f t="shared" si="10"/>
        <v>6.8627450980392162</v>
      </c>
      <c r="AP19">
        <f t="shared" si="11"/>
        <v>27.941176470588232</v>
      </c>
    </row>
    <row r="20" spans="1:42" x14ac:dyDescent="0.2">
      <c r="A20" t="s">
        <v>62</v>
      </c>
      <c r="B20" t="s">
        <v>31</v>
      </c>
      <c r="C20" t="s">
        <v>35</v>
      </c>
      <c r="D20" t="s">
        <v>34</v>
      </c>
      <c r="E20" t="s">
        <v>192</v>
      </c>
      <c r="F20" t="s">
        <v>209</v>
      </c>
      <c r="G20" t="s">
        <v>205</v>
      </c>
      <c r="H20" t="s">
        <v>97</v>
      </c>
      <c r="I20" t="s">
        <v>36</v>
      </c>
      <c r="J20">
        <v>100</v>
      </c>
      <c r="K20" s="16">
        <v>0.44</v>
      </c>
      <c r="L20" s="16">
        <v>0.02</v>
      </c>
      <c r="M20" s="16">
        <v>0.06</v>
      </c>
      <c r="N20" s="16">
        <v>0.57999999999999996</v>
      </c>
      <c r="O20" s="16">
        <v>0.05</v>
      </c>
      <c r="P20" s="16">
        <v>0.17</v>
      </c>
      <c r="Q20" s="16">
        <v>0.14000000000000001</v>
      </c>
      <c r="R20" s="16">
        <v>0.71</v>
      </c>
      <c r="S20" s="16">
        <v>0.03</v>
      </c>
      <c r="T20" s="16">
        <v>0.08</v>
      </c>
      <c r="U20" s="16">
        <v>7.0000000000000007E-2</v>
      </c>
      <c r="V20" s="16">
        <v>0.41</v>
      </c>
      <c r="W20" s="16">
        <v>0.34</v>
      </c>
      <c r="X20" s="16">
        <v>0.28000000000000003</v>
      </c>
      <c r="Y20" s="16">
        <v>0.87</v>
      </c>
      <c r="Z20" s="16">
        <v>0.24</v>
      </c>
      <c r="AA20" s="16">
        <v>0.1</v>
      </c>
      <c r="AB20" s="16">
        <v>7.0000000000000007E-2</v>
      </c>
      <c r="AC20" s="16">
        <v>0.73</v>
      </c>
      <c r="AD20" s="16">
        <v>0.2</v>
      </c>
      <c r="AE20">
        <f t="shared" si="1"/>
        <v>3.7463976945244957</v>
      </c>
      <c r="AF20">
        <f t="shared" si="2"/>
        <v>77.809798270893367</v>
      </c>
      <c r="AG20">
        <f t="shared" si="3"/>
        <v>18.443804034582133</v>
      </c>
      <c r="AH20">
        <f t="shared" si="4"/>
        <v>22.270742358078603</v>
      </c>
      <c r="AI20">
        <f t="shared" si="5"/>
        <v>67.248908296943227</v>
      </c>
      <c r="AJ20">
        <f t="shared" si="0"/>
        <v>10.480349344978166</v>
      </c>
      <c r="AK20">
        <f t="shared" si="6"/>
        <v>6.878306878306879</v>
      </c>
      <c r="AL20">
        <f t="shared" si="7"/>
        <v>33.862433862433868</v>
      </c>
      <c r="AM20">
        <f t="shared" si="8"/>
        <v>59.259259259259252</v>
      </c>
      <c r="AN20">
        <f t="shared" si="9"/>
        <v>60.846560846560834</v>
      </c>
      <c r="AO20">
        <f t="shared" si="10"/>
        <v>5.2910052910052912</v>
      </c>
      <c r="AP20">
        <f t="shared" si="11"/>
        <v>33.862433862433868</v>
      </c>
    </row>
    <row r="21" spans="1:42" x14ac:dyDescent="0.2">
      <c r="A21" t="s">
        <v>63</v>
      </c>
      <c r="B21" t="s">
        <v>31</v>
      </c>
      <c r="C21" t="s">
        <v>35</v>
      </c>
      <c r="D21" t="s">
        <v>34</v>
      </c>
      <c r="E21" t="s">
        <v>192</v>
      </c>
      <c r="F21" t="s">
        <v>209</v>
      </c>
      <c r="G21" t="s">
        <v>205</v>
      </c>
      <c r="H21" t="s">
        <v>97</v>
      </c>
      <c r="I21" t="s">
        <v>36</v>
      </c>
      <c r="J21">
        <v>100</v>
      </c>
      <c r="K21" s="16">
        <v>0.24</v>
      </c>
      <c r="L21" s="16">
        <v>0.05</v>
      </c>
      <c r="M21" s="16">
        <v>0.1</v>
      </c>
      <c r="N21" s="16">
        <v>0.61</v>
      </c>
      <c r="O21" s="16">
        <v>0.04</v>
      </c>
      <c r="P21" s="16">
        <v>0.25</v>
      </c>
      <c r="Q21" s="16">
        <v>7.0000000000000007E-2</v>
      </c>
      <c r="R21" s="16">
        <v>0.61</v>
      </c>
      <c r="S21" s="16">
        <v>0</v>
      </c>
      <c r="T21" s="16">
        <v>0.03</v>
      </c>
      <c r="U21" s="16">
        <v>0.1</v>
      </c>
      <c r="V21" s="16">
        <v>0.31</v>
      </c>
      <c r="W21" s="16">
        <v>0.28000000000000003</v>
      </c>
      <c r="X21" s="16">
        <v>0.22</v>
      </c>
      <c r="Y21" s="16">
        <v>0.94</v>
      </c>
      <c r="Z21" s="16">
        <v>0.28000000000000003</v>
      </c>
      <c r="AA21" s="16">
        <v>0.01</v>
      </c>
      <c r="AB21" s="16">
        <v>0.11</v>
      </c>
      <c r="AC21" s="16">
        <v>0.68</v>
      </c>
      <c r="AD21" s="16">
        <v>0.21</v>
      </c>
      <c r="AE21">
        <f t="shared" si="1"/>
        <v>0.31055900621118016</v>
      </c>
      <c r="AF21">
        <f t="shared" si="2"/>
        <v>81.677018633540371</v>
      </c>
      <c r="AG21">
        <f t="shared" si="3"/>
        <v>18.012422360248451</v>
      </c>
      <c r="AH21">
        <f t="shared" si="4"/>
        <v>15.165876777251185</v>
      </c>
      <c r="AI21">
        <f t="shared" si="5"/>
        <v>71.563981042654035</v>
      </c>
      <c r="AJ21">
        <f t="shared" si="0"/>
        <v>13.270142180094787</v>
      </c>
      <c r="AK21">
        <f t="shared" si="6"/>
        <v>0.66225165562913901</v>
      </c>
      <c r="AL21">
        <f t="shared" si="7"/>
        <v>38.410596026490062</v>
      </c>
      <c r="AM21">
        <f t="shared" si="8"/>
        <v>60.927152317880783</v>
      </c>
      <c r="AN21">
        <f t="shared" si="9"/>
        <v>60.927152317880797</v>
      </c>
      <c r="AO21">
        <f t="shared" si="10"/>
        <v>0.66225165562913912</v>
      </c>
      <c r="AP21">
        <f t="shared" si="11"/>
        <v>38.410596026490062</v>
      </c>
    </row>
    <row r="22" spans="1:42" x14ac:dyDescent="0.2">
      <c r="A22" t="s">
        <v>64</v>
      </c>
      <c r="B22" t="s">
        <v>31</v>
      </c>
      <c r="C22" t="s">
        <v>35</v>
      </c>
      <c r="D22" t="s">
        <v>34</v>
      </c>
      <c r="E22" t="s">
        <v>192</v>
      </c>
      <c r="F22" t="s">
        <v>209</v>
      </c>
      <c r="G22" t="s">
        <v>205</v>
      </c>
      <c r="H22" t="s">
        <v>97</v>
      </c>
      <c r="I22" t="s">
        <v>36</v>
      </c>
      <c r="J22">
        <v>100</v>
      </c>
      <c r="K22" s="16">
        <v>0.22</v>
      </c>
      <c r="L22" s="16">
        <v>0.03</v>
      </c>
      <c r="M22" s="16">
        <v>0.1</v>
      </c>
      <c r="N22" s="16">
        <v>0.75</v>
      </c>
      <c r="O22" s="16">
        <v>0.03</v>
      </c>
      <c r="P22" s="16">
        <v>0.15</v>
      </c>
      <c r="Q22" s="16">
        <v>0.04</v>
      </c>
      <c r="R22" s="16">
        <v>0.73</v>
      </c>
      <c r="S22" s="16">
        <v>0.01</v>
      </c>
      <c r="T22" s="16">
        <v>0.04</v>
      </c>
      <c r="U22" s="16">
        <v>0.11</v>
      </c>
      <c r="V22" s="16">
        <v>0.35</v>
      </c>
      <c r="W22" s="16">
        <v>0.09</v>
      </c>
      <c r="X22" s="16">
        <v>0.17</v>
      </c>
      <c r="Y22" s="16">
        <v>0.98</v>
      </c>
      <c r="Z22" s="16">
        <v>0.54</v>
      </c>
      <c r="AA22" s="16">
        <v>0.06</v>
      </c>
      <c r="AB22" s="16">
        <v>0.02</v>
      </c>
      <c r="AC22" s="16">
        <v>0.73</v>
      </c>
      <c r="AD22" s="16">
        <v>0.25</v>
      </c>
      <c r="AE22">
        <f t="shared" si="1"/>
        <v>2.1084337349397586</v>
      </c>
      <c r="AF22">
        <f t="shared" si="2"/>
        <v>86.144578313253021</v>
      </c>
      <c r="AG22">
        <f t="shared" si="3"/>
        <v>11.746987951807228</v>
      </c>
      <c r="AH22">
        <f t="shared" si="4"/>
        <v>17.596566523605148</v>
      </c>
      <c r="AI22">
        <f t="shared" si="5"/>
        <v>59.227467811158796</v>
      </c>
      <c r="AJ22">
        <f t="shared" si="0"/>
        <v>23.175965665236053</v>
      </c>
      <c r="AK22">
        <f t="shared" si="6"/>
        <v>4.545454545454545</v>
      </c>
      <c r="AL22">
        <f t="shared" si="7"/>
        <v>25.324675324675326</v>
      </c>
      <c r="AM22">
        <f t="shared" si="8"/>
        <v>70.129870129870127</v>
      </c>
      <c r="AN22">
        <f t="shared" si="9"/>
        <v>70.779220779220765</v>
      </c>
      <c r="AO22">
        <f t="shared" si="10"/>
        <v>3.8961038961038961</v>
      </c>
      <c r="AP22">
        <f t="shared" si="11"/>
        <v>25.324675324675326</v>
      </c>
    </row>
    <row r="23" spans="1:42" x14ac:dyDescent="0.2">
      <c r="A23" t="s">
        <v>65</v>
      </c>
      <c r="B23" t="s">
        <v>31</v>
      </c>
      <c r="C23" t="s">
        <v>35</v>
      </c>
      <c r="D23" t="s">
        <v>34</v>
      </c>
      <c r="E23" t="s">
        <v>192</v>
      </c>
      <c r="F23" t="s">
        <v>209</v>
      </c>
      <c r="G23" t="s">
        <v>205</v>
      </c>
      <c r="H23" t="s">
        <v>97</v>
      </c>
      <c r="I23" t="s">
        <v>36</v>
      </c>
      <c r="J23">
        <v>100</v>
      </c>
      <c r="K23" s="16">
        <v>0.18</v>
      </c>
      <c r="L23" s="16">
        <v>0.05</v>
      </c>
      <c r="M23" s="16">
        <v>0.17</v>
      </c>
      <c r="N23" s="16">
        <v>0.71</v>
      </c>
      <c r="O23" s="16">
        <v>0.03</v>
      </c>
      <c r="P23" s="16">
        <v>0.17</v>
      </c>
      <c r="Q23" s="16">
        <v>0.08</v>
      </c>
      <c r="R23" s="16">
        <v>0.61</v>
      </c>
      <c r="S23" s="16">
        <v>0</v>
      </c>
      <c r="T23" s="16">
        <v>0.01</v>
      </c>
      <c r="U23" s="16">
        <v>0.15</v>
      </c>
      <c r="V23" s="16">
        <v>0.28000000000000003</v>
      </c>
      <c r="W23" s="16">
        <v>0.23</v>
      </c>
      <c r="X23" s="16">
        <v>0.18</v>
      </c>
      <c r="Y23" s="16">
        <v>0.99</v>
      </c>
      <c r="Z23" s="16">
        <v>0.34</v>
      </c>
      <c r="AA23" s="16">
        <v>0.12</v>
      </c>
      <c r="AB23" s="16">
        <v>0.05</v>
      </c>
      <c r="AC23" s="16">
        <v>0.76</v>
      </c>
      <c r="AD23" s="16">
        <v>0.19</v>
      </c>
      <c r="AE23">
        <f t="shared" si="1"/>
        <v>3.519061583577713</v>
      </c>
      <c r="AF23">
        <f t="shared" si="2"/>
        <v>82.99120234604105</v>
      </c>
      <c r="AG23">
        <f t="shared" si="3"/>
        <v>13.48973607038123</v>
      </c>
      <c r="AH23">
        <f t="shared" si="4"/>
        <v>18.433179723502306</v>
      </c>
      <c r="AI23">
        <f t="shared" si="5"/>
        <v>65.89861751152074</v>
      </c>
      <c r="AJ23">
        <f t="shared" si="0"/>
        <v>15.668202764976961</v>
      </c>
      <c r="AK23">
        <f t="shared" si="6"/>
        <v>8.1632653061224492</v>
      </c>
      <c r="AL23">
        <f t="shared" si="7"/>
        <v>31.292517006802719</v>
      </c>
      <c r="AM23">
        <f t="shared" si="8"/>
        <v>60.544217687074834</v>
      </c>
      <c r="AN23">
        <f t="shared" si="9"/>
        <v>60.544217687074841</v>
      </c>
      <c r="AO23">
        <f t="shared" si="10"/>
        <v>8.1632653061224492</v>
      </c>
      <c r="AP23">
        <f t="shared" si="11"/>
        <v>31.292517006802729</v>
      </c>
    </row>
    <row r="24" spans="1:42" x14ac:dyDescent="0.2">
      <c r="A24" t="s">
        <v>66</v>
      </c>
      <c r="B24" t="s">
        <v>31</v>
      </c>
      <c r="C24" t="s">
        <v>35</v>
      </c>
      <c r="D24" t="s">
        <v>34</v>
      </c>
      <c r="E24" t="s">
        <v>192</v>
      </c>
      <c r="F24" t="s">
        <v>209</v>
      </c>
      <c r="G24" t="s">
        <v>205</v>
      </c>
      <c r="H24" t="s">
        <v>97</v>
      </c>
      <c r="I24" t="s">
        <v>36</v>
      </c>
      <c r="J24">
        <v>100</v>
      </c>
      <c r="K24" s="16">
        <v>0.46</v>
      </c>
      <c r="L24" s="16">
        <v>0.13</v>
      </c>
      <c r="M24" s="16">
        <v>0.24</v>
      </c>
      <c r="N24" s="16">
        <v>0.62</v>
      </c>
      <c r="O24" s="16">
        <v>0.11</v>
      </c>
      <c r="P24" s="16">
        <v>0.41</v>
      </c>
      <c r="Q24" s="16">
        <v>0.17</v>
      </c>
      <c r="R24" s="16">
        <v>0.62</v>
      </c>
      <c r="S24" s="16">
        <v>0.03</v>
      </c>
      <c r="T24" s="16">
        <v>0.11</v>
      </c>
      <c r="U24" s="16">
        <v>0.11</v>
      </c>
      <c r="V24" s="16">
        <v>0.47</v>
      </c>
      <c r="W24" s="16">
        <v>0.39</v>
      </c>
      <c r="X24" s="16">
        <v>0.36</v>
      </c>
      <c r="Y24" s="16">
        <v>0.94</v>
      </c>
      <c r="Z24" s="16">
        <v>0.34</v>
      </c>
      <c r="AA24" s="16">
        <v>0.11</v>
      </c>
      <c r="AB24" s="16">
        <v>0.11</v>
      </c>
      <c r="AC24" s="16">
        <v>0.66</v>
      </c>
      <c r="AD24" s="16">
        <v>0.23</v>
      </c>
      <c r="AE24">
        <f t="shared" si="1"/>
        <v>3.0905077262693159</v>
      </c>
      <c r="AF24">
        <f t="shared" si="2"/>
        <v>73.730684326710815</v>
      </c>
      <c r="AG24">
        <f t="shared" si="3"/>
        <v>23.178807947019866</v>
      </c>
      <c r="AH24">
        <f t="shared" si="4"/>
        <v>19.93127147766323</v>
      </c>
      <c r="AI24">
        <f t="shared" si="5"/>
        <v>68.384879725085909</v>
      </c>
      <c r="AJ24">
        <f t="shared" si="0"/>
        <v>11.68384879725086</v>
      </c>
      <c r="AK24">
        <f t="shared" si="6"/>
        <v>6.140350877192982</v>
      </c>
      <c r="AL24">
        <f t="shared" si="7"/>
        <v>46.05263157894737</v>
      </c>
      <c r="AM24">
        <f t="shared" si="8"/>
        <v>47.807017543859637</v>
      </c>
      <c r="AN24">
        <f t="shared" si="9"/>
        <v>49.12280701754387</v>
      </c>
      <c r="AO24">
        <f t="shared" si="10"/>
        <v>4.8245614035087723</v>
      </c>
      <c r="AP24">
        <f t="shared" si="11"/>
        <v>46.05263157894737</v>
      </c>
    </row>
    <row r="25" spans="1:42" x14ac:dyDescent="0.2">
      <c r="A25" t="s">
        <v>67</v>
      </c>
      <c r="B25" t="s">
        <v>32</v>
      </c>
      <c r="C25" t="s">
        <v>40</v>
      </c>
      <c r="D25" t="s">
        <v>39</v>
      </c>
      <c r="E25" t="s">
        <v>190</v>
      </c>
      <c r="F25" t="s">
        <v>201</v>
      </c>
      <c r="G25" t="s">
        <v>206</v>
      </c>
      <c r="H25" t="s">
        <v>98</v>
      </c>
      <c r="I25" t="s">
        <v>41</v>
      </c>
      <c r="J25">
        <v>50</v>
      </c>
      <c r="K25" s="16">
        <v>0.14000000000000001</v>
      </c>
      <c r="L25" s="16">
        <v>0.44</v>
      </c>
      <c r="M25" s="16">
        <v>0.14000000000000001</v>
      </c>
      <c r="N25" s="16">
        <v>0.64</v>
      </c>
      <c r="O25" s="16">
        <v>0.18</v>
      </c>
      <c r="P25" s="16">
        <v>0.04</v>
      </c>
      <c r="Q25" s="16">
        <v>0</v>
      </c>
      <c r="R25" s="16">
        <v>0.78</v>
      </c>
      <c r="S25" s="16">
        <v>0.36</v>
      </c>
      <c r="T25" s="16">
        <v>0.04</v>
      </c>
      <c r="U25" s="16">
        <v>0.6</v>
      </c>
      <c r="V25" s="16">
        <v>0.38</v>
      </c>
      <c r="W25" s="16">
        <v>0.04</v>
      </c>
      <c r="X25" s="16">
        <v>0.02</v>
      </c>
      <c r="Y25" s="16">
        <v>0.72</v>
      </c>
      <c r="Z25" s="16">
        <v>0.22</v>
      </c>
      <c r="AA25" s="16">
        <v>0.44</v>
      </c>
      <c r="AB25" s="16">
        <v>0.02</v>
      </c>
      <c r="AC25" s="16">
        <v>0.62</v>
      </c>
      <c r="AD25" s="16">
        <v>0.32</v>
      </c>
      <c r="AE25">
        <f t="shared" si="1"/>
        <v>19.900497512437809</v>
      </c>
      <c r="AF25">
        <f t="shared" si="2"/>
        <v>74.129353233830841</v>
      </c>
      <c r="AG25">
        <f t="shared" si="3"/>
        <v>5.9701492537313428</v>
      </c>
      <c r="AH25">
        <f t="shared" si="4"/>
        <v>44.086021505376351</v>
      </c>
      <c r="AI25">
        <f t="shared" si="5"/>
        <v>44.086021505376351</v>
      </c>
      <c r="AJ25">
        <f t="shared" si="0"/>
        <v>11.827956989247312</v>
      </c>
      <c r="AK25">
        <f t="shared" si="6"/>
        <v>36.363636363636367</v>
      </c>
      <c r="AL25">
        <f t="shared" si="7"/>
        <v>10.909090909090907</v>
      </c>
      <c r="AM25">
        <f t="shared" si="8"/>
        <v>52.727272727272734</v>
      </c>
      <c r="AN25">
        <f t="shared" si="9"/>
        <v>69.090909090909108</v>
      </c>
      <c r="AO25">
        <f t="shared" si="10"/>
        <v>20.000000000000004</v>
      </c>
      <c r="AP25">
        <f t="shared" si="11"/>
        <v>10.90909090909091</v>
      </c>
    </row>
    <row r="26" spans="1:42" x14ac:dyDescent="0.2">
      <c r="A26" t="s">
        <v>68</v>
      </c>
      <c r="B26" t="s">
        <v>32</v>
      </c>
      <c r="C26" t="s">
        <v>40</v>
      </c>
      <c r="D26" t="s">
        <v>39</v>
      </c>
      <c r="E26" t="s">
        <v>190</v>
      </c>
      <c r="F26" t="s">
        <v>201</v>
      </c>
      <c r="G26" t="s">
        <v>206</v>
      </c>
      <c r="H26" t="s">
        <v>98</v>
      </c>
      <c r="I26" t="s">
        <v>41</v>
      </c>
      <c r="J26">
        <v>50</v>
      </c>
      <c r="K26" s="16">
        <v>0.16666666670000002</v>
      </c>
      <c r="L26" s="16">
        <v>0.4375</v>
      </c>
      <c r="M26" s="16">
        <v>6.25E-2</v>
      </c>
      <c r="N26" s="16">
        <v>0.9375</v>
      </c>
      <c r="O26" s="16">
        <v>0.10416666669999999</v>
      </c>
      <c r="P26" s="16">
        <v>0.10416666669999999</v>
      </c>
      <c r="Q26" s="16">
        <v>2.0833333330000002E-2</v>
      </c>
      <c r="R26" s="16">
        <v>0.85416666669999997</v>
      </c>
      <c r="S26" s="16">
        <v>0.375</v>
      </c>
      <c r="T26" s="16">
        <v>6.25E-2</v>
      </c>
      <c r="U26" s="16">
        <v>0.4375</v>
      </c>
      <c r="V26" s="16">
        <v>0.35416666669999997</v>
      </c>
      <c r="W26" s="16">
        <v>0.14583333330000001</v>
      </c>
      <c r="X26" s="16">
        <v>2.0833333330000002E-2</v>
      </c>
      <c r="Y26" s="16">
        <v>0.66666666669999997</v>
      </c>
      <c r="Z26" s="16">
        <v>0.22916666670000002</v>
      </c>
      <c r="AA26" s="16">
        <v>0.4375</v>
      </c>
      <c r="AB26" s="16">
        <v>0</v>
      </c>
      <c r="AC26" s="16">
        <v>0.3125</v>
      </c>
      <c r="AD26" s="16">
        <v>0.6875</v>
      </c>
      <c r="AE26">
        <f t="shared" si="1"/>
        <v>19.306930692488184</v>
      </c>
      <c r="AF26">
        <f t="shared" si="2"/>
        <v>74.752475246858936</v>
      </c>
      <c r="AG26">
        <f t="shared" si="3"/>
        <v>5.9405940606528764</v>
      </c>
      <c r="AH26">
        <f t="shared" si="4"/>
        <v>41.758241757209994</v>
      </c>
      <c r="AI26">
        <f t="shared" si="5"/>
        <v>46.153846153927304</v>
      </c>
      <c r="AJ26">
        <f t="shared" si="0"/>
        <v>12.087912088862698</v>
      </c>
      <c r="AK26">
        <f t="shared" si="6"/>
        <v>35.779816511765681</v>
      </c>
      <c r="AL26">
        <f t="shared" si="7"/>
        <v>11.00917431395472</v>
      </c>
      <c r="AM26">
        <f t="shared" si="8"/>
        <v>53.21100917427961</v>
      </c>
      <c r="AN26">
        <f t="shared" si="9"/>
        <v>69.724770641248384</v>
      </c>
      <c r="AO26">
        <f t="shared" si="10"/>
        <v>19.266055044796904</v>
      </c>
      <c r="AP26">
        <f t="shared" si="11"/>
        <v>11.00917431395472</v>
      </c>
    </row>
    <row r="27" spans="1:42" x14ac:dyDescent="0.2">
      <c r="A27" t="s">
        <v>69</v>
      </c>
      <c r="B27" t="s">
        <v>32</v>
      </c>
      <c r="C27" t="s">
        <v>40</v>
      </c>
      <c r="D27" t="s">
        <v>39</v>
      </c>
      <c r="E27" t="s">
        <v>190</v>
      </c>
      <c r="F27" t="s">
        <v>201</v>
      </c>
      <c r="G27" t="s">
        <v>206</v>
      </c>
      <c r="H27" t="s">
        <v>98</v>
      </c>
      <c r="I27" t="s">
        <v>41</v>
      </c>
      <c r="J27">
        <v>50</v>
      </c>
      <c r="K27" s="16">
        <v>0.06</v>
      </c>
      <c r="L27" s="16">
        <v>0.68</v>
      </c>
      <c r="M27" s="16">
        <v>0.06</v>
      </c>
      <c r="N27" s="16">
        <v>0.76</v>
      </c>
      <c r="O27" s="16">
        <v>0.16</v>
      </c>
      <c r="P27" s="16">
        <v>0.02</v>
      </c>
      <c r="Q27" s="16">
        <v>0.02</v>
      </c>
      <c r="R27" s="16">
        <v>0.88</v>
      </c>
      <c r="S27" s="16">
        <v>0.4</v>
      </c>
      <c r="T27" s="16">
        <v>0.02</v>
      </c>
      <c r="U27" s="16">
        <v>0.7</v>
      </c>
      <c r="V27" s="16">
        <v>0.28000000000000003</v>
      </c>
      <c r="W27" s="16">
        <v>0.1</v>
      </c>
      <c r="X27" s="16">
        <v>0</v>
      </c>
      <c r="Y27" s="16">
        <v>0.72</v>
      </c>
      <c r="Z27" s="16">
        <v>0.24</v>
      </c>
      <c r="AA27" s="16">
        <v>0.22</v>
      </c>
      <c r="AB27" s="16">
        <v>0.02</v>
      </c>
      <c r="AC27" s="16">
        <v>0.48</v>
      </c>
      <c r="AD27" s="16">
        <v>0.48</v>
      </c>
      <c r="AE27">
        <f t="shared" si="1"/>
        <v>14.903846153846153</v>
      </c>
      <c r="AF27">
        <f t="shared" si="2"/>
        <v>80.288461538461547</v>
      </c>
      <c r="AG27">
        <f t="shared" si="3"/>
        <v>4.8076923076923075</v>
      </c>
      <c r="AH27">
        <f t="shared" si="4"/>
        <v>32.894736842105267</v>
      </c>
      <c r="AI27">
        <f t="shared" si="5"/>
        <v>51.315789473684212</v>
      </c>
      <c r="AJ27">
        <f t="shared" si="0"/>
        <v>15.789473684210526</v>
      </c>
      <c r="AK27">
        <f t="shared" si="6"/>
        <v>31.313131313131308</v>
      </c>
      <c r="AL27">
        <f t="shared" si="7"/>
        <v>10.1010101010101</v>
      </c>
      <c r="AM27">
        <f t="shared" si="8"/>
        <v>58.585858585858588</v>
      </c>
      <c r="AN27">
        <f t="shared" si="9"/>
        <v>78.787878787878796</v>
      </c>
      <c r="AO27">
        <f t="shared" si="10"/>
        <v>11.111111111111112</v>
      </c>
      <c r="AP27">
        <f t="shared" si="11"/>
        <v>10.1010101010101</v>
      </c>
    </row>
    <row r="28" spans="1:42" x14ac:dyDescent="0.2">
      <c r="A28" t="s">
        <v>70</v>
      </c>
      <c r="B28" t="s">
        <v>32</v>
      </c>
      <c r="C28" t="s">
        <v>40</v>
      </c>
      <c r="D28" t="s">
        <v>39</v>
      </c>
      <c r="E28" t="s">
        <v>190</v>
      </c>
      <c r="F28" t="s">
        <v>201</v>
      </c>
      <c r="G28" t="s">
        <v>206</v>
      </c>
      <c r="H28" t="s">
        <v>98</v>
      </c>
      <c r="I28" t="s">
        <v>41</v>
      </c>
      <c r="J28">
        <v>50</v>
      </c>
      <c r="K28" s="16">
        <v>0.14583333330000001</v>
      </c>
      <c r="L28" s="16">
        <v>0.52083333330000003</v>
      </c>
      <c r="M28" s="16">
        <v>0.10416666669999999</v>
      </c>
      <c r="N28" s="16">
        <v>0.64583333330000003</v>
      </c>
      <c r="O28" s="16">
        <v>0.10416666669999999</v>
      </c>
      <c r="P28" s="16">
        <v>2.0833333330000002E-2</v>
      </c>
      <c r="Q28" s="16">
        <v>0</v>
      </c>
      <c r="R28" s="16">
        <v>0.91666666669999997</v>
      </c>
      <c r="S28" s="16">
        <v>0.27083333329999998</v>
      </c>
      <c r="T28" s="16">
        <v>8.3333333330000009E-2</v>
      </c>
      <c r="U28" s="16">
        <v>0.64583333330000003</v>
      </c>
      <c r="V28" s="16">
        <v>0.375</v>
      </c>
      <c r="W28" s="16">
        <v>6.25E-2</v>
      </c>
      <c r="X28" s="16">
        <v>2.0833333330000002E-2</v>
      </c>
      <c r="Y28" s="16">
        <v>0.72916666669999997</v>
      </c>
      <c r="Z28" s="16">
        <v>0.27083333329999998</v>
      </c>
      <c r="AA28" s="16">
        <v>0.29166666670000002</v>
      </c>
      <c r="AB28" s="16">
        <v>0</v>
      </c>
      <c r="AC28" s="16">
        <v>0.5625</v>
      </c>
      <c r="AD28" s="16">
        <v>0.4375</v>
      </c>
      <c r="AE28">
        <f t="shared" si="1"/>
        <v>14.361702127940697</v>
      </c>
      <c r="AF28">
        <f t="shared" si="2"/>
        <v>81.914893615986429</v>
      </c>
      <c r="AG28">
        <f t="shared" si="3"/>
        <v>3.7234042560728842</v>
      </c>
      <c r="AH28">
        <f t="shared" si="4"/>
        <v>37.209302326957278</v>
      </c>
      <c r="AI28">
        <f t="shared" si="5"/>
        <v>47.674418605332612</v>
      </c>
      <c r="AJ28">
        <f t="shared" si="0"/>
        <v>15.116279067710112</v>
      </c>
      <c r="AK28">
        <f t="shared" si="6"/>
        <v>28.124999999156252</v>
      </c>
      <c r="AL28">
        <f t="shared" si="7"/>
        <v>7.2916666677812509</v>
      </c>
      <c r="AM28">
        <f t="shared" si="8"/>
        <v>64.583333333062498</v>
      </c>
      <c r="AN28">
        <f t="shared" si="9"/>
        <v>78.124999997656261</v>
      </c>
      <c r="AO28">
        <f t="shared" si="10"/>
        <v>14.583333334562504</v>
      </c>
      <c r="AP28">
        <f t="shared" si="11"/>
        <v>7.2916666677812518</v>
      </c>
    </row>
    <row r="29" spans="1:42" x14ac:dyDescent="0.2">
      <c r="A29" t="s">
        <v>71</v>
      </c>
      <c r="B29" t="s">
        <v>32</v>
      </c>
      <c r="C29" t="s">
        <v>40</v>
      </c>
      <c r="D29" t="s">
        <v>39</v>
      </c>
      <c r="E29" t="s">
        <v>190</v>
      </c>
      <c r="F29" t="s">
        <v>201</v>
      </c>
      <c r="G29" t="s">
        <v>206</v>
      </c>
      <c r="H29" t="s">
        <v>98</v>
      </c>
      <c r="I29" t="s">
        <v>41</v>
      </c>
      <c r="J29">
        <v>50</v>
      </c>
      <c r="K29" s="16">
        <v>0.12</v>
      </c>
      <c r="L29" s="16">
        <v>0.48</v>
      </c>
      <c r="M29" s="16">
        <v>0.04</v>
      </c>
      <c r="N29" s="16">
        <v>0.76</v>
      </c>
      <c r="O29" s="16">
        <v>0.22</v>
      </c>
      <c r="P29" s="16">
        <v>0.06</v>
      </c>
      <c r="Q29" s="16">
        <v>0.02</v>
      </c>
      <c r="R29" s="16">
        <v>0.86</v>
      </c>
      <c r="S29" s="16">
        <v>0.32</v>
      </c>
      <c r="T29" s="16">
        <v>0.12</v>
      </c>
      <c r="U29" s="16">
        <v>0.68</v>
      </c>
      <c r="V29" s="16">
        <v>0.46</v>
      </c>
      <c r="W29" s="16">
        <v>0.16</v>
      </c>
      <c r="X29" s="16">
        <v>0.02</v>
      </c>
      <c r="Y29" s="16">
        <v>0.66</v>
      </c>
      <c r="Z29" s="16">
        <v>0.36</v>
      </c>
      <c r="AA29" s="16">
        <v>0.32</v>
      </c>
      <c r="AB29" s="16">
        <v>0.06</v>
      </c>
      <c r="AC29" s="16">
        <v>0.66</v>
      </c>
      <c r="AD29" s="16">
        <v>0.28000000000000003</v>
      </c>
      <c r="AE29">
        <f t="shared" si="1"/>
        <v>14.74654377880184</v>
      </c>
      <c r="AF29">
        <f t="shared" si="2"/>
        <v>77.880184331797224</v>
      </c>
      <c r="AG29">
        <f t="shared" si="3"/>
        <v>7.3732718894009199</v>
      </c>
      <c r="AH29">
        <f t="shared" si="4"/>
        <v>38.613861386138616</v>
      </c>
      <c r="AI29">
        <f t="shared" si="5"/>
        <v>43.564356435643568</v>
      </c>
      <c r="AJ29">
        <f t="shared" si="0"/>
        <v>17.82178217821782</v>
      </c>
      <c r="AK29">
        <f t="shared" si="6"/>
        <v>28.070175438596497</v>
      </c>
      <c r="AL29">
        <f t="shared" si="7"/>
        <v>14.035087719298248</v>
      </c>
      <c r="AM29">
        <f t="shared" si="8"/>
        <v>57.894736842105267</v>
      </c>
      <c r="AN29">
        <f t="shared" si="9"/>
        <v>71.929824561403493</v>
      </c>
      <c r="AO29">
        <f t="shared" si="10"/>
        <v>14.035087719298245</v>
      </c>
      <c r="AP29">
        <f t="shared" si="11"/>
        <v>14.035087719298248</v>
      </c>
    </row>
    <row r="30" spans="1:42" x14ac:dyDescent="0.2">
      <c r="A30" t="s">
        <v>72</v>
      </c>
      <c r="B30" t="s">
        <v>32</v>
      </c>
      <c r="C30" t="s">
        <v>40</v>
      </c>
      <c r="D30" t="s">
        <v>39</v>
      </c>
      <c r="E30" t="s">
        <v>190</v>
      </c>
      <c r="F30" t="s">
        <v>201</v>
      </c>
      <c r="G30" t="s">
        <v>206</v>
      </c>
      <c r="H30" t="s">
        <v>98</v>
      </c>
      <c r="I30" t="s">
        <v>41</v>
      </c>
      <c r="J30">
        <v>50</v>
      </c>
      <c r="K30" s="16">
        <v>0.08</v>
      </c>
      <c r="L30" s="16">
        <v>0.64</v>
      </c>
      <c r="M30" s="16">
        <v>0.04</v>
      </c>
      <c r="N30" s="16">
        <v>0.74</v>
      </c>
      <c r="O30" s="16">
        <v>0.2</v>
      </c>
      <c r="P30" s="16">
        <v>0.04</v>
      </c>
      <c r="Q30" s="16">
        <v>0.02</v>
      </c>
      <c r="R30" s="16">
        <v>0.9</v>
      </c>
      <c r="S30" s="16">
        <v>0.36</v>
      </c>
      <c r="T30" s="16">
        <v>0.24</v>
      </c>
      <c r="U30" s="16">
        <v>0.84</v>
      </c>
      <c r="V30" s="16">
        <v>0.3</v>
      </c>
      <c r="W30" s="16">
        <v>0.18</v>
      </c>
      <c r="X30" s="16">
        <v>0.02</v>
      </c>
      <c r="Y30" s="16">
        <v>0.78</v>
      </c>
      <c r="Z30" s="16">
        <v>0.3</v>
      </c>
      <c r="AA30" s="16">
        <v>0.38</v>
      </c>
      <c r="AB30" s="16">
        <v>0.02</v>
      </c>
      <c r="AC30" s="16">
        <v>0.5</v>
      </c>
      <c r="AD30" s="16">
        <v>0.48</v>
      </c>
      <c r="AE30">
        <f t="shared" si="1"/>
        <v>15.22633744855967</v>
      </c>
      <c r="AF30">
        <f t="shared" si="2"/>
        <v>79.012345679012341</v>
      </c>
      <c r="AG30">
        <f t="shared" si="3"/>
        <v>5.7613168724279822</v>
      </c>
      <c r="AH30">
        <f t="shared" si="4"/>
        <v>32.692307692307686</v>
      </c>
      <c r="AI30">
        <f t="shared" si="5"/>
        <v>52.884615384615387</v>
      </c>
      <c r="AJ30">
        <f t="shared" si="0"/>
        <v>14.423076923076922</v>
      </c>
      <c r="AK30">
        <f t="shared" si="6"/>
        <v>33.333333333333336</v>
      </c>
      <c r="AL30">
        <f t="shared" si="7"/>
        <v>12.612612612612612</v>
      </c>
      <c r="AM30">
        <f t="shared" si="8"/>
        <v>54.054054054054056</v>
      </c>
      <c r="AN30">
        <f t="shared" si="9"/>
        <v>70.27027027027026</v>
      </c>
      <c r="AO30">
        <f t="shared" si="10"/>
        <v>17.117117117117118</v>
      </c>
      <c r="AP30">
        <f t="shared" si="11"/>
        <v>12.612612612612612</v>
      </c>
    </row>
    <row r="31" spans="1:42" x14ac:dyDescent="0.2">
      <c r="A31" t="s">
        <v>73</v>
      </c>
      <c r="B31" t="s">
        <v>32</v>
      </c>
      <c r="C31" t="s">
        <v>40</v>
      </c>
      <c r="D31" t="s">
        <v>39</v>
      </c>
      <c r="E31" t="s">
        <v>190</v>
      </c>
      <c r="F31" t="s">
        <v>201</v>
      </c>
      <c r="G31" t="s">
        <v>206</v>
      </c>
      <c r="H31" t="s">
        <v>98</v>
      </c>
      <c r="I31" t="s">
        <v>41</v>
      </c>
      <c r="J31">
        <v>50</v>
      </c>
      <c r="K31" s="16">
        <v>0.08</v>
      </c>
      <c r="L31" s="16">
        <v>0.57999999999999996</v>
      </c>
      <c r="M31" s="16">
        <v>0.08</v>
      </c>
      <c r="N31" s="16">
        <v>0.86</v>
      </c>
      <c r="O31" s="16">
        <v>0.14000000000000001</v>
      </c>
      <c r="P31" s="16">
        <v>0.04</v>
      </c>
      <c r="Q31" s="16">
        <v>0.04</v>
      </c>
      <c r="R31" s="16">
        <v>0.52</v>
      </c>
      <c r="S31" s="16">
        <v>0.3</v>
      </c>
      <c r="T31" s="16">
        <v>0.24</v>
      </c>
      <c r="U31" s="16">
        <v>0.7</v>
      </c>
      <c r="V31" s="16">
        <v>0.42</v>
      </c>
      <c r="W31" s="16">
        <v>0.16</v>
      </c>
      <c r="X31" s="16">
        <v>0.04</v>
      </c>
      <c r="Y31" s="16">
        <v>0.5</v>
      </c>
      <c r="Z31" s="16">
        <v>0.18</v>
      </c>
      <c r="AA31" s="16">
        <v>0.28000000000000003</v>
      </c>
      <c r="AB31" s="16">
        <v>0.04</v>
      </c>
      <c r="AC31" s="16">
        <v>0.57999999999999996</v>
      </c>
      <c r="AD31" s="16">
        <v>0.38</v>
      </c>
      <c r="AE31">
        <f t="shared" si="1"/>
        <v>13.74407582938389</v>
      </c>
      <c r="AF31">
        <f t="shared" si="2"/>
        <v>80.09478672985783</v>
      </c>
      <c r="AG31">
        <f t="shared" si="3"/>
        <v>6.1611374407582939</v>
      </c>
      <c r="AH31">
        <f t="shared" si="4"/>
        <v>40.229885057471257</v>
      </c>
      <c r="AI31">
        <f t="shared" si="5"/>
        <v>49.425287356321846</v>
      </c>
      <c r="AJ31">
        <f t="shared" si="0"/>
        <v>10.344827586206897</v>
      </c>
      <c r="AK31">
        <f t="shared" si="6"/>
        <v>32.584269662921351</v>
      </c>
      <c r="AL31">
        <f t="shared" si="7"/>
        <v>14.606741573033707</v>
      </c>
      <c r="AM31">
        <f t="shared" si="8"/>
        <v>52.808988764044926</v>
      </c>
      <c r="AN31">
        <f t="shared" si="9"/>
        <v>69.662921348314612</v>
      </c>
      <c r="AO31">
        <f t="shared" si="10"/>
        <v>15.730337078651688</v>
      </c>
      <c r="AP31">
        <f t="shared" si="11"/>
        <v>14.606741573033707</v>
      </c>
    </row>
    <row r="32" spans="1:42" x14ac:dyDescent="0.2">
      <c r="A32" t="s">
        <v>74</v>
      </c>
      <c r="B32" t="s">
        <v>30</v>
      </c>
      <c r="C32" t="s">
        <v>37</v>
      </c>
      <c r="D32" t="s">
        <v>39</v>
      </c>
      <c r="E32" t="s">
        <v>190</v>
      </c>
      <c r="F32" t="s">
        <v>198</v>
      </c>
      <c r="G32" t="s">
        <v>193</v>
      </c>
      <c r="H32" t="s">
        <v>98</v>
      </c>
      <c r="I32" t="s">
        <v>41</v>
      </c>
      <c r="J32">
        <v>50</v>
      </c>
      <c r="K32" s="16">
        <v>0.08</v>
      </c>
      <c r="L32" s="16">
        <v>0.62</v>
      </c>
      <c r="M32" s="16">
        <v>0.16</v>
      </c>
      <c r="N32" s="16">
        <v>0.6</v>
      </c>
      <c r="O32" s="16">
        <v>0.18</v>
      </c>
      <c r="P32" s="16">
        <v>0</v>
      </c>
      <c r="Q32" s="16">
        <v>0</v>
      </c>
      <c r="R32" s="16">
        <v>0.84</v>
      </c>
      <c r="S32" s="16">
        <v>0.26</v>
      </c>
      <c r="T32" s="16">
        <v>0.06</v>
      </c>
      <c r="U32" s="16">
        <v>0.56000000000000005</v>
      </c>
      <c r="V32" s="16">
        <v>0.38</v>
      </c>
      <c r="W32" s="16">
        <v>0.22</v>
      </c>
      <c r="X32" s="16">
        <v>0.02</v>
      </c>
      <c r="Y32" s="16">
        <v>0.6</v>
      </c>
      <c r="Z32" s="16">
        <v>0.72</v>
      </c>
      <c r="AA32" s="16">
        <v>0.36</v>
      </c>
      <c r="AB32" s="16">
        <v>0.04</v>
      </c>
      <c r="AC32" s="16">
        <v>0.66</v>
      </c>
      <c r="AD32" s="16">
        <v>0.3</v>
      </c>
      <c r="AE32">
        <f t="shared" si="1"/>
        <v>13.963963963963963</v>
      </c>
      <c r="AF32">
        <f t="shared" si="2"/>
        <v>81.531531531531527</v>
      </c>
      <c r="AG32">
        <f t="shared" si="3"/>
        <v>4.5045045045045038</v>
      </c>
      <c r="AH32">
        <f t="shared" si="4"/>
        <v>34.579439252336449</v>
      </c>
      <c r="AI32">
        <f t="shared" si="5"/>
        <v>31.775700934579444</v>
      </c>
      <c r="AJ32">
        <f t="shared" si="0"/>
        <v>33.644859813084118</v>
      </c>
      <c r="AK32">
        <f t="shared" si="6"/>
        <v>30.392156862745097</v>
      </c>
      <c r="AL32">
        <f t="shared" si="7"/>
        <v>9.8039215686274499</v>
      </c>
      <c r="AM32">
        <f t="shared" si="8"/>
        <v>59.803921568627452</v>
      </c>
      <c r="AN32">
        <f t="shared" si="9"/>
        <v>72.549019607843135</v>
      </c>
      <c r="AO32">
        <f t="shared" si="10"/>
        <v>17.647058823529409</v>
      </c>
      <c r="AP32">
        <f t="shared" si="11"/>
        <v>9.8039215686274499</v>
      </c>
    </row>
    <row r="33" spans="1:42" x14ac:dyDescent="0.2">
      <c r="A33" t="s">
        <v>75</v>
      </c>
      <c r="B33" t="s">
        <v>30</v>
      </c>
      <c r="C33" t="s">
        <v>37</v>
      </c>
      <c r="D33" t="s">
        <v>39</v>
      </c>
      <c r="E33" t="s">
        <v>190</v>
      </c>
      <c r="F33" t="s">
        <v>198</v>
      </c>
      <c r="G33" t="s">
        <v>193</v>
      </c>
      <c r="H33" t="s">
        <v>98</v>
      </c>
      <c r="I33" t="s">
        <v>41</v>
      </c>
      <c r="J33">
        <v>50</v>
      </c>
      <c r="K33" s="16">
        <v>0.24</v>
      </c>
      <c r="L33" s="16">
        <v>0.46</v>
      </c>
      <c r="M33" s="16">
        <v>0.08</v>
      </c>
      <c r="N33" s="16">
        <v>0.84</v>
      </c>
      <c r="O33" s="16">
        <v>0.26</v>
      </c>
      <c r="P33" s="16">
        <v>0.04</v>
      </c>
      <c r="Q33" s="16">
        <v>0.06</v>
      </c>
      <c r="R33" s="16">
        <v>0.88</v>
      </c>
      <c r="S33" s="16">
        <v>0.28000000000000003</v>
      </c>
      <c r="T33" s="16">
        <v>0.04</v>
      </c>
      <c r="U33" s="16">
        <v>0.64</v>
      </c>
      <c r="V33" s="16">
        <v>0.24</v>
      </c>
      <c r="W33" s="16">
        <v>0.18</v>
      </c>
      <c r="X33" s="16">
        <v>0.14000000000000001</v>
      </c>
      <c r="Y33" s="16">
        <v>0.68</v>
      </c>
      <c r="Z33" s="16">
        <v>0.26</v>
      </c>
      <c r="AA33" s="16">
        <v>0.16</v>
      </c>
      <c r="AB33" s="16">
        <v>0.02</v>
      </c>
      <c r="AC33" s="16">
        <v>0.44</v>
      </c>
      <c r="AD33" s="16">
        <v>0.52</v>
      </c>
      <c r="AE33">
        <f t="shared" si="1"/>
        <v>10.091743119266056</v>
      </c>
      <c r="AF33">
        <f t="shared" si="2"/>
        <v>78.440366972477065</v>
      </c>
      <c r="AG33">
        <f t="shared" si="3"/>
        <v>11.467889908256881</v>
      </c>
      <c r="AH33">
        <f t="shared" si="4"/>
        <v>24.691358024691358</v>
      </c>
      <c r="AI33">
        <f t="shared" si="5"/>
        <v>59.259259259259267</v>
      </c>
      <c r="AJ33">
        <f t="shared" si="0"/>
        <v>16.049382716049383</v>
      </c>
      <c r="AK33">
        <f t="shared" si="6"/>
        <v>21.359223300970875</v>
      </c>
      <c r="AL33">
        <f t="shared" si="7"/>
        <v>24.271844660194176</v>
      </c>
      <c r="AM33">
        <f t="shared" si="8"/>
        <v>54.368932038834963</v>
      </c>
      <c r="AN33">
        <f t="shared" si="9"/>
        <v>67.961165048543691</v>
      </c>
      <c r="AO33">
        <f t="shared" si="10"/>
        <v>7.7669902912621351</v>
      </c>
      <c r="AP33">
        <f t="shared" si="11"/>
        <v>24.271844660194176</v>
      </c>
    </row>
    <row r="34" spans="1:42" x14ac:dyDescent="0.2">
      <c r="A34" t="s">
        <v>76</v>
      </c>
      <c r="B34" t="s">
        <v>30</v>
      </c>
      <c r="C34" t="s">
        <v>37</v>
      </c>
      <c r="D34" t="s">
        <v>39</v>
      </c>
      <c r="E34" t="s">
        <v>190</v>
      </c>
      <c r="F34" t="s">
        <v>198</v>
      </c>
      <c r="G34" t="s">
        <v>193</v>
      </c>
      <c r="H34" t="s">
        <v>98</v>
      </c>
      <c r="I34" t="s">
        <v>41</v>
      </c>
      <c r="J34">
        <v>50</v>
      </c>
      <c r="K34" s="16">
        <v>0.22</v>
      </c>
      <c r="L34" s="16">
        <v>0.44</v>
      </c>
      <c r="M34" s="16">
        <v>0.16</v>
      </c>
      <c r="N34" s="16">
        <v>0.66</v>
      </c>
      <c r="O34" s="16">
        <v>0.24</v>
      </c>
      <c r="P34" s="16">
        <v>0.02</v>
      </c>
      <c r="Q34" s="16">
        <v>0.02</v>
      </c>
      <c r="R34" s="16">
        <v>0.74</v>
      </c>
      <c r="S34" s="16">
        <v>0.24</v>
      </c>
      <c r="T34" s="16">
        <v>0.04</v>
      </c>
      <c r="U34" s="16">
        <v>0.52</v>
      </c>
      <c r="V34" s="16">
        <v>0.48</v>
      </c>
      <c r="W34" s="16">
        <v>0.18</v>
      </c>
      <c r="X34" s="16">
        <v>0.06</v>
      </c>
      <c r="Y34" s="16">
        <v>0.7</v>
      </c>
      <c r="Z34" s="16">
        <v>0.42</v>
      </c>
      <c r="AA34" s="16">
        <v>0.38</v>
      </c>
      <c r="AB34" s="16">
        <v>0.1</v>
      </c>
      <c r="AC34" s="16">
        <v>0.7</v>
      </c>
      <c r="AD34" s="16">
        <v>0.18</v>
      </c>
      <c r="AE34">
        <f t="shared" si="1"/>
        <v>14.418604651162791</v>
      </c>
      <c r="AF34">
        <f t="shared" si="2"/>
        <v>77.674418604651166</v>
      </c>
      <c r="AG34">
        <f t="shared" si="3"/>
        <v>7.9069767441860481</v>
      </c>
      <c r="AH34">
        <f t="shared" si="4"/>
        <v>40.566037735849051</v>
      </c>
      <c r="AI34">
        <f t="shared" si="5"/>
        <v>39.622641509433961</v>
      </c>
      <c r="AJ34">
        <f t="shared" si="0"/>
        <v>19.811320754716981</v>
      </c>
      <c r="AK34">
        <f t="shared" si="6"/>
        <v>28.440366972477065</v>
      </c>
      <c r="AL34">
        <f t="shared" si="7"/>
        <v>15.596330275229361</v>
      </c>
      <c r="AM34">
        <f t="shared" si="8"/>
        <v>55.963302752293586</v>
      </c>
      <c r="AN34">
        <f t="shared" si="9"/>
        <v>66.972477064220186</v>
      </c>
      <c r="AO34">
        <f t="shared" si="10"/>
        <v>17.431192660550458</v>
      </c>
      <c r="AP34">
        <f t="shared" si="11"/>
        <v>15.596330275229359</v>
      </c>
    </row>
    <row r="35" spans="1:42" x14ac:dyDescent="0.2">
      <c r="A35" t="s">
        <v>77</v>
      </c>
      <c r="B35" t="s">
        <v>30</v>
      </c>
      <c r="C35" t="s">
        <v>37</v>
      </c>
      <c r="D35" t="s">
        <v>39</v>
      </c>
      <c r="E35" t="s">
        <v>190</v>
      </c>
      <c r="F35" t="s">
        <v>198</v>
      </c>
      <c r="G35" t="s">
        <v>193</v>
      </c>
      <c r="H35" t="s">
        <v>98</v>
      </c>
      <c r="I35" t="s">
        <v>41</v>
      </c>
      <c r="J35">
        <v>50</v>
      </c>
      <c r="K35" s="16">
        <v>0.16</v>
      </c>
      <c r="L35" s="16">
        <v>0.5</v>
      </c>
      <c r="M35" s="16">
        <v>0.06</v>
      </c>
      <c r="N35" s="16">
        <v>0.8</v>
      </c>
      <c r="O35" s="16">
        <v>0.24</v>
      </c>
      <c r="P35" s="16">
        <v>0.04</v>
      </c>
      <c r="Q35" s="16">
        <v>0.06</v>
      </c>
      <c r="R35" s="16">
        <v>0.74</v>
      </c>
      <c r="S35" s="16">
        <v>0.28000000000000003</v>
      </c>
      <c r="T35" s="16">
        <v>0.1</v>
      </c>
      <c r="U35" s="16">
        <v>0.52</v>
      </c>
      <c r="V35" s="16">
        <v>0.2</v>
      </c>
      <c r="W35" s="16">
        <v>0.1</v>
      </c>
      <c r="X35" s="16">
        <v>0.08</v>
      </c>
      <c r="Y35" s="16">
        <v>0.64</v>
      </c>
      <c r="Z35" s="16">
        <v>0.4</v>
      </c>
      <c r="AA35" s="16">
        <v>0.26</v>
      </c>
      <c r="AB35" s="16">
        <v>0.02</v>
      </c>
      <c r="AC35" s="16">
        <v>0.7</v>
      </c>
      <c r="AD35" s="16">
        <v>0.28000000000000003</v>
      </c>
      <c r="AE35">
        <f t="shared" si="1"/>
        <v>12.735849056603774</v>
      </c>
      <c r="AF35">
        <f t="shared" si="2"/>
        <v>77.358490566037744</v>
      </c>
      <c r="AG35">
        <f t="shared" si="3"/>
        <v>9.9056603773584904</v>
      </c>
      <c r="AH35">
        <f t="shared" si="4"/>
        <v>25.842696629213485</v>
      </c>
      <c r="AI35">
        <f t="shared" si="5"/>
        <v>51.68539325842697</v>
      </c>
      <c r="AJ35">
        <f t="shared" si="0"/>
        <v>22.471910112359556</v>
      </c>
      <c r="AK35">
        <f t="shared" si="6"/>
        <v>28.421052631578945</v>
      </c>
      <c r="AL35">
        <f t="shared" si="7"/>
        <v>22.105263157894733</v>
      </c>
      <c r="AM35">
        <f t="shared" si="8"/>
        <v>49.473684210526308</v>
      </c>
      <c r="AN35">
        <f t="shared" si="9"/>
        <v>64.210526315789465</v>
      </c>
      <c r="AO35">
        <f t="shared" si="10"/>
        <v>13.684210526315788</v>
      </c>
      <c r="AP35">
        <f t="shared" si="11"/>
        <v>22.105263157894733</v>
      </c>
    </row>
    <row r="36" spans="1:42" x14ac:dyDescent="0.2">
      <c r="A36" t="s">
        <v>78</v>
      </c>
      <c r="B36" t="s">
        <v>30</v>
      </c>
      <c r="C36" t="s">
        <v>37</v>
      </c>
      <c r="D36" t="s">
        <v>39</v>
      </c>
      <c r="E36" t="s">
        <v>190</v>
      </c>
      <c r="F36" t="s">
        <v>198</v>
      </c>
      <c r="G36" t="s">
        <v>193</v>
      </c>
      <c r="H36" t="s">
        <v>98</v>
      </c>
      <c r="I36" t="s">
        <v>41</v>
      </c>
      <c r="J36">
        <v>50</v>
      </c>
      <c r="K36" s="16">
        <v>0.12</v>
      </c>
      <c r="L36" s="16">
        <v>0.57999999999999996</v>
      </c>
      <c r="M36" s="16">
        <v>0.12</v>
      </c>
      <c r="N36" s="16">
        <v>0.78</v>
      </c>
      <c r="O36" s="16">
        <v>0.2</v>
      </c>
      <c r="P36" s="16">
        <v>0</v>
      </c>
      <c r="Q36" s="16">
        <v>0.02</v>
      </c>
      <c r="R36" s="16">
        <v>0.76</v>
      </c>
      <c r="S36" s="16">
        <v>0.26</v>
      </c>
      <c r="T36" s="16">
        <v>0.04</v>
      </c>
      <c r="U36" s="16">
        <v>0.46</v>
      </c>
      <c r="V36" s="16">
        <v>0.18</v>
      </c>
      <c r="W36" s="16">
        <v>0.1</v>
      </c>
      <c r="X36" s="16">
        <v>0</v>
      </c>
      <c r="Y36" s="16">
        <v>0.76</v>
      </c>
      <c r="Z36" s="16">
        <v>0.42</v>
      </c>
      <c r="AA36" s="16">
        <v>0.36</v>
      </c>
      <c r="AB36" s="16">
        <v>0.02</v>
      </c>
      <c r="AC36" s="16">
        <v>0.6</v>
      </c>
      <c r="AD36" s="16">
        <v>0.38</v>
      </c>
      <c r="AE36">
        <f t="shared" si="1"/>
        <v>14.691943127962084</v>
      </c>
      <c r="AF36">
        <f t="shared" si="2"/>
        <v>80.094786729857802</v>
      </c>
      <c r="AG36">
        <f t="shared" si="3"/>
        <v>5.213270142180094</v>
      </c>
      <c r="AH36">
        <f t="shared" si="4"/>
        <v>30.337078651685403</v>
      </c>
      <c r="AI36">
        <f t="shared" si="5"/>
        <v>46.067415730337089</v>
      </c>
      <c r="AJ36">
        <f t="shared" si="0"/>
        <v>23.59550561797753</v>
      </c>
      <c r="AK36">
        <f t="shared" si="6"/>
        <v>34.831460674157306</v>
      </c>
      <c r="AL36">
        <f t="shared" si="7"/>
        <v>12.359550561797752</v>
      </c>
      <c r="AM36">
        <f t="shared" si="8"/>
        <v>52.80898876404494</v>
      </c>
      <c r="AN36">
        <f t="shared" si="9"/>
        <v>67.415730337078656</v>
      </c>
      <c r="AO36">
        <f t="shared" si="10"/>
        <v>20.224719101123597</v>
      </c>
      <c r="AP36">
        <f t="shared" si="11"/>
        <v>12.359550561797754</v>
      </c>
    </row>
    <row r="37" spans="1:42" x14ac:dyDescent="0.2">
      <c r="A37" t="s">
        <v>79</v>
      </c>
      <c r="B37" t="s">
        <v>30</v>
      </c>
      <c r="C37" t="s">
        <v>37</v>
      </c>
      <c r="D37" t="s">
        <v>39</v>
      </c>
      <c r="E37" t="s">
        <v>190</v>
      </c>
      <c r="F37" t="s">
        <v>199</v>
      </c>
      <c r="G37" t="s">
        <v>207</v>
      </c>
      <c r="H37" t="s">
        <v>98</v>
      </c>
      <c r="I37" t="s">
        <v>41</v>
      </c>
      <c r="J37">
        <v>50</v>
      </c>
      <c r="K37" s="16">
        <v>6.25E-2</v>
      </c>
      <c r="L37" s="16">
        <v>0.4375</v>
      </c>
      <c r="M37" s="16">
        <v>6.25E-2</v>
      </c>
      <c r="N37" s="16">
        <v>0.6875</v>
      </c>
      <c r="O37" s="16">
        <v>0.20833333329999998</v>
      </c>
      <c r="P37" s="16">
        <v>0</v>
      </c>
      <c r="Q37" s="16">
        <v>0</v>
      </c>
      <c r="R37" s="16">
        <v>0.77083333330000003</v>
      </c>
      <c r="S37" s="16">
        <v>0.41666666669999997</v>
      </c>
      <c r="T37" s="16">
        <v>6.25E-2</v>
      </c>
      <c r="U37" s="16">
        <v>0.5</v>
      </c>
      <c r="V37" s="16">
        <v>0.83333333330000003</v>
      </c>
      <c r="W37" s="16">
        <v>0.1875</v>
      </c>
      <c r="X37" s="16">
        <v>0</v>
      </c>
      <c r="Y37" s="16">
        <v>0.52083333330000003</v>
      </c>
      <c r="Z37" s="16">
        <v>0.47916666669999997</v>
      </c>
      <c r="AA37" s="16">
        <v>0.39583333330000003</v>
      </c>
      <c r="AB37" s="16">
        <v>2.0833333330000002E-2</v>
      </c>
      <c r="AC37" s="16">
        <v>0.52083333330000003</v>
      </c>
      <c r="AD37" s="16">
        <v>0.45833333330000003</v>
      </c>
      <c r="AE37">
        <f t="shared" si="1"/>
        <v>20.207253886177888</v>
      </c>
      <c r="AF37">
        <f t="shared" si="2"/>
        <v>74.611398964349121</v>
      </c>
      <c r="AG37">
        <f t="shared" si="3"/>
        <v>5.1813471494730052</v>
      </c>
      <c r="AH37">
        <f t="shared" si="4"/>
        <v>53.636363635014874</v>
      </c>
      <c r="AI37">
        <f t="shared" si="5"/>
        <v>25.4545454538314</v>
      </c>
      <c r="AJ37">
        <f t="shared" si="0"/>
        <v>20.909090911153715</v>
      </c>
      <c r="AK37">
        <f t="shared" si="6"/>
        <v>30.952380953560095</v>
      </c>
      <c r="AL37">
        <f t="shared" si="7"/>
        <v>7.9365079355404378</v>
      </c>
      <c r="AM37">
        <f t="shared" si="8"/>
        <v>61.111111110899472</v>
      </c>
      <c r="AN37">
        <f t="shared" si="9"/>
        <v>76.984126985789871</v>
      </c>
      <c r="AO37">
        <f t="shared" si="10"/>
        <v>15.079365078669687</v>
      </c>
      <c r="AP37">
        <f t="shared" si="11"/>
        <v>7.936507935540436</v>
      </c>
    </row>
    <row r="38" spans="1:42" x14ac:dyDescent="0.2">
      <c r="A38" t="s">
        <v>80</v>
      </c>
      <c r="B38" t="s">
        <v>30</v>
      </c>
      <c r="C38" t="s">
        <v>37</v>
      </c>
      <c r="D38" t="s">
        <v>39</v>
      </c>
      <c r="E38" t="s">
        <v>190</v>
      </c>
      <c r="F38" t="s">
        <v>199</v>
      </c>
      <c r="G38" t="s">
        <v>207</v>
      </c>
      <c r="H38" t="s">
        <v>98</v>
      </c>
      <c r="I38" t="s">
        <v>41</v>
      </c>
      <c r="J38">
        <v>50</v>
      </c>
      <c r="K38" s="16">
        <v>0.08</v>
      </c>
      <c r="L38" s="16">
        <v>0.42</v>
      </c>
      <c r="M38" s="16">
        <v>0.08</v>
      </c>
      <c r="N38" s="16">
        <v>0.8</v>
      </c>
      <c r="O38" s="16">
        <v>0.18</v>
      </c>
      <c r="P38" s="16">
        <v>0.02</v>
      </c>
      <c r="Q38" s="16">
        <v>0</v>
      </c>
      <c r="R38" s="16">
        <v>0.84</v>
      </c>
      <c r="S38" s="16">
        <v>0.34</v>
      </c>
      <c r="T38" s="16">
        <v>0.02</v>
      </c>
      <c r="U38" s="16">
        <v>0.56000000000000005</v>
      </c>
      <c r="V38" s="16">
        <v>0.82</v>
      </c>
      <c r="W38" s="16">
        <v>0.1</v>
      </c>
      <c r="X38" s="16">
        <v>0.04</v>
      </c>
      <c r="Y38" s="16">
        <v>0.6</v>
      </c>
      <c r="Z38" s="16">
        <v>0.24</v>
      </c>
      <c r="AA38" s="16">
        <v>0.26</v>
      </c>
      <c r="AB38" s="16">
        <v>0</v>
      </c>
      <c r="AC38" s="16">
        <v>0.54</v>
      </c>
      <c r="AD38" s="16">
        <v>0.46</v>
      </c>
      <c r="AE38">
        <f t="shared" si="1"/>
        <v>16.042780748663102</v>
      </c>
      <c r="AF38">
        <f t="shared" si="2"/>
        <v>77.540106951871664</v>
      </c>
      <c r="AG38">
        <f t="shared" si="3"/>
        <v>6.4171122994652396</v>
      </c>
      <c r="AH38">
        <f t="shared" si="4"/>
        <v>54</v>
      </c>
      <c r="AI38">
        <f t="shared" si="5"/>
        <v>34</v>
      </c>
      <c r="AJ38">
        <f t="shared" si="0"/>
        <v>12</v>
      </c>
      <c r="AK38">
        <f t="shared" si="6"/>
        <v>24.000000000000004</v>
      </c>
      <c r="AL38">
        <f t="shared" si="7"/>
        <v>9.6</v>
      </c>
      <c r="AM38">
        <f t="shared" si="8"/>
        <v>66.399999999999991</v>
      </c>
      <c r="AN38">
        <f t="shared" si="9"/>
        <v>80</v>
      </c>
      <c r="AO38">
        <f t="shared" si="10"/>
        <v>10.4</v>
      </c>
      <c r="AP38">
        <f t="shared" si="11"/>
        <v>9.6</v>
      </c>
    </row>
    <row r="39" spans="1:42" x14ac:dyDescent="0.2">
      <c r="A39" t="s">
        <v>81</v>
      </c>
      <c r="B39" t="s">
        <v>30</v>
      </c>
      <c r="C39" t="s">
        <v>37</v>
      </c>
      <c r="D39" t="s">
        <v>39</v>
      </c>
      <c r="E39" t="s">
        <v>190</v>
      </c>
      <c r="F39" t="s">
        <v>199</v>
      </c>
      <c r="G39" t="s">
        <v>207</v>
      </c>
      <c r="H39" t="s">
        <v>98</v>
      </c>
      <c r="I39" t="s">
        <v>41</v>
      </c>
      <c r="J39">
        <v>50</v>
      </c>
      <c r="K39" s="16">
        <v>0.14000000000000001</v>
      </c>
      <c r="L39" s="16">
        <v>0.62</v>
      </c>
      <c r="M39" s="16">
        <v>0.12</v>
      </c>
      <c r="N39" s="16">
        <v>0.66</v>
      </c>
      <c r="O39" s="16">
        <v>0.1</v>
      </c>
      <c r="P39" s="16">
        <v>0.02</v>
      </c>
      <c r="Q39" s="16">
        <v>0.02</v>
      </c>
      <c r="R39" s="16">
        <v>0.88</v>
      </c>
      <c r="S39" s="16">
        <v>0.38</v>
      </c>
      <c r="T39" s="16">
        <v>0.06</v>
      </c>
      <c r="U39" s="16">
        <v>0.46</v>
      </c>
      <c r="V39" s="16">
        <v>0.62</v>
      </c>
      <c r="W39" s="16">
        <v>0.2</v>
      </c>
      <c r="X39" s="16">
        <v>0.04</v>
      </c>
      <c r="Y39" s="16">
        <v>0.68</v>
      </c>
      <c r="Z39" s="16">
        <v>0.42</v>
      </c>
      <c r="AA39" s="16">
        <v>0.42</v>
      </c>
      <c r="AB39" s="16">
        <v>0</v>
      </c>
      <c r="AC39" s="16">
        <v>0.7</v>
      </c>
      <c r="AD39" s="16">
        <v>0.3</v>
      </c>
      <c r="AE39">
        <f t="shared" si="1"/>
        <v>18.433179723502302</v>
      </c>
      <c r="AF39">
        <f t="shared" si="2"/>
        <v>77.41935483870968</v>
      </c>
      <c r="AG39">
        <f t="shared" si="3"/>
        <v>4.1474654377880178</v>
      </c>
      <c r="AH39">
        <f t="shared" si="4"/>
        <v>45.614035087719301</v>
      </c>
      <c r="AI39">
        <f t="shared" si="5"/>
        <v>35.96491228070176</v>
      </c>
      <c r="AJ39">
        <f t="shared" si="0"/>
        <v>18.421052631578949</v>
      </c>
      <c r="AK39">
        <f t="shared" si="6"/>
        <v>32.258064516129039</v>
      </c>
      <c r="AL39">
        <f t="shared" si="7"/>
        <v>7.2580645161290311</v>
      </c>
      <c r="AM39">
        <f t="shared" si="8"/>
        <v>60.483870967741936</v>
      </c>
      <c r="AN39">
        <f t="shared" si="9"/>
        <v>75.806451612903231</v>
      </c>
      <c r="AO39">
        <f t="shared" si="10"/>
        <v>16.93548387096774</v>
      </c>
      <c r="AP39">
        <f t="shared" si="11"/>
        <v>7.2580645161290329</v>
      </c>
    </row>
    <row r="40" spans="1:42" x14ac:dyDescent="0.2">
      <c r="A40" t="s">
        <v>82</v>
      </c>
      <c r="B40" t="s">
        <v>30</v>
      </c>
      <c r="C40" t="s">
        <v>37</v>
      </c>
      <c r="D40" t="s">
        <v>39</v>
      </c>
      <c r="E40" t="s">
        <v>190</v>
      </c>
      <c r="F40" t="s">
        <v>199</v>
      </c>
      <c r="G40" t="s">
        <v>207</v>
      </c>
      <c r="H40" t="s">
        <v>98</v>
      </c>
      <c r="I40" t="s">
        <v>41</v>
      </c>
      <c r="J40">
        <v>50</v>
      </c>
      <c r="K40" s="16">
        <v>0.08</v>
      </c>
      <c r="L40" s="16">
        <v>0.44</v>
      </c>
      <c r="M40" s="16">
        <v>0.1</v>
      </c>
      <c r="N40" s="16">
        <v>0.72</v>
      </c>
      <c r="O40" s="16">
        <v>0.14000000000000001</v>
      </c>
      <c r="P40" s="16">
        <v>0</v>
      </c>
      <c r="Q40" s="16">
        <v>0</v>
      </c>
      <c r="R40" s="16">
        <v>0.92</v>
      </c>
      <c r="S40" s="16">
        <v>0.32</v>
      </c>
      <c r="T40" s="16">
        <v>0.02</v>
      </c>
      <c r="U40" s="16">
        <v>0.52</v>
      </c>
      <c r="V40" s="16">
        <v>0.54</v>
      </c>
      <c r="W40" s="16">
        <v>0.18</v>
      </c>
      <c r="X40" s="16">
        <v>0.02</v>
      </c>
      <c r="Y40" s="16">
        <v>0.68</v>
      </c>
      <c r="Z40" s="16">
        <v>0.28000000000000003</v>
      </c>
      <c r="AA40" s="16">
        <v>0.46</v>
      </c>
      <c r="AB40" s="16">
        <v>0</v>
      </c>
      <c r="AC40" s="16">
        <v>0.52</v>
      </c>
      <c r="AD40" s="16">
        <v>0.48</v>
      </c>
      <c r="AE40">
        <f t="shared" si="1"/>
        <v>19.696969696969699</v>
      </c>
      <c r="AF40">
        <f t="shared" si="2"/>
        <v>76.26262626262627</v>
      </c>
      <c r="AG40">
        <f t="shared" si="3"/>
        <v>4.0404040404040407</v>
      </c>
      <c r="AH40">
        <f t="shared" si="4"/>
        <v>50</v>
      </c>
      <c r="AI40">
        <f t="shared" si="5"/>
        <v>36.000000000000007</v>
      </c>
      <c r="AJ40">
        <f t="shared" si="0"/>
        <v>14.000000000000002</v>
      </c>
      <c r="AK40">
        <f t="shared" si="6"/>
        <v>32.499999999999993</v>
      </c>
      <c r="AL40">
        <f t="shared" si="7"/>
        <v>6.6666666666666652</v>
      </c>
      <c r="AM40">
        <f t="shared" si="8"/>
        <v>60.833333333333329</v>
      </c>
      <c r="AN40">
        <f t="shared" si="9"/>
        <v>74.166666666666657</v>
      </c>
      <c r="AO40">
        <f t="shared" si="10"/>
        <v>19.166666666666664</v>
      </c>
      <c r="AP40">
        <f t="shared" si="11"/>
        <v>6.6666666666666652</v>
      </c>
    </row>
    <row r="41" spans="1:42" x14ac:dyDescent="0.2">
      <c r="A41" t="s">
        <v>83</v>
      </c>
      <c r="B41" t="s">
        <v>30</v>
      </c>
      <c r="C41" t="s">
        <v>37</v>
      </c>
      <c r="D41" t="s">
        <v>39</v>
      </c>
      <c r="E41" t="s">
        <v>190</v>
      </c>
      <c r="F41" t="s">
        <v>199</v>
      </c>
      <c r="G41" t="s">
        <v>207</v>
      </c>
      <c r="H41" t="s">
        <v>98</v>
      </c>
      <c r="I41" t="s">
        <v>41</v>
      </c>
      <c r="J41">
        <v>50</v>
      </c>
      <c r="K41" s="16">
        <v>0.1</v>
      </c>
      <c r="L41" s="16">
        <v>0.3</v>
      </c>
      <c r="M41" s="16">
        <v>0.06</v>
      </c>
      <c r="N41" s="16">
        <v>0.78</v>
      </c>
      <c r="O41" s="16">
        <v>0.2</v>
      </c>
      <c r="P41" s="16">
        <v>0.02</v>
      </c>
      <c r="Q41" s="16">
        <v>0.02</v>
      </c>
      <c r="R41" s="16">
        <v>0.94</v>
      </c>
      <c r="S41" s="16">
        <v>0.22</v>
      </c>
      <c r="T41" s="16">
        <v>0.04</v>
      </c>
      <c r="U41" s="16">
        <v>0.54</v>
      </c>
      <c r="V41" s="16">
        <v>0.5</v>
      </c>
      <c r="W41" s="16">
        <v>0.18</v>
      </c>
      <c r="X41" s="16">
        <v>0.04</v>
      </c>
      <c r="Y41" s="16">
        <v>0.66</v>
      </c>
      <c r="Z41" s="16">
        <v>0.32</v>
      </c>
      <c r="AA41" s="16">
        <v>0.32</v>
      </c>
      <c r="AB41" s="16">
        <v>0.06</v>
      </c>
      <c r="AC41" s="16">
        <v>0.6</v>
      </c>
      <c r="AD41" s="16">
        <v>0.34</v>
      </c>
      <c r="AE41">
        <f t="shared" si="1"/>
        <v>14.210526315789473</v>
      </c>
      <c r="AF41">
        <f t="shared" si="2"/>
        <v>78.421052631578945</v>
      </c>
      <c r="AG41">
        <f t="shared" si="3"/>
        <v>7.3684210526315796</v>
      </c>
      <c r="AH41">
        <f t="shared" si="4"/>
        <v>42.708333333333329</v>
      </c>
      <c r="AI41">
        <f t="shared" si="5"/>
        <v>40.625000000000007</v>
      </c>
      <c r="AJ41">
        <f t="shared" si="0"/>
        <v>16.666666666666664</v>
      </c>
      <c r="AK41">
        <f t="shared" si="6"/>
        <v>23.893805309734518</v>
      </c>
      <c r="AL41">
        <f t="shared" si="7"/>
        <v>12.389380530973455</v>
      </c>
      <c r="AM41">
        <f t="shared" si="8"/>
        <v>63.716814159292035</v>
      </c>
      <c r="AN41">
        <f t="shared" si="9"/>
        <v>73.451327433628322</v>
      </c>
      <c r="AO41">
        <f t="shared" si="10"/>
        <v>14.159292035398233</v>
      </c>
      <c r="AP41">
        <f t="shared" si="11"/>
        <v>12.389380530973451</v>
      </c>
    </row>
    <row r="42" spans="1:42" x14ac:dyDescent="0.2">
      <c r="A42" t="s">
        <v>84</v>
      </c>
      <c r="B42" t="s">
        <v>30</v>
      </c>
      <c r="C42" t="s">
        <v>37</v>
      </c>
      <c r="D42" t="s">
        <v>39</v>
      </c>
      <c r="E42" t="s">
        <v>190</v>
      </c>
      <c r="F42" t="s">
        <v>199</v>
      </c>
      <c r="G42" t="s">
        <v>207</v>
      </c>
      <c r="H42" t="s">
        <v>98</v>
      </c>
      <c r="I42" t="s">
        <v>41</v>
      </c>
      <c r="J42">
        <v>50</v>
      </c>
      <c r="K42" s="16">
        <v>0.10204081629999999</v>
      </c>
      <c r="L42" s="16">
        <v>0.53061224490000003</v>
      </c>
      <c r="M42" s="16">
        <v>0</v>
      </c>
      <c r="N42" s="16">
        <v>0.55102040819999998</v>
      </c>
      <c r="O42" s="16">
        <v>0.14285714289999998</v>
      </c>
      <c r="P42" s="16">
        <v>6.1224489799999997E-2</v>
      </c>
      <c r="Q42" s="16">
        <v>4.0816326529999995E-2</v>
      </c>
      <c r="R42" s="16">
        <v>0.9591836735</v>
      </c>
      <c r="S42" s="16">
        <v>0.30612244900000002</v>
      </c>
      <c r="T42" s="16">
        <v>4.0816326529999995E-2</v>
      </c>
      <c r="U42" s="16">
        <v>0.61224489800000004</v>
      </c>
      <c r="V42" s="16">
        <v>0.32653061219999996</v>
      </c>
      <c r="W42" s="16">
        <v>0.18367346940000001</v>
      </c>
      <c r="X42" s="16">
        <v>4.0816326529999995E-2</v>
      </c>
      <c r="Y42" s="16">
        <v>0.69387755100000004</v>
      </c>
      <c r="Z42" s="16">
        <v>0.36734693880000002</v>
      </c>
      <c r="AA42" s="16">
        <v>0.53061224490000003</v>
      </c>
      <c r="AB42" s="16">
        <v>0</v>
      </c>
      <c r="AC42" s="16">
        <v>0.48979591839999997</v>
      </c>
      <c r="AD42" s="16">
        <v>0.48979591839999997</v>
      </c>
      <c r="AE42">
        <f t="shared" si="1"/>
        <v>19.902912621244912</v>
      </c>
      <c r="AF42">
        <f t="shared" si="2"/>
        <v>73.300970873034714</v>
      </c>
      <c r="AG42">
        <f t="shared" si="3"/>
        <v>6.796116505720379</v>
      </c>
      <c r="AH42">
        <f t="shared" si="4"/>
        <v>40.776699027796013</v>
      </c>
      <c r="AI42">
        <f t="shared" si="5"/>
        <v>41.747572815395415</v>
      </c>
      <c r="AJ42">
        <f t="shared" si="0"/>
        <v>17.475728156808561</v>
      </c>
      <c r="AK42">
        <f t="shared" si="6"/>
        <v>34.74576271201925</v>
      </c>
      <c r="AL42">
        <f t="shared" si="7"/>
        <v>11.86440678129388</v>
      </c>
      <c r="AM42">
        <f t="shared" si="8"/>
        <v>53.389830506686877</v>
      </c>
      <c r="AN42">
        <f t="shared" si="9"/>
        <v>66.101694914029594</v>
      </c>
      <c r="AO42">
        <f t="shared" si="10"/>
        <v>22.033898304676534</v>
      </c>
      <c r="AP42">
        <f t="shared" si="11"/>
        <v>11.86440678129388</v>
      </c>
    </row>
    <row r="43" spans="1:42" x14ac:dyDescent="0.2">
      <c r="A43" t="s">
        <v>85</v>
      </c>
      <c r="B43" t="s">
        <v>32</v>
      </c>
      <c r="C43" t="s">
        <v>40</v>
      </c>
      <c r="D43" t="s">
        <v>39</v>
      </c>
      <c r="E43" t="s">
        <v>190</v>
      </c>
      <c r="F43" t="s">
        <v>200</v>
      </c>
      <c r="G43" t="s">
        <v>208</v>
      </c>
      <c r="H43" t="s">
        <v>98</v>
      </c>
      <c r="I43" t="s">
        <v>41</v>
      </c>
      <c r="J43">
        <v>50</v>
      </c>
      <c r="K43" s="16">
        <v>0.04</v>
      </c>
      <c r="L43" s="16">
        <v>0.34</v>
      </c>
      <c r="M43" s="16">
        <v>0.04</v>
      </c>
      <c r="N43" s="16">
        <v>0.7</v>
      </c>
      <c r="O43" s="16">
        <v>0.16</v>
      </c>
      <c r="P43" s="16">
        <v>0</v>
      </c>
      <c r="Q43" s="16">
        <v>0.08</v>
      </c>
      <c r="R43" s="16">
        <v>0.74</v>
      </c>
      <c r="S43" s="16">
        <v>0.3</v>
      </c>
      <c r="T43" s="16">
        <v>0.14000000000000001</v>
      </c>
      <c r="U43" s="16">
        <v>0.4</v>
      </c>
      <c r="V43" s="16">
        <v>0.2</v>
      </c>
      <c r="W43" s="16">
        <v>0.06</v>
      </c>
      <c r="X43" s="16">
        <v>0.02</v>
      </c>
      <c r="Y43" s="16">
        <v>0.76</v>
      </c>
      <c r="Z43" s="16">
        <v>0.32</v>
      </c>
      <c r="AA43" s="16">
        <v>0.12</v>
      </c>
      <c r="AB43" s="16">
        <v>0.08</v>
      </c>
      <c r="AC43" s="16">
        <v>0.56000000000000005</v>
      </c>
      <c r="AD43" s="16">
        <v>0.36</v>
      </c>
      <c r="AE43">
        <f t="shared" si="1"/>
        <v>12.068965517241379</v>
      </c>
      <c r="AF43">
        <f t="shared" si="2"/>
        <v>80.459770114942515</v>
      </c>
      <c r="AG43">
        <f t="shared" si="3"/>
        <v>7.4712643678160928</v>
      </c>
      <c r="AH43">
        <f t="shared" si="4"/>
        <v>19.512195121951219</v>
      </c>
      <c r="AI43">
        <f t="shared" si="5"/>
        <v>60.975609756097562</v>
      </c>
      <c r="AJ43">
        <f t="shared" si="0"/>
        <v>19.512195121951219</v>
      </c>
      <c r="AK43">
        <f t="shared" si="6"/>
        <v>25.925925925925924</v>
      </c>
      <c r="AL43">
        <f t="shared" si="7"/>
        <v>16.049382716049383</v>
      </c>
      <c r="AM43">
        <f t="shared" si="8"/>
        <v>58.024691358024697</v>
      </c>
      <c r="AN43">
        <f t="shared" si="9"/>
        <v>76.543209876543202</v>
      </c>
      <c r="AO43">
        <f t="shared" si="10"/>
        <v>7.4074074074074066</v>
      </c>
      <c r="AP43">
        <f t="shared" si="11"/>
        <v>16.049382716049383</v>
      </c>
    </row>
    <row r="44" spans="1:42" x14ac:dyDescent="0.2">
      <c r="A44" t="s">
        <v>86</v>
      </c>
      <c r="B44" t="s">
        <v>32</v>
      </c>
      <c r="C44" t="s">
        <v>40</v>
      </c>
      <c r="D44" t="s">
        <v>39</v>
      </c>
      <c r="E44" t="s">
        <v>190</v>
      </c>
      <c r="F44" t="s">
        <v>200</v>
      </c>
      <c r="G44" t="s">
        <v>208</v>
      </c>
      <c r="H44" t="s">
        <v>98</v>
      </c>
      <c r="I44" t="s">
        <v>41</v>
      </c>
      <c r="J44">
        <v>50</v>
      </c>
      <c r="K44" s="16">
        <v>0</v>
      </c>
      <c r="L44" s="16">
        <v>0.46</v>
      </c>
      <c r="M44" s="16">
        <v>0.02</v>
      </c>
      <c r="N44" s="16">
        <v>0.66</v>
      </c>
      <c r="O44" s="16">
        <v>0.04</v>
      </c>
      <c r="P44" s="16">
        <v>0.08</v>
      </c>
      <c r="Q44" s="16">
        <v>0.02</v>
      </c>
      <c r="R44" s="16">
        <v>0.88</v>
      </c>
      <c r="S44" s="16">
        <v>0.26</v>
      </c>
      <c r="T44" s="16">
        <v>0.2</v>
      </c>
      <c r="U44" s="16">
        <v>0.76</v>
      </c>
      <c r="V44" s="16">
        <v>0.1</v>
      </c>
      <c r="W44" s="16">
        <v>0.12</v>
      </c>
      <c r="X44" s="16">
        <v>0</v>
      </c>
      <c r="Y44" s="16">
        <v>0.68</v>
      </c>
      <c r="Z44" s="16">
        <v>0.44</v>
      </c>
      <c r="AA44" s="16">
        <v>0.16</v>
      </c>
      <c r="AB44" s="16">
        <v>0</v>
      </c>
      <c r="AC44" s="16">
        <v>0.5</v>
      </c>
      <c r="AD44" s="16">
        <v>0.5</v>
      </c>
      <c r="AE44">
        <f t="shared" si="1"/>
        <v>10.76923076923077</v>
      </c>
      <c r="AF44">
        <f t="shared" si="2"/>
        <v>85.641025641025635</v>
      </c>
      <c r="AG44">
        <f t="shared" si="3"/>
        <v>3.5897435897435894</v>
      </c>
      <c r="AH44">
        <f t="shared" si="4"/>
        <v>15.476190476190474</v>
      </c>
      <c r="AI44">
        <f t="shared" si="5"/>
        <v>58.333333333333336</v>
      </c>
      <c r="AJ44">
        <f t="shared" si="0"/>
        <v>26.190476190476186</v>
      </c>
      <c r="AK44">
        <f t="shared" si="6"/>
        <v>27.272727272727277</v>
      </c>
      <c r="AL44">
        <f t="shared" si="7"/>
        <v>9.0909090909090917</v>
      </c>
      <c r="AM44">
        <f t="shared" si="8"/>
        <v>63.636363636363633</v>
      </c>
      <c r="AN44">
        <f t="shared" si="9"/>
        <v>80.519480519480538</v>
      </c>
      <c r="AO44">
        <f t="shared" si="10"/>
        <v>10.38961038961039</v>
      </c>
      <c r="AP44">
        <f t="shared" si="11"/>
        <v>9.0909090909090899</v>
      </c>
    </row>
    <row r="45" spans="1:42" x14ac:dyDescent="0.2">
      <c r="A45" t="s">
        <v>87</v>
      </c>
      <c r="B45" t="s">
        <v>32</v>
      </c>
      <c r="C45" t="s">
        <v>40</v>
      </c>
      <c r="D45" t="s">
        <v>39</v>
      </c>
      <c r="E45" t="s">
        <v>190</v>
      </c>
      <c r="F45" t="s">
        <v>200</v>
      </c>
      <c r="G45" t="s">
        <v>208</v>
      </c>
      <c r="H45" t="s">
        <v>98</v>
      </c>
      <c r="I45" t="s">
        <v>41</v>
      </c>
      <c r="J45">
        <v>50</v>
      </c>
      <c r="K45" s="16">
        <v>0</v>
      </c>
      <c r="L45" s="16">
        <v>0.6</v>
      </c>
      <c r="M45" s="16">
        <v>0.08</v>
      </c>
      <c r="N45" s="16">
        <v>0.6</v>
      </c>
      <c r="O45" s="16">
        <v>0.04</v>
      </c>
      <c r="P45" s="16">
        <v>0</v>
      </c>
      <c r="Q45" s="16">
        <v>0.02</v>
      </c>
      <c r="R45" s="16">
        <v>0.82</v>
      </c>
      <c r="S45" s="16">
        <v>0.26</v>
      </c>
      <c r="T45" s="16">
        <v>0.16</v>
      </c>
      <c r="U45" s="16">
        <v>0.78</v>
      </c>
      <c r="V45" s="16">
        <v>0.04</v>
      </c>
      <c r="W45" s="16">
        <v>0.16</v>
      </c>
      <c r="X45" s="16">
        <v>0.02</v>
      </c>
      <c r="Y45" s="16">
        <v>0.66</v>
      </c>
      <c r="Z45" s="16">
        <v>0.38</v>
      </c>
      <c r="AA45" s="16">
        <v>0.14000000000000001</v>
      </c>
      <c r="AB45" s="16">
        <v>0.06</v>
      </c>
      <c r="AC45" s="16">
        <v>0.56000000000000005</v>
      </c>
      <c r="AD45" s="16">
        <v>0.38</v>
      </c>
      <c r="AE45">
        <f t="shared" si="1"/>
        <v>10.256410256410255</v>
      </c>
      <c r="AF45">
        <f t="shared" si="2"/>
        <v>87.692307692307679</v>
      </c>
      <c r="AG45">
        <f t="shared" si="3"/>
        <v>2.0512820512820511</v>
      </c>
      <c r="AH45">
        <f t="shared" si="4"/>
        <v>12.676056338028166</v>
      </c>
      <c r="AI45">
        <f t="shared" si="5"/>
        <v>60.563380281690129</v>
      </c>
      <c r="AJ45">
        <f t="shared" si="0"/>
        <v>26.760563380281681</v>
      </c>
      <c r="AK45">
        <f t="shared" si="6"/>
        <v>29.850746268656714</v>
      </c>
      <c r="AL45">
        <f t="shared" si="7"/>
        <v>5.9701492537313428</v>
      </c>
      <c r="AM45">
        <f t="shared" si="8"/>
        <v>64.179104477611943</v>
      </c>
      <c r="AN45">
        <f t="shared" si="9"/>
        <v>83.582089552238827</v>
      </c>
      <c r="AO45">
        <f t="shared" si="10"/>
        <v>10.447761194029853</v>
      </c>
      <c r="AP45">
        <f t="shared" si="11"/>
        <v>5.9701492537313436</v>
      </c>
    </row>
    <row r="46" spans="1:42" x14ac:dyDescent="0.2">
      <c r="A46" t="s">
        <v>88</v>
      </c>
      <c r="B46" t="s">
        <v>32</v>
      </c>
      <c r="C46" t="s">
        <v>40</v>
      </c>
      <c r="D46" t="s">
        <v>39</v>
      </c>
      <c r="E46" t="s">
        <v>190</v>
      </c>
      <c r="F46" t="s">
        <v>200</v>
      </c>
      <c r="G46" t="s">
        <v>208</v>
      </c>
      <c r="H46" t="s">
        <v>98</v>
      </c>
      <c r="I46" t="s">
        <v>41</v>
      </c>
      <c r="J46">
        <v>50</v>
      </c>
      <c r="K46" s="16">
        <v>0</v>
      </c>
      <c r="L46" s="16">
        <v>0.57999999999999996</v>
      </c>
      <c r="M46" s="16">
        <v>0.08</v>
      </c>
      <c r="N46" s="16">
        <v>0.6</v>
      </c>
      <c r="O46" s="16">
        <v>0</v>
      </c>
      <c r="P46" s="16">
        <v>0.08</v>
      </c>
      <c r="Q46" s="16">
        <v>0</v>
      </c>
      <c r="R46" s="16">
        <v>0.82</v>
      </c>
      <c r="S46" s="16">
        <v>0.24</v>
      </c>
      <c r="T46" s="16">
        <v>0.48</v>
      </c>
      <c r="U46" s="16">
        <v>0.76</v>
      </c>
      <c r="V46" s="16">
        <v>0.1</v>
      </c>
      <c r="W46" s="16">
        <v>0.22</v>
      </c>
      <c r="X46" s="16">
        <v>0.02</v>
      </c>
      <c r="Y46" s="16">
        <v>0.7</v>
      </c>
      <c r="Z46" s="16">
        <v>0.34</v>
      </c>
      <c r="AA46" s="16">
        <v>0.2</v>
      </c>
      <c r="AB46" s="16">
        <v>0.02</v>
      </c>
      <c r="AC46" s="16">
        <v>0.5</v>
      </c>
      <c r="AD46" s="16">
        <v>0.48</v>
      </c>
      <c r="AE46">
        <f t="shared" si="1"/>
        <v>10.232558139534884</v>
      </c>
      <c r="AF46">
        <f t="shared" si="2"/>
        <v>87.441860465116278</v>
      </c>
      <c r="AG46">
        <f t="shared" si="3"/>
        <v>2.3255813953488373</v>
      </c>
      <c r="AH46">
        <f t="shared" si="4"/>
        <v>15.625</v>
      </c>
      <c r="AI46">
        <f t="shared" si="5"/>
        <v>66.666666666666657</v>
      </c>
      <c r="AJ46">
        <f t="shared" si="0"/>
        <v>17.708333333333336</v>
      </c>
      <c r="AK46">
        <f t="shared" si="6"/>
        <v>30.136986301369863</v>
      </c>
      <c r="AL46">
        <f t="shared" si="7"/>
        <v>6.8493150684931514</v>
      </c>
      <c r="AM46">
        <f t="shared" si="8"/>
        <v>63.013698630136986</v>
      </c>
      <c r="AN46">
        <f t="shared" si="9"/>
        <v>79.452054794520549</v>
      </c>
      <c r="AO46">
        <f t="shared" si="10"/>
        <v>13.698630136986303</v>
      </c>
      <c r="AP46">
        <f t="shared" si="11"/>
        <v>6.8493150684931514</v>
      </c>
    </row>
    <row r="47" spans="1:42" x14ac:dyDescent="0.2">
      <c r="A47" t="s">
        <v>89</v>
      </c>
      <c r="B47" t="s">
        <v>32</v>
      </c>
      <c r="C47" t="s">
        <v>40</v>
      </c>
      <c r="D47" t="s">
        <v>39</v>
      </c>
      <c r="E47" t="s">
        <v>190</v>
      </c>
      <c r="F47" t="s">
        <v>200</v>
      </c>
      <c r="G47" t="s">
        <v>208</v>
      </c>
      <c r="H47" t="s">
        <v>98</v>
      </c>
      <c r="I47" t="s">
        <v>41</v>
      </c>
      <c r="J47">
        <v>50</v>
      </c>
      <c r="K47" s="16">
        <v>0.02</v>
      </c>
      <c r="L47" s="16">
        <v>0.4</v>
      </c>
      <c r="M47" s="16">
        <v>0.06</v>
      </c>
      <c r="N47" s="16">
        <v>0.76</v>
      </c>
      <c r="O47" s="16">
        <v>0.04</v>
      </c>
      <c r="P47" s="16">
        <v>0.04</v>
      </c>
      <c r="Q47" s="16">
        <v>0.04</v>
      </c>
      <c r="R47" s="16">
        <v>0.74</v>
      </c>
      <c r="S47" s="16">
        <v>0.38</v>
      </c>
      <c r="T47" s="16">
        <v>0.22</v>
      </c>
      <c r="U47" s="16">
        <v>0.57999999999999996</v>
      </c>
      <c r="V47" s="16">
        <v>0.34</v>
      </c>
      <c r="W47" s="16">
        <v>0.08</v>
      </c>
      <c r="X47" s="16">
        <v>0.02</v>
      </c>
      <c r="Y47" s="16">
        <v>0.78</v>
      </c>
      <c r="Z47" s="16">
        <v>0.3</v>
      </c>
      <c r="AA47" s="16">
        <v>0.14000000000000001</v>
      </c>
      <c r="AB47" s="16">
        <v>0.04</v>
      </c>
      <c r="AC47" s="16">
        <v>0.6</v>
      </c>
      <c r="AD47" s="16">
        <v>0.36</v>
      </c>
      <c r="AE47">
        <f t="shared" si="1"/>
        <v>13.471502590673575</v>
      </c>
      <c r="AF47">
        <f t="shared" si="2"/>
        <v>82.901554404145088</v>
      </c>
      <c r="AG47">
        <f t="shared" si="3"/>
        <v>3.6269430051813476</v>
      </c>
      <c r="AH47">
        <f t="shared" si="4"/>
        <v>25.531914893617021</v>
      </c>
      <c r="AI47">
        <f t="shared" si="5"/>
        <v>58.510638297872333</v>
      </c>
      <c r="AJ47">
        <f t="shared" si="0"/>
        <v>15.957446808510634</v>
      </c>
      <c r="AK47">
        <f t="shared" si="6"/>
        <v>29.885057471264364</v>
      </c>
      <c r="AL47">
        <f t="shared" si="7"/>
        <v>8.0459770114942533</v>
      </c>
      <c r="AM47">
        <f t="shared" si="8"/>
        <v>62.068965517241381</v>
      </c>
      <c r="AN47">
        <f t="shared" si="9"/>
        <v>83.908045977011497</v>
      </c>
      <c r="AO47">
        <f t="shared" si="10"/>
        <v>8.0459770114942533</v>
      </c>
      <c r="AP47">
        <f t="shared" si="11"/>
        <v>8.0459770114942515</v>
      </c>
    </row>
    <row r="48" spans="1:42" x14ac:dyDescent="0.2">
      <c r="A48" t="s">
        <v>90</v>
      </c>
      <c r="B48" t="s">
        <v>31</v>
      </c>
      <c r="C48" t="s">
        <v>35</v>
      </c>
      <c r="D48" t="s">
        <v>39</v>
      </c>
      <c r="E48" t="s">
        <v>190</v>
      </c>
      <c r="F48" t="s">
        <v>201</v>
      </c>
      <c r="G48" t="s">
        <v>206</v>
      </c>
      <c r="H48" t="s">
        <v>98</v>
      </c>
      <c r="I48" t="s">
        <v>41</v>
      </c>
      <c r="J48">
        <v>50</v>
      </c>
      <c r="K48" s="16">
        <v>0</v>
      </c>
      <c r="L48" s="16">
        <v>0.57999999999999996</v>
      </c>
      <c r="M48" s="16">
        <v>0.1</v>
      </c>
      <c r="N48" s="16">
        <v>0.54</v>
      </c>
      <c r="O48" s="16">
        <v>0.02</v>
      </c>
      <c r="P48" s="16">
        <v>0.12</v>
      </c>
      <c r="Q48" s="16">
        <v>0.06</v>
      </c>
      <c r="R48" s="16">
        <v>0.78</v>
      </c>
      <c r="S48" s="16">
        <v>0.12</v>
      </c>
      <c r="T48" s="16">
        <v>0.28000000000000003</v>
      </c>
      <c r="U48" s="16">
        <v>0.74</v>
      </c>
      <c r="V48" s="16">
        <v>0.26</v>
      </c>
      <c r="W48" s="16">
        <v>0.22</v>
      </c>
      <c r="X48" s="16">
        <v>0.04</v>
      </c>
      <c r="Y48" s="16">
        <v>0.82</v>
      </c>
      <c r="Z48" s="16">
        <v>0.2</v>
      </c>
      <c r="AA48" s="16">
        <v>0.02</v>
      </c>
      <c r="AB48" s="16">
        <v>0.04</v>
      </c>
      <c r="AC48" s="16">
        <v>0.52</v>
      </c>
      <c r="AD48" s="16">
        <v>0.44</v>
      </c>
      <c r="AE48">
        <f t="shared" si="1"/>
        <v>3.6269430051813463</v>
      </c>
      <c r="AF48">
        <f t="shared" si="2"/>
        <v>90.155440414507765</v>
      </c>
      <c r="AG48">
        <f t="shared" si="3"/>
        <v>6.2176165803108798</v>
      </c>
      <c r="AH48">
        <f t="shared" si="4"/>
        <v>15.555555555555555</v>
      </c>
      <c r="AI48">
        <f t="shared" si="5"/>
        <v>73.333333333333343</v>
      </c>
      <c r="AJ48">
        <f t="shared" si="0"/>
        <v>11.111111111111111</v>
      </c>
      <c r="AK48">
        <f t="shared" si="6"/>
        <v>9.8591549295774641</v>
      </c>
      <c r="AL48">
        <f t="shared" si="7"/>
        <v>16.901408450704224</v>
      </c>
      <c r="AM48">
        <f t="shared" si="8"/>
        <v>73.239436619718319</v>
      </c>
      <c r="AN48">
        <f t="shared" si="9"/>
        <v>81.690140845070431</v>
      </c>
      <c r="AO48">
        <f t="shared" si="10"/>
        <v>1.408450704225352</v>
      </c>
      <c r="AP48">
        <f t="shared" si="11"/>
        <v>16.901408450704221</v>
      </c>
    </row>
    <row r="49" spans="1:42" x14ac:dyDescent="0.2">
      <c r="A49" t="s">
        <v>91</v>
      </c>
      <c r="B49" t="s">
        <v>31</v>
      </c>
      <c r="C49" t="s">
        <v>35</v>
      </c>
      <c r="D49" t="s">
        <v>39</v>
      </c>
      <c r="E49" t="s">
        <v>190</v>
      </c>
      <c r="F49" t="s">
        <v>200</v>
      </c>
      <c r="G49" t="s">
        <v>208</v>
      </c>
      <c r="H49" t="s">
        <v>98</v>
      </c>
      <c r="I49" t="s">
        <v>41</v>
      </c>
      <c r="J49">
        <v>50</v>
      </c>
      <c r="K49" s="16">
        <v>0</v>
      </c>
      <c r="L49" s="16">
        <v>0.47916666669999997</v>
      </c>
      <c r="M49" s="16">
        <v>0.10416666669999999</v>
      </c>
      <c r="N49" s="16">
        <v>0.64583333330000003</v>
      </c>
      <c r="O49" s="16">
        <v>4.1666666670000005E-2</v>
      </c>
      <c r="P49" s="16">
        <v>0.20833333329999998</v>
      </c>
      <c r="Q49" s="16">
        <v>4.1666666670000005E-2</v>
      </c>
      <c r="R49" s="16">
        <v>0.8125</v>
      </c>
      <c r="S49" s="16">
        <v>0.1875</v>
      </c>
      <c r="T49" s="16">
        <v>0.35416666669999997</v>
      </c>
      <c r="U49" s="16">
        <v>0.70833333330000003</v>
      </c>
      <c r="V49" s="16">
        <v>0.10416666669999999</v>
      </c>
      <c r="W49" s="16">
        <v>0.20833333329999998</v>
      </c>
      <c r="X49" s="16">
        <v>0.125</v>
      </c>
      <c r="Y49" s="16">
        <v>0.91666666669999997</v>
      </c>
      <c r="Z49" s="16">
        <v>0.4375</v>
      </c>
      <c r="AA49" s="16">
        <v>2.0833333330000002E-2</v>
      </c>
      <c r="AB49" s="16">
        <v>6.25E-2</v>
      </c>
      <c r="AC49" s="16">
        <v>0.5625</v>
      </c>
      <c r="AD49" s="16">
        <v>0.375</v>
      </c>
      <c r="AE49">
        <f t="shared" si="1"/>
        <v>4.6511627906197939</v>
      </c>
      <c r="AF49">
        <f t="shared" si="2"/>
        <v>86.046511628587126</v>
      </c>
      <c r="AG49">
        <f t="shared" si="3"/>
        <v>9.3023255807930756</v>
      </c>
      <c r="AH49">
        <f t="shared" si="4"/>
        <v>5.6603773596781783</v>
      </c>
      <c r="AI49">
        <f t="shared" si="5"/>
        <v>74.528301886202925</v>
      </c>
      <c r="AJ49">
        <f t="shared" si="0"/>
        <v>19.811320754118906</v>
      </c>
      <c r="AK49">
        <f t="shared" si="6"/>
        <v>13.51351351326808</v>
      </c>
      <c r="AL49">
        <f t="shared" si="7"/>
        <v>27.027027025238858</v>
      </c>
      <c r="AM49">
        <f t="shared" si="8"/>
        <v>59.459459461493061</v>
      </c>
      <c r="AN49">
        <f t="shared" si="9"/>
        <v>71.621621623628926</v>
      </c>
      <c r="AO49">
        <f t="shared" si="10"/>
        <v>1.3513513511322133</v>
      </c>
      <c r="AP49">
        <f t="shared" si="11"/>
        <v>27.027027025238858</v>
      </c>
    </row>
    <row r="50" spans="1:42" x14ac:dyDescent="0.2">
      <c r="A50" t="s">
        <v>95</v>
      </c>
      <c r="B50" t="s">
        <v>33</v>
      </c>
      <c r="C50" t="s">
        <v>42</v>
      </c>
      <c r="D50" t="s">
        <v>39</v>
      </c>
      <c r="E50" t="s">
        <v>190</v>
      </c>
      <c r="F50" t="s">
        <v>196</v>
      </c>
      <c r="G50" t="s">
        <v>184</v>
      </c>
      <c r="H50" t="s">
        <v>99</v>
      </c>
      <c r="I50" t="s">
        <v>44</v>
      </c>
      <c r="J50">
        <v>20</v>
      </c>
      <c r="K50" s="16">
        <v>0.25</v>
      </c>
      <c r="L50" s="16">
        <v>0.65</v>
      </c>
      <c r="M50" s="16">
        <v>0.2</v>
      </c>
      <c r="N50" s="16">
        <v>0.8</v>
      </c>
      <c r="O50" s="16">
        <v>0.2</v>
      </c>
      <c r="P50" s="16">
        <v>0.1</v>
      </c>
      <c r="Q50" s="16">
        <v>0</v>
      </c>
      <c r="R50" s="16">
        <v>0.6</v>
      </c>
      <c r="S50" s="16">
        <v>0.95</v>
      </c>
      <c r="T50" s="16">
        <v>0</v>
      </c>
      <c r="U50" s="16">
        <v>0.8</v>
      </c>
      <c r="V50" s="16">
        <v>0.9</v>
      </c>
      <c r="W50" s="16">
        <v>0.05</v>
      </c>
      <c r="X50" s="16">
        <v>0</v>
      </c>
      <c r="Y50" s="16">
        <v>0.1</v>
      </c>
      <c r="Z50" s="16">
        <v>0</v>
      </c>
      <c r="AA50" s="16">
        <v>0.3</v>
      </c>
      <c r="AB50" s="16">
        <v>0.1</v>
      </c>
      <c r="AC50" s="16">
        <v>0.8</v>
      </c>
      <c r="AD50" s="16">
        <v>0.1</v>
      </c>
      <c r="AE50">
        <f t="shared" si="1"/>
        <v>28.40909090909091</v>
      </c>
      <c r="AF50">
        <f t="shared" si="2"/>
        <v>64.77272727272728</v>
      </c>
      <c r="AG50">
        <f t="shared" si="3"/>
        <v>6.8181818181818201</v>
      </c>
      <c r="AH50">
        <f t="shared" si="4"/>
        <v>85.714285714285694</v>
      </c>
      <c r="AI50">
        <f t="shared" si="5"/>
        <v>14.285714285714285</v>
      </c>
      <c r="AJ50">
        <f t="shared" si="0"/>
        <v>0</v>
      </c>
      <c r="AK50">
        <f t="shared" si="6"/>
        <v>40.983606557377051</v>
      </c>
      <c r="AL50">
        <f t="shared" si="7"/>
        <v>9.8360655737704938</v>
      </c>
      <c r="AM50">
        <f t="shared" si="8"/>
        <v>49.180327868852466</v>
      </c>
      <c r="AN50">
        <f t="shared" si="9"/>
        <v>80.327868852459019</v>
      </c>
      <c r="AO50">
        <f t="shared" si="10"/>
        <v>9.8360655737704921</v>
      </c>
      <c r="AP50">
        <f t="shared" si="11"/>
        <v>9.8360655737704938</v>
      </c>
    </row>
    <row r="51" spans="1:42" x14ac:dyDescent="0.2">
      <c r="A51" t="s">
        <v>92</v>
      </c>
      <c r="B51" t="s">
        <v>33</v>
      </c>
      <c r="C51" t="s">
        <v>42</v>
      </c>
      <c r="D51" t="s">
        <v>39</v>
      </c>
      <c r="E51" t="s">
        <v>190</v>
      </c>
      <c r="F51" t="s">
        <v>196</v>
      </c>
      <c r="G51" t="s">
        <v>184</v>
      </c>
      <c r="H51" t="s">
        <v>99</v>
      </c>
      <c r="I51" t="s">
        <v>44</v>
      </c>
      <c r="J51">
        <v>20</v>
      </c>
      <c r="K51" s="16">
        <v>0.15</v>
      </c>
      <c r="L51" s="16">
        <v>0.6</v>
      </c>
      <c r="M51" s="16">
        <v>0.15</v>
      </c>
      <c r="N51" s="16">
        <v>0.55000000000000004</v>
      </c>
      <c r="O51" s="16">
        <v>0.05</v>
      </c>
      <c r="P51" s="16">
        <v>0.15</v>
      </c>
      <c r="Q51" s="16">
        <v>0</v>
      </c>
      <c r="R51" s="16">
        <v>0.3</v>
      </c>
      <c r="S51" s="16">
        <v>0.75</v>
      </c>
      <c r="T51" s="16">
        <v>0</v>
      </c>
      <c r="U51" s="16">
        <v>0.85</v>
      </c>
      <c r="V51" s="16">
        <v>0.5</v>
      </c>
      <c r="W51" s="16">
        <v>0.2</v>
      </c>
      <c r="X51" s="16">
        <v>0</v>
      </c>
      <c r="Y51" s="16">
        <v>0.2</v>
      </c>
      <c r="Z51" s="16">
        <v>0</v>
      </c>
      <c r="AA51" s="16">
        <v>0.3</v>
      </c>
      <c r="AB51" s="16">
        <v>0.35</v>
      </c>
      <c r="AC51" s="16">
        <v>0.45</v>
      </c>
      <c r="AD51" s="16">
        <v>0.2</v>
      </c>
      <c r="AE51">
        <f t="shared" si="1"/>
        <v>26.582278481012654</v>
      </c>
      <c r="AF51">
        <f t="shared" si="2"/>
        <v>68.354430379746844</v>
      </c>
      <c r="AG51">
        <f t="shared" si="3"/>
        <v>5.0632911392405058</v>
      </c>
      <c r="AH51">
        <f t="shared" si="4"/>
        <v>69.565217391304358</v>
      </c>
      <c r="AI51">
        <f t="shared" si="5"/>
        <v>30.434782608695656</v>
      </c>
      <c r="AJ51">
        <f t="shared" si="0"/>
        <v>0</v>
      </c>
      <c r="AK51">
        <f t="shared" si="6"/>
        <v>51.219512195121951</v>
      </c>
      <c r="AL51">
        <f t="shared" si="7"/>
        <v>9.7560975609756113</v>
      </c>
      <c r="AM51">
        <f t="shared" si="8"/>
        <v>39.024390243902445</v>
      </c>
      <c r="AN51">
        <f t="shared" si="9"/>
        <v>75.609756097560989</v>
      </c>
      <c r="AO51">
        <f t="shared" si="10"/>
        <v>14.634146341463417</v>
      </c>
      <c r="AP51">
        <f t="shared" si="11"/>
        <v>9.7560975609756113</v>
      </c>
    </row>
    <row r="52" spans="1:42" x14ac:dyDescent="0.2">
      <c r="A52" t="s">
        <v>93</v>
      </c>
      <c r="B52" t="s">
        <v>33</v>
      </c>
      <c r="C52" t="s">
        <v>42</v>
      </c>
      <c r="D52" t="s">
        <v>39</v>
      </c>
      <c r="E52" t="s">
        <v>190</v>
      </c>
      <c r="F52" t="s">
        <v>196</v>
      </c>
      <c r="G52" t="s">
        <v>184</v>
      </c>
      <c r="H52" t="s">
        <v>99</v>
      </c>
      <c r="I52" t="s">
        <v>44</v>
      </c>
      <c r="J52">
        <v>20</v>
      </c>
      <c r="K52" s="16">
        <v>0.3</v>
      </c>
      <c r="L52" s="16">
        <v>0.8</v>
      </c>
      <c r="M52" s="16">
        <v>0.1</v>
      </c>
      <c r="N52" s="16">
        <v>0.95</v>
      </c>
      <c r="O52" s="16">
        <v>0.15</v>
      </c>
      <c r="P52" s="16">
        <v>0.2</v>
      </c>
      <c r="Q52" s="16">
        <v>0</v>
      </c>
      <c r="R52" s="16">
        <v>0.2</v>
      </c>
      <c r="S52" s="16">
        <v>0.8</v>
      </c>
      <c r="T52" s="16">
        <v>0</v>
      </c>
      <c r="U52" s="16">
        <v>0.75</v>
      </c>
      <c r="V52" s="16">
        <v>0.6</v>
      </c>
      <c r="W52" s="16">
        <v>0.15</v>
      </c>
      <c r="X52" s="16">
        <v>0</v>
      </c>
      <c r="Y52" s="16">
        <v>0.3</v>
      </c>
      <c r="Z52" s="16">
        <v>0</v>
      </c>
      <c r="AA52" s="16">
        <v>0.3</v>
      </c>
      <c r="AB52" s="16">
        <v>0.1</v>
      </c>
      <c r="AC52" s="16">
        <v>0.8</v>
      </c>
      <c r="AD52" s="16">
        <v>0.1</v>
      </c>
      <c r="AE52">
        <f t="shared" si="1"/>
        <v>22.916666666666664</v>
      </c>
      <c r="AF52">
        <f t="shared" si="2"/>
        <v>69.791666666666657</v>
      </c>
      <c r="AG52">
        <f t="shared" si="3"/>
        <v>7.2916666666666661</v>
      </c>
      <c r="AH52">
        <f t="shared" si="4"/>
        <v>64.285714285714263</v>
      </c>
      <c r="AI52">
        <f t="shared" si="5"/>
        <v>35.714285714285708</v>
      </c>
      <c r="AJ52">
        <f t="shared" si="0"/>
        <v>0</v>
      </c>
      <c r="AK52">
        <f t="shared" si="6"/>
        <v>48.888888888888893</v>
      </c>
      <c r="AL52">
        <f t="shared" si="7"/>
        <v>15.555555555555555</v>
      </c>
      <c r="AM52">
        <f t="shared" si="8"/>
        <v>35.555555555555557</v>
      </c>
      <c r="AN52">
        <f t="shared" si="9"/>
        <v>71.111111111111114</v>
      </c>
      <c r="AO52">
        <f t="shared" si="10"/>
        <v>13.333333333333334</v>
      </c>
      <c r="AP52">
        <f t="shared" si="11"/>
        <v>15.555555555555555</v>
      </c>
    </row>
    <row r="53" spans="1:42" x14ac:dyDescent="0.2">
      <c r="A53" t="s">
        <v>94</v>
      </c>
      <c r="B53" t="s">
        <v>31</v>
      </c>
      <c r="C53" t="s">
        <v>35</v>
      </c>
      <c r="D53" t="s">
        <v>39</v>
      </c>
      <c r="E53" t="s">
        <v>190</v>
      </c>
      <c r="F53" t="s">
        <v>196</v>
      </c>
      <c r="G53" t="s">
        <v>184</v>
      </c>
      <c r="H53" t="s">
        <v>99</v>
      </c>
      <c r="I53" t="s">
        <v>44</v>
      </c>
      <c r="J53">
        <v>20</v>
      </c>
      <c r="K53" s="16">
        <v>0.25</v>
      </c>
      <c r="L53" s="16">
        <v>0.65</v>
      </c>
      <c r="M53" s="16">
        <v>0.1</v>
      </c>
      <c r="N53" s="16">
        <v>0.65</v>
      </c>
      <c r="O53" s="16">
        <v>0.1</v>
      </c>
      <c r="P53" s="16">
        <v>0.15</v>
      </c>
      <c r="Q53" s="16">
        <v>0</v>
      </c>
      <c r="R53" s="16">
        <v>0.15</v>
      </c>
      <c r="S53" s="16">
        <v>0.9</v>
      </c>
      <c r="T53" s="16">
        <v>0</v>
      </c>
      <c r="U53" s="16">
        <v>0.65</v>
      </c>
      <c r="V53" s="16">
        <v>0.9</v>
      </c>
      <c r="W53" s="16">
        <v>0.1</v>
      </c>
      <c r="X53" s="16">
        <v>0</v>
      </c>
      <c r="Y53" s="16">
        <v>0.25</v>
      </c>
      <c r="Z53" s="16">
        <v>0</v>
      </c>
      <c r="AA53" s="16">
        <v>0.2</v>
      </c>
      <c r="AB53" s="16">
        <v>0.65</v>
      </c>
      <c r="AC53" s="16">
        <v>0.35</v>
      </c>
      <c r="AD53" s="16">
        <v>0</v>
      </c>
      <c r="AE53">
        <f t="shared" si="1"/>
        <v>27.500000000000004</v>
      </c>
      <c r="AF53">
        <f t="shared" si="2"/>
        <v>66.25</v>
      </c>
      <c r="AG53">
        <f t="shared" si="3"/>
        <v>6.25</v>
      </c>
      <c r="AH53">
        <f t="shared" si="4"/>
        <v>73.333333333333343</v>
      </c>
      <c r="AI53">
        <f t="shared" si="5"/>
        <v>26.666666666666668</v>
      </c>
      <c r="AJ53">
        <f t="shared" si="0"/>
        <v>0</v>
      </c>
      <c r="AK53">
        <f t="shared" si="6"/>
        <v>45.833333333333336</v>
      </c>
      <c r="AL53">
        <f t="shared" si="7"/>
        <v>10.416666666666668</v>
      </c>
      <c r="AM53">
        <f t="shared" si="8"/>
        <v>43.750000000000007</v>
      </c>
      <c r="AN53">
        <f t="shared" si="9"/>
        <v>81.25</v>
      </c>
      <c r="AO53">
        <f t="shared" si="10"/>
        <v>8.3333333333333321</v>
      </c>
      <c r="AP53">
        <f t="shared" si="11"/>
        <v>10.416666666666666</v>
      </c>
    </row>
    <row r="54" spans="1:42" x14ac:dyDescent="0.2">
      <c r="A54" t="s">
        <v>100</v>
      </c>
      <c r="B54" t="s">
        <v>32</v>
      </c>
      <c r="C54" t="s">
        <v>40</v>
      </c>
      <c r="D54" s="2" t="s">
        <v>105</v>
      </c>
      <c r="E54" s="7" t="s">
        <v>191</v>
      </c>
      <c r="F54" t="s">
        <v>209</v>
      </c>
      <c r="G54" t="s">
        <v>205</v>
      </c>
      <c r="H54" t="s">
        <v>104</v>
      </c>
      <c r="I54" s="2" t="s">
        <v>169</v>
      </c>
      <c r="J54">
        <v>10</v>
      </c>
      <c r="K54" s="16">
        <v>0.23486842105262401</v>
      </c>
      <c r="L54" s="16">
        <v>0.22105263157894001</v>
      </c>
      <c r="M54" s="16">
        <v>0.28092105263157202</v>
      </c>
      <c r="N54" s="16">
        <v>0.38223684210525599</v>
      </c>
      <c r="O54" s="16">
        <v>0.174999999999992</v>
      </c>
      <c r="P54" s="16">
        <v>-8.1951218405073592E-15</v>
      </c>
      <c r="Q54" s="16">
        <v>-8.1951218405073592E-15</v>
      </c>
      <c r="R54" s="16">
        <v>0.14736842105262402</v>
      </c>
      <c r="S54" s="16">
        <v>0.59407894736841593</v>
      </c>
      <c r="T54" s="16">
        <v>0.101315789473676</v>
      </c>
      <c r="U54" s="16">
        <v>0.202631578947361</v>
      </c>
      <c r="V54" s="16">
        <v>0</v>
      </c>
      <c r="W54" s="16">
        <v>0.22565789473683498</v>
      </c>
      <c r="X54" s="16">
        <v>0.13355263157894001</v>
      </c>
      <c r="Y54" s="16">
        <v>0.30855263157894103</v>
      </c>
      <c r="Z54" s="16">
        <v>-8.1951218405073592E-15</v>
      </c>
      <c r="AA54" s="16">
        <v>0.24868421052630801</v>
      </c>
      <c r="AB54" s="16">
        <v>0.31315789473683497</v>
      </c>
      <c r="AC54" s="16">
        <v>0.58486842105262604</v>
      </c>
      <c r="AD54" s="16">
        <v>7.3684210526308302E-2</v>
      </c>
      <c r="AE54">
        <f t="shared" si="1"/>
        <v>27.111111111111661</v>
      </c>
      <c r="AF54">
        <f t="shared" si="2"/>
        <v>62.962962962963076</v>
      </c>
      <c r="AG54">
        <f t="shared" si="3"/>
        <v>9.9259259259252577</v>
      </c>
      <c r="AH54">
        <f t="shared" si="4"/>
        <v>31.395348837210474</v>
      </c>
      <c r="AI54">
        <f t="shared" si="5"/>
        <v>68.60465116279056</v>
      </c>
      <c r="AJ54">
        <f t="shared" si="0"/>
        <v>-1.0346000994661162E-12</v>
      </c>
      <c r="AK54">
        <f t="shared" si="6"/>
        <v>64.893617021278217</v>
      </c>
      <c r="AL54">
        <f t="shared" si="7"/>
        <v>23.758865248225462</v>
      </c>
      <c r="AM54">
        <f t="shared" si="8"/>
        <v>11.347517730496328</v>
      </c>
      <c r="AN54">
        <f t="shared" si="9"/>
        <v>57.092198581561604</v>
      </c>
      <c r="AO54">
        <f t="shared" si="10"/>
        <v>19.148936170212934</v>
      </c>
      <c r="AP54">
        <f t="shared" si="11"/>
        <v>23.758865248225462</v>
      </c>
    </row>
    <row r="55" spans="1:42" x14ac:dyDescent="0.2">
      <c r="A55" t="s">
        <v>101</v>
      </c>
      <c r="B55" t="s">
        <v>32</v>
      </c>
      <c r="C55" t="s">
        <v>40</v>
      </c>
      <c r="D55" s="7" t="s">
        <v>105</v>
      </c>
      <c r="E55" s="7" t="s">
        <v>191</v>
      </c>
      <c r="F55" t="s">
        <v>209</v>
      </c>
      <c r="G55" t="s">
        <v>205</v>
      </c>
      <c r="H55" t="s">
        <v>104</v>
      </c>
      <c r="I55" s="7" t="s">
        <v>169</v>
      </c>
      <c r="J55">
        <v>10</v>
      </c>
      <c r="K55" s="16">
        <v>0.29090909090909001</v>
      </c>
      <c r="L55" s="16">
        <v>0.21363636363636299</v>
      </c>
      <c r="M55" s="16">
        <v>0.27272727272727199</v>
      </c>
      <c r="N55" s="16">
        <v>0.34090909090909</v>
      </c>
      <c r="O55" s="16">
        <v>0.11363636363636299</v>
      </c>
      <c r="P55" s="16">
        <v>5.4545454545454494E-2</v>
      </c>
      <c r="Q55" s="16">
        <v>4.0909090909090805E-2</v>
      </c>
      <c r="R55" s="16">
        <v>0.131818181818181</v>
      </c>
      <c r="S55" s="16">
        <v>0.65909090909090906</v>
      </c>
      <c r="T55" s="16">
        <v>0.14090909090908998</v>
      </c>
      <c r="U55" s="16">
        <v>0.14090909090908998</v>
      </c>
      <c r="V55" s="16">
        <v>0</v>
      </c>
      <c r="W55" s="16">
        <v>0.32272727272727203</v>
      </c>
      <c r="X55" s="16">
        <v>0.14090909090908998</v>
      </c>
      <c r="Y55" s="16">
        <v>0.23181818181818101</v>
      </c>
      <c r="Z55" s="16">
        <v>4.0909090909090805E-2</v>
      </c>
      <c r="AA55" s="16">
        <v>0.31818181818181801</v>
      </c>
      <c r="AB55" s="16">
        <v>0.44999999999999901</v>
      </c>
      <c r="AC55" s="16">
        <v>0.5</v>
      </c>
      <c r="AD55" s="16">
        <v>4.9999999999999906E-2</v>
      </c>
      <c r="AE55">
        <f t="shared" si="1"/>
        <v>29.411764705882419</v>
      </c>
      <c r="AF55">
        <f t="shared" si="2"/>
        <v>60.054719562243456</v>
      </c>
      <c r="AG55">
        <f t="shared" si="3"/>
        <v>10.53351573187412</v>
      </c>
      <c r="AH55">
        <f t="shared" si="4"/>
        <v>32.863849765258308</v>
      </c>
      <c r="AI55">
        <f t="shared" si="5"/>
        <v>62.910798122065636</v>
      </c>
      <c r="AJ55">
        <f t="shared" si="0"/>
        <v>4.2253521126760587</v>
      </c>
      <c r="AK55">
        <f t="shared" si="6"/>
        <v>66.978193146417567</v>
      </c>
      <c r="AL55">
        <f t="shared" si="7"/>
        <v>23.987538940809895</v>
      </c>
      <c r="AM55">
        <f t="shared" si="8"/>
        <v>9.0342679127725471</v>
      </c>
      <c r="AN55">
        <f t="shared" si="9"/>
        <v>54.205607476635564</v>
      </c>
      <c r="AO55">
        <f t="shared" si="10"/>
        <v>21.806853582554549</v>
      </c>
      <c r="AP55">
        <f t="shared" si="11"/>
        <v>23.987538940809898</v>
      </c>
    </row>
    <row r="56" spans="1:42" x14ac:dyDescent="0.2">
      <c r="A56" t="s">
        <v>102</v>
      </c>
      <c r="B56" t="s">
        <v>32</v>
      </c>
      <c r="C56" t="s">
        <v>40</v>
      </c>
      <c r="D56" s="7" t="s">
        <v>105</v>
      </c>
      <c r="E56" s="7" t="s">
        <v>191</v>
      </c>
      <c r="F56" t="s">
        <v>209</v>
      </c>
      <c r="G56" t="s">
        <v>205</v>
      </c>
      <c r="H56" t="s">
        <v>104</v>
      </c>
      <c r="I56" s="2" t="s">
        <v>169</v>
      </c>
      <c r="J56">
        <v>10</v>
      </c>
      <c r="K56" s="16">
        <v>0.18181818181818102</v>
      </c>
      <c r="L56" s="16">
        <v>0.222727272727272</v>
      </c>
      <c r="M56" s="16">
        <v>0.33181818181818101</v>
      </c>
      <c r="N56" s="16">
        <v>0.39090909090908998</v>
      </c>
      <c r="O56" s="16">
        <v>0.21363636363636299</v>
      </c>
      <c r="P56" s="16">
        <v>5.4545454545454397E-2</v>
      </c>
      <c r="Q56" s="16">
        <v>5.4545454545454397E-2</v>
      </c>
      <c r="R56" s="16">
        <v>0.222727272727272</v>
      </c>
      <c r="S56" s="16">
        <v>0.486363636363636</v>
      </c>
      <c r="T56" s="16">
        <v>8.1818181818181693E-2</v>
      </c>
      <c r="U56" s="16">
        <v>0.19090909090909</v>
      </c>
      <c r="V56" s="16">
        <v>0</v>
      </c>
      <c r="W56" s="16">
        <v>0.263636363636363</v>
      </c>
      <c r="X56" s="16">
        <v>0.15454545454545399</v>
      </c>
      <c r="Y56" s="16">
        <v>0.35454545454545405</v>
      </c>
      <c r="Z56" s="16">
        <v>0</v>
      </c>
      <c r="AA56" s="16">
        <v>0.21363636363636299</v>
      </c>
      <c r="AB56" s="16">
        <v>0.28181818181818102</v>
      </c>
      <c r="AC56" s="16">
        <v>0.59545454545454501</v>
      </c>
      <c r="AD56" s="16">
        <v>7.2727272727272696E-2</v>
      </c>
      <c r="AE56">
        <f t="shared" si="1"/>
        <v>21.906116642958771</v>
      </c>
      <c r="AF56">
        <f t="shared" si="2"/>
        <v>63.157894736842088</v>
      </c>
      <c r="AG56">
        <f t="shared" si="3"/>
        <v>14.93598862019914</v>
      </c>
      <c r="AH56">
        <f t="shared" si="4"/>
        <v>23.38308457711441</v>
      </c>
      <c r="AI56">
        <f t="shared" si="5"/>
        <v>76.616915422885583</v>
      </c>
      <c r="AJ56">
        <f t="shared" si="0"/>
        <v>0</v>
      </c>
      <c r="AK56">
        <f t="shared" si="6"/>
        <v>50.000000000000043</v>
      </c>
      <c r="AL56">
        <f t="shared" si="7"/>
        <v>34.090909090909058</v>
      </c>
      <c r="AM56">
        <f t="shared" si="8"/>
        <v>15.909090909090892</v>
      </c>
      <c r="AN56">
        <f t="shared" si="9"/>
        <v>50.649350649350687</v>
      </c>
      <c r="AO56">
        <f t="shared" si="10"/>
        <v>15.259740259740248</v>
      </c>
      <c r="AP56">
        <f t="shared" si="11"/>
        <v>34.090909090909058</v>
      </c>
    </row>
    <row r="57" spans="1:42" x14ac:dyDescent="0.2">
      <c r="A57" t="s">
        <v>103</v>
      </c>
      <c r="B57" t="s">
        <v>32</v>
      </c>
      <c r="C57" t="s">
        <v>40</v>
      </c>
      <c r="D57" s="7" t="s">
        <v>105</v>
      </c>
      <c r="E57" s="7" t="s">
        <v>191</v>
      </c>
      <c r="F57" t="s">
        <v>209</v>
      </c>
      <c r="G57" t="s">
        <v>205</v>
      </c>
      <c r="H57" t="s">
        <v>104</v>
      </c>
      <c r="I57" s="7" t="s">
        <v>169</v>
      </c>
      <c r="J57">
        <v>10</v>
      </c>
      <c r="K57" s="16">
        <v>0.28181818181818202</v>
      </c>
      <c r="L57" s="16">
        <v>0.22727272727272702</v>
      </c>
      <c r="M57" s="16">
        <v>0.222727272727272</v>
      </c>
      <c r="N57" s="16">
        <v>0.39090909090908998</v>
      </c>
      <c r="O57" s="16">
        <v>0.17272727272727198</v>
      </c>
      <c r="P57" s="16">
        <v>0</v>
      </c>
      <c r="Q57" s="16">
        <v>0</v>
      </c>
      <c r="R57" s="16">
        <v>6.3636363636363505E-2</v>
      </c>
      <c r="S57" s="16">
        <v>0.72</v>
      </c>
      <c r="T57" s="16">
        <v>9.5454545454545597E-2</v>
      </c>
      <c r="U57" s="16">
        <v>0.263636363636363</v>
      </c>
      <c r="V57" s="16">
        <v>0</v>
      </c>
      <c r="W57" s="16">
        <v>0.1</v>
      </c>
      <c r="X57" s="16">
        <v>0.104545454545454</v>
      </c>
      <c r="Y57" s="16">
        <v>0.30454545454545401</v>
      </c>
      <c r="Z57" s="16">
        <v>0</v>
      </c>
      <c r="AA57" s="16">
        <v>0.25454545454545402</v>
      </c>
      <c r="AB57" s="16">
        <v>0.263636363636363</v>
      </c>
      <c r="AC57" s="16">
        <v>0.65454545454545399</v>
      </c>
      <c r="AD57" s="16">
        <v>9.5454545454545597E-2</v>
      </c>
      <c r="AE57">
        <f t="shared" si="1"/>
        <v>31.054461181923553</v>
      </c>
      <c r="AF57">
        <f t="shared" si="2"/>
        <v>60.110081112398618</v>
      </c>
      <c r="AG57">
        <f t="shared" si="3"/>
        <v>8.8354577056778414</v>
      </c>
      <c r="AH57">
        <f t="shared" si="4"/>
        <v>33.532934131736532</v>
      </c>
      <c r="AI57">
        <f t="shared" si="5"/>
        <v>66.467065868263475</v>
      </c>
      <c r="AJ57">
        <f t="shared" si="0"/>
        <v>0</v>
      </c>
      <c r="AK57">
        <f t="shared" si="6"/>
        <v>74.084312370421628</v>
      </c>
      <c r="AL57">
        <f t="shared" si="7"/>
        <v>21.078092605390399</v>
      </c>
      <c r="AM57">
        <f t="shared" si="8"/>
        <v>4.8375950241879728</v>
      </c>
      <c r="AN57">
        <f t="shared" si="9"/>
        <v>59.57152729785772</v>
      </c>
      <c r="AO57">
        <f t="shared" si="10"/>
        <v>19.350380096751891</v>
      </c>
      <c r="AP57">
        <f t="shared" si="11"/>
        <v>21.078092605390399</v>
      </c>
    </row>
    <row r="58" spans="1:42" x14ac:dyDescent="0.2">
      <c r="A58" t="s">
        <v>106</v>
      </c>
      <c r="B58" t="s">
        <v>49</v>
      </c>
      <c r="C58" s="3" t="s">
        <v>50</v>
      </c>
      <c r="D58" s="7" t="s">
        <v>39</v>
      </c>
      <c r="E58" t="s">
        <v>190</v>
      </c>
      <c r="F58" t="s">
        <v>202</v>
      </c>
      <c r="G58" t="s">
        <v>191</v>
      </c>
      <c r="H58" t="s">
        <v>108</v>
      </c>
      <c r="I58" s="7" t="s">
        <v>170</v>
      </c>
      <c r="J58">
        <v>15</v>
      </c>
      <c r="K58" s="16">
        <v>0.6</v>
      </c>
      <c r="L58" s="16">
        <v>0.73</v>
      </c>
      <c r="M58" s="16">
        <v>0.33</v>
      </c>
      <c r="N58" s="16">
        <v>0.93</v>
      </c>
      <c r="O58" s="16">
        <v>0.6</v>
      </c>
      <c r="P58" s="16">
        <v>0.93</v>
      </c>
      <c r="Q58" s="16">
        <v>0</v>
      </c>
      <c r="R58" s="16">
        <v>0.53</v>
      </c>
      <c r="S58" s="16">
        <v>0.8</v>
      </c>
      <c r="T58" s="16">
        <v>0</v>
      </c>
      <c r="U58" s="16">
        <v>0.87</v>
      </c>
      <c r="V58" s="16">
        <v>0.73</v>
      </c>
      <c r="W58" s="16">
        <v>7.0000000000000007E-2</v>
      </c>
      <c r="X58" s="16">
        <v>0</v>
      </c>
      <c r="Y58" s="16">
        <v>0.6</v>
      </c>
      <c r="Z58" s="16">
        <v>0</v>
      </c>
      <c r="AA58" s="16">
        <v>0.87</v>
      </c>
      <c r="AB58" s="16">
        <v>7.0000000000000007E-2</v>
      </c>
      <c r="AC58" s="16">
        <v>0.87</v>
      </c>
      <c r="AD58" s="16">
        <v>0.06</v>
      </c>
      <c r="AE58">
        <f t="shared" si="1"/>
        <v>22.783083219645292</v>
      </c>
      <c r="AF58">
        <f t="shared" si="2"/>
        <v>56.343792633014999</v>
      </c>
      <c r="AG58">
        <f t="shared" si="3"/>
        <v>20.873124147339698</v>
      </c>
      <c r="AH58">
        <f t="shared" si="4"/>
        <v>51.118210862619819</v>
      </c>
      <c r="AI58">
        <f t="shared" si="5"/>
        <v>48.881789137380196</v>
      </c>
      <c r="AJ58">
        <f t="shared" si="0"/>
        <v>0</v>
      </c>
      <c r="AK58">
        <f t="shared" si="6"/>
        <v>37.443946188340796</v>
      </c>
      <c r="AL58">
        <f t="shared" si="7"/>
        <v>34.304932735426</v>
      </c>
      <c r="AM58">
        <f t="shared" si="8"/>
        <v>28.251121076233176</v>
      </c>
      <c r="AN58">
        <f t="shared" si="9"/>
        <v>46.188340807174889</v>
      </c>
      <c r="AO58">
        <f t="shared" si="10"/>
        <v>19.506726457399104</v>
      </c>
      <c r="AP58">
        <f t="shared" si="11"/>
        <v>34.304932735426007</v>
      </c>
    </row>
    <row r="59" spans="1:42" x14ac:dyDescent="0.2">
      <c r="A59" t="s">
        <v>107</v>
      </c>
      <c r="B59" t="s">
        <v>49</v>
      </c>
      <c r="C59" s="3" t="s">
        <v>50</v>
      </c>
      <c r="D59" s="7" t="s">
        <v>39</v>
      </c>
      <c r="E59" t="s">
        <v>190</v>
      </c>
      <c r="F59" t="s">
        <v>203</v>
      </c>
      <c r="G59" t="s">
        <v>190</v>
      </c>
      <c r="H59" t="s">
        <v>108</v>
      </c>
      <c r="I59" s="7" t="s">
        <v>170</v>
      </c>
      <c r="J59">
        <v>15</v>
      </c>
      <c r="K59" s="16">
        <v>0.47</v>
      </c>
      <c r="L59" s="16">
        <v>0.87</v>
      </c>
      <c r="M59" s="16">
        <v>0.27</v>
      </c>
      <c r="N59" s="16">
        <v>0.93</v>
      </c>
      <c r="O59" s="16">
        <v>7.0000000000000007E-2</v>
      </c>
      <c r="P59" s="16">
        <v>0.8</v>
      </c>
      <c r="Q59" s="16">
        <v>0</v>
      </c>
      <c r="R59" s="16">
        <v>0.33</v>
      </c>
      <c r="S59" s="16">
        <v>0.13</v>
      </c>
      <c r="T59" s="16">
        <v>0.27</v>
      </c>
      <c r="U59" s="16">
        <v>0.73</v>
      </c>
      <c r="V59" s="16">
        <v>0.67</v>
      </c>
      <c r="W59" s="16">
        <v>0.2</v>
      </c>
      <c r="X59" s="16">
        <v>0</v>
      </c>
      <c r="Y59" s="16">
        <v>0.4</v>
      </c>
      <c r="Z59" s="16">
        <v>0.27</v>
      </c>
      <c r="AA59" s="16">
        <v>0.2</v>
      </c>
      <c r="AB59" s="16">
        <v>7.0000000000000007E-2</v>
      </c>
      <c r="AC59" s="16">
        <v>0.67</v>
      </c>
      <c r="AD59" s="16">
        <v>0.27</v>
      </c>
      <c r="AE59">
        <f t="shared" si="1"/>
        <v>5.8823529411764701</v>
      </c>
      <c r="AF59">
        <f t="shared" si="2"/>
        <v>78.609625668449198</v>
      </c>
      <c r="AG59">
        <f t="shared" si="3"/>
        <v>15.508021390374333</v>
      </c>
      <c r="AH59">
        <f t="shared" si="4"/>
        <v>33.333333333333329</v>
      </c>
      <c r="AI59">
        <f t="shared" si="5"/>
        <v>56.321839080459768</v>
      </c>
      <c r="AJ59">
        <f t="shared" si="0"/>
        <v>10.344827586206897</v>
      </c>
      <c r="AK59">
        <f t="shared" si="6"/>
        <v>15</v>
      </c>
      <c r="AL59">
        <f t="shared" si="7"/>
        <v>39.545454545454547</v>
      </c>
      <c r="AM59">
        <f t="shared" si="8"/>
        <v>45.454545454545453</v>
      </c>
      <c r="AN59">
        <f t="shared" si="9"/>
        <v>51.363636363636367</v>
      </c>
      <c r="AO59">
        <f t="shared" si="10"/>
        <v>9.0909090909090917</v>
      </c>
      <c r="AP59">
        <f t="shared" si="11"/>
        <v>39.545454545454547</v>
      </c>
    </row>
    <row r="60" spans="1:42" x14ac:dyDescent="0.2">
      <c r="A60" t="s">
        <v>109</v>
      </c>
      <c r="B60" t="s">
        <v>33</v>
      </c>
      <c r="C60" t="s">
        <v>42</v>
      </c>
      <c r="D60" s="7" t="s">
        <v>34</v>
      </c>
      <c r="E60" t="s">
        <v>192</v>
      </c>
      <c r="F60" t="s">
        <v>209</v>
      </c>
      <c r="G60" t="s">
        <v>205</v>
      </c>
      <c r="H60" t="s">
        <v>111</v>
      </c>
      <c r="I60" s="2" t="s">
        <v>171</v>
      </c>
      <c r="J60">
        <v>16</v>
      </c>
      <c r="K60" s="17">
        <v>0.06</v>
      </c>
      <c r="L60" s="17">
        <v>0.06</v>
      </c>
      <c r="M60" s="17">
        <v>0</v>
      </c>
      <c r="N60" s="17">
        <v>0</v>
      </c>
      <c r="O60" s="17">
        <v>0.06</v>
      </c>
      <c r="P60" s="17">
        <v>0.06</v>
      </c>
      <c r="Q60" s="17">
        <v>0</v>
      </c>
      <c r="R60" s="17">
        <v>0.75</v>
      </c>
      <c r="S60" s="17">
        <v>0.75</v>
      </c>
      <c r="T60" s="17">
        <v>0</v>
      </c>
      <c r="U60" s="17">
        <v>0.06</v>
      </c>
      <c r="V60" s="17">
        <v>0.75</v>
      </c>
      <c r="W60" s="17">
        <v>0</v>
      </c>
      <c r="X60" s="17">
        <v>0</v>
      </c>
      <c r="Y60" s="17">
        <v>0</v>
      </c>
      <c r="Z60" s="17">
        <v>0.06</v>
      </c>
      <c r="AA60" s="17">
        <v>0.06</v>
      </c>
      <c r="AB60" s="16">
        <v>0</v>
      </c>
      <c r="AC60" s="16">
        <v>0.5</v>
      </c>
      <c r="AD60" s="16">
        <v>0.06</v>
      </c>
      <c r="AE60">
        <f t="shared" si="1"/>
        <v>69.230769230769226</v>
      </c>
      <c r="AF60">
        <f t="shared" si="2"/>
        <v>20.512820512820511</v>
      </c>
      <c r="AG60">
        <f t="shared" si="3"/>
        <v>10.256410256410255</v>
      </c>
      <c r="AH60">
        <f t="shared" si="4"/>
        <v>87.096774193548399</v>
      </c>
      <c r="AI60">
        <f t="shared" si="5"/>
        <v>6.4516129032258061</v>
      </c>
      <c r="AJ60">
        <f t="shared" si="0"/>
        <v>6.4516129032258061</v>
      </c>
      <c r="AK60">
        <f t="shared" si="6"/>
        <v>33.333333333333329</v>
      </c>
      <c r="AL60">
        <f t="shared" si="7"/>
        <v>4.9382716049382713</v>
      </c>
      <c r="AM60">
        <f t="shared" si="8"/>
        <v>61.728395061728392</v>
      </c>
      <c r="AN60">
        <f t="shared" si="9"/>
        <v>92.592592592592581</v>
      </c>
      <c r="AO60">
        <f t="shared" si="10"/>
        <v>2.4691358024691357</v>
      </c>
      <c r="AP60">
        <f t="shared" si="11"/>
        <v>4.9382716049382713</v>
      </c>
    </row>
    <row r="61" spans="1:42" x14ac:dyDescent="0.2">
      <c r="A61" t="s">
        <v>110</v>
      </c>
      <c r="B61" t="s">
        <v>33</v>
      </c>
      <c r="C61" t="s">
        <v>42</v>
      </c>
      <c r="D61" s="7" t="s">
        <v>34</v>
      </c>
      <c r="E61" t="s">
        <v>192</v>
      </c>
      <c r="F61" t="s">
        <v>209</v>
      </c>
      <c r="G61" t="s">
        <v>205</v>
      </c>
      <c r="H61" t="s">
        <v>111</v>
      </c>
      <c r="I61" s="2" t="s">
        <v>171</v>
      </c>
      <c r="J61">
        <v>18</v>
      </c>
      <c r="K61" s="18">
        <v>0.06</v>
      </c>
      <c r="L61" s="18">
        <v>0.06</v>
      </c>
      <c r="M61" s="18">
        <v>0</v>
      </c>
      <c r="N61" s="18">
        <v>0.06</v>
      </c>
      <c r="O61" s="18">
        <v>0.06</v>
      </c>
      <c r="P61" s="18">
        <v>0.06</v>
      </c>
      <c r="Q61" s="18">
        <v>0</v>
      </c>
      <c r="R61" s="18">
        <v>0.75</v>
      </c>
      <c r="S61" s="18">
        <v>0.75</v>
      </c>
      <c r="T61" s="18">
        <v>0</v>
      </c>
      <c r="U61" s="18">
        <v>0.06</v>
      </c>
      <c r="V61" s="18">
        <v>0.75</v>
      </c>
      <c r="W61" s="18">
        <v>0</v>
      </c>
      <c r="X61" s="18">
        <v>0</v>
      </c>
      <c r="Y61" s="18">
        <v>0</v>
      </c>
      <c r="Z61" s="18">
        <v>0.06</v>
      </c>
      <c r="AA61" s="18">
        <v>0.06</v>
      </c>
      <c r="AB61" s="16">
        <v>0.5</v>
      </c>
      <c r="AC61" s="16">
        <v>0.06</v>
      </c>
      <c r="AD61" s="16">
        <v>0</v>
      </c>
      <c r="AE61">
        <f t="shared" si="1"/>
        <v>65.853658536585357</v>
      </c>
      <c r="AF61">
        <f t="shared" si="2"/>
        <v>24.390243902439018</v>
      </c>
      <c r="AG61">
        <f t="shared" si="3"/>
        <v>9.7560975609756078</v>
      </c>
      <c r="AH61">
        <f t="shared" si="4"/>
        <v>87.096774193548399</v>
      </c>
      <c r="AI61">
        <f t="shared" si="5"/>
        <v>6.4516129032258061</v>
      </c>
      <c r="AJ61">
        <f t="shared" si="0"/>
        <v>6.4516129032258061</v>
      </c>
      <c r="AK61">
        <f t="shared" si="6"/>
        <v>33.333333333333329</v>
      </c>
      <c r="AL61">
        <f t="shared" si="7"/>
        <v>4.9382716049382713</v>
      </c>
      <c r="AM61">
        <f t="shared" si="8"/>
        <v>61.728395061728392</v>
      </c>
      <c r="AN61">
        <f t="shared" si="9"/>
        <v>92.592592592592581</v>
      </c>
      <c r="AO61">
        <f t="shared" si="10"/>
        <v>2.4691358024691357</v>
      </c>
      <c r="AP61">
        <f t="shared" si="11"/>
        <v>4.9382716049382713</v>
      </c>
    </row>
    <row r="62" spans="1:42" x14ac:dyDescent="0.2">
      <c r="A62" t="s">
        <v>112</v>
      </c>
      <c r="B62" t="s">
        <v>31</v>
      </c>
      <c r="C62" t="s">
        <v>35</v>
      </c>
      <c r="D62" s="7" t="s">
        <v>39</v>
      </c>
      <c r="E62" t="s">
        <v>190</v>
      </c>
      <c r="F62" t="s">
        <v>201</v>
      </c>
      <c r="G62" t="s">
        <v>206</v>
      </c>
      <c r="H62" t="s">
        <v>152</v>
      </c>
      <c r="I62" s="7" t="s">
        <v>169</v>
      </c>
      <c r="J62">
        <v>52</v>
      </c>
      <c r="K62" s="16">
        <v>0</v>
      </c>
      <c r="L62" s="16">
        <v>0.28846153846153844</v>
      </c>
      <c r="M62" s="16">
        <v>0.96153846153846156</v>
      </c>
      <c r="N62" s="16">
        <v>0.86538461538461542</v>
      </c>
      <c r="O62" s="16">
        <v>0.34615384615384615</v>
      </c>
      <c r="P62" s="16">
        <v>0.32692307692307693</v>
      </c>
      <c r="Q62" s="16">
        <v>7.6923076923076927E-2</v>
      </c>
      <c r="R62" s="16">
        <v>0</v>
      </c>
      <c r="S62" s="16">
        <v>1.9230769230769232E-2</v>
      </c>
      <c r="T62" s="16">
        <v>0.42307692307692307</v>
      </c>
      <c r="U62" s="16">
        <v>0.26923076923076922</v>
      </c>
      <c r="V62" s="16">
        <v>0.15384615384615385</v>
      </c>
      <c r="W62" s="16">
        <v>1.9230769230769232E-2</v>
      </c>
      <c r="X62" s="16">
        <v>0.5</v>
      </c>
      <c r="Y62" s="16">
        <v>0.5</v>
      </c>
      <c r="Z62" s="16">
        <v>0.23076923076923075</v>
      </c>
      <c r="AA62" s="16">
        <v>3.8461538461538464E-2</v>
      </c>
      <c r="AB62" s="16">
        <v>0.21153846153846154</v>
      </c>
      <c r="AC62" s="16">
        <v>0.59615384615384615</v>
      </c>
      <c r="AD62" s="16">
        <v>0.15384615384615385</v>
      </c>
      <c r="AE62">
        <f t="shared" si="1"/>
        <v>1.1857707509881421</v>
      </c>
      <c r="AF62">
        <f t="shared" si="2"/>
        <v>73.122529644268766</v>
      </c>
      <c r="AG62">
        <f t="shared" si="3"/>
        <v>25.691699604743079</v>
      </c>
      <c r="AH62">
        <f t="shared" si="4"/>
        <v>8.5470085470085486</v>
      </c>
      <c r="AI62">
        <f t="shared" si="5"/>
        <v>81.196581196581207</v>
      </c>
      <c r="AJ62">
        <f t="shared" si="0"/>
        <v>10.256410256410257</v>
      </c>
      <c r="AK62">
        <f t="shared" si="6"/>
        <v>3.9473684210526314</v>
      </c>
      <c r="AL62">
        <f t="shared" si="7"/>
        <v>85.526315789473671</v>
      </c>
      <c r="AM62">
        <f t="shared" si="8"/>
        <v>10.526315789473683</v>
      </c>
      <c r="AN62">
        <f t="shared" si="9"/>
        <v>11.842105263157892</v>
      </c>
      <c r="AO62">
        <f t="shared" si="10"/>
        <v>2.6315789473684208</v>
      </c>
      <c r="AP62">
        <f t="shared" si="11"/>
        <v>85.526315789473671</v>
      </c>
    </row>
    <row r="63" spans="1:42" x14ac:dyDescent="0.2">
      <c r="A63" t="s">
        <v>113</v>
      </c>
      <c r="B63" t="s">
        <v>32</v>
      </c>
      <c r="C63" t="s">
        <v>40</v>
      </c>
      <c r="D63" s="7" t="s">
        <v>39</v>
      </c>
      <c r="E63" t="s">
        <v>190</v>
      </c>
      <c r="F63" t="s">
        <v>201</v>
      </c>
      <c r="G63" t="s">
        <v>206</v>
      </c>
      <c r="H63" t="s">
        <v>152</v>
      </c>
      <c r="I63" s="7" t="s">
        <v>169</v>
      </c>
      <c r="J63">
        <v>32</v>
      </c>
      <c r="K63" s="16">
        <v>0</v>
      </c>
      <c r="L63" s="16">
        <v>0.46875</v>
      </c>
      <c r="M63" s="16">
        <v>0.9375</v>
      </c>
      <c r="N63" s="16">
        <v>0.90625</v>
      </c>
      <c r="O63" s="16">
        <v>0.375</v>
      </c>
      <c r="P63" s="16">
        <v>0.5625</v>
      </c>
      <c r="Q63" s="16">
        <v>0.1875</v>
      </c>
      <c r="R63" s="16">
        <v>0</v>
      </c>
      <c r="S63" s="16">
        <v>0.25</v>
      </c>
      <c r="T63" s="16">
        <v>0.375</v>
      </c>
      <c r="U63" s="16">
        <v>0.375</v>
      </c>
      <c r="V63" s="16">
        <v>0.28125</v>
      </c>
      <c r="W63" s="16">
        <v>0.15625</v>
      </c>
      <c r="X63" s="16">
        <v>0.34375</v>
      </c>
      <c r="Y63" s="16">
        <v>0.625</v>
      </c>
      <c r="Z63" s="16">
        <v>0.28125</v>
      </c>
      <c r="AA63" s="16">
        <v>0.15625</v>
      </c>
      <c r="AB63" s="16">
        <v>0.125</v>
      </c>
      <c r="AC63" s="16">
        <v>0.53125</v>
      </c>
      <c r="AD63" s="16">
        <v>0.28125</v>
      </c>
      <c r="AE63">
        <f t="shared" si="1"/>
        <v>6.770833333333333</v>
      </c>
      <c r="AF63">
        <f t="shared" si="2"/>
        <v>68.75</v>
      </c>
      <c r="AG63">
        <f t="shared" si="3"/>
        <v>24.479166666666664</v>
      </c>
      <c r="AH63">
        <f t="shared" si="4"/>
        <v>15.555555555555555</v>
      </c>
      <c r="AI63">
        <f t="shared" si="5"/>
        <v>74.444444444444443</v>
      </c>
      <c r="AJ63">
        <f t="shared" si="0"/>
        <v>10</v>
      </c>
      <c r="AK63">
        <f t="shared" si="6"/>
        <v>18.840579710144929</v>
      </c>
      <c r="AL63">
        <f t="shared" si="7"/>
        <v>68.115942028985515</v>
      </c>
      <c r="AM63">
        <f t="shared" si="8"/>
        <v>13.043478260869565</v>
      </c>
      <c r="AN63">
        <f t="shared" si="9"/>
        <v>24.637681159420293</v>
      </c>
      <c r="AO63">
        <f t="shared" si="10"/>
        <v>7.2463768115942031</v>
      </c>
      <c r="AP63">
        <f t="shared" si="11"/>
        <v>68.115942028985515</v>
      </c>
    </row>
    <row r="64" spans="1:42" x14ac:dyDescent="0.2">
      <c r="A64" t="s">
        <v>113</v>
      </c>
      <c r="B64" t="s">
        <v>32</v>
      </c>
      <c r="C64" t="s">
        <v>40</v>
      </c>
      <c r="D64" s="7" t="s">
        <v>39</v>
      </c>
      <c r="E64" t="s">
        <v>190</v>
      </c>
      <c r="F64" t="s">
        <v>201</v>
      </c>
      <c r="G64" t="s">
        <v>206</v>
      </c>
      <c r="H64" t="s">
        <v>152</v>
      </c>
      <c r="I64" s="7" t="s">
        <v>169</v>
      </c>
      <c r="J64">
        <v>40</v>
      </c>
      <c r="K64" s="16">
        <v>0</v>
      </c>
      <c r="L64" s="16">
        <v>0.35</v>
      </c>
      <c r="M64" s="16">
        <v>0.92500000000000004</v>
      </c>
      <c r="N64" s="16">
        <v>0.57499999999999996</v>
      </c>
      <c r="O64" s="16">
        <v>0.22500000000000001</v>
      </c>
      <c r="P64" s="16">
        <v>0.27500000000000002</v>
      </c>
      <c r="Q64" s="16">
        <v>0.1</v>
      </c>
      <c r="R64" s="16">
        <v>0</v>
      </c>
      <c r="S64" s="16">
        <v>0.375</v>
      </c>
      <c r="T64" s="16">
        <v>0.22500000000000001</v>
      </c>
      <c r="U64" s="16">
        <v>0.4</v>
      </c>
      <c r="V64" s="16">
        <v>0.15</v>
      </c>
      <c r="W64" s="16">
        <v>0.125</v>
      </c>
      <c r="X64" s="16">
        <v>0.22500000000000001</v>
      </c>
      <c r="Y64" s="16">
        <v>0.4</v>
      </c>
      <c r="Z64" s="16">
        <v>0.25</v>
      </c>
      <c r="AA64" s="16">
        <v>7.4999999999999997E-2</v>
      </c>
      <c r="AB64" s="16">
        <v>0.25</v>
      </c>
      <c r="AC64" s="16">
        <v>0.65</v>
      </c>
      <c r="AD64" s="16">
        <v>0.1</v>
      </c>
      <c r="AE64">
        <f t="shared" si="1"/>
        <v>9.94475138121547</v>
      </c>
      <c r="AF64">
        <f t="shared" si="2"/>
        <v>71.823204419889493</v>
      </c>
      <c r="AG64">
        <f t="shared" si="3"/>
        <v>18.232044198895029</v>
      </c>
      <c r="AH64">
        <f t="shared" si="4"/>
        <v>13.23529411764706</v>
      </c>
      <c r="AI64">
        <f t="shared" si="5"/>
        <v>72.058823529411768</v>
      </c>
      <c r="AJ64">
        <f t="shared" si="0"/>
        <v>14.705882352941178</v>
      </c>
      <c r="AK64">
        <f t="shared" si="6"/>
        <v>31.578947368421055</v>
      </c>
      <c r="AL64">
        <f t="shared" si="7"/>
        <v>57.894736842105274</v>
      </c>
      <c r="AM64">
        <f t="shared" si="8"/>
        <v>10.526315789473685</v>
      </c>
      <c r="AN64">
        <f t="shared" si="9"/>
        <v>36.84210526315789</v>
      </c>
      <c r="AO64">
        <f t="shared" si="10"/>
        <v>5.2631578947368416</v>
      </c>
      <c r="AP64">
        <f t="shared" si="11"/>
        <v>57.894736842105253</v>
      </c>
    </row>
    <row r="65" spans="1:42" x14ac:dyDescent="0.2">
      <c r="A65" t="s">
        <v>113</v>
      </c>
      <c r="B65" t="s">
        <v>32</v>
      </c>
      <c r="C65" t="s">
        <v>40</v>
      </c>
      <c r="D65" s="7" t="s">
        <v>39</v>
      </c>
      <c r="E65" t="s">
        <v>190</v>
      </c>
      <c r="F65" t="s">
        <v>201</v>
      </c>
      <c r="G65" t="s">
        <v>206</v>
      </c>
      <c r="H65" t="s">
        <v>152</v>
      </c>
      <c r="I65" s="7" t="s">
        <v>169</v>
      </c>
      <c r="J65">
        <v>72</v>
      </c>
      <c r="K65" s="16">
        <v>0</v>
      </c>
      <c r="L65" s="16">
        <v>0.40277777777777779</v>
      </c>
      <c r="M65" s="16">
        <v>0.93055555555555558</v>
      </c>
      <c r="N65" s="16">
        <v>0.7222222222222221</v>
      </c>
      <c r="O65" s="16">
        <v>0.29166666666666669</v>
      </c>
      <c r="P65" s="16">
        <v>0.40277777777777779</v>
      </c>
      <c r="Q65" s="16">
        <v>0.1388888888888889</v>
      </c>
      <c r="R65" s="16">
        <v>0</v>
      </c>
      <c r="S65" s="16">
        <v>0.31944444444444442</v>
      </c>
      <c r="T65" s="16">
        <v>0.29166666666666669</v>
      </c>
      <c r="U65" s="16">
        <v>0.38888888888888895</v>
      </c>
      <c r="V65" s="16">
        <v>0.20833333333333337</v>
      </c>
      <c r="W65" s="16">
        <v>0.1388888888888889</v>
      </c>
      <c r="X65" s="16">
        <v>0.27777777777777779</v>
      </c>
      <c r="Y65" s="16">
        <v>0.5</v>
      </c>
      <c r="Z65" s="16">
        <v>0.2638888888888889</v>
      </c>
      <c r="AA65" s="16">
        <v>0.1111111111111111</v>
      </c>
      <c r="AB65" s="16">
        <v>0.19444444444444448</v>
      </c>
      <c r="AC65" s="16">
        <v>0.59722222222222221</v>
      </c>
      <c r="AD65" s="16">
        <v>0.18055555555555552</v>
      </c>
      <c r="AE65">
        <f t="shared" si="1"/>
        <v>8.310991957104557</v>
      </c>
      <c r="AF65">
        <f t="shared" si="2"/>
        <v>70.241286863270773</v>
      </c>
      <c r="AG65">
        <f t="shared" si="3"/>
        <v>21.447721179624665</v>
      </c>
      <c r="AH65">
        <f t="shared" si="4"/>
        <v>14.556962025316455</v>
      </c>
      <c r="AI65">
        <f t="shared" si="5"/>
        <v>73.417721518987335</v>
      </c>
      <c r="AJ65">
        <f t="shared" si="0"/>
        <v>12.025316455696201</v>
      </c>
      <c r="AK65">
        <f t="shared" si="6"/>
        <v>24.603174603174601</v>
      </c>
      <c r="AL65">
        <f t="shared" si="7"/>
        <v>63.492063492063501</v>
      </c>
      <c r="AM65">
        <f t="shared" si="8"/>
        <v>11.904761904761907</v>
      </c>
      <c r="AN65">
        <f t="shared" si="9"/>
        <v>30.158730158730158</v>
      </c>
      <c r="AO65">
        <f t="shared" si="10"/>
        <v>6.3492063492063489</v>
      </c>
      <c r="AP65">
        <f t="shared" si="11"/>
        <v>63.492063492063501</v>
      </c>
    </row>
    <row r="66" spans="1:42" x14ac:dyDescent="0.2">
      <c r="A66" t="s">
        <v>114</v>
      </c>
      <c r="B66" t="s">
        <v>32</v>
      </c>
      <c r="C66" t="s">
        <v>40</v>
      </c>
      <c r="D66" s="7" t="s">
        <v>39</v>
      </c>
      <c r="E66" t="s">
        <v>190</v>
      </c>
      <c r="F66" t="s">
        <v>201</v>
      </c>
      <c r="G66" t="s">
        <v>206</v>
      </c>
      <c r="H66" t="s">
        <v>152</v>
      </c>
      <c r="I66" s="7" t="s">
        <v>169</v>
      </c>
      <c r="J66">
        <v>23</v>
      </c>
      <c r="K66" s="16">
        <v>0</v>
      </c>
      <c r="L66" s="16">
        <v>0.60869565217391308</v>
      </c>
      <c r="M66" s="16">
        <v>1</v>
      </c>
      <c r="N66" s="16">
        <v>0.78260869565217395</v>
      </c>
      <c r="O66" s="16">
        <v>0.34782608695652173</v>
      </c>
      <c r="P66" s="16">
        <v>0.2608695652173913</v>
      </c>
      <c r="Q66" s="16">
        <v>0</v>
      </c>
      <c r="R66" s="16">
        <v>0</v>
      </c>
      <c r="S66" s="16">
        <v>0</v>
      </c>
      <c r="T66" s="16">
        <v>0.34782608695652173</v>
      </c>
      <c r="U66" s="16">
        <v>0.21739130434782608</v>
      </c>
      <c r="V66" s="16">
        <v>0.2608695652173913</v>
      </c>
      <c r="W66" s="16">
        <v>4.3478260869565216E-2</v>
      </c>
      <c r="X66" s="16">
        <v>0.47826086956521741</v>
      </c>
      <c r="Y66" s="16">
        <v>0.39130434782608697</v>
      </c>
      <c r="Z66" s="16">
        <v>0.34782608695652173</v>
      </c>
      <c r="AA66" s="16">
        <v>0.21739130434782608</v>
      </c>
      <c r="AB66" s="16">
        <v>0.21739130434782608</v>
      </c>
      <c r="AC66" s="16">
        <v>0.60869565217391308</v>
      </c>
      <c r="AD66" s="16">
        <v>0.13043478260869565</v>
      </c>
      <c r="AE66">
        <f t="shared" si="1"/>
        <v>4.3103448275862064</v>
      </c>
      <c r="AF66">
        <f t="shared" si="2"/>
        <v>74.137931034482747</v>
      </c>
      <c r="AG66">
        <f t="shared" si="3"/>
        <v>21.551724137931032</v>
      </c>
      <c r="AH66">
        <f t="shared" si="4"/>
        <v>20.754716981132077</v>
      </c>
      <c r="AI66">
        <f t="shared" si="5"/>
        <v>64.150943396226424</v>
      </c>
      <c r="AJ66">
        <f t="shared" ref="AJ66:AJ124" si="12">Z66/SUM(T66,Y66,X66,P66,Q66,Z66,V66,AA66)*100</f>
        <v>15.09433962264151</v>
      </c>
      <c r="AK66">
        <f t="shared" si="6"/>
        <v>13.888888888888888</v>
      </c>
      <c r="AL66">
        <f t="shared" si="7"/>
        <v>69.444444444444443</v>
      </c>
      <c r="AM66">
        <f t="shared" si="8"/>
        <v>16.666666666666664</v>
      </c>
      <c r="AN66">
        <f t="shared" si="9"/>
        <v>16.666666666666664</v>
      </c>
      <c r="AO66">
        <f t="shared" si="10"/>
        <v>13.888888888888888</v>
      </c>
      <c r="AP66">
        <f t="shared" si="11"/>
        <v>69.444444444444429</v>
      </c>
    </row>
    <row r="67" spans="1:42" x14ac:dyDescent="0.2">
      <c r="A67" t="s">
        <v>115</v>
      </c>
      <c r="B67" t="s">
        <v>32</v>
      </c>
      <c r="C67" t="s">
        <v>40</v>
      </c>
      <c r="D67" s="7" t="s">
        <v>39</v>
      </c>
      <c r="E67" t="s">
        <v>190</v>
      </c>
      <c r="F67" t="s">
        <v>201</v>
      </c>
      <c r="G67" t="s">
        <v>206</v>
      </c>
      <c r="H67" t="s">
        <v>152</v>
      </c>
      <c r="I67" s="7" t="s">
        <v>169</v>
      </c>
      <c r="J67">
        <v>21</v>
      </c>
      <c r="K67" s="16">
        <v>0</v>
      </c>
      <c r="L67" s="16">
        <v>0.38095238095238093</v>
      </c>
      <c r="M67" s="16">
        <v>0.76190476190476186</v>
      </c>
      <c r="N67" s="16">
        <v>0.66666666666666652</v>
      </c>
      <c r="O67" s="16">
        <v>0.42857142857142855</v>
      </c>
      <c r="P67" s="16">
        <v>0.52380952380952384</v>
      </c>
      <c r="Q67" s="16">
        <v>4.7619047619047616E-2</v>
      </c>
      <c r="R67" s="16">
        <v>0</v>
      </c>
      <c r="S67" s="16">
        <v>0</v>
      </c>
      <c r="T67" s="16">
        <v>0.5714285714285714</v>
      </c>
      <c r="U67" s="16">
        <v>0.38095238095238093</v>
      </c>
      <c r="V67" s="16">
        <v>9.5238095238095233E-2</v>
      </c>
      <c r="W67" s="16">
        <v>9.5238095238095233E-2</v>
      </c>
      <c r="X67" s="16">
        <v>0.5714285714285714</v>
      </c>
      <c r="Y67" s="16">
        <v>0.33333333333333326</v>
      </c>
      <c r="Z67" s="16">
        <v>0.23809523809523805</v>
      </c>
      <c r="AA67" s="16">
        <v>4.7619047619047616E-2</v>
      </c>
      <c r="AB67" s="16">
        <v>0.2857142857142857</v>
      </c>
      <c r="AC67" s="16">
        <v>0.47619047619047611</v>
      </c>
      <c r="AD67" s="16">
        <v>0.14285714285714285</v>
      </c>
      <c r="AE67">
        <f t="shared" ref="AE67:AE124" si="13">SUM(S67,AA67)/SUM(K67:Q67,S67:U67,W67:AA67)*100</f>
        <v>0.94339622641509446</v>
      </c>
      <c r="AF67">
        <f t="shared" ref="AF67:AF124" si="14">SUM(K67,L67,M67,N67,T67,U67,W67,Y67,Z67)/SUM(K67:Q67,S67:U67,W67:AA67)*100</f>
        <v>67.924528301886795</v>
      </c>
      <c r="AG67">
        <f t="shared" ref="AG67:AG124" si="15">SUM(O67,Q67,X67,P67)/SUM(K67:Q67,S67:U67,W67:AA67)*100</f>
        <v>31.132075471698116</v>
      </c>
      <c r="AH67">
        <f t="shared" ref="AH67:AH124" si="16">SUM(V67,AA67)/SUM(T67,Y67,X67,P67,Q67,Z67,V67,AA67)*100</f>
        <v>5.8823529411764701</v>
      </c>
      <c r="AI67">
        <f t="shared" ref="AI67:AI124" si="17">SUM(T67,Y67,X67,P67,Q67)/SUM(T67,Y67,X67,P67,Q67,Z67,V67,AA67)*100</f>
        <v>84.313725490196077</v>
      </c>
      <c r="AJ67">
        <f t="shared" si="12"/>
        <v>9.8039215686274499</v>
      </c>
      <c r="AK67">
        <f t="shared" ref="AK67:AK124" si="18">SUM(S67,AA67)/SUM(S67,AA67,O67,Q67,X67,P67,R67,V67)*100</f>
        <v>2.7777777777777772</v>
      </c>
      <c r="AL67">
        <f t="shared" ref="AL67:AL124" si="19">SUM(O67,Q67,X67,P67)/SUM(S67,AA67,O67,Q67,X67,P67,R67,V67)*100</f>
        <v>91.666666666666643</v>
      </c>
      <c r="AM67">
        <f t="shared" ref="AM67:AM124" si="20">SUM(R67,V67)/SUM(S67,AA67,O67,Q67,X67,P67,R67,V67)*100</f>
        <v>5.5555555555555545</v>
      </c>
      <c r="AN67">
        <f t="shared" ref="AN67:AN124" si="21">SUM(R67,S67,V67)/SUM(O67:S67,V67,X67,AA67)*100</f>
        <v>5.5555555555555545</v>
      </c>
      <c r="AO67">
        <f t="shared" ref="AO67:AO124" si="22">AA67/SUM(O67:S67,V67,X67,AA67)*100</f>
        <v>2.7777777777777772</v>
      </c>
      <c r="AP67">
        <f t="shared" ref="AP67:AP124" si="23">SUM(O67:Q67,X67)/SUM(O67:S67,V67,X67,AA67)*100</f>
        <v>91.666666666666657</v>
      </c>
    </row>
    <row r="68" spans="1:42" x14ac:dyDescent="0.2">
      <c r="A68" t="s">
        <v>116</v>
      </c>
      <c r="B68" t="s">
        <v>32</v>
      </c>
      <c r="C68" t="s">
        <v>40</v>
      </c>
      <c r="D68" s="7" t="s">
        <v>39</v>
      </c>
      <c r="E68" t="s">
        <v>190</v>
      </c>
      <c r="F68" t="s">
        <v>201</v>
      </c>
      <c r="G68" t="s">
        <v>206</v>
      </c>
      <c r="H68" t="s">
        <v>152</v>
      </c>
      <c r="I68" s="7" t="s">
        <v>169</v>
      </c>
      <c r="J68">
        <v>33</v>
      </c>
      <c r="K68" s="16">
        <v>0</v>
      </c>
      <c r="L68" s="16">
        <v>0.15151515151515152</v>
      </c>
      <c r="M68" s="16">
        <v>0.93939393939393934</v>
      </c>
      <c r="N68" s="16">
        <v>0.66666666666666652</v>
      </c>
      <c r="O68" s="16">
        <v>9.0909090909090912E-2</v>
      </c>
      <c r="P68" s="16">
        <v>0.24242424242424243</v>
      </c>
      <c r="Q68" s="16">
        <v>0.2121212121212121</v>
      </c>
      <c r="R68" s="16">
        <v>0</v>
      </c>
      <c r="S68" s="16">
        <v>9.0909090909090912E-2</v>
      </c>
      <c r="T68" s="16">
        <v>6.0606060606060608E-2</v>
      </c>
      <c r="U68" s="16">
        <v>0.18181818181818182</v>
      </c>
      <c r="V68" s="16">
        <v>0</v>
      </c>
      <c r="W68" s="16">
        <v>3.0303030303030304E-2</v>
      </c>
      <c r="X68" s="16">
        <v>0.2121212121212121</v>
      </c>
      <c r="Y68" s="16">
        <v>0.39393939393939392</v>
      </c>
      <c r="Z68" s="16">
        <v>0.15151515151515152</v>
      </c>
      <c r="AA68" s="16">
        <v>0.2121212121212121</v>
      </c>
      <c r="AB68" s="16">
        <v>0.12121212121212122</v>
      </c>
      <c r="AC68" s="16">
        <v>0.60606060606060608</v>
      </c>
      <c r="AD68" s="16">
        <v>0.24242424242424243</v>
      </c>
      <c r="AE68">
        <f t="shared" si="13"/>
        <v>8.3333333333333339</v>
      </c>
      <c r="AF68">
        <f t="shared" si="14"/>
        <v>70.833333333333343</v>
      </c>
      <c r="AG68">
        <f t="shared" si="15"/>
        <v>20.833333333333339</v>
      </c>
      <c r="AH68">
        <f t="shared" si="16"/>
        <v>14.285714285714285</v>
      </c>
      <c r="AI68">
        <f t="shared" si="17"/>
        <v>75.510204081632651</v>
      </c>
      <c r="AJ68">
        <f t="shared" si="12"/>
        <v>10.204081632653061</v>
      </c>
      <c r="AK68">
        <f t="shared" si="18"/>
        <v>28.571428571428569</v>
      </c>
      <c r="AL68">
        <f t="shared" si="19"/>
        <v>71.428571428571431</v>
      </c>
      <c r="AM68">
        <f t="shared" si="20"/>
        <v>0</v>
      </c>
      <c r="AN68">
        <f t="shared" si="21"/>
        <v>8.5714285714285712</v>
      </c>
      <c r="AO68">
        <f t="shared" si="22"/>
        <v>20</v>
      </c>
      <c r="AP68">
        <f t="shared" si="23"/>
        <v>71.428571428571431</v>
      </c>
    </row>
    <row r="69" spans="1:42" x14ac:dyDescent="0.2">
      <c r="A69" t="s">
        <v>117</v>
      </c>
      <c r="B69" t="s">
        <v>32</v>
      </c>
      <c r="C69" t="s">
        <v>40</v>
      </c>
      <c r="D69" s="7" t="s">
        <v>39</v>
      </c>
      <c r="E69" t="s">
        <v>190</v>
      </c>
      <c r="F69" t="s">
        <v>201</v>
      </c>
      <c r="G69" t="s">
        <v>206</v>
      </c>
      <c r="H69" t="s">
        <v>152</v>
      </c>
      <c r="I69" s="7" t="s">
        <v>169</v>
      </c>
      <c r="J69">
        <v>22</v>
      </c>
      <c r="K69" s="16">
        <v>0</v>
      </c>
      <c r="L69" s="16">
        <v>0.27272727272727271</v>
      </c>
      <c r="M69" s="16">
        <v>1</v>
      </c>
      <c r="N69" s="16">
        <v>0.95454545454545459</v>
      </c>
      <c r="O69" s="16">
        <v>0.27272727272727271</v>
      </c>
      <c r="P69" s="16">
        <v>0.27272727272727271</v>
      </c>
      <c r="Q69" s="16">
        <v>0</v>
      </c>
      <c r="R69" s="16">
        <v>0</v>
      </c>
      <c r="S69" s="16">
        <v>0</v>
      </c>
      <c r="T69" s="16">
        <v>0.27272727272727271</v>
      </c>
      <c r="U69" s="16">
        <v>0.22727272727272727</v>
      </c>
      <c r="V69" s="16">
        <v>9.0909090909090912E-2</v>
      </c>
      <c r="W69" s="16">
        <v>9.0909090909090912E-2</v>
      </c>
      <c r="X69" s="16">
        <v>0.54545454545454541</v>
      </c>
      <c r="Y69" s="16">
        <v>0.5</v>
      </c>
      <c r="Z69" s="16">
        <v>0.31818181818181818</v>
      </c>
      <c r="AA69" s="16">
        <v>0.13636363636363635</v>
      </c>
      <c r="AB69" s="16">
        <v>9.0909090909090912E-2</v>
      </c>
      <c r="AC69" s="16">
        <v>0.5</v>
      </c>
      <c r="AD69" s="16">
        <v>0.31818181818181818</v>
      </c>
      <c r="AE69">
        <f t="shared" si="13"/>
        <v>2.8037383177570092</v>
      </c>
      <c r="AF69">
        <f t="shared" si="14"/>
        <v>74.766355140186917</v>
      </c>
      <c r="AG69">
        <f t="shared" si="15"/>
        <v>22.429906542056074</v>
      </c>
      <c r="AH69">
        <f t="shared" si="16"/>
        <v>10.638297872340425</v>
      </c>
      <c r="AI69">
        <f t="shared" si="17"/>
        <v>74.468085106382972</v>
      </c>
      <c r="AJ69">
        <f t="shared" si="12"/>
        <v>14.893617021276595</v>
      </c>
      <c r="AK69">
        <f t="shared" si="18"/>
        <v>10.344827586206899</v>
      </c>
      <c r="AL69">
        <f t="shared" si="19"/>
        <v>82.758620689655189</v>
      </c>
      <c r="AM69">
        <f t="shared" si="20"/>
        <v>6.8965517241379324</v>
      </c>
      <c r="AN69">
        <f t="shared" si="21"/>
        <v>6.8965517241379324</v>
      </c>
      <c r="AO69">
        <f t="shared" si="22"/>
        <v>10.344827586206899</v>
      </c>
      <c r="AP69">
        <f t="shared" si="23"/>
        <v>82.758620689655189</v>
      </c>
    </row>
    <row r="70" spans="1:42" x14ac:dyDescent="0.2">
      <c r="A70" t="s">
        <v>118</v>
      </c>
      <c r="B70" t="s">
        <v>32</v>
      </c>
      <c r="C70" t="s">
        <v>40</v>
      </c>
      <c r="D70" s="7" t="s">
        <v>39</v>
      </c>
      <c r="E70" t="s">
        <v>190</v>
      </c>
      <c r="F70" t="s">
        <v>201</v>
      </c>
      <c r="G70" t="s">
        <v>206</v>
      </c>
      <c r="H70" t="s">
        <v>152</v>
      </c>
      <c r="I70" s="7" t="s">
        <v>169</v>
      </c>
      <c r="J70">
        <v>26</v>
      </c>
      <c r="K70" s="16">
        <v>0</v>
      </c>
      <c r="L70" s="16">
        <v>0.46153846153846151</v>
      </c>
      <c r="M70" s="16">
        <v>0.92307692307692302</v>
      </c>
      <c r="N70" s="16">
        <v>0.42307692307692307</v>
      </c>
      <c r="O70" s="16">
        <v>0.15384615384615385</v>
      </c>
      <c r="P70" s="16">
        <v>0.23076923076923075</v>
      </c>
      <c r="Q70" s="16">
        <v>0.15384615384615385</v>
      </c>
      <c r="R70" s="16">
        <v>0</v>
      </c>
      <c r="S70" s="16">
        <v>0</v>
      </c>
      <c r="T70" s="16">
        <v>0.26923076923076922</v>
      </c>
      <c r="U70" s="16">
        <v>7.6923076923076927E-2</v>
      </c>
      <c r="V70" s="16">
        <v>0.11538461538461538</v>
      </c>
      <c r="W70" s="16">
        <v>7.6923076923076927E-2</v>
      </c>
      <c r="X70" s="16">
        <v>0.23076923076923075</v>
      </c>
      <c r="Y70" s="16">
        <v>0.61538461538461542</v>
      </c>
      <c r="Z70" s="16">
        <v>0.30769230769230771</v>
      </c>
      <c r="AA70" s="16">
        <v>0.19230769230769235</v>
      </c>
      <c r="AB70" s="16">
        <v>3.8461538461538464E-2</v>
      </c>
      <c r="AC70" s="16">
        <v>0.61538461538461542</v>
      </c>
      <c r="AD70" s="16">
        <v>0.30769230769230771</v>
      </c>
      <c r="AE70">
        <f t="shared" si="13"/>
        <v>4.6728971962616832</v>
      </c>
      <c r="AF70">
        <f t="shared" si="14"/>
        <v>76.63551401869158</v>
      </c>
      <c r="AG70">
        <f t="shared" si="15"/>
        <v>18.691588785046726</v>
      </c>
      <c r="AH70">
        <f t="shared" si="16"/>
        <v>14.545454545454545</v>
      </c>
      <c r="AI70">
        <f t="shared" si="17"/>
        <v>70.909090909090907</v>
      </c>
      <c r="AJ70">
        <f t="shared" si="12"/>
        <v>14.545454545454545</v>
      </c>
      <c r="AK70">
        <f t="shared" si="18"/>
        <v>17.857142857142861</v>
      </c>
      <c r="AL70">
        <f t="shared" si="19"/>
        <v>71.428571428571431</v>
      </c>
      <c r="AM70">
        <f t="shared" si="20"/>
        <v>10.714285714285714</v>
      </c>
      <c r="AN70">
        <f t="shared" si="21"/>
        <v>10.714285714285714</v>
      </c>
      <c r="AO70">
        <f t="shared" si="22"/>
        <v>17.857142857142861</v>
      </c>
      <c r="AP70">
        <f t="shared" si="23"/>
        <v>71.428571428571431</v>
      </c>
    </row>
    <row r="71" spans="1:42" x14ac:dyDescent="0.2">
      <c r="A71" t="s">
        <v>119</v>
      </c>
      <c r="B71" t="s">
        <v>32</v>
      </c>
      <c r="C71" t="s">
        <v>40</v>
      </c>
      <c r="D71" s="7" t="s">
        <v>39</v>
      </c>
      <c r="E71" t="s">
        <v>190</v>
      </c>
      <c r="F71" t="s">
        <v>201</v>
      </c>
      <c r="G71" t="s">
        <v>206</v>
      </c>
      <c r="H71" t="s">
        <v>152</v>
      </c>
      <c r="I71" s="7" t="s">
        <v>169</v>
      </c>
      <c r="J71">
        <v>21</v>
      </c>
      <c r="K71" s="16">
        <v>0</v>
      </c>
      <c r="L71" s="16">
        <v>0.14285714285714285</v>
      </c>
      <c r="M71" s="16">
        <v>0.95238095238095222</v>
      </c>
      <c r="N71" s="16">
        <v>0.7142857142857143</v>
      </c>
      <c r="O71" s="16">
        <v>0.19047619047619047</v>
      </c>
      <c r="P71" s="16">
        <v>0.47619047619047611</v>
      </c>
      <c r="Q71" s="16">
        <v>9.5238095238095233E-2</v>
      </c>
      <c r="R71" s="16">
        <v>0</v>
      </c>
      <c r="S71" s="16">
        <v>4.7619047619047616E-2</v>
      </c>
      <c r="T71" s="16">
        <v>0.33333333333333326</v>
      </c>
      <c r="U71" s="16">
        <v>0.14285714285714285</v>
      </c>
      <c r="V71" s="16">
        <v>0.52380952380952384</v>
      </c>
      <c r="W71" s="16">
        <v>0.14285714285714285</v>
      </c>
      <c r="X71" s="16">
        <v>4.7619047619047616E-2</v>
      </c>
      <c r="Y71" s="16">
        <v>0.33333333333333326</v>
      </c>
      <c r="Z71" s="16">
        <v>0.19047619047619047</v>
      </c>
      <c r="AA71" s="16">
        <v>0.42857142857142855</v>
      </c>
      <c r="AB71" s="16">
        <v>0.19047619047619047</v>
      </c>
      <c r="AC71" s="16">
        <v>0.52380952380952384</v>
      </c>
      <c r="AD71" s="16">
        <v>0.2857142857142857</v>
      </c>
      <c r="AE71">
        <f t="shared" si="13"/>
        <v>11.235955056179776</v>
      </c>
      <c r="AF71">
        <f t="shared" si="14"/>
        <v>69.662921348314597</v>
      </c>
      <c r="AG71">
        <f t="shared" si="15"/>
        <v>19.101123595505619</v>
      </c>
      <c r="AH71">
        <f t="shared" si="16"/>
        <v>39.215686274509807</v>
      </c>
      <c r="AI71">
        <f t="shared" si="17"/>
        <v>52.941176470588239</v>
      </c>
      <c r="AJ71">
        <f t="shared" si="12"/>
        <v>7.8431372549019605</v>
      </c>
      <c r="AK71">
        <f t="shared" si="18"/>
        <v>26.315789473684216</v>
      </c>
      <c r="AL71">
        <f t="shared" si="19"/>
        <v>44.736842105263158</v>
      </c>
      <c r="AM71">
        <f t="shared" si="20"/>
        <v>28.947368421052637</v>
      </c>
      <c r="AN71">
        <f t="shared" si="21"/>
        <v>31.578947368421055</v>
      </c>
      <c r="AO71">
        <f t="shared" si="22"/>
        <v>23.684210526315791</v>
      </c>
      <c r="AP71">
        <f t="shared" si="23"/>
        <v>44.73684210526315</v>
      </c>
    </row>
    <row r="72" spans="1:42" x14ac:dyDescent="0.2">
      <c r="A72" t="s">
        <v>120</v>
      </c>
      <c r="B72" t="s">
        <v>32</v>
      </c>
      <c r="C72" t="s">
        <v>40</v>
      </c>
      <c r="D72" s="7" t="s">
        <v>39</v>
      </c>
      <c r="E72" t="s">
        <v>190</v>
      </c>
      <c r="F72" t="s">
        <v>201</v>
      </c>
      <c r="G72" t="s">
        <v>206</v>
      </c>
      <c r="H72" t="s">
        <v>152</v>
      </c>
      <c r="I72" s="7" t="s">
        <v>169</v>
      </c>
      <c r="J72">
        <v>28</v>
      </c>
      <c r="K72" s="16">
        <v>0</v>
      </c>
      <c r="L72" s="16">
        <v>0.39285714285714285</v>
      </c>
      <c r="M72" s="16">
        <v>0.8571428571428571</v>
      </c>
      <c r="N72" s="16">
        <v>0.6071428571428571</v>
      </c>
      <c r="O72" s="16">
        <v>0.14285714285714285</v>
      </c>
      <c r="P72" s="16">
        <v>0.25</v>
      </c>
      <c r="Q72" s="16">
        <v>3.5714285714285712E-2</v>
      </c>
      <c r="R72" s="16">
        <v>0</v>
      </c>
      <c r="S72" s="16">
        <v>0.25</v>
      </c>
      <c r="T72" s="16">
        <v>7.1428571428571425E-2</v>
      </c>
      <c r="U72" s="16">
        <v>7.1428571428571425E-2</v>
      </c>
      <c r="V72" s="16">
        <v>7.1428571428571425E-2</v>
      </c>
      <c r="W72" s="16">
        <v>0.10714285714285714</v>
      </c>
      <c r="X72" s="16">
        <v>0.10714285714285714</v>
      </c>
      <c r="Y72" s="16">
        <v>0.5714285714285714</v>
      </c>
      <c r="Z72" s="16">
        <v>0.10714285714285714</v>
      </c>
      <c r="AA72" s="16">
        <v>0.5357142857142857</v>
      </c>
      <c r="AB72" s="16">
        <v>0.14285714285714285</v>
      </c>
      <c r="AC72" s="16">
        <v>0.35714285714285715</v>
      </c>
      <c r="AD72" s="16">
        <v>0.39285714285714285</v>
      </c>
      <c r="AE72">
        <f t="shared" si="13"/>
        <v>19.130434782608692</v>
      </c>
      <c r="AF72">
        <f t="shared" si="14"/>
        <v>67.826086956521735</v>
      </c>
      <c r="AG72">
        <f t="shared" si="15"/>
        <v>13.043478260869563</v>
      </c>
      <c r="AH72">
        <f t="shared" si="16"/>
        <v>34.693877551020407</v>
      </c>
      <c r="AI72">
        <f t="shared" si="17"/>
        <v>59.183673469387742</v>
      </c>
      <c r="AJ72">
        <f t="shared" si="12"/>
        <v>6.1224489795918364</v>
      </c>
      <c r="AK72">
        <f t="shared" si="18"/>
        <v>56.410256410256409</v>
      </c>
      <c r="AL72">
        <f t="shared" si="19"/>
        <v>38.461538461538467</v>
      </c>
      <c r="AM72">
        <f t="shared" si="20"/>
        <v>5.1282051282051277</v>
      </c>
      <c r="AN72">
        <f t="shared" si="21"/>
        <v>23.076923076923077</v>
      </c>
      <c r="AO72">
        <f t="shared" si="22"/>
        <v>38.461538461538467</v>
      </c>
      <c r="AP72">
        <f t="shared" si="23"/>
        <v>38.461538461538467</v>
      </c>
    </row>
    <row r="73" spans="1:42" x14ac:dyDescent="0.2">
      <c r="A73" t="s">
        <v>121</v>
      </c>
      <c r="B73" t="s">
        <v>32</v>
      </c>
      <c r="C73" t="s">
        <v>40</v>
      </c>
      <c r="D73" s="7" t="s">
        <v>39</v>
      </c>
      <c r="E73" t="s">
        <v>190</v>
      </c>
      <c r="F73" t="s">
        <v>201</v>
      </c>
      <c r="G73" t="s">
        <v>206</v>
      </c>
      <c r="H73" t="s">
        <v>152</v>
      </c>
      <c r="I73" s="7" t="s">
        <v>169</v>
      </c>
      <c r="J73">
        <v>20</v>
      </c>
      <c r="K73" s="16">
        <v>0</v>
      </c>
      <c r="L73" s="16">
        <v>0.1</v>
      </c>
      <c r="M73" s="16">
        <v>0.3</v>
      </c>
      <c r="N73" s="16">
        <v>0.15</v>
      </c>
      <c r="O73" s="16">
        <v>0.05</v>
      </c>
      <c r="P73" s="16">
        <v>0.25</v>
      </c>
      <c r="Q73" s="16">
        <v>0</v>
      </c>
      <c r="R73" s="16">
        <v>0</v>
      </c>
      <c r="S73" s="16">
        <v>0.05</v>
      </c>
      <c r="T73" s="16">
        <v>0.15</v>
      </c>
      <c r="U73" s="16">
        <v>0.05</v>
      </c>
      <c r="V73" s="16">
        <v>0.05</v>
      </c>
      <c r="W73" s="16">
        <v>0</v>
      </c>
      <c r="X73" s="16">
        <v>0.2</v>
      </c>
      <c r="Y73" s="16">
        <v>0.15</v>
      </c>
      <c r="Z73" s="16">
        <v>0</v>
      </c>
      <c r="AA73" s="16">
        <v>0.15</v>
      </c>
      <c r="AB73" s="16">
        <v>0.1</v>
      </c>
      <c r="AC73" s="16">
        <v>0.3</v>
      </c>
      <c r="AD73" s="16">
        <v>0.05</v>
      </c>
      <c r="AE73">
        <f t="shared" si="13"/>
        <v>12.500000000000004</v>
      </c>
      <c r="AF73">
        <f t="shared" si="14"/>
        <v>56.250000000000014</v>
      </c>
      <c r="AG73">
        <f t="shared" si="15"/>
        <v>31.25</v>
      </c>
      <c r="AH73">
        <f t="shared" si="16"/>
        <v>21.052631578947366</v>
      </c>
      <c r="AI73">
        <f t="shared" si="17"/>
        <v>78.947368421052616</v>
      </c>
      <c r="AJ73">
        <f t="shared" si="12"/>
        <v>0</v>
      </c>
      <c r="AK73">
        <f t="shared" si="18"/>
        <v>26.666666666666668</v>
      </c>
      <c r="AL73">
        <f t="shared" si="19"/>
        <v>66.666666666666657</v>
      </c>
      <c r="AM73">
        <f t="shared" si="20"/>
        <v>6.666666666666667</v>
      </c>
      <c r="AN73">
        <f t="shared" si="21"/>
        <v>13.333333333333334</v>
      </c>
      <c r="AO73">
        <f t="shared" si="22"/>
        <v>20</v>
      </c>
      <c r="AP73">
        <f t="shared" si="23"/>
        <v>66.666666666666657</v>
      </c>
    </row>
    <row r="74" spans="1:42" x14ac:dyDescent="0.2">
      <c r="A74" t="s">
        <v>122</v>
      </c>
      <c r="B74" t="s">
        <v>32</v>
      </c>
      <c r="C74" t="s">
        <v>40</v>
      </c>
      <c r="D74" s="7" t="s">
        <v>39</v>
      </c>
      <c r="E74" t="s">
        <v>190</v>
      </c>
      <c r="F74" t="s">
        <v>201</v>
      </c>
      <c r="G74" t="s">
        <v>206</v>
      </c>
      <c r="H74" t="s">
        <v>152</v>
      </c>
      <c r="I74" s="7" t="s">
        <v>169</v>
      </c>
      <c r="J74">
        <v>25</v>
      </c>
      <c r="K74" s="16">
        <v>0</v>
      </c>
      <c r="L74" s="16">
        <v>0.04</v>
      </c>
      <c r="M74" s="16">
        <v>0.84</v>
      </c>
      <c r="N74" s="16">
        <v>0.76</v>
      </c>
      <c r="O74" s="16">
        <v>0</v>
      </c>
      <c r="P74" s="16">
        <v>0.4</v>
      </c>
      <c r="Q74" s="16">
        <v>0</v>
      </c>
      <c r="R74" s="16">
        <v>0</v>
      </c>
      <c r="S74" s="16">
        <v>0</v>
      </c>
      <c r="T74" s="16">
        <v>0.16</v>
      </c>
      <c r="U74" s="16">
        <v>0.12</v>
      </c>
      <c r="V74" s="16">
        <v>0</v>
      </c>
      <c r="W74" s="16">
        <v>0.04</v>
      </c>
      <c r="X74" s="16">
        <v>0.48</v>
      </c>
      <c r="Y74" s="16">
        <v>0.4</v>
      </c>
      <c r="Z74" s="16">
        <v>0.04</v>
      </c>
      <c r="AA74" s="16">
        <v>0.6</v>
      </c>
      <c r="AB74" s="16">
        <v>0.24</v>
      </c>
      <c r="AC74" s="16">
        <v>0.4</v>
      </c>
      <c r="AD74" s="16">
        <v>0.24</v>
      </c>
      <c r="AE74">
        <f t="shared" si="13"/>
        <v>15.463917525773194</v>
      </c>
      <c r="AF74">
        <f t="shared" si="14"/>
        <v>61.855670103092777</v>
      </c>
      <c r="AG74">
        <f t="shared" si="15"/>
        <v>22.680412371134018</v>
      </c>
      <c r="AH74">
        <f t="shared" si="16"/>
        <v>28.846153846153843</v>
      </c>
      <c r="AI74">
        <f t="shared" si="17"/>
        <v>69.230769230769226</v>
      </c>
      <c r="AJ74">
        <f t="shared" si="12"/>
        <v>1.9230769230769231</v>
      </c>
      <c r="AK74">
        <f t="shared" si="18"/>
        <v>40.54054054054054</v>
      </c>
      <c r="AL74">
        <f t="shared" si="19"/>
        <v>59.45945945945946</v>
      </c>
      <c r="AM74">
        <f t="shared" si="20"/>
        <v>0</v>
      </c>
      <c r="AN74">
        <f t="shared" si="21"/>
        <v>0</v>
      </c>
      <c r="AO74">
        <f t="shared" si="22"/>
        <v>40.54054054054054</v>
      </c>
      <c r="AP74">
        <f t="shared" si="23"/>
        <v>59.45945945945946</v>
      </c>
    </row>
    <row r="75" spans="1:42" x14ac:dyDescent="0.2">
      <c r="A75" t="s">
        <v>123</v>
      </c>
      <c r="B75" t="s">
        <v>32</v>
      </c>
      <c r="C75" t="s">
        <v>40</v>
      </c>
      <c r="D75" s="7" t="s">
        <v>39</v>
      </c>
      <c r="E75" t="s">
        <v>190</v>
      </c>
      <c r="F75" t="s">
        <v>201</v>
      </c>
      <c r="G75" t="s">
        <v>206</v>
      </c>
      <c r="H75" t="s">
        <v>152</v>
      </c>
      <c r="I75" s="7" t="s">
        <v>169</v>
      </c>
      <c r="J75">
        <v>26</v>
      </c>
      <c r="K75" s="16">
        <v>0</v>
      </c>
      <c r="L75" s="16">
        <v>0.38461538461538469</v>
      </c>
      <c r="M75" s="16">
        <v>0.96153846153846156</v>
      </c>
      <c r="N75" s="16">
        <v>0.5</v>
      </c>
      <c r="O75" s="16">
        <v>0</v>
      </c>
      <c r="P75" s="16">
        <v>0.46153846153846151</v>
      </c>
      <c r="Q75" s="16">
        <v>0</v>
      </c>
      <c r="R75" s="16">
        <v>0</v>
      </c>
      <c r="S75" s="16">
        <v>0.11538461538461538</v>
      </c>
      <c r="T75" s="16">
        <v>0.15384615384615385</v>
      </c>
      <c r="U75" s="16">
        <v>0.23076923076923075</v>
      </c>
      <c r="V75" s="16">
        <v>0.19230769230769235</v>
      </c>
      <c r="W75" s="16">
        <v>0.19230769230769235</v>
      </c>
      <c r="X75" s="16">
        <v>0.30769230769230771</v>
      </c>
      <c r="Y75" s="16">
        <v>0.5</v>
      </c>
      <c r="Z75" s="16">
        <v>0.23076923076923075</v>
      </c>
      <c r="AA75" s="16">
        <v>0.57692307692307687</v>
      </c>
      <c r="AB75" s="16">
        <v>0.15384615384615385</v>
      </c>
      <c r="AC75" s="16">
        <v>0.57692307692307687</v>
      </c>
      <c r="AD75" s="16">
        <v>0.11538461538461538</v>
      </c>
      <c r="AE75">
        <f t="shared" si="13"/>
        <v>15</v>
      </c>
      <c r="AF75">
        <f t="shared" si="14"/>
        <v>68.333333333333329</v>
      </c>
      <c r="AG75">
        <f t="shared" si="15"/>
        <v>16.666666666666664</v>
      </c>
      <c r="AH75">
        <f t="shared" si="16"/>
        <v>31.74603174603174</v>
      </c>
      <c r="AI75">
        <f t="shared" si="17"/>
        <v>58.73015873015872</v>
      </c>
      <c r="AJ75">
        <f t="shared" si="12"/>
        <v>9.5238095238095219</v>
      </c>
      <c r="AK75">
        <f t="shared" si="18"/>
        <v>41.860465116279073</v>
      </c>
      <c r="AL75">
        <f t="shared" si="19"/>
        <v>46.511627906976742</v>
      </c>
      <c r="AM75">
        <f t="shared" si="20"/>
        <v>11.627906976744189</v>
      </c>
      <c r="AN75">
        <f t="shared" si="21"/>
        <v>18.604651162790699</v>
      </c>
      <c r="AO75">
        <f t="shared" si="22"/>
        <v>34.883720930232556</v>
      </c>
      <c r="AP75">
        <f t="shared" si="23"/>
        <v>46.511627906976742</v>
      </c>
    </row>
    <row r="76" spans="1:42" x14ac:dyDescent="0.2">
      <c r="A76" t="s">
        <v>124</v>
      </c>
      <c r="B76" t="s">
        <v>32</v>
      </c>
      <c r="C76" t="s">
        <v>40</v>
      </c>
      <c r="D76" s="7" t="s">
        <v>39</v>
      </c>
      <c r="E76" t="s">
        <v>190</v>
      </c>
      <c r="F76" t="s">
        <v>201</v>
      </c>
      <c r="G76" t="s">
        <v>206</v>
      </c>
      <c r="H76" t="s">
        <v>152</v>
      </c>
      <c r="I76" s="7" t="s">
        <v>169</v>
      </c>
      <c r="J76">
        <v>23</v>
      </c>
      <c r="K76" s="16">
        <v>0</v>
      </c>
      <c r="L76" s="16">
        <v>0.43478260869565216</v>
      </c>
      <c r="M76" s="16">
        <v>0.91304347826086951</v>
      </c>
      <c r="N76" s="16">
        <v>0.73913043478260865</v>
      </c>
      <c r="O76" s="16">
        <v>0.17391304347826086</v>
      </c>
      <c r="P76" s="16">
        <v>0.52173913043478259</v>
      </c>
      <c r="Q76" s="16">
        <v>0</v>
      </c>
      <c r="R76" s="16">
        <v>0</v>
      </c>
      <c r="S76" s="16">
        <v>4.3478260869565216E-2</v>
      </c>
      <c r="T76" s="16">
        <v>0.13043478260869565</v>
      </c>
      <c r="U76" s="16">
        <v>0.2608695652173913</v>
      </c>
      <c r="V76" s="16">
        <v>0.30434782608695654</v>
      </c>
      <c r="W76" s="16">
        <v>0.13043478260869565</v>
      </c>
      <c r="X76" s="16">
        <v>0.21739130434782608</v>
      </c>
      <c r="Y76" s="16">
        <v>0.43478260869565216</v>
      </c>
      <c r="Z76" s="16">
        <v>0.30434782608695654</v>
      </c>
      <c r="AA76" s="16">
        <v>0.73913043478260865</v>
      </c>
      <c r="AB76" s="16">
        <v>0.13043478260869565</v>
      </c>
      <c r="AC76" s="16">
        <v>0.34782608695652173</v>
      </c>
      <c r="AD76" s="16">
        <v>0.43478260869565216</v>
      </c>
      <c r="AE76">
        <f t="shared" si="13"/>
        <v>15.517241379310342</v>
      </c>
      <c r="AF76">
        <f t="shared" si="14"/>
        <v>66.379310344827587</v>
      </c>
      <c r="AG76">
        <f t="shared" si="15"/>
        <v>18.103448275862068</v>
      </c>
      <c r="AH76">
        <f t="shared" si="16"/>
        <v>39.344262295081961</v>
      </c>
      <c r="AI76">
        <f t="shared" si="17"/>
        <v>49.180327868852459</v>
      </c>
      <c r="AJ76">
        <f t="shared" si="12"/>
        <v>11.475409836065573</v>
      </c>
      <c r="AK76">
        <f t="shared" si="18"/>
        <v>39.130434782608688</v>
      </c>
      <c r="AL76">
        <f t="shared" si="19"/>
        <v>45.652173913043477</v>
      </c>
      <c r="AM76">
        <f t="shared" si="20"/>
        <v>15.217391304347828</v>
      </c>
      <c r="AN76">
        <f t="shared" si="21"/>
        <v>17.391304347826086</v>
      </c>
      <c r="AO76">
        <f t="shared" si="22"/>
        <v>36.95652173913043</v>
      </c>
      <c r="AP76">
        <f t="shared" si="23"/>
        <v>45.652173913043477</v>
      </c>
    </row>
    <row r="77" spans="1:42" x14ac:dyDescent="0.2">
      <c r="A77" t="s">
        <v>125</v>
      </c>
      <c r="B77" t="s">
        <v>32</v>
      </c>
      <c r="C77" t="s">
        <v>40</v>
      </c>
      <c r="D77" s="7" t="s">
        <v>39</v>
      </c>
      <c r="E77" t="s">
        <v>190</v>
      </c>
      <c r="F77" t="s">
        <v>201</v>
      </c>
      <c r="G77" t="s">
        <v>206</v>
      </c>
      <c r="H77" t="s">
        <v>152</v>
      </c>
      <c r="I77" s="7" t="s">
        <v>169</v>
      </c>
      <c r="J77">
        <v>25</v>
      </c>
      <c r="K77" s="16">
        <v>0</v>
      </c>
      <c r="L77" s="16">
        <v>0.36</v>
      </c>
      <c r="M77" s="16">
        <v>0.76</v>
      </c>
      <c r="N77" s="16">
        <v>0.36</v>
      </c>
      <c r="O77" s="16">
        <v>0.04</v>
      </c>
      <c r="P77" s="16">
        <v>0.4</v>
      </c>
      <c r="Q77" s="16">
        <v>0.04</v>
      </c>
      <c r="R77" s="16">
        <v>0</v>
      </c>
      <c r="S77" s="16">
        <v>0</v>
      </c>
      <c r="T77" s="16">
        <v>0.2</v>
      </c>
      <c r="U77" s="16">
        <v>0.2</v>
      </c>
      <c r="V77" s="16">
        <v>0.04</v>
      </c>
      <c r="W77" s="16">
        <v>0</v>
      </c>
      <c r="X77" s="16">
        <v>0.32</v>
      </c>
      <c r="Y77" s="16">
        <v>0.36</v>
      </c>
      <c r="Z77" s="16">
        <v>0.12</v>
      </c>
      <c r="AA77" s="16">
        <v>0.36</v>
      </c>
      <c r="AB77" s="16">
        <v>0.12</v>
      </c>
      <c r="AC77" s="16">
        <v>0.4</v>
      </c>
      <c r="AD77" s="16">
        <v>0.32</v>
      </c>
      <c r="AE77">
        <f t="shared" si="13"/>
        <v>10.227272727272727</v>
      </c>
      <c r="AF77">
        <f t="shared" si="14"/>
        <v>67.045454545454547</v>
      </c>
      <c r="AG77">
        <f t="shared" si="15"/>
        <v>22.72727272727273</v>
      </c>
      <c r="AH77">
        <f t="shared" si="16"/>
        <v>21.739130434782602</v>
      </c>
      <c r="AI77">
        <f t="shared" si="17"/>
        <v>71.739130434782624</v>
      </c>
      <c r="AJ77">
        <f t="shared" si="12"/>
        <v>6.5217391304347814</v>
      </c>
      <c r="AK77">
        <f t="shared" si="18"/>
        <v>29.999999999999993</v>
      </c>
      <c r="AL77">
        <f t="shared" si="19"/>
        <v>66.666666666666657</v>
      </c>
      <c r="AM77">
        <f t="shared" si="20"/>
        <v>3.3333333333333326</v>
      </c>
      <c r="AN77">
        <f t="shared" si="21"/>
        <v>3.3333333333333326</v>
      </c>
      <c r="AO77">
        <f t="shared" si="22"/>
        <v>29.999999999999993</v>
      </c>
      <c r="AP77">
        <f t="shared" si="23"/>
        <v>66.666666666666657</v>
      </c>
    </row>
    <row r="78" spans="1:42" x14ac:dyDescent="0.2">
      <c r="A78" t="s">
        <v>126</v>
      </c>
      <c r="B78" t="s">
        <v>32</v>
      </c>
      <c r="C78" t="s">
        <v>40</v>
      </c>
      <c r="D78" s="7" t="s">
        <v>39</v>
      </c>
      <c r="E78" t="s">
        <v>190</v>
      </c>
      <c r="F78" t="s">
        <v>201</v>
      </c>
      <c r="G78" t="s">
        <v>206</v>
      </c>
      <c r="H78" t="s">
        <v>152</v>
      </c>
      <c r="I78" s="7" t="s">
        <v>169</v>
      </c>
      <c r="J78">
        <v>20</v>
      </c>
      <c r="K78" s="16">
        <v>0</v>
      </c>
      <c r="L78" s="16">
        <v>0.35</v>
      </c>
      <c r="M78" s="16">
        <v>0.95</v>
      </c>
      <c r="N78" s="16">
        <v>0.85</v>
      </c>
      <c r="O78" s="16">
        <v>0.1</v>
      </c>
      <c r="P78" s="16">
        <v>0.35</v>
      </c>
      <c r="Q78" s="16">
        <v>0</v>
      </c>
      <c r="R78" s="16">
        <v>0</v>
      </c>
      <c r="S78" s="16">
        <v>0</v>
      </c>
      <c r="T78" s="16">
        <v>0.15</v>
      </c>
      <c r="U78" s="16">
        <v>0.1</v>
      </c>
      <c r="V78" s="16">
        <v>0.05</v>
      </c>
      <c r="W78" s="16">
        <v>0.2</v>
      </c>
      <c r="X78" s="16">
        <v>0.1</v>
      </c>
      <c r="Y78" s="16">
        <v>0.35</v>
      </c>
      <c r="Z78" s="16">
        <v>0.3</v>
      </c>
      <c r="AA78" s="16">
        <v>0.9</v>
      </c>
      <c r="AB78" s="16">
        <v>0.05</v>
      </c>
      <c r="AC78" s="16">
        <v>0.3</v>
      </c>
      <c r="AD78" s="16">
        <v>0.6</v>
      </c>
      <c r="AE78">
        <f t="shared" si="13"/>
        <v>19.148936170212767</v>
      </c>
      <c r="AF78">
        <f t="shared" si="14"/>
        <v>69.148936170212764</v>
      </c>
      <c r="AG78">
        <f t="shared" si="15"/>
        <v>11.702127659574469</v>
      </c>
      <c r="AH78">
        <f t="shared" si="16"/>
        <v>43.18181818181818</v>
      </c>
      <c r="AI78">
        <f t="shared" si="17"/>
        <v>43.18181818181818</v>
      </c>
      <c r="AJ78">
        <f t="shared" si="12"/>
        <v>13.636363636363635</v>
      </c>
      <c r="AK78">
        <f t="shared" si="18"/>
        <v>60</v>
      </c>
      <c r="AL78">
        <f t="shared" si="19"/>
        <v>36.666666666666664</v>
      </c>
      <c r="AM78">
        <f t="shared" si="20"/>
        <v>3.3333333333333335</v>
      </c>
      <c r="AN78">
        <f t="shared" si="21"/>
        <v>3.3333333333333335</v>
      </c>
      <c r="AO78">
        <f t="shared" si="22"/>
        <v>60</v>
      </c>
      <c r="AP78">
        <f t="shared" si="23"/>
        <v>36.666666666666664</v>
      </c>
    </row>
    <row r="79" spans="1:42" x14ac:dyDescent="0.2">
      <c r="A79" t="s">
        <v>127</v>
      </c>
      <c r="B79" t="s">
        <v>32</v>
      </c>
      <c r="C79" t="s">
        <v>40</v>
      </c>
      <c r="D79" s="7" t="s">
        <v>39</v>
      </c>
      <c r="E79" t="s">
        <v>190</v>
      </c>
      <c r="F79" t="s">
        <v>201</v>
      </c>
      <c r="G79" t="s">
        <v>206</v>
      </c>
      <c r="H79" t="s">
        <v>152</v>
      </c>
      <c r="I79" s="7" t="s">
        <v>169</v>
      </c>
      <c r="J79">
        <v>25</v>
      </c>
      <c r="K79" s="16">
        <v>0</v>
      </c>
      <c r="L79" s="16">
        <v>0.56000000000000005</v>
      </c>
      <c r="M79" s="16">
        <v>0.8</v>
      </c>
      <c r="N79" s="16">
        <v>0.44</v>
      </c>
      <c r="O79" s="16">
        <v>0.04</v>
      </c>
      <c r="P79" s="16">
        <v>0.48</v>
      </c>
      <c r="Q79" s="16">
        <v>0.08</v>
      </c>
      <c r="R79" s="16">
        <v>0</v>
      </c>
      <c r="S79" s="16">
        <v>0.16</v>
      </c>
      <c r="T79" s="16">
        <v>0.28000000000000003</v>
      </c>
      <c r="U79" s="16">
        <v>0.2</v>
      </c>
      <c r="V79" s="16">
        <v>0.04</v>
      </c>
      <c r="W79" s="16">
        <v>0.12</v>
      </c>
      <c r="X79" s="16">
        <v>0.36</v>
      </c>
      <c r="Y79" s="16">
        <v>0.32</v>
      </c>
      <c r="Z79" s="16">
        <v>0.32</v>
      </c>
      <c r="AA79" s="16">
        <v>0.32</v>
      </c>
      <c r="AB79" s="16">
        <v>0.08</v>
      </c>
      <c r="AC79" s="16">
        <v>0.6</v>
      </c>
      <c r="AD79" s="16">
        <v>0.24</v>
      </c>
      <c r="AE79">
        <f t="shared" si="13"/>
        <v>10.714285714285712</v>
      </c>
      <c r="AF79">
        <f t="shared" si="14"/>
        <v>67.857142857142833</v>
      </c>
      <c r="AG79">
        <f t="shared" si="15"/>
        <v>21.428571428571423</v>
      </c>
      <c r="AH79">
        <f t="shared" si="16"/>
        <v>16.36363636363636</v>
      </c>
      <c r="AI79">
        <f t="shared" si="17"/>
        <v>69.090909090909079</v>
      </c>
      <c r="AJ79">
        <f t="shared" si="12"/>
        <v>14.545454545454545</v>
      </c>
      <c r="AK79">
        <f t="shared" si="18"/>
        <v>32.432432432432435</v>
      </c>
      <c r="AL79">
        <f t="shared" si="19"/>
        <v>64.86486486486487</v>
      </c>
      <c r="AM79">
        <f t="shared" si="20"/>
        <v>2.7027027027027026</v>
      </c>
      <c r="AN79">
        <f t="shared" si="21"/>
        <v>13.513513513513512</v>
      </c>
      <c r="AO79">
        <f t="shared" si="22"/>
        <v>21.621621621621621</v>
      </c>
      <c r="AP79">
        <f t="shared" si="23"/>
        <v>64.864864864864856</v>
      </c>
    </row>
    <row r="80" spans="1:42" x14ac:dyDescent="0.2">
      <c r="A80" t="s">
        <v>127</v>
      </c>
      <c r="B80" t="s">
        <v>32</v>
      </c>
      <c r="C80" t="s">
        <v>40</v>
      </c>
      <c r="D80" s="7" t="s">
        <v>39</v>
      </c>
      <c r="E80" t="s">
        <v>190</v>
      </c>
      <c r="F80" t="s">
        <v>201</v>
      </c>
      <c r="G80" t="s">
        <v>206</v>
      </c>
      <c r="H80" t="s">
        <v>152</v>
      </c>
      <c r="I80" s="7" t="s">
        <v>169</v>
      </c>
      <c r="J80">
        <v>22</v>
      </c>
      <c r="K80" s="16">
        <v>0</v>
      </c>
      <c r="L80" s="16">
        <v>0.36363636363636365</v>
      </c>
      <c r="M80" s="16">
        <v>0.59090909090909094</v>
      </c>
      <c r="N80" s="16">
        <v>0.45454545454545453</v>
      </c>
      <c r="O80" s="16">
        <v>4.5454545454545456E-2</v>
      </c>
      <c r="P80" s="16">
        <v>0.5</v>
      </c>
      <c r="Q80" s="16">
        <v>4.5454545454545456E-2</v>
      </c>
      <c r="R80" s="16">
        <v>0</v>
      </c>
      <c r="S80" s="16">
        <v>9.0909090909090912E-2</v>
      </c>
      <c r="T80" s="16">
        <v>0.22727272727272727</v>
      </c>
      <c r="U80" s="16">
        <v>0.22727272727272727</v>
      </c>
      <c r="V80" s="16">
        <v>0</v>
      </c>
      <c r="W80" s="16">
        <v>0.18181818181818182</v>
      </c>
      <c r="X80" s="16">
        <v>0.22727272727272727</v>
      </c>
      <c r="Y80" s="16">
        <v>0.22727272727272727</v>
      </c>
      <c r="Z80" s="16">
        <v>0.22727272727272727</v>
      </c>
      <c r="AA80" s="16">
        <v>0.27272727272727271</v>
      </c>
      <c r="AB80" s="16">
        <v>0.27272727272727271</v>
      </c>
      <c r="AC80" s="16">
        <v>0.22727272727272727</v>
      </c>
      <c r="AD80" s="16">
        <v>0.5</v>
      </c>
      <c r="AE80">
        <f t="shared" si="13"/>
        <v>9.8765432098765462</v>
      </c>
      <c r="AF80">
        <f t="shared" si="14"/>
        <v>67.901234567901241</v>
      </c>
      <c r="AG80">
        <f t="shared" si="15"/>
        <v>22.222222222222225</v>
      </c>
      <c r="AH80">
        <f t="shared" si="16"/>
        <v>15.789473684210527</v>
      </c>
      <c r="AI80">
        <f t="shared" si="17"/>
        <v>71.05263157894737</v>
      </c>
      <c r="AJ80">
        <f t="shared" si="12"/>
        <v>13.157894736842108</v>
      </c>
      <c r="AK80">
        <f t="shared" si="18"/>
        <v>30.76923076923077</v>
      </c>
      <c r="AL80">
        <f t="shared" si="19"/>
        <v>69.230769230769212</v>
      </c>
      <c r="AM80">
        <f t="shared" si="20"/>
        <v>0</v>
      </c>
      <c r="AN80">
        <f t="shared" si="21"/>
        <v>7.6923076923076943</v>
      </c>
      <c r="AO80">
        <f t="shared" si="22"/>
        <v>23.076923076923077</v>
      </c>
      <c r="AP80">
        <f t="shared" si="23"/>
        <v>69.230769230769241</v>
      </c>
    </row>
    <row r="81" spans="1:42" x14ac:dyDescent="0.2">
      <c r="A81" t="s">
        <v>127</v>
      </c>
      <c r="B81" t="s">
        <v>32</v>
      </c>
      <c r="C81" t="s">
        <v>40</v>
      </c>
      <c r="D81" s="7" t="s">
        <v>39</v>
      </c>
      <c r="E81" t="s">
        <v>190</v>
      </c>
      <c r="F81" t="s">
        <v>201</v>
      </c>
      <c r="G81" t="s">
        <v>206</v>
      </c>
      <c r="H81" t="s">
        <v>152</v>
      </c>
      <c r="I81" s="7" t="s">
        <v>169</v>
      </c>
      <c r="J81">
        <v>47</v>
      </c>
      <c r="K81" s="16">
        <v>0</v>
      </c>
      <c r="L81" s="16">
        <v>0.46808510638297873</v>
      </c>
      <c r="M81" s="16">
        <v>0.7021276595744681</v>
      </c>
      <c r="N81" s="16">
        <v>0.44680851063829785</v>
      </c>
      <c r="O81" s="16">
        <v>4.2553191489361701E-2</v>
      </c>
      <c r="P81" s="16">
        <v>0.48936170212765956</v>
      </c>
      <c r="Q81" s="16">
        <v>6.3829787234042548E-2</v>
      </c>
      <c r="R81" s="16">
        <v>0</v>
      </c>
      <c r="S81" s="16">
        <v>0.1276595744680851</v>
      </c>
      <c r="T81" s="16">
        <v>0.25531914893617019</v>
      </c>
      <c r="U81" s="16">
        <v>0.21276595744680851</v>
      </c>
      <c r="V81" s="16">
        <v>2.1276595744680851E-2</v>
      </c>
      <c r="W81" s="16">
        <v>0.14893617021276595</v>
      </c>
      <c r="X81" s="16">
        <v>0.2978723404255319</v>
      </c>
      <c r="Y81" s="16">
        <v>0.27659574468085107</v>
      </c>
      <c r="Z81" s="16">
        <v>0.27659574468085107</v>
      </c>
      <c r="AA81" s="16">
        <v>0.2978723404255319</v>
      </c>
      <c r="AB81" s="16">
        <v>0.1702127659574468</v>
      </c>
      <c r="AC81" s="16">
        <v>0.42553191489361702</v>
      </c>
      <c r="AD81" s="16">
        <v>0.36170212765957449</v>
      </c>
      <c r="AE81">
        <f t="shared" si="13"/>
        <v>10.362694300518132</v>
      </c>
      <c r="AF81">
        <f t="shared" si="14"/>
        <v>67.875647668393796</v>
      </c>
      <c r="AG81">
        <f t="shared" si="15"/>
        <v>21.761658031088079</v>
      </c>
      <c r="AH81">
        <f t="shared" si="16"/>
        <v>16.129032258064516</v>
      </c>
      <c r="AI81">
        <f t="shared" si="17"/>
        <v>69.892473118279568</v>
      </c>
      <c r="AJ81">
        <f t="shared" si="12"/>
        <v>13.978494623655916</v>
      </c>
      <c r="AK81">
        <f t="shared" si="18"/>
        <v>31.746031746031743</v>
      </c>
      <c r="AL81">
        <f t="shared" si="19"/>
        <v>66.666666666666671</v>
      </c>
      <c r="AM81">
        <f t="shared" si="20"/>
        <v>1.5873015873015877</v>
      </c>
      <c r="AN81">
        <f t="shared" si="21"/>
        <v>11.111111111111112</v>
      </c>
      <c r="AO81">
        <f t="shared" si="22"/>
        <v>22.222222222222225</v>
      </c>
      <c r="AP81">
        <f t="shared" si="23"/>
        <v>66.666666666666671</v>
      </c>
    </row>
    <row r="82" spans="1:42" x14ac:dyDescent="0.2">
      <c r="A82" t="s">
        <v>128</v>
      </c>
      <c r="B82" t="s">
        <v>32</v>
      </c>
      <c r="C82" t="s">
        <v>40</v>
      </c>
      <c r="D82" s="7" t="s">
        <v>39</v>
      </c>
      <c r="E82" t="s">
        <v>190</v>
      </c>
      <c r="F82" t="s">
        <v>201</v>
      </c>
      <c r="G82" t="s">
        <v>206</v>
      </c>
      <c r="H82" t="s">
        <v>152</v>
      </c>
      <c r="I82" s="7" t="s">
        <v>169</v>
      </c>
      <c r="J82">
        <v>22</v>
      </c>
      <c r="K82" s="16">
        <v>0</v>
      </c>
      <c r="L82" s="16">
        <v>0.22727272727272727</v>
      </c>
      <c r="M82" s="16">
        <v>0.90909090909090906</v>
      </c>
      <c r="N82" s="16">
        <v>0.63636363636363635</v>
      </c>
      <c r="O82" s="16">
        <v>4.5454545454545456E-2</v>
      </c>
      <c r="P82" s="16">
        <v>0.40909090909090912</v>
      </c>
      <c r="Q82" s="16">
        <v>0.13636363636363635</v>
      </c>
      <c r="R82" s="16">
        <v>0</v>
      </c>
      <c r="S82" s="16">
        <v>0.18181818181818182</v>
      </c>
      <c r="T82" s="16">
        <v>0.13636363636363635</v>
      </c>
      <c r="U82" s="16">
        <v>0</v>
      </c>
      <c r="V82" s="16">
        <v>0.13636363636363635</v>
      </c>
      <c r="W82" s="16">
        <v>0.18181818181818182</v>
      </c>
      <c r="X82" s="16">
        <v>0.13636363636363635</v>
      </c>
      <c r="Y82" s="16">
        <v>0.59090909090909094</v>
      </c>
      <c r="Z82" s="16">
        <v>0.13636363636363635</v>
      </c>
      <c r="AA82" s="16">
        <v>0.54545454545454541</v>
      </c>
      <c r="AB82" s="16">
        <v>4.5454545454545456E-2</v>
      </c>
      <c r="AC82" s="16">
        <v>0.40909090909090912</v>
      </c>
      <c r="AD82" s="16">
        <v>0.45454545454545453</v>
      </c>
      <c r="AE82">
        <f t="shared" si="13"/>
        <v>17.021276595744688</v>
      </c>
      <c r="AF82">
        <f t="shared" si="14"/>
        <v>65.957446808510639</v>
      </c>
      <c r="AG82">
        <f t="shared" si="15"/>
        <v>17.021276595744688</v>
      </c>
      <c r="AH82">
        <f t="shared" si="16"/>
        <v>30.612244897959183</v>
      </c>
      <c r="AI82">
        <f t="shared" si="17"/>
        <v>63.265306122448997</v>
      </c>
      <c r="AJ82">
        <f t="shared" si="12"/>
        <v>6.1224489795918364</v>
      </c>
      <c r="AK82">
        <f t="shared" si="18"/>
        <v>45.714285714285715</v>
      </c>
      <c r="AL82">
        <f t="shared" si="19"/>
        <v>45.714285714285715</v>
      </c>
      <c r="AM82">
        <f t="shared" si="20"/>
        <v>8.5714285714285712</v>
      </c>
      <c r="AN82">
        <f t="shared" si="21"/>
        <v>20</v>
      </c>
      <c r="AO82">
        <f t="shared" si="22"/>
        <v>34.285714285714285</v>
      </c>
      <c r="AP82">
        <f t="shared" si="23"/>
        <v>45.714285714285715</v>
      </c>
    </row>
    <row r="83" spans="1:42" x14ac:dyDescent="0.2">
      <c r="A83" t="s">
        <v>129</v>
      </c>
      <c r="B83" t="s">
        <v>32</v>
      </c>
      <c r="C83" t="s">
        <v>40</v>
      </c>
      <c r="D83" s="7" t="s">
        <v>39</v>
      </c>
      <c r="E83" t="s">
        <v>190</v>
      </c>
      <c r="F83" t="s">
        <v>201</v>
      </c>
      <c r="G83" t="s">
        <v>206</v>
      </c>
      <c r="H83" t="s">
        <v>152</v>
      </c>
      <c r="I83" s="7" t="s">
        <v>169</v>
      </c>
      <c r="J83">
        <v>25</v>
      </c>
      <c r="K83" s="16">
        <v>0</v>
      </c>
      <c r="L83" s="16">
        <v>0.16</v>
      </c>
      <c r="M83" s="16">
        <v>1</v>
      </c>
      <c r="N83" s="16">
        <v>0.6</v>
      </c>
      <c r="O83" s="16">
        <v>0.2</v>
      </c>
      <c r="P83" s="16">
        <v>0.48</v>
      </c>
      <c r="Q83" s="16">
        <v>0.04</v>
      </c>
      <c r="R83" s="16">
        <v>0</v>
      </c>
      <c r="S83" s="16">
        <v>0</v>
      </c>
      <c r="T83" s="16">
        <v>0.08</v>
      </c>
      <c r="U83" s="16">
        <v>0.04</v>
      </c>
      <c r="V83" s="16">
        <v>0.08</v>
      </c>
      <c r="W83" s="16">
        <v>0</v>
      </c>
      <c r="X83" s="16">
        <v>0.44</v>
      </c>
      <c r="Y83" s="16">
        <v>0.44</v>
      </c>
      <c r="Z83" s="16">
        <v>0.36</v>
      </c>
      <c r="AA83" s="16">
        <v>0.6</v>
      </c>
      <c r="AB83" s="16">
        <v>0</v>
      </c>
      <c r="AC83" s="16">
        <v>0.4</v>
      </c>
      <c r="AD83" s="16">
        <v>0.52</v>
      </c>
      <c r="AE83">
        <f t="shared" si="13"/>
        <v>13.513513513513514</v>
      </c>
      <c r="AF83">
        <f t="shared" si="14"/>
        <v>60.360360360360367</v>
      </c>
      <c r="AG83">
        <f t="shared" si="15"/>
        <v>26.126126126126131</v>
      </c>
      <c r="AH83">
        <f t="shared" si="16"/>
        <v>26.984126984126984</v>
      </c>
      <c r="AI83">
        <f t="shared" si="17"/>
        <v>58.730158730158735</v>
      </c>
      <c r="AJ83">
        <f t="shared" si="12"/>
        <v>14.285714285714285</v>
      </c>
      <c r="AK83">
        <f t="shared" si="18"/>
        <v>32.608695652173907</v>
      </c>
      <c r="AL83">
        <f t="shared" si="19"/>
        <v>63.04347826086957</v>
      </c>
      <c r="AM83">
        <f t="shared" si="20"/>
        <v>4.3478260869565215</v>
      </c>
      <c r="AN83">
        <f t="shared" si="21"/>
        <v>4.3478260869565224</v>
      </c>
      <c r="AO83">
        <f t="shared" si="22"/>
        <v>32.608695652173914</v>
      </c>
      <c r="AP83">
        <f t="shared" si="23"/>
        <v>63.04347826086957</v>
      </c>
    </row>
    <row r="84" spans="1:42" x14ac:dyDescent="0.2">
      <c r="A84" t="s">
        <v>130</v>
      </c>
      <c r="B84" t="s">
        <v>32</v>
      </c>
      <c r="C84" t="s">
        <v>40</v>
      </c>
      <c r="D84" s="7" t="s">
        <v>39</v>
      </c>
      <c r="E84" t="s">
        <v>190</v>
      </c>
      <c r="F84" t="s">
        <v>201</v>
      </c>
      <c r="G84" t="s">
        <v>206</v>
      </c>
      <c r="H84" t="s">
        <v>152</v>
      </c>
      <c r="I84" s="7" t="s">
        <v>169</v>
      </c>
      <c r="J84">
        <v>22</v>
      </c>
      <c r="K84" s="16">
        <v>0</v>
      </c>
      <c r="L84" s="16">
        <v>0.27272727272727271</v>
      </c>
      <c r="M84" s="16">
        <v>0.86363636363636365</v>
      </c>
      <c r="N84" s="16">
        <v>0.13636363636363635</v>
      </c>
      <c r="O84" s="16">
        <v>0.13636363636363635</v>
      </c>
      <c r="P84" s="16">
        <v>0.63636363636363635</v>
      </c>
      <c r="Q84" s="16">
        <v>0</v>
      </c>
      <c r="R84" s="16">
        <v>0</v>
      </c>
      <c r="S84" s="16">
        <v>4.5454545454545456E-2</v>
      </c>
      <c r="T84" s="16">
        <v>0.36363636363636365</v>
      </c>
      <c r="U84" s="16">
        <v>9.0909090909090912E-2</v>
      </c>
      <c r="V84" s="16">
        <v>0.31818181818181818</v>
      </c>
      <c r="W84" s="16">
        <v>0.27272727272727271</v>
      </c>
      <c r="X84" s="16">
        <v>0.40909090909090912</v>
      </c>
      <c r="Y84" s="16">
        <v>0.5</v>
      </c>
      <c r="Z84" s="16">
        <v>0.31818181818181818</v>
      </c>
      <c r="AA84" s="16">
        <v>0.59090909090909094</v>
      </c>
      <c r="AB84" s="16">
        <v>0.27272727272727271</v>
      </c>
      <c r="AC84" s="16">
        <v>0.36363636363636365</v>
      </c>
      <c r="AD84" s="16">
        <v>0.31818181818181818</v>
      </c>
      <c r="AE84">
        <f t="shared" si="13"/>
        <v>13.725490196078432</v>
      </c>
      <c r="AF84">
        <f t="shared" si="14"/>
        <v>60.7843137254902</v>
      </c>
      <c r="AG84">
        <f t="shared" si="15"/>
        <v>25.490196078431371</v>
      </c>
      <c r="AH84">
        <f t="shared" si="16"/>
        <v>28.985507246376812</v>
      </c>
      <c r="AI84">
        <f t="shared" si="17"/>
        <v>60.869565217391298</v>
      </c>
      <c r="AJ84">
        <f t="shared" si="12"/>
        <v>10.144927536231883</v>
      </c>
      <c r="AK84">
        <f t="shared" si="18"/>
        <v>29.787234042553184</v>
      </c>
      <c r="AL84">
        <f t="shared" si="19"/>
        <v>55.319148936170194</v>
      </c>
      <c r="AM84">
        <f t="shared" si="20"/>
        <v>14.893617021276592</v>
      </c>
      <c r="AN84">
        <f t="shared" si="21"/>
        <v>17.021276595744684</v>
      </c>
      <c r="AO84">
        <f t="shared" si="22"/>
        <v>27.659574468085108</v>
      </c>
      <c r="AP84">
        <f t="shared" si="23"/>
        <v>55.319148936170215</v>
      </c>
    </row>
    <row r="85" spans="1:42" x14ac:dyDescent="0.2">
      <c r="A85" t="s">
        <v>131</v>
      </c>
      <c r="B85" t="s">
        <v>32</v>
      </c>
      <c r="C85" t="s">
        <v>40</v>
      </c>
      <c r="D85" s="7" t="s">
        <v>39</v>
      </c>
      <c r="E85" t="s">
        <v>190</v>
      </c>
      <c r="F85" t="s">
        <v>201</v>
      </c>
      <c r="G85" t="s">
        <v>206</v>
      </c>
      <c r="H85" t="s">
        <v>152</v>
      </c>
      <c r="I85" s="7" t="s">
        <v>169</v>
      </c>
      <c r="J85">
        <v>21</v>
      </c>
      <c r="K85" s="16">
        <v>0</v>
      </c>
      <c r="L85" s="16">
        <v>0.33333333333333326</v>
      </c>
      <c r="M85" s="16">
        <v>0.95238095238095222</v>
      </c>
      <c r="N85" s="16">
        <v>0.42857142857142855</v>
      </c>
      <c r="O85" s="16">
        <v>9.5238095238095233E-2</v>
      </c>
      <c r="P85" s="16">
        <v>0.80952380952380953</v>
      </c>
      <c r="Q85" s="16">
        <v>0</v>
      </c>
      <c r="R85" s="16">
        <v>0</v>
      </c>
      <c r="S85" s="16">
        <v>4.7619047619047616E-2</v>
      </c>
      <c r="T85" s="16">
        <v>0.19047619047619047</v>
      </c>
      <c r="U85" s="16">
        <v>0.2857142857142857</v>
      </c>
      <c r="V85" s="16">
        <v>0</v>
      </c>
      <c r="W85" s="16">
        <v>0.14285714285714285</v>
      </c>
      <c r="X85" s="16">
        <v>0.19047619047619047</v>
      </c>
      <c r="Y85" s="16">
        <v>0.52380952380952384</v>
      </c>
      <c r="Z85" s="16">
        <v>0.23809523809523805</v>
      </c>
      <c r="AA85" s="16">
        <v>0.47619047619047611</v>
      </c>
      <c r="AB85" s="16">
        <v>9.5238095238095233E-2</v>
      </c>
      <c r="AC85" s="16">
        <v>0.33333333333333326</v>
      </c>
      <c r="AD85" s="16">
        <v>0.47619047619047611</v>
      </c>
      <c r="AE85">
        <f t="shared" si="13"/>
        <v>11.111111111111111</v>
      </c>
      <c r="AF85">
        <f t="shared" si="14"/>
        <v>65.656565656565661</v>
      </c>
      <c r="AG85">
        <f t="shared" si="15"/>
        <v>23.232323232323239</v>
      </c>
      <c r="AH85">
        <f t="shared" si="16"/>
        <v>19.607843137254896</v>
      </c>
      <c r="AI85">
        <f t="shared" si="17"/>
        <v>70.588235294117638</v>
      </c>
      <c r="AJ85">
        <f t="shared" si="12"/>
        <v>9.8039215686274481</v>
      </c>
      <c r="AK85">
        <f t="shared" si="18"/>
        <v>32.352941176470587</v>
      </c>
      <c r="AL85">
        <f t="shared" si="19"/>
        <v>67.64705882352942</v>
      </c>
      <c r="AM85">
        <f t="shared" si="20"/>
        <v>0</v>
      </c>
      <c r="AN85">
        <f t="shared" si="21"/>
        <v>2.9411764705882355</v>
      </c>
      <c r="AO85">
        <f t="shared" si="22"/>
        <v>29.411764705882355</v>
      </c>
      <c r="AP85">
        <f t="shared" si="23"/>
        <v>67.64705882352942</v>
      </c>
    </row>
    <row r="86" spans="1:42" x14ac:dyDescent="0.2">
      <c r="A86" t="s">
        <v>132</v>
      </c>
      <c r="B86" t="s">
        <v>32</v>
      </c>
      <c r="C86" t="s">
        <v>40</v>
      </c>
      <c r="D86" s="7" t="s">
        <v>39</v>
      </c>
      <c r="E86" t="s">
        <v>190</v>
      </c>
      <c r="F86" t="s">
        <v>201</v>
      </c>
      <c r="G86" t="s">
        <v>206</v>
      </c>
      <c r="H86" t="s">
        <v>152</v>
      </c>
      <c r="I86" s="7" t="s">
        <v>169</v>
      </c>
      <c r="J86">
        <v>23</v>
      </c>
      <c r="K86" s="16">
        <v>0</v>
      </c>
      <c r="L86" s="16">
        <v>0.56521739130434778</v>
      </c>
      <c r="M86" s="16">
        <v>0.82608695652173902</v>
      </c>
      <c r="N86" s="16">
        <v>0.39130434782608697</v>
      </c>
      <c r="O86" s="16">
        <v>8.6956521739130432E-2</v>
      </c>
      <c r="P86" s="16">
        <v>0.56521739130434778</v>
      </c>
      <c r="Q86" s="16">
        <v>4.3478260869565216E-2</v>
      </c>
      <c r="R86" s="16">
        <v>0</v>
      </c>
      <c r="S86" s="16">
        <v>0</v>
      </c>
      <c r="T86" s="16">
        <v>0.21739130434782608</v>
      </c>
      <c r="U86" s="16">
        <v>4.3478260869565216E-2</v>
      </c>
      <c r="V86" s="16">
        <v>0</v>
      </c>
      <c r="W86" s="16">
        <v>8.6956521739130432E-2</v>
      </c>
      <c r="X86" s="16">
        <v>0.2608695652173913</v>
      </c>
      <c r="Y86" s="16">
        <v>0.43478260869565216</v>
      </c>
      <c r="Z86" s="16">
        <v>0.13043478260869565</v>
      </c>
      <c r="AA86" s="16">
        <v>0.56521739130434778</v>
      </c>
      <c r="AB86" s="16">
        <v>0.17391304347826086</v>
      </c>
      <c r="AC86" s="16">
        <v>0.34782608695652173</v>
      </c>
      <c r="AD86" s="16">
        <v>0.39130434782608697</v>
      </c>
      <c r="AE86">
        <f t="shared" si="13"/>
        <v>13.402061855670103</v>
      </c>
      <c r="AF86">
        <f t="shared" si="14"/>
        <v>63.917525773195884</v>
      </c>
      <c r="AG86">
        <f t="shared" si="15"/>
        <v>22.680412371134018</v>
      </c>
      <c r="AH86">
        <f t="shared" si="16"/>
        <v>25.490196078431378</v>
      </c>
      <c r="AI86">
        <f t="shared" si="17"/>
        <v>68.627450980392155</v>
      </c>
      <c r="AJ86">
        <f t="shared" si="12"/>
        <v>5.882352941176471</v>
      </c>
      <c r="AK86">
        <f t="shared" si="18"/>
        <v>37.142857142857139</v>
      </c>
      <c r="AL86">
        <f t="shared" si="19"/>
        <v>62.857142857142847</v>
      </c>
      <c r="AM86">
        <f t="shared" si="20"/>
        <v>0</v>
      </c>
      <c r="AN86">
        <f t="shared" si="21"/>
        <v>0</v>
      </c>
      <c r="AO86">
        <f t="shared" si="22"/>
        <v>37.142857142857139</v>
      </c>
      <c r="AP86">
        <f t="shared" si="23"/>
        <v>62.857142857142854</v>
      </c>
    </row>
    <row r="87" spans="1:42" x14ac:dyDescent="0.2">
      <c r="A87" t="s">
        <v>133</v>
      </c>
      <c r="B87" t="s">
        <v>32</v>
      </c>
      <c r="C87" t="s">
        <v>40</v>
      </c>
      <c r="D87" s="7" t="s">
        <v>39</v>
      </c>
      <c r="E87" t="s">
        <v>190</v>
      </c>
      <c r="F87" t="s">
        <v>201</v>
      </c>
      <c r="G87" t="s">
        <v>206</v>
      </c>
      <c r="H87" t="s">
        <v>152</v>
      </c>
      <c r="I87" s="7" t="s">
        <v>169</v>
      </c>
      <c r="J87">
        <v>29</v>
      </c>
      <c r="K87" s="16">
        <v>0</v>
      </c>
      <c r="L87" s="16">
        <v>0.65517241379310354</v>
      </c>
      <c r="M87" s="16">
        <v>0.96551724137931028</v>
      </c>
      <c r="N87" s="16">
        <v>0.58620689655172409</v>
      </c>
      <c r="O87" s="16">
        <v>0.10344827586206896</v>
      </c>
      <c r="P87" s="16">
        <v>0.48275862068965514</v>
      </c>
      <c r="Q87" s="16">
        <v>6.8965517241379309E-2</v>
      </c>
      <c r="R87" s="16">
        <v>0</v>
      </c>
      <c r="S87" s="16">
        <v>6.8965517241379309E-2</v>
      </c>
      <c r="T87" s="16">
        <v>0.13793103448275862</v>
      </c>
      <c r="U87" s="16">
        <v>0.24137931034482757</v>
      </c>
      <c r="V87" s="16">
        <v>0</v>
      </c>
      <c r="W87" s="16">
        <v>0</v>
      </c>
      <c r="X87" s="16">
        <v>0.31034482758620691</v>
      </c>
      <c r="Y87" s="16">
        <v>0.31034482758620691</v>
      </c>
      <c r="Z87" s="16">
        <v>0.20689655172413793</v>
      </c>
      <c r="AA87" s="16">
        <v>0.55172413793103448</v>
      </c>
      <c r="AB87" s="16">
        <v>0.13793103448275862</v>
      </c>
      <c r="AC87" s="16">
        <v>0.55172413793103448</v>
      </c>
      <c r="AD87" s="16">
        <v>0.31034482758620691</v>
      </c>
      <c r="AE87">
        <f t="shared" si="13"/>
        <v>13.23529411764706</v>
      </c>
      <c r="AF87">
        <f t="shared" si="14"/>
        <v>66.176470588235276</v>
      </c>
      <c r="AG87">
        <f t="shared" si="15"/>
        <v>20.588235294117645</v>
      </c>
      <c r="AH87">
        <f t="shared" si="16"/>
        <v>26.666666666666671</v>
      </c>
      <c r="AI87">
        <f t="shared" si="17"/>
        <v>63.333333333333329</v>
      </c>
      <c r="AJ87">
        <f t="shared" si="12"/>
        <v>10.000000000000002</v>
      </c>
      <c r="AK87">
        <f t="shared" si="18"/>
        <v>39.130434782608695</v>
      </c>
      <c r="AL87">
        <f t="shared" si="19"/>
        <v>60.869565217391298</v>
      </c>
      <c r="AM87">
        <f t="shared" si="20"/>
        <v>0</v>
      </c>
      <c r="AN87">
        <f t="shared" si="21"/>
        <v>4.3478260869565215</v>
      </c>
      <c r="AO87">
        <f t="shared" si="22"/>
        <v>34.782608695652172</v>
      </c>
      <c r="AP87">
        <f t="shared" si="23"/>
        <v>60.869565217391298</v>
      </c>
    </row>
    <row r="88" spans="1:42" x14ac:dyDescent="0.2">
      <c r="A88" t="s">
        <v>134</v>
      </c>
      <c r="B88" t="s">
        <v>32</v>
      </c>
      <c r="C88" t="s">
        <v>40</v>
      </c>
      <c r="D88" s="7" t="s">
        <v>39</v>
      </c>
      <c r="E88" t="s">
        <v>190</v>
      </c>
      <c r="F88" t="s">
        <v>201</v>
      </c>
      <c r="G88" t="s">
        <v>206</v>
      </c>
      <c r="H88" t="s">
        <v>152</v>
      </c>
      <c r="I88" s="7" t="s">
        <v>169</v>
      </c>
      <c r="J88">
        <v>20</v>
      </c>
      <c r="K88" s="16">
        <v>0</v>
      </c>
      <c r="L88" s="16">
        <v>0.2</v>
      </c>
      <c r="M88" s="16">
        <v>0.95</v>
      </c>
      <c r="N88" s="16">
        <v>0.45</v>
      </c>
      <c r="O88" s="16">
        <v>0.15</v>
      </c>
      <c r="P88" s="16">
        <v>0.5</v>
      </c>
      <c r="Q88" s="16">
        <v>0.05</v>
      </c>
      <c r="R88" s="16">
        <v>0</v>
      </c>
      <c r="S88" s="16">
        <v>0.05</v>
      </c>
      <c r="T88" s="16">
        <v>0.2</v>
      </c>
      <c r="U88" s="16">
        <v>0.4</v>
      </c>
      <c r="V88" s="16">
        <v>0</v>
      </c>
      <c r="W88" s="16">
        <v>0.1</v>
      </c>
      <c r="X88" s="16">
        <v>0.1</v>
      </c>
      <c r="Y88" s="16">
        <v>0.25</v>
      </c>
      <c r="Z88" s="16">
        <v>0.1</v>
      </c>
      <c r="AA88" s="16">
        <v>0.95</v>
      </c>
      <c r="AB88" s="16">
        <v>0.05</v>
      </c>
      <c r="AC88" s="16">
        <v>0.6</v>
      </c>
      <c r="AD88" s="16">
        <v>0.3</v>
      </c>
      <c r="AE88">
        <f t="shared" si="13"/>
        <v>22.471910112359549</v>
      </c>
      <c r="AF88">
        <f t="shared" si="14"/>
        <v>59.550561797752813</v>
      </c>
      <c r="AG88">
        <f t="shared" si="15"/>
        <v>17.977528089887642</v>
      </c>
      <c r="AH88">
        <f t="shared" si="16"/>
        <v>44.186046511627893</v>
      </c>
      <c r="AI88">
        <f t="shared" si="17"/>
        <v>51.16279069767441</v>
      </c>
      <c r="AJ88">
        <f t="shared" si="12"/>
        <v>4.6511627906976738</v>
      </c>
      <c r="AK88">
        <f t="shared" si="18"/>
        <v>55.555555555555557</v>
      </c>
      <c r="AL88">
        <f t="shared" si="19"/>
        <v>44.44444444444445</v>
      </c>
      <c r="AM88">
        <f t="shared" si="20"/>
        <v>0</v>
      </c>
      <c r="AN88">
        <f t="shared" si="21"/>
        <v>2.7777777777777781</v>
      </c>
      <c r="AO88">
        <f t="shared" si="22"/>
        <v>52.777777777777779</v>
      </c>
      <c r="AP88">
        <f t="shared" si="23"/>
        <v>44.44444444444445</v>
      </c>
    </row>
    <row r="89" spans="1:42" x14ac:dyDescent="0.2">
      <c r="A89" t="s">
        <v>135</v>
      </c>
      <c r="B89" t="s">
        <v>32</v>
      </c>
      <c r="C89" t="s">
        <v>40</v>
      </c>
      <c r="D89" s="7" t="s">
        <v>39</v>
      </c>
      <c r="E89" t="s">
        <v>190</v>
      </c>
      <c r="F89" t="s">
        <v>201</v>
      </c>
      <c r="G89" t="s">
        <v>206</v>
      </c>
      <c r="H89" t="s">
        <v>152</v>
      </c>
      <c r="I89" s="7" t="s">
        <v>169</v>
      </c>
      <c r="J89">
        <v>29</v>
      </c>
      <c r="K89" s="16">
        <v>0</v>
      </c>
      <c r="L89" s="16">
        <v>0.27586206896551724</v>
      </c>
      <c r="M89" s="16">
        <v>1</v>
      </c>
      <c r="N89" s="16">
        <v>0.75862068965517238</v>
      </c>
      <c r="O89" s="16">
        <v>0</v>
      </c>
      <c r="P89" s="16">
        <v>0.20689655172413793</v>
      </c>
      <c r="Q89" s="16">
        <v>0</v>
      </c>
      <c r="R89" s="16">
        <v>0</v>
      </c>
      <c r="S89" s="16">
        <v>0</v>
      </c>
      <c r="T89" s="16">
        <v>0.27586206896551724</v>
      </c>
      <c r="U89" s="16">
        <v>0.20689655172413793</v>
      </c>
      <c r="V89" s="16">
        <v>0</v>
      </c>
      <c r="W89" s="16">
        <v>6.8965517241379309E-2</v>
      </c>
      <c r="X89" s="16">
        <v>0.20689655172413793</v>
      </c>
      <c r="Y89" s="16">
        <v>0.68965517241379315</v>
      </c>
      <c r="Z89" s="16">
        <v>3.4482758620689655E-2</v>
      </c>
      <c r="AA89" s="16">
        <v>0.62068965517241381</v>
      </c>
      <c r="AB89" s="16">
        <v>6.8965517241379309E-2</v>
      </c>
      <c r="AC89" s="16">
        <v>0.48275862068965514</v>
      </c>
      <c r="AD89" s="16">
        <v>0.37931034482758619</v>
      </c>
      <c r="AE89">
        <f t="shared" si="13"/>
        <v>14.285714285714285</v>
      </c>
      <c r="AF89">
        <f t="shared" si="14"/>
        <v>76.19047619047619</v>
      </c>
      <c r="AG89">
        <f t="shared" si="15"/>
        <v>9.5238095238095237</v>
      </c>
      <c r="AH89">
        <f t="shared" si="16"/>
        <v>30.508474576271183</v>
      </c>
      <c r="AI89">
        <f t="shared" si="17"/>
        <v>67.796610169491515</v>
      </c>
      <c r="AJ89">
        <f t="shared" si="12"/>
        <v>1.6949152542372878</v>
      </c>
      <c r="AK89">
        <f t="shared" si="18"/>
        <v>60</v>
      </c>
      <c r="AL89">
        <f t="shared" si="19"/>
        <v>40</v>
      </c>
      <c r="AM89">
        <f t="shared" si="20"/>
        <v>0</v>
      </c>
      <c r="AN89">
        <f t="shared" si="21"/>
        <v>0</v>
      </c>
      <c r="AO89">
        <f t="shared" si="22"/>
        <v>60</v>
      </c>
      <c r="AP89">
        <f t="shared" si="23"/>
        <v>40</v>
      </c>
    </row>
    <row r="90" spans="1:42" x14ac:dyDescent="0.2">
      <c r="A90" t="s">
        <v>136</v>
      </c>
      <c r="B90" t="s">
        <v>32</v>
      </c>
      <c r="C90" t="s">
        <v>40</v>
      </c>
      <c r="D90" s="7" t="s">
        <v>39</v>
      </c>
      <c r="E90" t="s">
        <v>190</v>
      </c>
      <c r="F90" t="s">
        <v>201</v>
      </c>
      <c r="G90" t="s">
        <v>206</v>
      </c>
      <c r="H90" t="s">
        <v>152</v>
      </c>
      <c r="I90" s="7" t="s">
        <v>169</v>
      </c>
      <c r="J90">
        <v>22</v>
      </c>
      <c r="K90" s="16">
        <v>0</v>
      </c>
      <c r="L90" s="16">
        <v>9.0909090909090912E-2</v>
      </c>
      <c r="M90" s="16">
        <v>0.86363636363636365</v>
      </c>
      <c r="N90" s="16">
        <v>0.5</v>
      </c>
      <c r="O90" s="16">
        <v>4.5454545454545456E-2</v>
      </c>
      <c r="P90" s="16">
        <v>0.22727272727272727</v>
      </c>
      <c r="Q90" s="16">
        <v>4.5454545454545456E-2</v>
      </c>
      <c r="R90" s="16">
        <v>0</v>
      </c>
      <c r="S90" s="16">
        <v>0.40909090909090912</v>
      </c>
      <c r="T90" s="16">
        <v>0.31818181818181818</v>
      </c>
      <c r="U90" s="16">
        <v>0.13636363636363635</v>
      </c>
      <c r="V90" s="16">
        <v>4.5454545454545456E-2</v>
      </c>
      <c r="W90" s="16">
        <v>0.22727272727272727</v>
      </c>
      <c r="X90" s="16">
        <v>9.0909090909090912E-2</v>
      </c>
      <c r="Y90" s="16">
        <v>0.86363636363636365</v>
      </c>
      <c r="Z90" s="16">
        <v>0.13636363636363635</v>
      </c>
      <c r="AA90" s="16">
        <v>0.81818181818181823</v>
      </c>
      <c r="AB90" s="16">
        <v>9.0909090909090912E-2</v>
      </c>
      <c r="AC90" s="16">
        <v>0.36363636363636365</v>
      </c>
      <c r="AD90" s="16">
        <v>0.45454545454545453</v>
      </c>
      <c r="AE90">
        <f t="shared" si="13"/>
        <v>25.714285714285719</v>
      </c>
      <c r="AF90">
        <f t="shared" si="14"/>
        <v>65.714285714285708</v>
      </c>
      <c r="AG90">
        <f t="shared" si="15"/>
        <v>8.5714285714285712</v>
      </c>
      <c r="AH90">
        <f t="shared" si="16"/>
        <v>33.928571428571431</v>
      </c>
      <c r="AI90">
        <f t="shared" si="17"/>
        <v>60.714285714285708</v>
      </c>
      <c r="AJ90">
        <f t="shared" si="12"/>
        <v>5.3571428571428568</v>
      </c>
      <c r="AK90">
        <f t="shared" si="18"/>
        <v>72.972972972972983</v>
      </c>
      <c r="AL90">
        <f t="shared" si="19"/>
        <v>24.324324324324326</v>
      </c>
      <c r="AM90">
        <f t="shared" si="20"/>
        <v>2.7027027027027031</v>
      </c>
      <c r="AN90">
        <f t="shared" si="21"/>
        <v>27.027027027027028</v>
      </c>
      <c r="AO90">
        <f t="shared" si="22"/>
        <v>48.648648648648653</v>
      </c>
      <c r="AP90">
        <f t="shared" si="23"/>
        <v>24.324324324324323</v>
      </c>
    </row>
    <row r="91" spans="1:42" x14ac:dyDescent="0.2">
      <c r="A91" t="s">
        <v>137</v>
      </c>
      <c r="B91" t="s">
        <v>32</v>
      </c>
      <c r="C91" t="s">
        <v>40</v>
      </c>
      <c r="D91" s="7" t="s">
        <v>39</v>
      </c>
      <c r="E91" t="s">
        <v>190</v>
      </c>
      <c r="F91" t="s">
        <v>201</v>
      </c>
      <c r="G91" t="s">
        <v>206</v>
      </c>
      <c r="H91" t="s">
        <v>152</v>
      </c>
      <c r="I91" s="7" t="s">
        <v>169</v>
      </c>
      <c r="J91">
        <v>25</v>
      </c>
      <c r="K91" s="16">
        <v>0</v>
      </c>
      <c r="L91" s="16">
        <v>0.28000000000000003</v>
      </c>
      <c r="M91" s="16">
        <v>1</v>
      </c>
      <c r="N91" s="16">
        <v>0.84</v>
      </c>
      <c r="O91" s="16">
        <v>0</v>
      </c>
      <c r="P91" s="16">
        <v>0.24</v>
      </c>
      <c r="Q91" s="16">
        <v>0</v>
      </c>
      <c r="R91" s="16">
        <v>0</v>
      </c>
      <c r="S91" s="16">
        <v>0.28000000000000003</v>
      </c>
      <c r="T91" s="16">
        <v>0.12</v>
      </c>
      <c r="U91" s="16">
        <v>0.2</v>
      </c>
      <c r="V91" s="16">
        <v>0</v>
      </c>
      <c r="W91" s="16">
        <v>0</v>
      </c>
      <c r="X91" s="16">
        <v>0.04</v>
      </c>
      <c r="Y91" s="16">
        <v>0.68</v>
      </c>
      <c r="Z91" s="16">
        <v>0.08</v>
      </c>
      <c r="AA91" s="16">
        <v>0.92</v>
      </c>
      <c r="AB91" s="16">
        <v>0.08</v>
      </c>
      <c r="AC91" s="16">
        <v>0.52</v>
      </c>
      <c r="AD91" s="16">
        <v>0.32</v>
      </c>
      <c r="AE91">
        <f t="shared" si="13"/>
        <v>25.641025641025639</v>
      </c>
      <c r="AF91">
        <f t="shared" si="14"/>
        <v>68.376068376068361</v>
      </c>
      <c r="AG91">
        <f t="shared" si="15"/>
        <v>5.9829059829059803</v>
      </c>
      <c r="AH91">
        <f t="shared" si="16"/>
        <v>44.230769230769226</v>
      </c>
      <c r="AI91">
        <f t="shared" si="17"/>
        <v>51.923076923076927</v>
      </c>
      <c r="AJ91">
        <f t="shared" si="12"/>
        <v>3.8461538461538463</v>
      </c>
      <c r="AK91">
        <f t="shared" si="18"/>
        <v>81.081081081081081</v>
      </c>
      <c r="AL91">
        <f t="shared" si="19"/>
        <v>18.918918918918916</v>
      </c>
      <c r="AM91">
        <f t="shared" si="20"/>
        <v>0</v>
      </c>
      <c r="AN91">
        <f t="shared" si="21"/>
        <v>18.918918918918919</v>
      </c>
      <c r="AO91">
        <f t="shared" si="22"/>
        <v>62.162162162162161</v>
      </c>
      <c r="AP91">
        <f t="shared" si="23"/>
        <v>18.918918918918916</v>
      </c>
    </row>
    <row r="92" spans="1:42" x14ac:dyDescent="0.2">
      <c r="A92" t="s">
        <v>138</v>
      </c>
      <c r="B92" t="s">
        <v>32</v>
      </c>
      <c r="C92" t="s">
        <v>40</v>
      </c>
      <c r="D92" s="7" t="s">
        <v>39</v>
      </c>
      <c r="E92" t="s">
        <v>190</v>
      </c>
      <c r="F92" t="s">
        <v>201</v>
      </c>
      <c r="G92" t="s">
        <v>206</v>
      </c>
      <c r="H92" t="s">
        <v>152</v>
      </c>
      <c r="I92" s="7" t="s">
        <v>169</v>
      </c>
      <c r="J92">
        <v>21</v>
      </c>
      <c r="K92" s="16">
        <v>0</v>
      </c>
      <c r="L92" s="16">
        <v>0.42857142857142855</v>
      </c>
      <c r="M92" s="16">
        <v>1</v>
      </c>
      <c r="N92" s="16">
        <v>0.80952380952380953</v>
      </c>
      <c r="O92" s="16">
        <v>9.5238095238095233E-2</v>
      </c>
      <c r="P92" s="16">
        <v>0.19047619047619047</v>
      </c>
      <c r="Q92" s="16">
        <v>0</v>
      </c>
      <c r="R92" s="16">
        <v>0</v>
      </c>
      <c r="S92" s="16">
        <v>0</v>
      </c>
      <c r="T92" s="16">
        <v>0.19047619047619047</v>
      </c>
      <c r="U92" s="16">
        <v>0.38095238095238093</v>
      </c>
      <c r="V92" s="16">
        <v>0</v>
      </c>
      <c r="W92" s="16">
        <v>9.5238095238095233E-2</v>
      </c>
      <c r="X92" s="16">
        <v>4.7619047619047616E-2</v>
      </c>
      <c r="Y92" s="16">
        <v>0.52380952380952384</v>
      </c>
      <c r="Z92" s="16">
        <v>4.7619047619047616E-2</v>
      </c>
      <c r="AA92" s="16">
        <v>0.7142857142857143</v>
      </c>
      <c r="AB92" s="16">
        <v>0.14285714285714285</v>
      </c>
      <c r="AC92" s="16">
        <v>0.38095238095238093</v>
      </c>
      <c r="AD92" s="16">
        <v>0.42857142857142855</v>
      </c>
      <c r="AE92">
        <f t="shared" si="13"/>
        <v>15.789473684210527</v>
      </c>
      <c r="AF92">
        <f t="shared" si="14"/>
        <v>76.842105263157904</v>
      </c>
      <c r="AG92">
        <f t="shared" si="15"/>
        <v>7.3684210526315779</v>
      </c>
      <c r="AH92">
        <f t="shared" si="16"/>
        <v>41.666666666666664</v>
      </c>
      <c r="AI92">
        <f t="shared" si="17"/>
        <v>55.55555555555555</v>
      </c>
      <c r="AJ92">
        <f t="shared" si="12"/>
        <v>2.7777777777777772</v>
      </c>
      <c r="AK92">
        <f t="shared" si="18"/>
        <v>68.181818181818173</v>
      </c>
      <c r="AL92">
        <f t="shared" si="19"/>
        <v>31.818181818181813</v>
      </c>
      <c r="AM92">
        <f t="shared" si="20"/>
        <v>0</v>
      </c>
      <c r="AN92">
        <f t="shared" si="21"/>
        <v>0</v>
      </c>
      <c r="AO92">
        <f t="shared" si="22"/>
        <v>68.181818181818173</v>
      </c>
      <c r="AP92">
        <f t="shared" si="23"/>
        <v>31.818181818181813</v>
      </c>
    </row>
    <row r="93" spans="1:42" x14ac:dyDescent="0.2">
      <c r="A93" t="s">
        <v>139</v>
      </c>
      <c r="B93" t="s">
        <v>32</v>
      </c>
      <c r="C93" t="s">
        <v>40</v>
      </c>
      <c r="D93" s="7" t="s">
        <v>39</v>
      </c>
      <c r="E93" t="s">
        <v>190</v>
      </c>
      <c r="F93" t="s">
        <v>201</v>
      </c>
      <c r="G93" t="s">
        <v>206</v>
      </c>
      <c r="H93" t="s">
        <v>152</v>
      </c>
      <c r="I93" s="7" t="s">
        <v>169</v>
      </c>
      <c r="J93">
        <v>28</v>
      </c>
      <c r="K93" s="16">
        <v>0</v>
      </c>
      <c r="L93" s="16">
        <v>0.21428571428571427</v>
      </c>
      <c r="M93" s="16">
        <v>1</v>
      </c>
      <c r="N93" s="16">
        <v>0.7142857142857143</v>
      </c>
      <c r="O93" s="16">
        <v>0</v>
      </c>
      <c r="P93" s="16">
        <v>0.25</v>
      </c>
      <c r="Q93" s="16">
        <v>0</v>
      </c>
      <c r="R93" s="16">
        <v>0</v>
      </c>
      <c r="S93" s="16">
        <v>0.25</v>
      </c>
      <c r="T93" s="16">
        <v>0.14285714285714285</v>
      </c>
      <c r="U93" s="16">
        <v>0.2857142857142857</v>
      </c>
      <c r="V93" s="16">
        <v>0</v>
      </c>
      <c r="W93" s="16">
        <v>0</v>
      </c>
      <c r="X93" s="16">
        <v>3.5714285714285712E-2</v>
      </c>
      <c r="Y93" s="16">
        <v>0.32142857142857145</v>
      </c>
      <c r="Z93" s="16">
        <v>7.1428571428571425E-2</v>
      </c>
      <c r="AA93" s="16">
        <v>0.8928571428571429</v>
      </c>
      <c r="AB93" s="16">
        <v>0.25</v>
      </c>
      <c r="AC93" s="16">
        <v>0.32142857142857145</v>
      </c>
      <c r="AD93" s="16">
        <v>0.25</v>
      </c>
      <c r="AE93">
        <f t="shared" si="13"/>
        <v>27.350427350427349</v>
      </c>
      <c r="AF93">
        <f t="shared" si="14"/>
        <v>65.811965811965806</v>
      </c>
      <c r="AG93">
        <f t="shared" si="15"/>
        <v>6.8376068376068373</v>
      </c>
      <c r="AH93">
        <f t="shared" si="16"/>
        <v>52.083333333333336</v>
      </c>
      <c r="AI93">
        <f t="shared" si="17"/>
        <v>43.749999999999993</v>
      </c>
      <c r="AJ93">
        <f t="shared" si="12"/>
        <v>4.1666666666666661</v>
      </c>
      <c r="AK93">
        <f t="shared" si="18"/>
        <v>80</v>
      </c>
      <c r="AL93">
        <f t="shared" si="19"/>
        <v>20</v>
      </c>
      <c r="AM93">
        <f t="shared" si="20"/>
        <v>0</v>
      </c>
      <c r="AN93">
        <f t="shared" si="21"/>
        <v>17.5</v>
      </c>
      <c r="AO93">
        <f t="shared" si="22"/>
        <v>62.5</v>
      </c>
      <c r="AP93">
        <f t="shared" si="23"/>
        <v>20</v>
      </c>
    </row>
    <row r="94" spans="1:42" x14ac:dyDescent="0.2">
      <c r="A94" t="s">
        <v>140</v>
      </c>
      <c r="B94" t="s">
        <v>32</v>
      </c>
      <c r="C94" t="s">
        <v>40</v>
      </c>
      <c r="D94" s="7" t="s">
        <v>39</v>
      </c>
      <c r="E94" t="s">
        <v>190</v>
      </c>
      <c r="F94" t="s">
        <v>201</v>
      </c>
      <c r="G94" t="s">
        <v>206</v>
      </c>
      <c r="H94" t="s">
        <v>152</v>
      </c>
      <c r="I94" s="7" t="s">
        <v>169</v>
      </c>
      <c r="J94">
        <v>22</v>
      </c>
      <c r="K94" s="16">
        <v>0</v>
      </c>
      <c r="L94" s="16">
        <v>0.18181818181818182</v>
      </c>
      <c r="M94" s="16">
        <v>0.95454545454545459</v>
      </c>
      <c r="N94" s="16">
        <v>0.5</v>
      </c>
      <c r="O94" s="16">
        <v>0</v>
      </c>
      <c r="P94" s="16">
        <v>0.27272727272727271</v>
      </c>
      <c r="Q94" s="16">
        <v>0</v>
      </c>
      <c r="R94" s="16">
        <v>0</v>
      </c>
      <c r="S94" s="16">
        <v>0.18181818181818182</v>
      </c>
      <c r="T94" s="16">
        <v>0.36363636363636365</v>
      </c>
      <c r="U94" s="16">
        <v>0.31818181818181818</v>
      </c>
      <c r="V94" s="16">
        <v>9.0909090909090912E-2</v>
      </c>
      <c r="W94" s="16">
        <v>0.18181818181818182</v>
      </c>
      <c r="X94" s="16">
        <v>0.18181818181818182</v>
      </c>
      <c r="Y94" s="16">
        <v>0.5</v>
      </c>
      <c r="Z94" s="16">
        <v>0.13636363636363635</v>
      </c>
      <c r="AA94" s="16">
        <v>0.45454545454545453</v>
      </c>
      <c r="AB94" s="16">
        <v>0.18181818181818182</v>
      </c>
      <c r="AC94" s="16">
        <v>0.31818181818181818</v>
      </c>
      <c r="AD94" s="16">
        <v>0.45454545454545453</v>
      </c>
      <c r="AE94">
        <f t="shared" si="13"/>
        <v>15.053763440860218</v>
      </c>
      <c r="AF94">
        <f t="shared" si="14"/>
        <v>74.193548387096783</v>
      </c>
      <c r="AG94">
        <f t="shared" si="15"/>
        <v>10.752688172043012</v>
      </c>
      <c r="AH94">
        <f t="shared" si="16"/>
        <v>27.27272727272727</v>
      </c>
      <c r="AI94">
        <f t="shared" si="17"/>
        <v>65.909090909090907</v>
      </c>
      <c r="AJ94">
        <f t="shared" si="12"/>
        <v>6.8181818181818175</v>
      </c>
      <c r="AK94">
        <f t="shared" si="18"/>
        <v>53.846153846153854</v>
      </c>
      <c r="AL94">
        <f t="shared" si="19"/>
        <v>38.461538461538467</v>
      </c>
      <c r="AM94">
        <f t="shared" si="20"/>
        <v>7.6923076923076943</v>
      </c>
      <c r="AN94">
        <f t="shared" si="21"/>
        <v>23.076923076923073</v>
      </c>
      <c r="AO94">
        <f t="shared" si="22"/>
        <v>38.46153846153846</v>
      </c>
      <c r="AP94">
        <f t="shared" si="23"/>
        <v>38.46153846153846</v>
      </c>
    </row>
    <row r="95" spans="1:42" x14ac:dyDescent="0.2">
      <c r="A95" t="s">
        <v>141</v>
      </c>
      <c r="B95" t="s">
        <v>32</v>
      </c>
      <c r="C95" t="s">
        <v>40</v>
      </c>
      <c r="D95" s="7" t="s">
        <v>39</v>
      </c>
      <c r="E95" t="s">
        <v>190</v>
      </c>
      <c r="F95" t="s">
        <v>201</v>
      </c>
      <c r="G95" t="s">
        <v>206</v>
      </c>
      <c r="H95" t="s">
        <v>152</v>
      </c>
      <c r="I95" s="7" t="s">
        <v>169</v>
      </c>
      <c r="J95">
        <v>21</v>
      </c>
      <c r="K95" s="16">
        <v>0</v>
      </c>
      <c r="L95" s="16">
        <v>0.2857142857142857</v>
      </c>
      <c r="M95" s="16">
        <v>1</v>
      </c>
      <c r="N95" s="16">
        <v>1</v>
      </c>
      <c r="O95" s="16">
        <v>0</v>
      </c>
      <c r="P95" s="16">
        <v>0.19047619047619047</v>
      </c>
      <c r="Q95" s="16">
        <v>4.7619047619047616E-2</v>
      </c>
      <c r="R95" s="16">
        <v>0</v>
      </c>
      <c r="S95" s="16">
        <v>0.14285714285714285</v>
      </c>
      <c r="T95" s="16">
        <v>9.5238095238095233E-2</v>
      </c>
      <c r="U95" s="16">
        <v>0.14285714285714285</v>
      </c>
      <c r="V95" s="16">
        <v>0</v>
      </c>
      <c r="W95" s="16">
        <v>0</v>
      </c>
      <c r="X95" s="16">
        <v>0.14285714285714285</v>
      </c>
      <c r="Y95" s="16">
        <v>0.38095238095238093</v>
      </c>
      <c r="Z95" s="16">
        <v>4.7619047619047616E-2</v>
      </c>
      <c r="AA95" s="16">
        <v>0.76190476190476186</v>
      </c>
      <c r="AB95" s="16">
        <v>0</v>
      </c>
      <c r="AC95" s="16">
        <v>0.66666666666666652</v>
      </c>
      <c r="AD95" s="16">
        <v>0.33333333333333326</v>
      </c>
      <c r="AE95">
        <f t="shared" si="13"/>
        <v>21.348314606741575</v>
      </c>
      <c r="AF95">
        <f t="shared" si="14"/>
        <v>69.662921348314612</v>
      </c>
      <c r="AG95">
        <f t="shared" si="15"/>
        <v>8.9887640449438209</v>
      </c>
      <c r="AH95">
        <f t="shared" si="16"/>
        <v>45.714285714285708</v>
      </c>
      <c r="AI95">
        <f t="shared" si="17"/>
        <v>51.428571428571438</v>
      </c>
      <c r="AJ95">
        <f t="shared" si="12"/>
        <v>2.8571428571428568</v>
      </c>
      <c r="AK95">
        <f t="shared" si="18"/>
        <v>70.370370370370367</v>
      </c>
      <c r="AL95">
        <f t="shared" si="19"/>
        <v>29.629629629629633</v>
      </c>
      <c r="AM95">
        <f t="shared" si="20"/>
        <v>0</v>
      </c>
      <c r="AN95">
        <f t="shared" si="21"/>
        <v>11.111111111111112</v>
      </c>
      <c r="AO95">
        <f t="shared" si="22"/>
        <v>59.259259259259267</v>
      </c>
      <c r="AP95">
        <f t="shared" si="23"/>
        <v>29.629629629629633</v>
      </c>
    </row>
    <row r="96" spans="1:42" x14ac:dyDescent="0.2">
      <c r="A96" t="s">
        <v>142</v>
      </c>
      <c r="B96" t="s">
        <v>32</v>
      </c>
      <c r="C96" t="s">
        <v>40</v>
      </c>
      <c r="D96" s="7" t="s">
        <v>39</v>
      </c>
      <c r="E96" t="s">
        <v>190</v>
      </c>
      <c r="F96" t="s">
        <v>201</v>
      </c>
      <c r="G96" t="s">
        <v>206</v>
      </c>
      <c r="H96" t="s">
        <v>152</v>
      </c>
      <c r="I96" s="7" t="s">
        <v>169</v>
      </c>
      <c r="J96">
        <v>22</v>
      </c>
      <c r="K96" s="16">
        <v>0</v>
      </c>
      <c r="L96" s="16">
        <v>0.13636363636363635</v>
      </c>
      <c r="M96" s="16">
        <v>1</v>
      </c>
      <c r="N96" s="16">
        <v>0.68181818181818177</v>
      </c>
      <c r="O96" s="16">
        <v>4.5454545454545456E-2</v>
      </c>
      <c r="P96" s="16">
        <v>9.0909090909090912E-2</v>
      </c>
      <c r="Q96" s="16">
        <v>9.0909090909090912E-2</v>
      </c>
      <c r="R96" s="16">
        <v>0</v>
      </c>
      <c r="S96" s="16">
        <v>0.13636363636363635</v>
      </c>
      <c r="T96" s="16">
        <v>0.13636363636363635</v>
      </c>
      <c r="U96" s="16">
        <v>0.5</v>
      </c>
      <c r="V96" s="16">
        <v>0</v>
      </c>
      <c r="W96" s="16">
        <v>0.27272727272727271</v>
      </c>
      <c r="X96" s="16">
        <v>0.13636363636363635</v>
      </c>
      <c r="Y96" s="16">
        <v>0.54545454545454541</v>
      </c>
      <c r="Z96" s="16">
        <v>0.18181818181818182</v>
      </c>
      <c r="AA96" s="16">
        <v>0.68181818181818177</v>
      </c>
      <c r="AB96" s="16">
        <v>9.0909090909090912E-2</v>
      </c>
      <c r="AC96" s="16">
        <v>0.36363636363636365</v>
      </c>
      <c r="AD96" s="16">
        <v>0.40909090909090912</v>
      </c>
      <c r="AE96">
        <f t="shared" si="13"/>
        <v>17.647058823529417</v>
      </c>
      <c r="AF96">
        <f t="shared" si="14"/>
        <v>74.509803921568633</v>
      </c>
      <c r="AG96">
        <f t="shared" si="15"/>
        <v>7.8431372549019631</v>
      </c>
      <c r="AH96">
        <f t="shared" si="16"/>
        <v>36.58536585365853</v>
      </c>
      <c r="AI96">
        <f t="shared" si="17"/>
        <v>53.658536585365844</v>
      </c>
      <c r="AJ96">
        <f t="shared" si="12"/>
        <v>9.7560975609756095</v>
      </c>
      <c r="AK96">
        <f t="shared" si="18"/>
        <v>69.230769230769241</v>
      </c>
      <c r="AL96">
        <f t="shared" si="19"/>
        <v>30.769230769230777</v>
      </c>
      <c r="AM96">
        <f t="shared" si="20"/>
        <v>0</v>
      </c>
      <c r="AN96">
        <f t="shared" si="21"/>
        <v>11.538461538461538</v>
      </c>
      <c r="AO96">
        <f t="shared" si="22"/>
        <v>57.692307692307701</v>
      </c>
      <c r="AP96">
        <f t="shared" si="23"/>
        <v>30.769230769230777</v>
      </c>
    </row>
    <row r="97" spans="1:42" x14ac:dyDescent="0.2">
      <c r="A97" t="s">
        <v>143</v>
      </c>
      <c r="B97" t="s">
        <v>32</v>
      </c>
      <c r="C97" t="s">
        <v>40</v>
      </c>
      <c r="D97" s="7" t="s">
        <v>39</v>
      </c>
      <c r="E97" t="s">
        <v>190</v>
      </c>
      <c r="F97" t="s">
        <v>201</v>
      </c>
      <c r="G97" t="s">
        <v>206</v>
      </c>
      <c r="H97" t="s">
        <v>152</v>
      </c>
      <c r="I97" s="7" t="s">
        <v>169</v>
      </c>
      <c r="J97">
        <v>23</v>
      </c>
      <c r="K97" s="16">
        <v>0</v>
      </c>
      <c r="L97" s="16">
        <v>0.34782608695652173</v>
      </c>
      <c r="M97" s="16">
        <v>0.82608695652173902</v>
      </c>
      <c r="N97" s="16">
        <v>0.43478260869565216</v>
      </c>
      <c r="O97" s="16">
        <v>0.13043478260869565</v>
      </c>
      <c r="P97" s="16">
        <v>0.47826086956521741</v>
      </c>
      <c r="Q97" s="16">
        <v>4.3478260869565216E-2</v>
      </c>
      <c r="R97" s="16">
        <v>0</v>
      </c>
      <c r="S97" s="16">
        <v>0.17391304347826086</v>
      </c>
      <c r="T97" s="16">
        <v>0.2608695652173913</v>
      </c>
      <c r="U97" s="16">
        <v>0.21739130434782608</v>
      </c>
      <c r="V97" s="16">
        <v>4.3478260869565216E-2</v>
      </c>
      <c r="W97" s="16">
        <v>8.6956521739130432E-2</v>
      </c>
      <c r="X97" s="16">
        <v>0.13043478260869565</v>
      </c>
      <c r="Y97" s="16">
        <v>0.34782608695652173</v>
      </c>
      <c r="Z97" s="16">
        <v>0.21739130434782608</v>
      </c>
      <c r="AA97" s="16">
        <v>0.65217391304347827</v>
      </c>
      <c r="AB97" s="16">
        <v>4.3478260869565216E-2</v>
      </c>
      <c r="AC97" s="16">
        <v>0.39130434782608697</v>
      </c>
      <c r="AD97" s="16">
        <v>0.52173913043478259</v>
      </c>
      <c r="AE97">
        <f t="shared" si="13"/>
        <v>19</v>
      </c>
      <c r="AF97">
        <f t="shared" si="14"/>
        <v>63</v>
      </c>
      <c r="AG97">
        <f t="shared" si="15"/>
        <v>18.000000000000004</v>
      </c>
      <c r="AH97">
        <f t="shared" si="16"/>
        <v>32</v>
      </c>
      <c r="AI97">
        <f t="shared" si="17"/>
        <v>58.000000000000007</v>
      </c>
      <c r="AJ97">
        <f t="shared" si="12"/>
        <v>10</v>
      </c>
      <c r="AK97">
        <f t="shared" si="18"/>
        <v>50</v>
      </c>
      <c r="AL97">
        <f t="shared" si="19"/>
        <v>47.368421052631582</v>
      </c>
      <c r="AM97">
        <f t="shared" si="20"/>
        <v>2.6315789473684208</v>
      </c>
      <c r="AN97">
        <f t="shared" si="21"/>
        <v>13.157894736842104</v>
      </c>
      <c r="AO97">
        <f t="shared" si="22"/>
        <v>39.473684210526315</v>
      </c>
      <c r="AP97">
        <f t="shared" si="23"/>
        <v>47.368421052631582</v>
      </c>
    </row>
    <row r="98" spans="1:42" x14ac:dyDescent="0.2">
      <c r="A98" t="s">
        <v>144</v>
      </c>
      <c r="B98" t="s">
        <v>32</v>
      </c>
      <c r="C98" t="s">
        <v>40</v>
      </c>
      <c r="D98" s="7" t="s">
        <v>39</v>
      </c>
      <c r="E98" t="s">
        <v>190</v>
      </c>
      <c r="F98" t="s">
        <v>201</v>
      </c>
      <c r="G98" t="s">
        <v>206</v>
      </c>
      <c r="H98" t="s">
        <v>152</v>
      </c>
      <c r="I98" s="7" t="s">
        <v>169</v>
      </c>
      <c r="J98">
        <v>21</v>
      </c>
      <c r="K98" s="16">
        <v>0</v>
      </c>
      <c r="L98" s="16">
        <v>0.19047619047619047</v>
      </c>
      <c r="M98" s="16">
        <v>1</v>
      </c>
      <c r="N98" s="16">
        <v>0.76190476190476186</v>
      </c>
      <c r="O98" s="16">
        <v>0</v>
      </c>
      <c r="P98" s="16">
        <v>0.2857142857142857</v>
      </c>
      <c r="Q98" s="16">
        <v>0.14285714285714285</v>
      </c>
      <c r="R98" s="16">
        <v>0</v>
      </c>
      <c r="S98" s="16">
        <v>0</v>
      </c>
      <c r="T98" s="16">
        <v>0.14285714285714285</v>
      </c>
      <c r="U98" s="16">
        <v>0.2857142857142857</v>
      </c>
      <c r="V98" s="16">
        <v>0</v>
      </c>
      <c r="W98" s="16">
        <v>4.7619047619047616E-2</v>
      </c>
      <c r="X98" s="16">
        <v>0</v>
      </c>
      <c r="Y98" s="16">
        <v>0.47619047619047611</v>
      </c>
      <c r="Z98" s="16">
        <v>9.5238095238095233E-2</v>
      </c>
      <c r="AA98" s="16">
        <v>0.90476190476190477</v>
      </c>
      <c r="AB98" s="16">
        <v>4.7619047619047616E-2</v>
      </c>
      <c r="AC98" s="16">
        <v>0.23809523809523805</v>
      </c>
      <c r="AD98" s="16">
        <v>0.7142857142857143</v>
      </c>
      <c r="AE98">
        <f t="shared" si="13"/>
        <v>20.87912087912088</v>
      </c>
      <c r="AF98">
        <f t="shared" si="14"/>
        <v>69.230769230769241</v>
      </c>
      <c r="AG98">
        <f t="shared" si="15"/>
        <v>9.8901098901098905</v>
      </c>
      <c r="AH98">
        <f t="shared" si="16"/>
        <v>44.186046511627914</v>
      </c>
      <c r="AI98">
        <f t="shared" si="17"/>
        <v>51.16279069767441</v>
      </c>
      <c r="AJ98">
        <f t="shared" si="12"/>
        <v>4.6511627906976747</v>
      </c>
      <c r="AK98">
        <f t="shared" si="18"/>
        <v>67.857142857142847</v>
      </c>
      <c r="AL98">
        <f t="shared" si="19"/>
        <v>32.142857142857139</v>
      </c>
      <c r="AM98">
        <f t="shared" si="20"/>
        <v>0</v>
      </c>
      <c r="AN98">
        <f t="shared" si="21"/>
        <v>0</v>
      </c>
      <c r="AO98">
        <f t="shared" si="22"/>
        <v>67.857142857142861</v>
      </c>
      <c r="AP98">
        <f t="shared" si="23"/>
        <v>32.142857142857146</v>
      </c>
    </row>
    <row r="99" spans="1:42" x14ac:dyDescent="0.2">
      <c r="A99" t="s">
        <v>145</v>
      </c>
      <c r="B99" t="s">
        <v>32</v>
      </c>
      <c r="C99" t="s">
        <v>40</v>
      </c>
      <c r="D99" s="7" t="s">
        <v>39</v>
      </c>
      <c r="E99" t="s">
        <v>190</v>
      </c>
      <c r="F99" t="s">
        <v>201</v>
      </c>
      <c r="G99" t="s">
        <v>206</v>
      </c>
      <c r="H99" t="s">
        <v>152</v>
      </c>
      <c r="I99" s="7" t="s">
        <v>169</v>
      </c>
      <c r="J99">
        <v>21</v>
      </c>
      <c r="K99" s="16">
        <v>0</v>
      </c>
      <c r="L99" s="16">
        <v>0.2857142857142857</v>
      </c>
      <c r="M99" s="16">
        <v>1</v>
      </c>
      <c r="N99" s="16">
        <v>0.80952380952380953</v>
      </c>
      <c r="O99" s="16">
        <v>0</v>
      </c>
      <c r="P99" s="16">
        <v>0.19047619047619047</v>
      </c>
      <c r="Q99" s="16">
        <v>9.5238095238095233E-2</v>
      </c>
      <c r="R99" s="16">
        <v>0</v>
      </c>
      <c r="S99" s="16">
        <v>4.7619047619047616E-2</v>
      </c>
      <c r="T99" s="16">
        <v>0.14285714285714285</v>
      </c>
      <c r="U99" s="16">
        <v>0.42857142857142855</v>
      </c>
      <c r="V99" s="16">
        <v>0</v>
      </c>
      <c r="W99" s="16">
        <v>0</v>
      </c>
      <c r="X99" s="16">
        <v>9.5238095238095233E-2</v>
      </c>
      <c r="Y99" s="16">
        <v>0.2857142857142857</v>
      </c>
      <c r="Z99" s="16">
        <v>4.7619047619047616E-2</v>
      </c>
      <c r="AA99" s="16">
        <v>0.7142857142857143</v>
      </c>
      <c r="AB99" s="16">
        <v>9.5238095238095233E-2</v>
      </c>
      <c r="AC99" s="16">
        <v>0.66666666666666652</v>
      </c>
      <c r="AD99" s="16">
        <v>0.14285714285714285</v>
      </c>
      <c r="AE99">
        <f t="shared" si="13"/>
        <v>18.390804597701152</v>
      </c>
      <c r="AF99">
        <f t="shared" si="14"/>
        <v>72.41379310344827</v>
      </c>
      <c r="AG99">
        <f t="shared" si="15"/>
        <v>9.1954022988505759</v>
      </c>
      <c r="AH99">
        <f t="shared" si="16"/>
        <v>45.454545454545467</v>
      </c>
      <c r="AI99">
        <f t="shared" si="17"/>
        <v>51.515151515151516</v>
      </c>
      <c r="AJ99">
        <f t="shared" si="12"/>
        <v>3.0303030303030307</v>
      </c>
      <c r="AK99">
        <f t="shared" si="18"/>
        <v>66.666666666666657</v>
      </c>
      <c r="AL99">
        <f t="shared" si="19"/>
        <v>33.333333333333329</v>
      </c>
      <c r="AM99">
        <f t="shared" si="20"/>
        <v>0</v>
      </c>
      <c r="AN99">
        <f t="shared" si="21"/>
        <v>4.1666666666666661</v>
      </c>
      <c r="AO99">
        <f t="shared" si="22"/>
        <v>62.5</v>
      </c>
      <c r="AP99">
        <f t="shared" si="23"/>
        <v>33.333333333333329</v>
      </c>
    </row>
    <row r="100" spans="1:42" x14ac:dyDescent="0.2">
      <c r="A100" t="s">
        <v>146</v>
      </c>
      <c r="B100" t="s">
        <v>32</v>
      </c>
      <c r="C100" t="s">
        <v>40</v>
      </c>
      <c r="D100" s="7" t="s">
        <v>39</v>
      </c>
      <c r="E100" t="s">
        <v>190</v>
      </c>
      <c r="F100" t="s">
        <v>201</v>
      </c>
      <c r="G100" t="s">
        <v>206</v>
      </c>
      <c r="H100" t="s">
        <v>152</v>
      </c>
      <c r="I100" s="7" t="s">
        <v>169</v>
      </c>
      <c r="J100">
        <v>34</v>
      </c>
      <c r="K100" s="16">
        <v>0</v>
      </c>
      <c r="L100" s="16">
        <v>0.32352941176470584</v>
      </c>
      <c r="M100" s="16">
        <v>0.88235294117647056</v>
      </c>
      <c r="N100" s="16">
        <v>0.55882352941176472</v>
      </c>
      <c r="O100" s="16">
        <v>0</v>
      </c>
      <c r="P100" s="16">
        <v>0.32352941176470584</v>
      </c>
      <c r="Q100" s="16">
        <v>5.8823529411764698E-2</v>
      </c>
      <c r="R100" s="16">
        <v>0</v>
      </c>
      <c r="S100" s="16">
        <v>0.20588235294117646</v>
      </c>
      <c r="T100" s="16">
        <v>0.32352941176470584</v>
      </c>
      <c r="U100" s="16">
        <v>0.1176470588235294</v>
      </c>
      <c r="V100" s="16">
        <v>2.9411764705882349E-2</v>
      </c>
      <c r="W100" s="16">
        <v>5.8823529411764698E-2</v>
      </c>
      <c r="X100" s="16">
        <v>5.8823529411764698E-2</v>
      </c>
      <c r="Y100" s="16">
        <v>0.32352941176470584</v>
      </c>
      <c r="Z100" s="16">
        <v>5.8823529411764698E-2</v>
      </c>
      <c r="AA100" s="16">
        <v>0.79411764705882348</v>
      </c>
      <c r="AB100" s="16">
        <v>0.14705882352941177</v>
      </c>
      <c r="AC100" s="16">
        <v>0.52941176470588236</v>
      </c>
      <c r="AD100" s="16">
        <v>0.29411764705882354</v>
      </c>
      <c r="AE100">
        <f t="shared" si="13"/>
        <v>24.460431654676267</v>
      </c>
      <c r="AF100">
        <f t="shared" si="14"/>
        <v>64.748201438848923</v>
      </c>
      <c r="AG100">
        <f t="shared" si="15"/>
        <v>10.791366906474821</v>
      </c>
      <c r="AH100">
        <f t="shared" si="16"/>
        <v>41.791044776119406</v>
      </c>
      <c r="AI100">
        <f t="shared" si="17"/>
        <v>55.223880597014926</v>
      </c>
      <c r="AJ100">
        <f t="shared" si="12"/>
        <v>2.9850746268656718</v>
      </c>
      <c r="AK100">
        <f t="shared" si="18"/>
        <v>68</v>
      </c>
      <c r="AL100">
        <f t="shared" si="19"/>
        <v>30</v>
      </c>
      <c r="AM100">
        <f t="shared" si="20"/>
        <v>2</v>
      </c>
      <c r="AN100">
        <f t="shared" si="21"/>
        <v>16</v>
      </c>
      <c r="AO100">
        <f t="shared" si="22"/>
        <v>54</v>
      </c>
      <c r="AP100">
        <f t="shared" si="23"/>
        <v>30</v>
      </c>
    </row>
    <row r="101" spans="1:42" x14ac:dyDescent="0.2">
      <c r="A101" t="s">
        <v>147</v>
      </c>
      <c r="B101" t="s">
        <v>32</v>
      </c>
      <c r="C101" t="s">
        <v>40</v>
      </c>
      <c r="D101" s="7" t="s">
        <v>39</v>
      </c>
      <c r="E101" t="s">
        <v>190</v>
      </c>
      <c r="F101" t="s">
        <v>201</v>
      </c>
      <c r="G101" t="s">
        <v>206</v>
      </c>
      <c r="H101" t="s">
        <v>152</v>
      </c>
      <c r="I101" s="7" t="s">
        <v>169</v>
      </c>
      <c r="J101">
        <v>21</v>
      </c>
      <c r="K101" s="16">
        <v>0</v>
      </c>
      <c r="L101" s="16">
        <v>0.14285714285714285</v>
      </c>
      <c r="M101" s="16">
        <v>1</v>
      </c>
      <c r="N101" s="16">
        <v>0.95238095238095222</v>
      </c>
      <c r="O101" s="16">
        <v>0</v>
      </c>
      <c r="P101" s="16">
        <v>0.33333333333333326</v>
      </c>
      <c r="Q101" s="16">
        <v>0</v>
      </c>
      <c r="R101" s="16">
        <v>0</v>
      </c>
      <c r="S101" s="16">
        <v>0.19047619047619047</v>
      </c>
      <c r="T101" s="16">
        <v>9.5238095238095233E-2</v>
      </c>
      <c r="U101" s="16">
        <v>0.42857142857142855</v>
      </c>
      <c r="V101" s="16">
        <v>0</v>
      </c>
      <c r="W101" s="16">
        <v>0.14285714285714285</v>
      </c>
      <c r="X101" s="16">
        <v>9.5238095238095233E-2</v>
      </c>
      <c r="Y101" s="16">
        <v>0.66666666666666652</v>
      </c>
      <c r="Z101" s="16">
        <v>0</v>
      </c>
      <c r="AA101" s="16">
        <v>1</v>
      </c>
      <c r="AB101" s="16">
        <v>0</v>
      </c>
      <c r="AC101" s="16">
        <v>0.47619047619047611</v>
      </c>
      <c r="AD101" s="16">
        <v>0.42857142857142855</v>
      </c>
      <c r="AE101">
        <f t="shared" si="13"/>
        <v>23.584905660377359</v>
      </c>
      <c r="AF101">
        <f t="shared" si="14"/>
        <v>67.924528301886781</v>
      </c>
      <c r="AG101">
        <f t="shared" si="15"/>
        <v>8.4905660377358476</v>
      </c>
      <c r="AH101">
        <f t="shared" si="16"/>
        <v>45.652173913043484</v>
      </c>
      <c r="AI101">
        <f t="shared" si="17"/>
        <v>54.347826086956516</v>
      </c>
      <c r="AJ101">
        <f t="shared" si="12"/>
        <v>0</v>
      </c>
      <c r="AK101">
        <f t="shared" si="18"/>
        <v>73.529411764705884</v>
      </c>
      <c r="AL101">
        <f t="shared" si="19"/>
        <v>26.47058823529412</v>
      </c>
      <c r="AM101">
        <f t="shared" si="20"/>
        <v>0</v>
      </c>
      <c r="AN101">
        <f t="shared" si="21"/>
        <v>11.76470588235294</v>
      </c>
      <c r="AO101">
        <f t="shared" si="22"/>
        <v>61.764705882352942</v>
      </c>
      <c r="AP101">
        <f t="shared" si="23"/>
        <v>26.470588235294112</v>
      </c>
    </row>
    <row r="102" spans="1:42" x14ac:dyDescent="0.2">
      <c r="A102" t="s">
        <v>148</v>
      </c>
      <c r="B102" t="s">
        <v>32</v>
      </c>
      <c r="C102" t="s">
        <v>40</v>
      </c>
      <c r="D102" s="7" t="s">
        <v>39</v>
      </c>
      <c r="E102" t="s">
        <v>190</v>
      </c>
      <c r="F102" t="s">
        <v>201</v>
      </c>
      <c r="G102" t="s">
        <v>206</v>
      </c>
      <c r="H102" t="s">
        <v>152</v>
      </c>
      <c r="I102" s="7" t="s">
        <v>169</v>
      </c>
      <c r="J102">
        <v>26</v>
      </c>
      <c r="K102" s="16">
        <v>0</v>
      </c>
      <c r="L102" s="16">
        <v>0.19230769230769235</v>
      </c>
      <c r="M102" s="16">
        <v>1</v>
      </c>
      <c r="N102" s="16">
        <v>0.73076923076923062</v>
      </c>
      <c r="O102" s="16">
        <v>0</v>
      </c>
      <c r="P102" s="16">
        <v>0.26923076923076922</v>
      </c>
      <c r="Q102" s="16">
        <v>0</v>
      </c>
      <c r="R102" s="16">
        <v>0</v>
      </c>
      <c r="S102" s="16">
        <v>0.42307692307692307</v>
      </c>
      <c r="T102" s="16">
        <v>0.19230769230769235</v>
      </c>
      <c r="U102" s="16">
        <v>0.30769230769230771</v>
      </c>
      <c r="V102" s="16">
        <v>0</v>
      </c>
      <c r="W102" s="16">
        <v>0</v>
      </c>
      <c r="X102" s="16">
        <v>7.6923076923076927E-2</v>
      </c>
      <c r="Y102" s="16">
        <v>0.57692307692307687</v>
      </c>
      <c r="Z102" s="16">
        <v>0</v>
      </c>
      <c r="AA102" s="16">
        <v>0.88461538461538458</v>
      </c>
      <c r="AB102" s="16">
        <v>0</v>
      </c>
      <c r="AC102" s="16">
        <v>0.5</v>
      </c>
      <c r="AD102" s="16">
        <v>0.26923076923076922</v>
      </c>
      <c r="AE102">
        <f t="shared" si="13"/>
        <v>28.099173553719016</v>
      </c>
      <c r="AF102">
        <f t="shared" si="14"/>
        <v>64.462809917355372</v>
      </c>
      <c r="AG102">
        <f t="shared" si="15"/>
        <v>7.4380165289256199</v>
      </c>
      <c r="AH102">
        <f t="shared" si="16"/>
        <v>44.230769230769234</v>
      </c>
      <c r="AI102">
        <f t="shared" si="17"/>
        <v>55.769230769230774</v>
      </c>
      <c r="AJ102">
        <f t="shared" si="12"/>
        <v>0</v>
      </c>
      <c r="AK102">
        <f t="shared" si="18"/>
        <v>79.069767441860478</v>
      </c>
      <c r="AL102">
        <f t="shared" si="19"/>
        <v>20.930232558139537</v>
      </c>
      <c r="AM102">
        <f t="shared" si="20"/>
        <v>0</v>
      </c>
      <c r="AN102">
        <f t="shared" si="21"/>
        <v>25.581395348837212</v>
      </c>
      <c r="AO102">
        <f t="shared" si="22"/>
        <v>53.488372093023258</v>
      </c>
      <c r="AP102">
        <f t="shared" si="23"/>
        <v>20.930232558139537</v>
      </c>
    </row>
    <row r="103" spans="1:42" x14ac:dyDescent="0.2">
      <c r="A103" t="s">
        <v>149</v>
      </c>
      <c r="B103" t="s">
        <v>32</v>
      </c>
      <c r="C103" t="s">
        <v>40</v>
      </c>
      <c r="D103" s="7" t="s">
        <v>39</v>
      </c>
      <c r="E103" t="s">
        <v>190</v>
      </c>
      <c r="F103" t="s">
        <v>201</v>
      </c>
      <c r="G103" t="s">
        <v>206</v>
      </c>
      <c r="H103" t="s">
        <v>152</v>
      </c>
      <c r="I103" s="7" t="s">
        <v>169</v>
      </c>
      <c r="J103">
        <v>26</v>
      </c>
      <c r="K103" s="16">
        <v>0</v>
      </c>
      <c r="L103" s="16">
        <v>0.19230769230769235</v>
      </c>
      <c r="M103" s="16">
        <v>1</v>
      </c>
      <c r="N103" s="16">
        <v>0.53846153846153844</v>
      </c>
      <c r="O103" s="16">
        <v>0</v>
      </c>
      <c r="P103" s="16">
        <v>0.26923076923076922</v>
      </c>
      <c r="Q103" s="16">
        <v>0</v>
      </c>
      <c r="R103" s="16">
        <v>0</v>
      </c>
      <c r="S103" s="16">
        <v>0.46153846153846151</v>
      </c>
      <c r="T103" s="16">
        <v>0.26923076923076922</v>
      </c>
      <c r="U103" s="16">
        <v>0.11538461538461538</v>
      </c>
      <c r="V103" s="16">
        <v>0</v>
      </c>
      <c r="W103" s="16">
        <v>0</v>
      </c>
      <c r="X103" s="16">
        <v>7.6923076923076927E-2</v>
      </c>
      <c r="Y103" s="16">
        <v>0.46153846153846151</v>
      </c>
      <c r="Z103" s="16">
        <v>0</v>
      </c>
      <c r="AA103" s="16">
        <v>0.88461538461538458</v>
      </c>
      <c r="AB103" s="16">
        <v>0</v>
      </c>
      <c r="AC103" s="16">
        <v>0.30769230769230771</v>
      </c>
      <c r="AD103" s="16">
        <v>0.5</v>
      </c>
      <c r="AE103">
        <f t="shared" si="13"/>
        <v>31.53153153153152</v>
      </c>
      <c r="AF103">
        <f t="shared" si="14"/>
        <v>60.360360360360353</v>
      </c>
      <c r="AG103">
        <f t="shared" si="15"/>
        <v>8.1081081081081052</v>
      </c>
      <c r="AH103">
        <f t="shared" si="16"/>
        <v>45.098039215686278</v>
      </c>
      <c r="AI103">
        <f t="shared" si="17"/>
        <v>54.901960784313729</v>
      </c>
      <c r="AJ103">
        <f t="shared" si="12"/>
        <v>0</v>
      </c>
      <c r="AK103">
        <f t="shared" si="18"/>
        <v>79.545454545454547</v>
      </c>
      <c r="AL103">
        <f t="shared" si="19"/>
        <v>20.454545454545457</v>
      </c>
      <c r="AM103">
        <f t="shared" si="20"/>
        <v>0</v>
      </c>
      <c r="AN103">
        <f t="shared" si="21"/>
        <v>27.27272727272727</v>
      </c>
      <c r="AO103">
        <f t="shared" si="22"/>
        <v>52.272727272727273</v>
      </c>
      <c r="AP103">
        <f t="shared" si="23"/>
        <v>20.454545454545453</v>
      </c>
    </row>
    <row r="104" spans="1:42" x14ac:dyDescent="0.2">
      <c r="A104" t="s">
        <v>150</v>
      </c>
      <c r="B104" t="s">
        <v>32</v>
      </c>
      <c r="C104" t="s">
        <v>40</v>
      </c>
      <c r="D104" s="7" t="s">
        <v>39</v>
      </c>
      <c r="E104" t="s">
        <v>190</v>
      </c>
      <c r="F104" t="s">
        <v>201</v>
      </c>
      <c r="G104" t="s">
        <v>206</v>
      </c>
      <c r="H104" t="s">
        <v>152</v>
      </c>
      <c r="I104" s="7" t="s">
        <v>169</v>
      </c>
      <c r="J104">
        <v>25</v>
      </c>
      <c r="K104" s="16">
        <v>0</v>
      </c>
      <c r="L104" s="16">
        <v>0.48</v>
      </c>
      <c r="M104" s="16">
        <v>0.96</v>
      </c>
      <c r="N104" s="16">
        <v>0.6</v>
      </c>
      <c r="O104" s="16">
        <v>0</v>
      </c>
      <c r="P104" s="16">
        <v>0.32</v>
      </c>
      <c r="Q104" s="16">
        <v>0.04</v>
      </c>
      <c r="R104" s="16">
        <v>0</v>
      </c>
      <c r="S104" s="16">
        <v>0.16</v>
      </c>
      <c r="T104" s="16">
        <v>0.2</v>
      </c>
      <c r="U104" s="16">
        <v>0.32</v>
      </c>
      <c r="V104" s="16">
        <v>0</v>
      </c>
      <c r="W104" s="16">
        <v>0.04</v>
      </c>
      <c r="X104" s="16">
        <v>0.12</v>
      </c>
      <c r="Y104" s="16">
        <v>0.4</v>
      </c>
      <c r="Z104" s="16">
        <v>0.16</v>
      </c>
      <c r="AA104" s="16">
        <v>0.96</v>
      </c>
      <c r="AB104" s="16">
        <v>0.08</v>
      </c>
      <c r="AC104" s="16">
        <v>0.44</v>
      </c>
      <c r="AD104" s="16">
        <v>0.48</v>
      </c>
      <c r="AE104">
        <f t="shared" si="13"/>
        <v>23.52941176470588</v>
      </c>
      <c r="AF104">
        <f t="shared" si="14"/>
        <v>66.386554621848745</v>
      </c>
      <c r="AG104">
        <f t="shared" si="15"/>
        <v>10.084033613445378</v>
      </c>
      <c r="AH104">
        <f t="shared" si="16"/>
        <v>43.636363636363626</v>
      </c>
      <c r="AI104">
        <f t="shared" si="17"/>
        <v>49.090909090909093</v>
      </c>
      <c r="AJ104">
        <f t="shared" si="12"/>
        <v>7.2727272727272725</v>
      </c>
      <c r="AK104">
        <f t="shared" si="18"/>
        <v>70</v>
      </c>
      <c r="AL104">
        <f t="shared" si="19"/>
        <v>30</v>
      </c>
      <c r="AM104">
        <f t="shared" si="20"/>
        <v>0</v>
      </c>
      <c r="AN104">
        <f t="shared" si="21"/>
        <v>10</v>
      </c>
      <c r="AO104">
        <f t="shared" si="22"/>
        <v>60</v>
      </c>
      <c r="AP104">
        <f t="shared" si="23"/>
        <v>30</v>
      </c>
    </row>
    <row r="105" spans="1:42" x14ac:dyDescent="0.2">
      <c r="A105" t="s">
        <v>150</v>
      </c>
      <c r="B105" t="s">
        <v>32</v>
      </c>
      <c r="C105" t="s">
        <v>40</v>
      </c>
      <c r="D105" s="7" t="s">
        <v>39</v>
      </c>
      <c r="E105" t="s">
        <v>190</v>
      </c>
      <c r="F105" t="s">
        <v>201</v>
      </c>
      <c r="G105" t="s">
        <v>206</v>
      </c>
      <c r="H105" t="s">
        <v>152</v>
      </c>
      <c r="I105" s="7" t="s">
        <v>169</v>
      </c>
      <c r="J105">
        <v>21</v>
      </c>
      <c r="K105" s="16">
        <v>0</v>
      </c>
      <c r="L105" s="16">
        <v>0.14285714285714285</v>
      </c>
      <c r="M105" s="16">
        <v>0.52380952380952384</v>
      </c>
      <c r="N105" s="16">
        <v>0.80952380952380953</v>
      </c>
      <c r="O105" s="16">
        <v>9.5238095238095233E-2</v>
      </c>
      <c r="P105" s="16">
        <v>0.19047619047619047</v>
      </c>
      <c r="Q105" s="16">
        <v>4.7619047619047616E-2</v>
      </c>
      <c r="R105" s="16">
        <v>0</v>
      </c>
      <c r="S105" s="16">
        <v>0.33333333333333326</v>
      </c>
      <c r="T105" s="16">
        <v>0</v>
      </c>
      <c r="U105" s="16">
        <v>0.38095238095238093</v>
      </c>
      <c r="V105" s="16">
        <v>0.23809523809523805</v>
      </c>
      <c r="W105" s="16">
        <v>0</v>
      </c>
      <c r="X105" s="16">
        <v>4.7619047619047616E-2</v>
      </c>
      <c r="Y105" s="16">
        <v>0.76190476190476186</v>
      </c>
      <c r="Z105" s="16">
        <v>0.19047619047619047</v>
      </c>
      <c r="AA105" s="16">
        <v>1</v>
      </c>
      <c r="AB105" s="16">
        <v>9.5238095238095233E-2</v>
      </c>
      <c r="AC105" s="16">
        <v>0.61904761904761907</v>
      </c>
      <c r="AD105" s="16">
        <v>0.2857142857142857</v>
      </c>
      <c r="AE105">
        <f t="shared" si="13"/>
        <v>29.473684210526311</v>
      </c>
      <c r="AF105">
        <f t="shared" si="14"/>
        <v>62.105263157894733</v>
      </c>
      <c r="AG105">
        <f t="shared" si="15"/>
        <v>8.4210526315789469</v>
      </c>
      <c r="AH105">
        <f t="shared" si="16"/>
        <v>50</v>
      </c>
      <c r="AI105">
        <f t="shared" si="17"/>
        <v>42.307692307692307</v>
      </c>
      <c r="AJ105">
        <f t="shared" si="12"/>
        <v>7.6923076923076916</v>
      </c>
      <c r="AK105">
        <f t="shared" si="18"/>
        <v>68.292682926829258</v>
      </c>
      <c r="AL105">
        <f t="shared" si="19"/>
        <v>19.512195121951219</v>
      </c>
      <c r="AM105">
        <f t="shared" si="20"/>
        <v>12.195121951219511</v>
      </c>
      <c r="AN105">
        <f t="shared" si="21"/>
        <v>29.268292682926827</v>
      </c>
      <c r="AO105">
        <f t="shared" si="22"/>
        <v>51.219512195121965</v>
      </c>
      <c r="AP105">
        <f t="shared" si="23"/>
        <v>19.512195121951219</v>
      </c>
    </row>
    <row r="106" spans="1:42" x14ac:dyDescent="0.2">
      <c r="A106" t="s">
        <v>150</v>
      </c>
      <c r="B106" t="s">
        <v>32</v>
      </c>
      <c r="C106" t="s">
        <v>40</v>
      </c>
      <c r="D106" s="7" t="s">
        <v>39</v>
      </c>
      <c r="E106" t="s">
        <v>190</v>
      </c>
      <c r="F106" t="s">
        <v>201</v>
      </c>
      <c r="G106" t="s">
        <v>206</v>
      </c>
      <c r="H106" t="s">
        <v>152</v>
      </c>
      <c r="I106" s="7" t="s">
        <v>169</v>
      </c>
      <c r="J106">
        <v>46</v>
      </c>
      <c r="K106" s="16">
        <v>0</v>
      </c>
      <c r="L106" s="16">
        <v>0.32608695652173914</v>
      </c>
      <c r="M106" s="16">
        <v>0.76086956521739135</v>
      </c>
      <c r="N106" s="16">
        <v>0.69565217391304346</v>
      </c>
      <c r="O106" s="16">
        <v>4.3478260869565216E-2</v>
      </c>
      <c r="P106" s="16">
        <v>0.2608695652173913</v>
      </c>
      <c r="Q106" s="16">
        <v>4.3478260869565216E-2</v>
      </c>
      <c r="R106" s="16">
        <v>0</v>
      </c>
      <c r="S106" s="16">
        <v>0.2391304347826087</v>
      </c>
      <c r="T106" s="16">
        <v>0.10869565217391304</v>
      </c>
      <c r="U106" s="16">
        <v>0.34782608695652173</v>
      </c>
      <c r="V106" s="16">
        <v>0.10869565217391304</v>
      </c>
      <c r="W106" s="16">
        <v>2.1739130434782608E-2</v>
      </c>
      <c r="X106" s="16">
        <v>8.6956521739130432E-2</v>
      </c>
      <c r="Y106" s="16">
        <v>0.56521739130434778</v>
      </c>
      <c r="Z106" s="16">
        <v>0.17391304347826086</v>
      </c>
      <c r="AA106" s="16">
        <v>0.97826086956521729</v>
      </c>
      <c r="AB106" s="16">
        <v>8.6956521739130432E-2</v>
      </c>
      <c r="AC106" s="16">
        <v>0.52173913043478259</v>
      </c>
      <c r="AD106" s="16">
        <v>0.39130434782608697</v>
      </c>
      <c r="AE106">
        <f t="shared" si="13"/>
        <v>26.168224299065418</v>
      </c>
      <c r="AF106">
        <f t="shared" si="14"/>
        <v>64.485981308411198</v>
      </c>
      <c r="AG106">
        <f t="shared" si="15"/>
        <v>9.3457943925233646</v>
      </c>
      <c r="AH106">
        <f t="shared" si="16"/>
        <v>46.728971962616818</v>
      </c>
      <c r="AI106">
        <f t="shared" si="17"/>
        <v>45.794392523364486</v>
      </c>
      <c r="AJ106">
        <f t="shared" si="12"/>
        <v>7.4766355140186906</v>
      </c>
      <c r="AK106">
        <f t="shared" si="18"/>
        <v>69.135802469135797</v>
      </c>
      <c r="AL106">
        <f t="shared" si="19"/>
        <v>24.691358024691361</v>
      </c>
      <c r="AM106">
        <f t="shared" si="20"/>
        <v>6.1728395061728403</v>
      </c>
      <c r="AN106">
        <f t="shared" si="21"/>
        <v>19.753086419753089</v>
      </c>
      <c r="AO106">
        <f t="shared" si="22"/>
        <v>55.555555555555557</v>
      </c>
      <c r="AP106">
        <f t="shared" si="23"/>
        <v>24.691358024691361</v>
      </c>
    </row>
    <row r="107" spans="1:42" x14ac:dyDescent="0.2">
      <c r="A107" t="s">
        <v>151</v>
      </c>
      <c r="B107" t="s">
        <v>32</v>
      </c>
      <c r="C107" t="s">
        <v>40</v>
      </c>
      <c r="D107" s="7" t="s">
        <v>39</v>
      </c>
      <c r="E107" t="s">
        <v>190</v>
      </c>
      <c r="F107" t="s">
        <v>201</v>
      </c>
      <c r="G107" t="s">
        <v>206</v>
      </c>
      <c r="H107" t="s">
        <v>152</v>
      </c>
      <c r="I107" s="7" t="s">
        <v>169</v>
      </c>
      <c r="J107">
        <v>22</v>
      </c>
      <c r="K107" s="16">
        <v>0</v>
      </c>
      <c r="L107" s="16">
        <v>0</v>
      </c>
      <c r="M107" s="16">
        <v>1</v>
      </c>
      <c r="N107" s="16">
        <v>0.72727272727272729</v>
      </c>
      <c r="O107" s="16">
        <v>0</v>
      </c>
      <c r="P107" s="16">
        <v>9.0909090909090912E-2</v>
      </c>
      <c r="Q107" s="16">
        <v>0</v>
      </c>
      <c r="R107" s="16">
        <v>0</v>
      </c>
      <c r="S107" s="16">
        <v>0.59090909090909094</v>
      </c>
      <c r="T107" s="16">
        <v>0.18181818181818182</v>
      </c>
      <c r="U107" s="16">
        <v>0.31818181818181818</v>
      </c>
      <c r="V107" s="16">
        <v>0</v>
      </c>
      <c r="W107" s="16">
        <v>0.22727272727272727</v>
      </c>
      <c r="X107" s="16">
        <v>0.18181818181818182</v>
      </c>
      <c r="Y107" s="16">
        <v>0.54545454545454541</v>
      </c>
      <c r="Z107" s="16">
        <v>4.5454545454545456E-2</v>
      </c>
      <c r="AA107" s="16">
        <v>0.90909090909090906</v>
      </c>
      <c r="AB107" s="16">
        <v>0</v>
      </c>
      <c r="AC107" s="16">
        <v>0.59090909090909094</v>
      </c>
      <c r="AD107" s="16">
        <v>0.31818181818181818</v>
      </c>
      <c r="AE107">
        <f t="shared" si="13"/>
        <v>31.132075471698116</v>
      </c>
      <c r="AF107">
        <f t="shared" si="14"/>
        <v>63.207547169811328</v>
      </c>
      <c r="AG107">
        <f t="shared" si="15"/>
        <v>5.6603773584905666</v>
      </c>
      <c r="AH107">
        <f t="shared" si="16"/>
        <v>46.511627906976742</v>
      </c>
      <c r="AI107">
        <f t="shared" si="17"/>
        <v>51.162790697674424</v>
      </c>
      <c r="AJ107">
        <f t="shared" si="12"/>
        <v>2.3255813953488373</v>
      </c>
      <c r="AK107">
        <f t="shared" si="18"/>
        <v>84.615384615384613</v>
      </c>
      <c r="AL107">
        <f t="shared" si="19"/>
        <v>15.384615384615383</v>
      </c>
      <c r="AM107">
        <f t="shared" si="20"/>
        <v>0</v>
      </c>
      <c r="AN107">
        <f t="shared" si="21"/>
        <v>33.333333333333329</v>
      </c>
      <c r="AO107">
        <f t="shared" si="22"/>
        <v>51.282051282051277</v>
      </c>
      <c r="AP107">
        <f t="shared" si="23"/>
        <v>15.384615384615383</v>
      </c>
    </row>
    <row r="108" spans="1:42" x14ac:dyDescent="0.2">
      <c r="A108" t="s">
        <v>153</v>
      </c>
      <c r="B108" t="s">
        <v>30</v>
      </c>
      <c r="C108" t="s">
        <v>37</v>
      </c>
      <c r="D108" s="7" t="s">
        <v>105</v>
      </c>
      <c r="E108" s="7" t="s">
        <v>191</v>
      </c>
      <c r="F108" t="s">
        <v>209</v>
      </c>
      <c r="G108" t="s">
        <v>205</v>
      </c>
      <c r="H108" t="s">
        <v>156</v>
      </c>
      <c r="I108" s="7" t="s">
        <v>38</v>
      </c>
      <c r="J108">
        <v>20</v>
      </c>
      <c r="K108" s="16">
        <v>0.54117647060000007</v>
      </c>
      <c r="L108" s="16">
        <v>0</v>
      </c>
      <c r="M108" s="16">
        <v>0</v>
      </c>
      <c r="N108" s="16">
        <v>5.6470588240000001E-2</v>
      </c>
      <c r="O108" s="16">
        <v>0</v>
      </c>
      <c r="P108" s="16">
        <v>0</v>
      </c>
      <c r="Q108" s="16">
        <v>0</v>
      </c>
      <c r="R108" s="16">
        <v>0.44705882350000004</v>
      </c>
      <c r="S108" s="16">
        <v>0.64470588239999993</v>
      </c>
      <c r="T108" s="16">
        <v>2.3529411759999997E-2</v>
      </c>
      <c r="U108" s="16">
        <v>0</v>
      </c>
      <c r="V108" s="16">
        <v>0.44705882350000004</v>
      </c>
      <c r="W108" s="16">
        <v>0</v>
      </c>
      <c r="X108" s="16">
        <v>0</v>
      </c>
      <c r="Y108" s="16">
        <v>8.4705882349999997E-2</v>
      </c>
      <c r="Z108" s="16">
        <v>0</v>
      </c>
      <c r="AA108" s="16">
        <v>0.61176470589999998</v>
      </c>
      <c r="AB108" s="16">
        <v>0.5929411765</v>
      </c>
      <c r="AC108" s="16">
        <v>0.3858823529</v>
      </c>
      <c r="AD108" s="16">
        <v>8.4705882349999997E-2</v>
      </c>
      <c r="AE108">
        <f t="shared" si="13"/>
        <v>64.028776979315467</v>
      </c>
      <c r="AF108">
        <f t="shared" si="14"/>
        <v>35.971223020684533</v>
      </c>
      <c r="AG108">
        <f t="shared" si="15"/>
        <v>0</v>
      </c>
      <c r="AH108">
        <f t="shared" si="16"/>
        <v>90.725806452113886</v>
      </c>
      <c r="AI108">
        <f t="shared" si="17"/>
        <v>9.2741935478861119</v>
      </c>
      <c r="AJ108">
        <f t="shared" si="12"/>
        <v>0</v>
      </c>
      <c r="AK108">
        <f t="shared" si="18"/>
        <v>58.424507661492278</v>
      </c>
      <c r="AL108">
        <f t="shared" si="19"/>
        <v>0</v>
      </c>
      <c r="AM108">
        <f t="shared" si="20"/>
        <v>41.575492338507729</v>
      </c>
      <c r="AN108">
        <f t="shared" si="21"/>
        <v>71.553610502539527</v>
      </c>
      <c r="AO108">
        <f t="shared" si="22"/>
        <v>28.446389497460491</v>
      </c>
      <c r="AP108">
        <f t="shared" si="23"/>
        <v>0</v>
      </c>
    </row>
    <row r="109" spans="1:42" x14ac:dyDescent="0.2">
      <c r="A109" t="s">
        <v>154</v>
      </c>
      <c r="B109" t="s">
        <v>31</v>
      </c>
      <c r="C109" t="s">
        <v>35</v>
      </c>
      <c r="D109" s="7" t="s">
        <v>34</v>
      </c>
      <c r="E109" t="s">
        <v>192</v>
      </c>
      <c r="F109" t="s">
        <v>209</v>
      </c>
      <c r="G109" t="s">
        <v>205</v>
      </c>
      <c r="H109" t="s">
        <v>156</v>
      </c>
      <c r="I109" s="7" t="s">
        <v>38</v>
      </c>
      <c r="J109">
        <v>20</v>
      </c>
      <c r="K109" s="16">
        <v>0.45992217899999999</v>
      </c>
      <c r="L109" s="16">
        <v>2.101167315E-2</v>
      </c>
      <c r="M109" s="16">
        <v>0</v>
      </c>
      <c r="N109" s="16">
        <v>0.50661478599999998</v>
      </c>
      <c r="O109" s="16">
        <v>2.3346303500000002E-3</v>
      </c>
      <c r="P109" s="16">
        <v>0.10038910509999999</v>
      </c>
      <c r="Q109" s="16">
        <v>0.2031128405</v>
      </c>
      <c r="R109" s="16">
        <v>0.18443579769999999</v>
      </c>
      <c r="S109" s="16">
        <v>0.17509727629999999</v>
      </c>
      <c r="T109" s="16">
        <v>2.101167315E-2</v>
      </c>
      <c r="U109" s="16">
        <v>0.13307393000000001</v>
      </c>
      <c r="V109" s="16">
        <v>0.17042801560000001</v>
      </c>
      <c r="W109" s="16">
        <v>0.45992217899999999</v>
      </c>
      <c r="X109" s="16">
        <v>0.1284046693</v>
      </c>
      <c r="Y109" s="16">
        <v>0.45525291830000003</v>
      </c>
      <c r="Z109" s="16">
        <v>0.16575875490000003</v>
      </c>
      <c r="AA109" s="16">
        <v>0.2031128405</v>
      </c>
      <c r="AB109" s="16">
        <v>5.3696498049999999E-2</v>
      </c>
      <c r="AC109" s="16">
        <v>0.19844357980000002</v>
      </c>
      <c r="AD109" s="16">
        <v>0.57665369649999998</v>
      </c>
      <c r="AE109">
        <f t="shared" si="13"/>
        <v>12.461538462575081</v>
      </c>
      <c r="AF109">
        <f t="shared" si="14"/>
        <v>73.230769227383135</v>
      </c>
      <c r="AG109">
        <f t="shared" si="15"/>
        <v>14.307692310041805</v>
      </c>
      <c r="AH109">
        <f t="shared" si="16"/>
        <v>25.806451613571795</v>
      </c>
      <c r="AI109">
        <f t="shared" si="17"/>
        <v>62.7419354825171</v>
      </c>
      <c r="AJ109">
        <f t="shared" si="12"/>
        <v>11.451612903911096</v>
      </c>
      <c r="AK109">
        <f t="shared" si="18"/>
        <v>32.399999998852067</v>
      </c>
      <c r="AL109">
        <f t="shared" si="19"/>
        <v>37.200000001696196</v>
      </c>
      <c r="AM109">
        <f t="shared" si="20"/>
        <v>30.399999999451733</v>
      </c>
      <c r="AN109">
        <f t="shared" si="21"/>
        <v>45.399999999237565</v>
      </c>
      <c r="AO109">
        <f t="shared" si="22"/>
        <v>17.399999999066235</v>
      </c>
      <c r="AP109">
        <f t="shared" si="23"/>
        <v>37.200000001696203</v>
      </c>
    </row>
    <row r="110" spans="1:42" x14ac:dyDescent="0.2">
      <c r="A110" t="s">
        <v>155</v>
      </c>
      <c r="B110" t="s">
        <v>32</v>
      </c>
      <c r="C110" t="s">
        <v>40</v>
      </c>
      <c r="D110" s="7" t="s">
        <v>34</v>
      </c>
      <c r="E110" t="s">
        <v>192</v>
      </c>
      <c r="F110" t="s">
        <v>209</v>
      </c>
      <c r="G110" t="s">
        <v>205</v>
      </c>
      <c r="H110" t="s">
        <v>156</v>
      </c>
      <c r="I110" s="7" t="s">
        <v>38</v>
      </c>
      <c r="J110">
        <v>20</v>
      </c>
      <c r="K110" s="16">
        <v>0.39688715950000003</v>
      </c>
      <c r="L110" s="16">
        <v>0</v>
      </c>
      <c r="M110" s="16">
        <v>0</v>
      </c>
      <c r="N110" s="16">
        <v>0.18210116730000001</v>
      </c>
      <c r="O110" s="16">
        <v>0</v>
      </c>
      <c r="P110" s="16">
        <v>0</v>
      </c>
      <c r="Q110" s="16">
        <v>0</v>
      </c>
      <c r="R110" s="16">
        <v>0.1447470817</v>
      </c>
      <c r="S110" s="16">
        <v>0.56498054470000003</v>
      </c>
      <c r="T110" s="16">
        <v>0</v>
      </c>
      <c r="U110" s="16">
        <v>0</v>
      </c>
      <c r="V110" s="16">
        <v>2.8015564199999999E-2</v>
      </c>
      <c r="W110" s="16">
        <v>2.3346303499999999E-2</v>
      </c>
      <c r="X110" s="16">
        <v>0</v>
      </c>
      <c r="Y110" s="16">
        <v>0.2054474708</v>
      </c>
      <c r="Z110" s="16">
        <v>0</v>
      </c>
      <c r="AA110" s="16">
        <v>0.52762645910000006</v>
      </c>
      <c r="AB110" s="16">
        <v>0.35486381319999999</v>
      </c>
      <c r="AC110" s="16">
        <v>0.42023346299999997</v>
      </c>
      <c r="AD110" s="16">
        <v>0.18210116730000001</v>
      </c>
      <c r="AE110">
        <f t="shared" si="13"/>
        <v>57.493857493857483</v>
      </c>
      <c r="AF110">
        <f t="shared" si="14"/>
        <v>42.506142506142503</v>
      </c>
      <c r="AG110">
        <f t="shared" si="15"/>
        <v>0</v>
      </c>
      <c r="AH110">
        <f t="shared" si="16"/>
        <v>73.00613496932516</v>
      </c>
      <c r="AI110">
        <f t="shared" si="17"/>
        <v>26.993865030674847</v>
      </c>
      <c r="AJ110">
        <f t="shared" si="12"/>
        <v>0</v>
      </c>
      <c r="AK110">
        <f t="shared" si="18"/>
        <v>86.34686346863468</v>
      </c>
      <c r="AL110">
        <f t="shared" si="19"/>
        <v>0</v>
      </c>
      <c r="AM110">
        <f t="shared" si="20"/>
        <v>13.653136531365314</v>
      </c>
      <c r="AN110">
        <f t="shared" si="21"/>
        <v>58.302583025830259</v>
      </c>
      <c r="AO110">
        <f t="shared" si="22"/>
        <v>41.697416974169741</v>
      </c>
      <c r="AP110">
        <f t="shared" si="23"/>
        <v>0</v>
      </c>
    </row>
    <row r="111" spans="1:42" x14ac:dyDescent="0.2">
      <c r="A111" t="s">
        <v>157</v>
      </c>
      <c r="B111" t="s">
        <v>31</v>
      </c>
      <c r="C111" t="s">
        <v>35</v>
      </c>
      <c r="D111" s="7" t="s">
        <v>39</v>
      </c>
      <c r="E111" t="s">
        <v>190</v>
      </c>
      <c r="F111" t="s">
        <v>195</v>
      </c>
      <c r="G111" t="s">
        <v>184</v>
      </c>
      <c r="H111" t="s">
        <v>168</v>
      </c>
      <c r="I111" s="7" t="s">
        <v>38</v>
      </c>
      <c r="J111">
        <v>25</v>
      </c>
      <c r="K111" s="16">
        <v>0.40467836260000001</v>
      </c>
      <c r="L111" s="16">
        <v>0.14269005849999999</v>
      </c>
      <c r="M111" s="16">
        <v>0</v>
      </c>
      <c r="N111" s="16">
        <v>0.51228070180000007</v>
      </c>
      <c r="O111" s="16">
        <v>7.0175438600000001E-2</v>
      </c>
      <c r="P111" s="16">
        <v>0.16374269009999998</v>
      </c>
      <c r="Q111" s="16">
        <v>0.36257309939999999</v>
      </c>
      <c r="R111" s="16">
        <v>0.19883040940000002</v>
      </c>
      <c r="S111" s="16">
        <v>0.22456140349999998</v>
      </c>
      <c r="T111" s="16">
        <v>0.11929824560000001</v>
      </c>
      <c r="U111" s="16">
        <v>0.1567251462</v>
      </c>
      <c r="V111" s="16">
        <v>0.16374269009999998</v>
      </c>
      <c r="W111" s="16">
        <v>0.4</v>
      </c>
      <c r="X111" s="16">
        <v>0.35321637430000002</v>
      </c>
      <c r="Y111" s="16">
        <v>0.54970760230000004</v>
      </c>
      <c r="Z111" s="16">
        <v>2.1052631580000002E-2</v>
      </c>
      <c r="AA111" s="16">
        <v>0.26432748540000001</v>
      </c>
      <c r="AB111" s="16">
        <v>0.16842105260000001</v>
      </c>
      <c r="AC111" s="16">
        <v>0.25730994150000003</v>
      </c>
      <c r="AD111" s="16">
        <v>0.55204678360000004</v>
      </c>
      <c r="AE111">
        <f t="shared" si="13"/>
        <v>13.054341036751563</v>
      </c>
      <c r="AF111">
        <f t="shared" si="14"/>
        <v>61.586508431477661</v>
      </c>
      <c r="AG111">
        <f t="shared" si="15"/>
        <v>25.359150531770773</v>
      </c>
      <c r="AH111">
        <f t="shared" si="16"/>
        <v>21.428571430931331</v>
      </c>
      <c r="AI111">
        <f t="shared" si="17"/>
        <v>77.517564400432832</v>
      </c>
      <c r="AJ111">
        <f t="shared" si="12"/>
        <v>1.0538641686358521</v>
      </c>
      <c r="AK111">
        <f t="shared" si="18"/>
        <v>27.142857141112241</v>
      </c>
      <c r="AL111">
        <f t="shared" si="19"/>
        <v>52.727272726061393</v>
      </c>
      <c r="AM111">
        <f t="shared" si="20"/>
        <v>20.129870132826358</v>
      </c>
      <c r="AN111">
        <f t="shared" si="21"/>
        <v>32.597402598786978</v>
      </c>
      <c r="AO111">
        <f t="shared" si="22"/>
        <v>14.67532467515163</v>
      </c>
      <c r="AP111">
        <f t="shared" si="23"/>
        <v>52.727272726061393</v>
      </c>
    </row>
    <row r="112" spans="1:42" x14ac:dyDescent="0.2">
      <c r="A112" t="s">
        <v>158</v>
      </c>
      <c r="B112" t="s">
        <v>31</v>
      </c>
      <c r="C112" t="s">
        <v>35</v>
      </c>
      <c r="D112" s="7" t="s">
        <v>39</v>
      </c>
      <c r="E112" t="s">
        <v>190</v>
      </c>
      <c r="F112" t="s">
        <v>195</v>
      </c>
      <c r="G112" t="s">
        <v>184</v>
      </c>
      <c r="H112" t="s">
        <v>168</v>
      </c>
      <c r="I112" s="7" t="s">
        <v>38</v>
      </c>
      <c r="J112">
        <v>25</v>
      </c>
      <c r="K112" s="16">
        <v>0.37660818709999999</v>
      </c>
      <c r="L112" s="16">
        <v>9.1228070179999995E-2</v>
      </c>
      <c r="M112" s="16">
        <v>0</v>
      </c>
      <c r="N112" s="16">
        <v>0.49122807020000003</v>
      </c>
      <c r="O112" s="16">
        <v>3.9766081869999997E-2</v>
      </c>
      <c r="P112" s="16">
        <v>0.26432748540000001</v>
      </c>
      <c r="Q112" s="16">
        <v>0.21988304089999999</v>
      </c>
      <c r="R112" s="16">
        <v>0.47485380120000004</v>
      </c>
      <c r="S112" s="16">
        <v>0.23157894739999998</v>
      </c>
      <c r="T112" s="16">
        <v>4.9122807020000006E-2</v>
      </c>
      <c r="U112" s="16">
        <v>6.5497076020000003E-2</v>
      </c>
      <c r="V112" s="16">
        <v>0.16140350879999998</v>
      </c>
      <c r="W112" s="16">
        <v>0.29005847950000002</v>
      </c>
      <c r="X112" s="16">
        <v>0.24561403510000002</v>
      </c>
      <c r="Y112" s="16">
        <v>0.59181286550000001</v>
      </c>
      <c r="Z112" s="16">
        <v>1.4035087719999999E-2</v>
      </c>
      <c r="AA112" s="16">
        <v>0.19883040940000002</v>
      </c>
      <c r="AB112" s="16">
        <v>3.7426900579999998E-2</v>
      </c>
      <c r="AC112" s="16">
        <v>0.36725146199999997</v>
      </c>
      <c r="AD112" s="16">
        <v>0.61286549710000005</v>
      </c>
      <c r="AE112">
        <f t="shared" si="13"/>
        <v>13.57933579556898</v>
      </c>
      <c r="AF112">
        <f t="shared" si="14"/>
        <v>62.140221400425347</v>
      </c>
      <c r="AG112">
        <f t="shared" si="15"/>
        <v>24.280442804005666</v>
      </c>
      <c r="AH112">
        <f t="shared" si="16"/>
        <v>20.643431638602774</v>
      </c>
      <c r="AI112">
        <f t="shared" si="17"/>
        <v>78.55227881715517</v>
      </c>
      <c r="AJ112">
        <f t="shared" si="12"/>
        <v>0.80428954424207033</v>
      </c>
      <c r="AK112">
        <f t="shared" si="18"/>
        <v>23.439490448296286</v>
      </c>
      <c r="AL112">
        <f t="shared" si="19"/>
        <v>41.910828022280946</v>
      </c>
      <c r="AM112">
        <f t="shared" si="20"/>
        <v>34.649681529422757</v>
      </c>
      <c r="AN112">
        <f t="shared" si="21"/>
        <v>47.261146498412977</v>
      </c>
      <c r="AO112">
        <f t="shared" si="22"/>
        <v>10.82802547930608</v>
      </c>
      <c r="AP112">
        <f t="shared" si="23"/>
        <v>41.910828022280953</v>
      </c>
    </row>
    <row r="113" spans="1:42" x14ac:dyDescent="0.2">
      <c r="A113" t="s">
        <v>159</v>
      </c>
      <c r="B113" t="s">
        <v>31</v>
      </c>
      <c r="C113" t="s">
        <v>35</v>
      </c>
      <c r="D113" s="7" t="s">
        <v>39</v>
      </c>
      <c r="E113" t="s">
        <v>190</v>
      </c>
      <c r="F113" t="s">
        <v>195</v>
      </c>
      <c r="G113" t="s">
        <v>184</v>
      </c>
      <c r="H113" t="s">
        <v>168</v>
      </c>
      <c r="I113" s="7" t="s">
        <v>38</v>
      </c>
      <c r="J113">
        <v>25</v>
      </c>
      <c r="K113" s="16">
        <v>0.56842105259999998</v>
      </c>
      <c r="L113" s="16">
        <v>0.32514619879999995</v>
      </c>
      <c r="M113" s="16">
        <v>0</v>
      </c>
      <c r="N113" s="16">
        <v>0.60116959059999997</v>
      </c>
      <c r="O113" s="16">
        <v>3.040935673E-2</v>
      </c>
      <c r="P113" s="16">
        <v>0.48654970759999999</v>
      </c>
      <c r="Q113" s="16">
        <v>0.38596491229999996</v>
      </c>
      <c r="R113" s="16">
        <v>8.8888888890000003E-2</v>
      </c>
      <c r="S113" s="16">
        <v>0.41403508770000003</v>
      </c>
      <c r="T113" s="16">
        <v>2.3391812870000001E-2</v>
      </c>
      <c r="U113" s="16">
        <v>0.30409356729999998</v>
      </c>
      <c r="V113" s="16">
        <v>6.0818713449999999E-2</v>
      </c>
      <c r="W113" s="16">
        <v>0.63625730989999996</v>
      </c>
      <c r="X113" s="16">
        <v>0.44912280699999996</v>
      </c>
      <c r="Y113" s="16">
        <v>0.62923976609999999</v>
      </c>
      <c r="Z113" s="16">
        <v>6.5497076020000003E-2</v>
      </c>
      <c r="AA113" s="16">
        <v>2.8070175439999998E-2</v>
      </c>
      <c r="AB113" s="16">
        <v>5.3801169590000003E-2</v>
      </c>
      <c r="AC113" s="16">
        <v>0.4210526316</v>
      </c>
      <c r="AD113" s="16">
        <v>0.56842105259999998</v>
      </c>
      <c r="AE113">
        <f t="shared" si="13"/>
        <v>8.9361702125715752</v>
      </c>
      <c r="AF113">
        <f t="shared" si="14"/>
        <v>63.735224585884851</v>
      </c>
      <c r="AG113">
        <f t="shared" si="15"/>
        <v>27.328605201543603</v>
      </c>
      <c r="AH113">
        <f t="shared" si="16"/>
        <v>4.1758241758375974</v>
      </c>
      <c r="AI113">
        <f t="shared" si="17"/>
        <v>92.74725274742724</v>
      </c>
      <c r="AJ113">
        <f t="shared" si="12"/>
        <v>3.0769230767351647</v>
      </c>
      <c r="AK113">
        <f t="shared" si="18"/>
        <v>22.743682309698585</v>
      </c>
      <c r="AL113">
        <f t="shared" si="19"/>
        <v>69.554753309943806</v>
      </c>
      <c r="AM113">
        <f t="shared" si="20"/>
        <v>7.7015643803576008</v>
      </c>
      <c r="AN113">
        <f t="shared" si="21"/>
        <v>29.001203368674833</v>
      </c>
      <c r="AO113">
        <f t="shared" si="22"/>
        <v>1.4440433213813553</v>
      </c>
      <c r="AP113">
        <f t="shared" si="23"/>
        <v>69.55475330994382</v>
      </c>
    </row>
    <row r="114" spans="1:42" x14ac:dyDescent="0.2">
      <c r="A114" t="s">
        <v>160</v>
      </c>
      <c r="B114" t="s">
        <v>31</v>
      </c>
      <c r="C114" t="s">
        <v>35</v>
      </c>
      <c r="D114" s="7" t="s">
        <v>39</v>
      </c>
      <c r="E114" t="s">
        <v>190</v>
      </c>
      <c r="F114" t="s">
        <v>195</v>
      </c>
      <c r="G114" t="s">
        <v>184</v>
      </c>
      <c r="H114" t="s">
        <v>168</v>
      </c>
      <c r="I114" s="7" t="s">
        <v>38</v>
      </c>
      <c r="J114">
        <v>25</v>
      </c>
      <c r="K114" s="16">
        <v>0.26900584799999999</v>
      </c>
      <c r="L114" s="16">
        <v>6.3157894739999998E-2</v>
      </c>
      <c r="M114" s="16">
        <v>0</v>
      </c>
      <c r="N114" s="16">
        <v>0.32748538009999995</v>
      </c>
      <c r="O114" s="16">
        <v>0</v>
      </c>
      <c r="P114" s="16">
        <v>0.24561403510000002</v>
      </c>
      <c r="Q114" s="16">
        <v>0.2105263158</v>
      </c>
      <c r="R114" s="16">
        <v>0.30175438599999999</v>
      </c>
      <c r="S114" s="16">
        <v>0.2035087719</v>
      </c>
      <c r="T114" s="16">
        <v>3.2748538010000001E-2</v>
      </c>
      <c r="U114" s="16">
        <v>9.1228070179999995E-2</v>
      </c>
      <c r="V114" s="16">
        <v>0.26198830410000001</v>
      </c>
      <c r="W114" s="16">
        <v>0.24561403510000002</v>
      </c>
      <c r="X114" s="16">
        <v>0.2105263158</v>
      </c>
      <c r="Y114" s="16">
        <v>0.2807017544</v>
      </c>
      <c r="Z114" s="16">
        <v>-2.3391812900000002E-3</v>
      </c>
      <c r="AA114" s="16">
        <v>0.16608187130000002</v>
      </c>
      <c r="AB114" s="16">
        <v>0.29941520469999999</v>
      </c>
      <c r="AC114" s="16">
        <v>0.38596491229999996</v>
      </c>
      <c r="AD114" s="16">
        <v>0.30877192980000001</v>
      </c>
      <c r="AE114">
        <f t="shared" si="13"/>
        <v>15.768463070543017</v>
      </c>
      <c r="AF114">
        <f t="shared" si="14"/>
        <v>55.788423155788379</v>
      </c>
      <c r="AG114">
        <f t="shared" si="15"/>
        <v>28.443113773668614</v>
      </c>
      <c r="AH114">
        <f t="shared" si="16"/>
        <v>30.449251245096175</v>
      </c>
      <c r="AI114">
        <f t="shared" si="17"/>
        <v>69.717138106230351</v>
      </c>
      <c r="AJ114">
        <f t="shared" si="12"/>
        <v>-0.16638935132652596</v>
      </c>
      <c r="AK114">
        <f t="shared" si="18"/>
        <v>23.099415199999999</v>
      </c>
      <c r="AL114">
        <f t="shared" si="19"/>
        <v>41.666666668750004</v>
      </c>
      <c r="AM114">
        <f t="shared" si="20"/>
        <v>35.23391813125</v>
      </c>
      <c r="AN114">
        <f t="shared" si="21"/>
        <v>47.953216375000004</v>
      </c>
      <c r="AO114">
        <f t="shared" si="22"/>
        <v>10.380116956250001</v>
      </c>
      <c r="AP114">
        <f t="shared" si="23"/>
        <v>41.666666668750011</v>
      </c>
    </row>
    <row r="115" spans="1:42" x14ac:dyDescent="0.2">
      <c r="A115" t="s">
        <v>161</v>
      </c>
      <c r="B115" t="s">
        <v>31</v>
      </c>
      <c r="C115" t="s">
        <v>35</v>
      </c>
      <c r="D115" s="7" t="s">
        <v>39</v>
      </c>
      <c r="E115" t="s">
        <v>190</v>
      </c>
      <c r="F115" t="s">
        <v>195</v>
      </c>
      <c r="G115" t="s">
        <v>184</v>
      </c>
      <c r="H115" t="s">
        <v>168</v>
      </c>
      <c r="I115" s="7" t="s">
        <v>38</v>
      </c>
      <c r="J115">
        <v>25</v>
      </c>
      <c r="K115" s="16">
        <v>0.46799999999999997</v>
      </c>
      <c r="L115" s="16">
        <v>0.156</v>
      </c>
      <c r="M115" s="16">
        <v>0</v>
      </c>
      <c r="N115" s="16">
        <v>0.59520000000000006</v>
      </c>
      <c r="O115" s="16">
        <v>5.5199999999999999E-2</v>
      </c>
      <c r="P115" s="16">
        <v>0.53280000000000005</v>
      </c>
      <c r="Q115" s="16">
        <v>0.44640000000000002</v>
      </c>
      <c r="R115" s="16">
        <v>0.1032</v>
      </c>
      <c r="S115" s="16">
        <v>0.48479999999999995</v>
      </c>
      <c r="T115" s="16">
        <v>2.8799999999999999E-2</v>
      </c>
      <c r="U115" s="16">
        <v>0.13919999999999999</v>
      </c>
      <c r="V115" s="16">
        <v>7.2000000000000008E-2</v>
      </c>
      <c r="W115" s="16">
        <v>0.46079999999999999</v>
      </c>
      <c r="X115" s="16">
        <v>0.51840000000000008</v>
      </c>
      <c r="Y115" s="16">
        <v>0.63840000000000008</v>
      </c>
      <c r="Z115" s="16">
        <v>5.04E-2</v>
      </c>
      <c r="AA115" s="16">
        <v>2.64E-2</v>
      </c>
      <c r="AB115" s="16">
        <v>0.18960000000000002</v>
      </c>
      <c r="AC115" s="16">
        <v>0.29760000000000003</v>
      </c>
      <c r="AD115" s="16">
        <v>0.49920000000000003</v>
      </c>
      <c r="AE115">
        <f t="shared" si="13"/>
        <v>11.111111111111112</v>
      </c>
      <c r="AF115">
        <f t="shared" si="14"/>
        <v>55.138236828377664</v>
      </c>
      <c r="AG115">
        <f t="shared" si="15"/>
        <v>33.750652060511214</v>
      </c>
      <c r="AH115">
        <f t="shared" si="16"/>
        <v>4.2531120331950198</v>
      </c>
      <c r="AI115">
        <f t="shared" si="17"/>
        <v>93.568464730290458</v>
      </c>
      <c r="AJ115">
        <f t="shared" si="12"/>
        <v>2.1784232365145222</v>
      </c>
      <c r="AK115">
        <f t="shared" si="18"/>
        <v>22.829581993569128</v>
      </c>
      <c r="AL115">
        <f t="shared" si="19"/>
        <v>69.346195069667729</v>
      </c>
      <c r="AM115">
        <f t="shared" si="20"/>
        <v>7.82422293676313</v>
      </c>
      <c r="AN115">
        <f t="shared" si="21"/>
        <v>29.474812433011781</v>
      </c>
      <c r="AO115">
        <f t="shared" si="22"/>
        <v>1.1789924973204715</v>
      </c>
      <c r="AP115">
        <f t="shared" si="23"/>
        <v>69.346195069667743</v>
      </c>
    </row>
    <row r="116" spans="1:42" x14ac:dyDescent="0.2">
      <c r="A116" t="s">
        <v>162</v>
      </c>
      <c r="B116" t="s">
        <v>31</v>
      </c>
      <c r="C116" t="s">
        <v>35</v>
      </c>
      <c r="D116" s="7" t="s">
        <v>39</v>
      </c>
      <c r="E116" t="s">
        <v>190</v>
      </c>
      <c r="F116" t="s">
        <v>195</v>
      </c>
      <c r="G116" t="s">
        <v>184</v>
      </c>
      <c r="H116" t="s">
        <v>168</v>
      </c>
      <c r="I116" s="7" t="s">
        <v>38</v>
      </c>
      <c r="J116">
        <v>25</v>
      </c>
      <c r="K116" s="16">
        <v>0.26640000000000003</v>
      </c>
      <c r="L116" s="16">
        <v>0.16320000000000001</v>
      </c>
      <c r="M116" s="16">
        <v>0</v>
      </c>
      <c r="N116" s="16">
        <v>0.61919999999999997</v>
      </c>
      <c r="O116" s="16">
        <v>3.6000000000000004E-2</v>
      </c>
      <c r="P116" s="16">
        <v>0.21600000000000003</v>
      </c>
      <c r="Q116" s="16">
        <v>0.252</v>
      </c>
      <c r="R116" s="16">
        <v>0.23519999999999999</v>
      </c>
      <c r="S116" s="16">
        <v>0.28320000000000001</v>
      </c>
      <c r="T116" s="16">
        <v>1.6799999999999999E-2</v>
      </c>
      <c r="U116" s="16">
        <v>0.18719999999999998</v>
      </c>
      <c r="V116" s="16">
        <v>0.156</v>
      </c>
      <c r="W116" s="16">
        <v>0.41039999999999999</v>
      </c>
      <c r="X116" s="16">
        <v>0.43200000000000005</v>
      </c>
      <c r="Y116" s="16">
        <v>0.55920000000000003</v>
      </c>
      <c r="Z116" s="16">
        <v>2.64E-2</v>
      </c>
      <c r="AA116" s="16">
        <v>6.480000000000001E-2</v>
      </c>
      <c r="AB116" s="16">
        <v>0.30480000000000002</v>
      </c>
      <c r="AC116" s="16">
        <v>0.2112</v>
      </c>
      <c r="AD116" s="16">
        <v>0.51119999999999999</v>
      </c>
      <c r="AE116">
        <f t="shared" si="13"/>
        <v>9.850543478260871</v>
      </c>
      <c r="AF116">
        <f t="shared" si="14"/>
        <v>63.654891304347828</v>
      </c>
      <c r="AG116">
        <f t="shared" si="15"/>
        <v>26.494565217391308</v>
      </c>
      <c r="AH116">
        <f t="shared" si="16"/>
        <v>12.813370473537605</v>
      </c>
      <c r="AI116">
        <f t="shared" si="17"/>
        <v>85.654596100278553</v>
      </c>
      <c r="AJ116">
        <f t="shared" si="12"/>
        <v>1.5320334261838442</v>
      </c>
      <c r="AK116">
        <f t="shared" si="18"/>
        <v>20.773638968481379</v>
      </c>
      <c r="AL116">
        <f t="shared" si="19"/>
        <v>55.873925501432673</v>
      </c>
      <c r="AM116">
        <f t="shared" si="20"/>
        <v>23.352435530085959</v>
      </c>
      <c r="AN116">
        <f t="shared" si="21"/>
        <v>40.257879656160462</v>
      </c>
      <c r="AO116">
        <f t="shared" si="22"/>
        <v>3.8681948424068779</v>
      </c>
      <c r="AP116">
        <f t="shared" si="23"/>
        <v>55.873925501432673</v>
      </c>
    </row>
    <row r="117" spans="1:42" x14ac:dyDescent="0.2">
      <c r="A117" t="s">
        <v>163</v>
      </c>
      <c r="B117" t="s">
        <v>31</v>
      </c>
      <c r="C117" t="s">
        <v>35</v>
      </c>
      <c r="D117" s="7" t="s">
        <v>39</v>
      </c>
      <c r="E117" t="s">
        <v>190</v>
      </c>
      <c r="F117" t="s">
        <v>195</v>
      </c>
      <c r="G117" t="s">
        <v>184</v>
      </c>
      <c r="H117" t="s">
        <v>168</v>
      </c>
      <c r="I117" s="7" t="s">
        <v>38</v>
      </c>
      <c r="J117">
        <v>25</v>
      </c>
      <c r="K117" s="16">
        <v>0.156</v>
      </c>
      <c r="L117" s="16">
        <v>0.30959999999999999</v>
      </c>
      <c r="M117" s="16">
        <v>0</v>
      </c>
      <c r="N117" s="16">
        <v>0.60719999999999996</v>
      </c>
      <c r="O117" s="16">
        <v>5.28E-2</v>
      </c>
      <c r="P117" s="16">
        <v>0.40560000000000002</v>
      </c>
      <c r="Q117" s="16">
        <v>0.47759999999999997</v>
      </c>
      <c r="R117" s="16">
        <v>0.49439999999999995</v>
      </c>
      <c r="S117" s="16">
        <v>0.30480000000000002</v>
      </c>
      <c r="T117" s="16">
        <v>3.1200000000000002E-2</v>
      </c>
      <c r="U117" s="16">
        <v>0.35039999999999999</v>
      </c>
      <c r="V117" s="16">
        <v>0.37920000000000004</v>
      </c>
      <c r="W117" s="16">
        <v>0.33600000000000002</v>
      </c>
      <c r="X117" s="16">
        <v>0.46560000000000001</v>
      </c>
      <c r="Y117" s="16">
        <v>0.51600000000000001</v>
      </c>
      <c r="Z117" s="16">
        <v>5.28E-2</v>
      </c>
      <c r="AA117" s="16">
        <v>5.5199999999999999E-2</v>
      </c>
      <c r="AB117" s="16">
        <v>0.21600000000000003</v>
      </c>
      <c r="AC117" s="16">
        <v>0.39600000000000002</v>
      </c>
      <c r="AD117" s="16">
        <v>0.38880000000000003</v>
      </c>
      <c r="AE117">
        <f t="shared" si="13"/>
        <v>8.7361677344204978</v>
      </c>
      <c r="AF117">
        <f t="shared" si="14"/>
        <v>57.251019219569002</v>
      </c>
      <c r="AG117">
        <f t="shared" si="15"/>
        <v>34.012813046010479</v>
      </c>
      <c r="AH117">
        <f t="shared" si="16"/>
        <v>18.227593152064454</v>
      </c>
      <c r="AI117">
        <f t="shared" si="17"/>
        <v>79.556898288016114</v>
      </c>
      <c r="AJ117">
        <f t="shared" si="12"/>
        <v>2.2155085599194364</v>
      </c>
      <c r="AK117">
        <f t="shared" si="18"/>
        <v>13.661202185792352</v>
      </c>
      <c r="AL117">
        <f t="shared" si="19"/>
        <v>53.187613843351556</v>
      </c>
      <c r="AM117">
        <f t="shared" si="20"/>
        <v>33.151183970856103</v>
      </c>
      <c r="AN117">
        <f t="shared" si="21"/>
        <v>44.717668488160285</v>
      </c>
      <c r="AO117">
        <f t="shared" si="22"/>
        <v>2.0947176684881601</v>
      </c>
      <c r="AP117">
        <f t="shared" si="23"/>
        <v>53.187613843351542</v>
      </c>
    </row>
    <row r="118" spans="1:42" x14ac:dyDescent="0.2">
      <c r="A118" t="s">
        <v>164</v>
      </c>
      <c r="B118" t="s">
        <v>31</v>
      </c>
      <c r="C118" t="s">
        <v>35</v>
      </c>
      <c r="D118" s="7" t="s">
        <v>39</v>
      </c>
      <c r="E118" t="s">
        <v>190</v>
      </c>
      <c r="F118" t="s">
        <v>195</v>
      </c>
      <c r="G118" t="s">
        <v>184</v>
      </c>
      <c r="H118" t="s">
        <v>168</v>
      </c>
      <c r="I118" s="7" t="s">
        <v>38</v>
      </c>
      <c r="J118">
        <v>25</v>
      </c>
      <c r="K118" s="16">
        <v>0.33840000000000003</v>
      </c>
      <c r="L118" s="16">
        <v>0.21359999999999998</v>
      </c>
      <c r="M118" s="16">
        <v>0</v>
      </c>
      <c r="N118" s="16">
        <v>0.53280000000000005</v>
      </c>
      <c r="O118" s="16">
        <v>0.1512</v>
      </c>
      <c r="P118" s="16">
        <v>0.312</v>
      </c>
      <c r="Q118" s="16">
        <v>0.37200000000000005</v>
      </c>
      <c r="R118" s="16">
        <v>0.35759999999999997</v>
      </c>
      <c r="S118" s="16">
        <v>0.1968</v>
      </c>
      <c r="T118" s="16">
        <v>8.1600000000000006E-2</v>
      </c>
      <c r="U118" s="16">
        <v>0.26400000000000001</v>
      </c>
      <c r="V118" s="16">
        <v>0.26640000000000003</v>
      </c>
      <c r="W118" s="16">
        <v>0.38400000000000001</v>
      </c>
      <c r="X118" s="16">
        <v>0.3624</v>
      </c>
      <c r="Y118" s="16">
        <v>0.45119999999999999</v>
      </c>
      <c r="Z118" s="16">
        <v>9.8400000000000001E-2</v>
      </c>
      <c r="AA118" s="16">
        <v>2.8799999999999999E-2</v>
      </c>
      <c r="AB118" s="16">
        <v>0.1152</v>
      </c>
      <c r="AC118" s="16">
        <v>0.1368</v>
      </c>
      <c r="AD118" s="16">
        <v>0.29039999999999999</v>
      </c>
      <c r="AE118">
        <f t="shared" si="13"/>
        <v>5.9569074778200264</v>
      </c>
      <c r="AF118">
        <f t="shared" si="14"/>
        <v>62.420785804816227</v>
      </c>
      <c r="AG118">
        <f t="shared" si="15"/>
        <v>31.622306717363763</v>
      </c>
      <c r="AH118">
        <f t="shared" si="16"/>
        <v>14.963503649635038</v>
      </c>
      <c r="AI118">
        <f t="shared" si="17"/>
        <v>80.048661800486627</v>
      </c>
      <c r="AJ118">
        <f t="shared" si="12"/>
        <v>4.987834549878345</v>
      </c>
      <c r="AK118">
        <f t="shared" si="18"/>
        <v>11.019929660023447</v>
      </c>
      <c r="AL118">
        <f t="shared" si="19"/>
        <v>58.49941383352872</v>
      </c>
      <c r="AM118">
        <f t="shared" si="20"/>
        <v>30.480656506447829</v>
      </c>
      <c r="AN118">
        <f t="shared" si="21"/>
        <v>40.093786635404449</v>
      </c>
      <c r="AO118">
        <f t="shared" si="22"/>
        <v>1.4067995310668229</v>
      </c>
      <c r="AP118">
        <f t="shared" si="23"/>
        <v>58.499413833528713</v>
      </c>
    </row>
    <row r="119" spans="1:42" x14ac:dyDescent="0.2">
      <c r="A119" t="s">
        <v>165</v>
      </c>
      <c r="B119" t="s">
        <v>31</v>
      </c>
      <c r="C119" t="s">
        <v>35</v>
      </c>
      <c r="D119" s="7" t="s">
        <v>39</v>
      </c>
      <c r="E119" t="s">
        <v>190</v>
      </c>
      <c r="F119" t="s">
        <v>195</v>
      </c>
      <c r="G119" t="s">
        <v>184</v>
      </c>
      <c r="H119" t="s">
        <v>168</v>
      </c>
      <c r="I119" s="7" t="s">
        <v>38</v>
      </c>
      <c r="J119">
        <v>25</v>
      </c>
      <c r="K119" s="16">
        <v>0.34724409448818799</v>
      </c>
      <c r="L119" s="16">
        <v>0.14409448818897599</v>
      </c>
      <c r="M119" s="16">
        <v>0</v>
      </c>
      <c r="N119" s="16">
        <v>0.45590551181102301</v>
      </c>
      <c r="O119" s="16">
        <v>2.3622047244096999E-3</v>
      </c>
      <c r="P119" s="16">
        <v>0.18188976377952698</v>
      </c>
      <c r="Q119" s="16">
        <v>0.266929133858267</v>
      </c>
      <c r="R119" s="16">
        <v>0.23622047244094399</v>
      </c>
      <c r="S119" s="16">
        <v>0.25984251968503902</v>
      </c>
      <c r="T119" s="16">
        <v>2.8346456692913403E-2</v>
      </c>
      <c r="U119" s="16">
        <v>0.10866141732283401</v>
      </c>
      <c r="V119" s="16">
        <v>0.12283464566929099</v>
      </c>
      <c r="W119" s="16">
        <v>0.30472440944881801</v>
      </c>
      <c r="X119" s="16">
        <v>0.238582677165354</v>
      </c>
      <c r="Y119" s="16">
        <v>0.38031496062992098</v>
      </c>
      <c r="Z119" s="16">
        <v>2.3622047244095099E-3</v>
      </c>
      <c r="AA119" s="16">
        <v>7.0866141732283602E-2</v>
      </c>
      <c r="AB119" s="16">
        <v>0.394488188976378</v>
      </c>
      <c r="AC119" s="16">
        <v>0.30708661417322802</v>
      </c>
      <c r="AD119" s="16">
        <v>0.50787401574803104</v>
      </c>
      <c r="AE119">
        <f t="shared" si="13"/>
        <v>11.84433164128597</v>
      </c>
      <c r="AF119">
        <f t="shared" si="14"/>
        <v>63.451776649746172</v>
      </c>
      <c r="AG119">
        <f t="shared" si="15"/>
        <v>24.703891708967848</v>
      </c>
      <c r="AH119">
        <f t="shared" si="16"/>
        <v>14.990859232175509</v>
      </c>
      <c r="AI119">
        <f t="shared" si="17"/>
        <v>84.826325411334551</v>
      </c>
      <c r="AJ119">
        <f t="shared" si="12"/>
        <v>0.18281535648995018</v>
      </c>
      <c r="AK119">
        <f t="shared" si="18"/>
        <v>23.972602739726064</v>
      </c>
      <c r="AL119">
        <f t="shared" si="19"/>
        <v>50.000000000000014</v>
      </c>
      <c r="AM119">
        <f t="shared" si="20"/>
        <v>26.027397260273936</v>
      </c>
      <c r="AN119">
        <f t="shared" si="21"/>
        <v>44.86301369863012</v>
      </c>
      <c r="AO119">
        <f t="shared" si="22"/>
        <v>5.136986301369884</v>
      </c>
      <c r="AP119">
        <f t="shared" si="23"/>
        <v>50</v>
      </c>
    </row>
    <row r="120" spans="1:42" x14ac:dyDescent="0.2">
      <c r="A120" t="s">
        <v>166</v>
      </c>
      <c r="B120" t="s">
        <v>31</v>
      </c>
      <c r="C120" t="s">
        <v>35</v>
      </c>
      <c r="D120" s="7" t="s">
        <v>39</v>
      </c>
      <c r="E120" t="s">
        <v>190</v>
      </c>
      <c r="F120" t="s">
        <v>195</v>
      </c>
      <c r="G120" t="s">
        <v>184</v>
      </c>
      <c r="H120" t="s">
        <v>168</v>
      </c>
      <c r="I120" s="7" t="s">
        <v>38</v>
      </c>
      <c r="J120">
        <v>25</v>
      </c>
      <c r="K120" s="16">
        <v>0.34724409448818799</v>
      </c>
      <c r="L120" s="16">
        <v>0.23622047244094399</v>
      </c>
      <c r="M120" s="16">
        <v>0</v>
      </c>
      <c r="N120" s="16">
        <v>0.28818897637795199</v>
      </c>
      <c r="O120" s="16">
        <v>4.7244094488190303E-3</v>
      </c>
      <c r="P120" s="16">
        <v>0.30944881889763698</v>
      </c>
      <c r="Q120" s="16">
        <v>0.30472440944881801</v>
      </c>
      <c r="R120" s="16">
        <v>0.15354330708661401</v>
      </c>
      <c r="S120" s="16">
        <v>0.20551181102362201</v>
      </c>
      <c r="T120" s="16">
        <v>3.30708661417322E-2</v>
      </c>
      <c r="U120" s="16">
        <v>0.36850393700787398</v>
      </c>
      <c r="V120" s="16">
        <v>0.115748031496063</v>
      </c>
      <c r="W120" s="16">
        <v>0.31889763779527497</v>
      </c>
      <c r="X120" s="16">
        <v>0.278740157480314</v>
      </c>
      <c r="Y120" s="16">
        <v>0.24803149606299202</v>
      </c>
      <c r="Z120" s="16">
        <v>3.5433070866141801E-2</v>
      </c>
      <c r="AA120" s="16">
        <v>0.13228346456692899</v>
      </c>
      <c r="AB120" s="16">
        <v>0.29527559055118102</v>
      </c>
      <c r="AC120" s="16">
        <v>0.37322834645669195</v>
      </c>
      <c r="AD120" s="16">
        <v>0.30472440944881801</v>
      </c>
      <c r="AE120">
        <f t="shared" si="13"/>
        <v>10.85801063022021</v>
      </c>
      <c r="AF120">
        <f t="shared" si="14"/>
        <v>60.288534548215644</v>
      </c>
      <c r="AG120">
        <f t="shared" si="15"/>
        <v>28.853454821564135</v>
      </c>
      <c r="AH120">
        <f t="shared" si="16"/>
        <v>17.017828200972467</v>
      </c>
      <c r="AI120">
        <f t="shared" si="17"/>
        <v>80.551053484602875</v>
      </c>
      <c r="AJ120">
        <f t="shared" si="12"/>
        <v>2.4311183144246447</v>
      </c>
      <c r="AK120">
        <f t="shared" si="18"/>
        <v>22.448979591836764</v>
      </c>
      <c r="AL120">
        <f t="shared" si="19"/>
        <v>59.65463108320246</v>
      </c>
      <c r="AM120">
        <f t="shared" si="20"/>
        <v>17.896389324960776</v>
      </c>
      <c r="AN120">
        <f t="shared" si="21"/>
        <v>31.554160125588744</v>
      </c>
      <c r="AO120">
        <f t="shared" si="22"/>
        <v>8.7912087912087973</v>
      </c>
      <c r="AP120">
        <f t="shared" si="23"/>
        <v>59.654631083202446</v>
      </c>
    </row>
    <row r="121" spans="1:42" x14ac:dyDescent="0.2">
      <c r="A121" t="s">
        <v>167</v>
      </c>
      <c r="B121" t="s">
        <v>31</v>
      </c>
      <c r="C121" t="s">
        <v>35</v>
      </c>
      <c r="D121" s="7" t="s">
        <v>39</v>
      </c>
      <c r="E121" t="s">
        <v>190</v>
      </c>
      <c r="F121" t="s">
        <v>195</v>
      </c>
      <c r="G121" t="s">
        <v>184</v>
      </c>
      <c r="H121" t="s">
        <v>168</v>
      </c>
      <c r="I121" s="7" t="s">
        <v>38</v>
      </c>
      <c r="J121">
        <v>25</v>
      </c>
      <c r="K121" s="16">
        <v>0.18188976377952698</v>
      </c>
      <c r="L121" s="16">
        <v>8.9763779527559109E-2</v>
      </c>
      <c r="M121" s="16">
        <v>0</v>
      </c>
      <c r="N121" s="16">
        <v>0.203149606299212</v>
      </c>
      <c r="O121" s="16">
        <v>4.7244094488190303E-3</v>
      </c>
      <c r="P121" s="16">
        <v>4.7244094488188997E-2</v>
      </c>
      <c r="Q121" s="16">
        <v>0.12992125984251898</v>
      </c>
      <c r="R121" s="16">
        <v>0.12519685039369999</v>
      </c>
      <c r="S121" s="16">
        <v>0.214960629921259</v>
      </c>
      <c r="T121" s="16">
        <v>3.5433070866141801E-2</v>
      </c>
      <c r="U121" s="16">
        <v>0.113385826771653</v>
      </c>
      <c r="V121" s="16">
        <v>8.7401574803149598E-2</v>
      </c>
      <c r="W121" s="16">
        <v>0.115748031496063</v>
      </c>
      <c r="X121" s="16">
        <v>5.9055118110236206E-2</v>
      </c>
      <c r="Y121" s="16">
        <v>0.16062992125984199</v>
      </c>
      <c r="Z121" s="16">
        <v>4.7244094488190303E-3</v>
      </c>
      <c r="AA121" s="16">
        <v>0.14645669291338501</v>
      </c>
      <c r="AB121" s="16">
        <v>0.34015748031496001</v>
      </c>
      <c r="AC121" s="16">
        <v>0.37795275590551097</v>
      </c>
      <c r="AD121" s="16">
        <v>0.20078740157480301</v>
      </c>
      <c r="AE121">
        <f t="shared" si="13"/>
        <v>23.981191222570487</v>
      </c>
      <c r="AF121">
        <f t="shared" si="14"/>
        <v>60.031347962382476</v>
      </c>
      <c r="AG121">
        <f t="shared" si="15"/>
        <v>15.987460815047028</v>
      </c>
      <c r="AH121">
        <f t="shared" si="16"/>
        <v>34.859154929577436</v>
      </c>
      <c r="AI121">
        <f t="shared" si="17"/>
        <v>64.436619718309856</v>
      </c>
      <c r="AJ121">
        <f t="shared" si="12"/>
        <v>0.70422535211269777</v>
      </c>
      <c r="AK121">
        <f t="shared" si="18"/>
        <v>44.347826086956481</v>
      </c>
      <c r="AL121">
        <f t="shared" si="19"/>
        <v>29.565217391304387</v>
      </c>
      <c r="AM121">
        <f t="shared" si="20"/>
        <v>26.086956521739125</v>
      </c>
      <c r="AN121">
        <f t="shared" si="21"/>
        <v>52.46376811594201</v>
      </c>
      <c r="AO121">
        <f t="shared" si="22"/>
        <v>17.971014492753589</v>
      </c>
      <c r="AP121">
        <f t="shared" si="23"/>
        <v>29.565217391304387</v>
      </c>
    </row>
    <row r="122" spans="1:42" x14ac:dyDescent="0.2">
      <c r="A122" t="s">
        <v>172</v>
      </c>
      <c r="B122" t="s">
        <v>185</v>
      </c>
      <c r="C122" t="s">
        <v>46</v>
      </c>
      <c r="D122" t="s">
        <v>45</v>
      </c>
      <c r="E122" t="s">
        <v>193</v>
      </c>
      <c r="F122" t="s">
        <v>209</v>
      </c>
      <c r="G122" t="s">
        <v>205</v>
      </c>
      <c r="H122" t="s">
        <v>29</v>
      </c>
      <c r="I122" t="s">
        <v>43</v>
      </c>
      <c r="J122">
        <v>39</v>
      </c>
      <c r="K122" s="14">
        <v>0.20512820512820512</v>
      </c>
      <c r="L122" s="14">
        <v>7.6923076923076927E-2</v>
      </c>
      <c r="M122" s="14">
        <v>0.46153846153846151</v>
      </c>
      <c r="N122" s="14">
        <v>0.38461538461538469</v>
      </c>
      <c r="O122" s="14">
        <v>5.128205128205128E-2</v>
      </c>
      <c r="P122" s="14">
        <v>0.15384615384615385</v>
      </c>
      <c r="Q122" s="14">
        <v>0.23076923076923075</v>
      </c>
      <c r="R122" s="14">
        <v>0.48717948717948717</v>
      </c>
      <c r="S122" s="14">
        <v>1</v>
      </c>
      <c r="T122" s="14">
        <v>0.12820512820512819</v>
      </c>
      <c r="U122" s="14">
        <v>0.20512820512820512</v>
      </c>
      <c r="V122" s="14">
        <v>1</v>
      </c>
      <c r="W122" s="14">
        <v>0.17948717948717949</v>
      </c>
      <c r="X122" s="14">
        <v>0.12820512820512819</v>
      </c>
      <c r="Y122" s="14">
        <v>0.17948717948717949</v>
      </c>
      <c r="Z122" s="14">
        <v>0.97435897435897434</v>
      </c>
      <c r="AA122" s="14">
        <v>1</v>
      </c>
      <c r="AB122" s="14">
        <v>0.64102564102564097</v>
      </c>
      <c r="AC122" s="14">
        <v>0.33333333333333326</v>
      </c>
      <c r="AD122" s="14">
        <v>2.564102564102564E-2</v>
      </c>
      <c r="AE122" s="4">
        <f t="shared" si="13"/>
        <v>37.320574162679428</v>
      </c>
      <c r="AF122" s="4">
        <f t="shared" si="14"/>
        <v>52.153110047846894</v>
      </c>
      <c r="AG122" s="4">
        <f t="shared" si="15"/>
        <v>10.526315789473685</v>
      </c>
      <c r="AH122" s="4">
        <f t="shared" si="16"/>
        <v>52.702702702702709</v>
      </c>
      <c r="AI122" s="4">
        <f t="shared" si="17"/>
        <v>21.621621621621621</v>
      </c>
      <c r="AJ122" s="4">
        <f t="shared" si="12"/>
        <v>25.675675675675674</v>
      </c>
      <c r="AK122">
        <f t="shared" si="18"/>
        <v>49.367088607594937</v>
      </c>
      <c r="AL122">
        <f t="shared" si="19"/>
        <v>13.924050632911392</v>
      </c>
      <c r="AM122">
        <f t="shared" si="20"/>
        <v>36.708860759493675</v>
      </c>
      <c r="AN122">
        <f t="shared" si="21"/>
        <v>61.392405063291143</v>
      </c>
      <c r="AO122">
        <f t="shared" si="22"/>
        <v>24.683544303797468</v>
      </c>
      <c r="AP122">
        <f t="shared" si="23"/>
        <v>13.924050632911392</v>
      </c>
    </row>
    <row r="123" spans="1:42" x14ac:dyDescent="0.2">
      <c r="A123" t="s">
        <v>173</v>
      </c>
      <c r="B123" t="s">
        <v>185</v>
      </c>
      <c r="C123" t="s">
        <v>46</v>
      </c>
      <c r="D123" t="s">
        <v>45</v>
      </c>
      <c r="E123" t="s">
        <v>193</v>
      </c>
      <c r="F123" t="s">
        <v>209</v>
      </c>
      <c r="G123" t="s">
        <v>205</v>
      </c>
      <c r="H123" t="s">
        <v>29</v>
      </c>
      <c r="I123" t="s">
        <v>43</v>
      </c>
      <c r="J123">
        <v>40</v>
      </c>
      <c r="K123" s="14">
        <v>2.5000000000000001E-2</v>
      </c>
      <c r="L123" s="14">
        <v>0.2</v>
      </c>
      <c r="M123" s="14">
        <v>0.65</v>
      </c>
      <c r="N123" s="14">
        <v>0.4</v>
      </c>
      <c r="O123" s="14">
        <v>2.5000000000000001E-2</v>
      </c>
      <c r="P123" s="14">
        <v>0.15</v>
      </c>
      <c r="Q123" s="14">
        <v>2.5000000000000001E-2</v>
      </c>
      <c r="R123" s="14">
        <v>0.9</v>
      </c>
      <c r="S123" s="14">
        <v>1</v>
      </c>
      <c r="T123" s="14">
        <v>2.5000000000000001E-2</v>
      </c>
      <c r="U123" s="14">
        <v>0.2</v>
      </c>
      <c r="V123" s="14">
        <v>1</v>
      </c>
      <c r="W123" s="14">
        <v>0.45</v>
      </c>
      <c r="X123" s="14">
        <v>7.4999999999999997E-2</v>
      </c>
      <c r="Y123" s="14">
        <v>0.125</v>
      </c>
      <c r="Z123" s="14">
        <v>0.85</v>
      </c>
      <c r="AA123" s="14">
        <v>0.7</v>
      </c>
      <c r="AB123" s="13">
        <v>0.55000000000000004</v>
      </c>
      <c r="AC123" s="13">
        <v>0.3</v>
      </c>
      <c r="AD123" s="13">
        <v>0.15</v>
      </c>
      <c r="AE123" s="4">
        <f t="shared" si="13"/>
        <v>34.6938775510204</v>
      </c>
      <c r="AF123" s="4">
        <f t="shared" si="14"/>
        <v>59.6938775510204</v>
      </c>
      <c r="AG123" s="4">
        <f t="shared" si="15"/>
        <v>5.6122448979591839</v>
      </c>
      <c r="AH123" s="4">
        <f t="shared" si="16"/>
        <v>57.627118644067785</v>
      </c>
      <c r="AI123" s="4">
        <f t="shared" si="17"/>
        <v>13.559322033898304</v>
      </c>
      <c r="AJ123" s="4">
        <f t="shared" si="12"/>
        <v>28.813559322033893</v>
      </c>
      <c r="AK123">
        <f t="shared" si="18"/>
        <v>43.870967741935488</v>
      </c>
      <c r="AL123">
        <f t="shared" si="19"/>
        <v>7.0967741935483888</v>
      </c>
      <c r="AM123">
        <f t="shared" si="20"/>
        <v>49.032258064516135</v>
      </c>
      <c r="AN123">
        <f t="shared" si="21"/>
        <v>74.838709677419359</v>
      </c>
      <c r="AO123">
        <f t="shared" si="22"/>
        <v>18.064516129032256</v>
      </c>
      <c r="AP123">
        <f t="shared" si="23"/>
        <v>7.0967741935483861</v>
      </c>
    </row>
    <row r="124" spans="1:42" x14ac:dyDescent="0.2">
      <c r="A124" t="s">
        <v>183</v>
      </c>
      <c r="B124" t="s">
        <v>185</v>
      </c>
      <c r="C124" s="7" t="s">
        <v>184</v>
      </c>
      <c r="D124" s="2" t="s">
        <v>45</v>
      </c>
      <c r="E124" t="s">
        <v>193</v>
      </c>
      <c r="F124" t="s">
        <v>209</v>
      </c>
      <c r="G124" t="s">
        <v>205</v>
      </c>
      <c r="H124" t="s">
        <v>29</v>
      </c>
      <c r="I124" s="7" t="s">
        <v>43</v>
      </c>
      <c r="J124">
        <v>19</v>
      </c>
      <c r="K124" s="17">
        <v>0.15789473684210525</v>
      </c>
      <c r="L124" s="17">
        <v>0.52631578947368418</v>
      </c>
      <c r="M124" s="17">
        <v>0.57894736842105265</v>
      </c>
      <c r="N124" s="17">
        <v>0.47368421052631576</v>
      </c>
      <c r="O124" s="17">
        <v>0</v>
      </c>
      <c r="P124" s="17">
        <v>0.10526315789473684</v>
      </c>
      <c r="Q124" s="17">
        <v>0.26315789473684209</v>
      </c>
      <c r="R124" s="17">
        <v>0.84210526315789469</v>
      </c>
      <c r="S124" s="17">
        <v>0.89473684210526316</v>
      </c>
      <c r="T124" s="17">
        <v>0.42105263157894735</v>
      </c>
      <c r="U124" s="17">
        <v>0.26315789473684209</v>
      </c>
      <c r="V124" s="17">
        <v>0.94736842105263153</v>
      </c>
      <c r="W124" s="17">
        <v>0.68421052631578949</v>
      </c>
      <c r="X124" s="17">
        <v>0.21052631578947367</v>
      </c>
      <c r="Y124" s="17">
        <v>0.52631578947368418</v>
      </c>
      <c r="Z124" s="17">
        <v>0.73684210526315785</v>
      </c>
      <c r="AA124" s="17">
        <v>0.10526315789473684</v>
      </c>
      <c r="AB124" s="16">
        <v>0.21052631578947367</v>
      </c>
      <c r="AC124" s="16">
        <v>0.26315789473684209</v>
      </c>
      <c r="AD124" s="16">
        <v>0.52631578947368418</v>
      </c>
      <c r="AE124">
        <f t="shared" si="13"/>
        <v>16.814159292035399</v>
      </c>
      <c r="AF124">
        <f t="shared" si="14"/>
        <v>73.451327433628322</v>
      </c>
      <c r="AG124">
        <f t="shared" si="15"/>
        <v>9.734513274336285</v>
      </c>
      <c r="AH124">
        <f t="shared" si="16"/>
        <v>31.74603174603175</v>
      </c>
      <c r="AI124">
        <f t="shared" si="17"/>
        <v>46.031746031746032</v>
      </c>
      <c r="AJ124">
        <f t="shared" si="12"/>
        <v>22.222222222222225</v>
      </c>
      <c r="AK124">
        <f t="shared" si="18"/>
        <v>29.6875</v>
      </c>
      <c r="AL124">
        <f t="shared" si="19"/>
        <v>17.187500000000004</v>
      </c>
      <c r="AM124">
        <f t="shared" si="20"/>
        <v>53.125</v>
      </c>
      <c r="AN124">
        <f t="shared" si="21"/>
        <v>79.687500000000014</v>
      </c>
      <c r="AO124">
        <f t="shared" si="22"/>
        <v>3.1250000000000009</v>
      </c>
      <c r="AP124">
        <f t="shared" si="23"/>
        <v>17.187500000000004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0F418-F0EA-9649-A474-DD772559FD71}">
  <dimension ref="A1:T125"/>
  <sheetViews>
    <sheetView workbookViewId="0">
      <selection activeCell="V22" sqref="V22"/>
    </sheetView>
  </sheetViews>
  <sheetFormatPr baseColWidth="10" defaultRowHeight="16" x14ac:dyDescent="0.2"/>
  <cols>
    <col min="1" max="7" width="4.5" style="2" customWidth="1"/>
    <col min="8" max="8" width="4.33203125" style="2" customWidth="1"/>
    <col min="9" max="9" width="5.33203125" style="2" customWidth="1"/>
    <col min="10" max="17" width="4.5" style="2" customWidth="1"/>
    <col min="18" max="20" width="4.5" customWidth="1"/>
  </cols>
  <sheetData>
    <row r="1" spans="1:2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">
      <c r="A2" s="11">
        <v>13.333333333333334</v>
      </c>
      <c r="B2" s="11">
        <v>26.666666666666668</v>
      </c>
      <c r="C2" s="11">
        <v>20</v>
      </c>
      <c r="D2" s="11">
        <v>40</v>
      </c>
      <c r="E2" s="11">
        <v>40</v>
      </c>
      <c r="F2" s="11">
        <v>53.333333333333336</v>
      </c>
      <c r="G2" s="11">
        <v>23.333333333333332</v>
      </c>
      <c r="H2" s="11">
        <v>43.333333333333336</v>
      </c>
      <c r="I2" s="11">
        <v>100</v>
      </c>
      <c r="J2" s="11">
        <v>13.333333333333334</v>
      </c>
      <c r="K2" s="11">
        <v>23.333333333333332</v>
      </c>
      <c r="L2" s="11">
        <v>93.333333333333329</v>
      </c>
      <c r="M2" s="11">
        <v>33.333333333333329</v>
      </c>
      <c r="N2" s="11">
        <v>20</v>
      </c>
      <c r="O2" s="11">
        <v>33.333333333333329</v>
      </c>
      <c r="P2" s="11">
        <v>66.666666666666657</v>
      </c>
      <c r="Q2" s="11">
        <v>66.666666666666657</v>
      </c>
      <c r="R2" s="11">
        <v>43.333333333333336</v>
      </c>
      <c r="S2" s="11">
        <v>36.666666666666664</v>
      </c>
      <c r="T2" s="11">
        <v>20</v>
      </c>
    </row>
    <row r="3" spans="1:20" x14ac:dyDescent="0.2">
      <c r="A3" s="10">
        <v>22.58064516129032</v>
      </c>
      <c r="B3" s="10">
        <v>32.258064516129032</v>
      </c>
      <c r="C3" s="10">
        <v>25.806451612903224</v>
      </c>
      <c r="D3" s="10">
        <v>41.935483870967744</v>
      </c>
      <c r="E3" s="10">
        <v>35.483870967741936</v>
      </c>
      <c r="F3" s="10">
        <v>19.35483870967742</v>
      </c>
      <c r="G3" s="10">
        <v>16.129032258064516</v>
      </c>
      <c r="H3" s="10">
        <v>25.806451612903224</v>
      </c>
      <c r="I3" s="10">
        <v>100</v>
      </c>
      <c r="J3" s="10">
        <v>6.4516129032258061</v>
      </c>
      <c r="K3" s="10">
        <v>29.032258064516132</v>
      </c>
      <c r="L3" s="10">
        <v>70.967741935483872</v>
      </c>
      <c r="M3" s="10">
        <v>25.806451612903224</v>
      </c>
      <c r="N3" s="10">
        <v>25.806451612903224</v>
      </c>
      <c r="O3" s="10">
        <v>35.483870967741936</v>
      </c>
      <c r="P3" s="10">
        <v>61.29032258064516</v>
      </c>
      <c r="Q3" s="10">
        <v>25.806451612903224</v>
      </c>
      <c r="R3" s="11">
        <v>32.258064516129032</v>
      </c>
      <c r="S3" s="11">
        <v>38.70967741935484</v>
      </c>
      <c r="T3" s="11">
        <v>29.032258064516132</v>
      </c>
    </row>
    <row r="4" spans="1:20" x14ac:dyDescent="0.2">
      <c r="A4" s="10">
        <v>5.8823529411764701</v>
      </c>
      <c r="B4" s="10">
        <v>32.352941176470587</v>
      </c>
      <c r="C4" s="10">
        <v>29.411764705882355</v>
      </c>
      <c r="D4" s="10">
        <v>47.058823529411761</v>
      </c>
      <c r="E4" s="10">
        <v>14.705882352941178</v>
      </c>
      <c r="F4" s="10">
        <v>14.705882352941178</v>
      </c>
      <c r="G4" s="10">
        <v>23.52941176470588</v>
      </c>
      <c r="H4" s="10">
        <v>55.882352941176471</v>
      </c>
      <c r="I4" s="10">
        <v>97.058823529411768</v>
      </c>
      <c r="J4" s="10">
        <v>38.235294117647058</v>
      </c>
      <c r="K4" s="10">
        <v>38.235294117647058</v>
      </c>
      <c r="L4" s="10">
        <v>73.529411764705884</v>
      </c>
      <c r="M4" s="10">
        <v>47.058823529411761</v>
      </c>
      <c r="N4" s="10">
        <v>17.647058823529413</v>
      </c>
      <c r="O4" s="10">
        <v>35.294117647058826</v>
      </c>
      <c r="P4" s="10">
        <v>58.82352941176471</v>
      </c>
      <c r="Q4" s="10">
        <v>14.705882352941178</v>
      </c>
      <c r="R4" s="11">
        <v>29.411764705882355</v>
      </c>
      <c r="S4" s="11">
        <v>32.352941176470587</v>
      </c>
      <c r="T4" s="11">
        <v>38.235294117647058</v>
      </c>
    </row>
    <row r="5" spans="1:20" x14ac:dyDescent="0.2">
      <c r="A5" s="10">
        <v>22.58064516129032</v>
      </c>
      <c r="B5" s="10">
        <v>77.41935483870968</v>
      </c>
      <c r="C5" s="10">
        <v>58.064516129032263</v>
      </c>
      <c r="D5" s="10">
        <v>70.967741935483872</v>
      </c>
      <c r="E5" s="10">
        <v>9.67741935483871</v>
      </c>
      <c r="F5" s="10">
        <v>22.58064516129032</v>
      </c>
      <c r="G5" s="10">
        <v>45.161290322580641</v>
      </c>
      <c r="H5" s="10">
        <v>29.032258064516132</v>
      </c>
      <c r="I5" s="10">
        <v>29.032258064516132</v>
      </c>
      <c r="J5" s="10">
        <v>45.161290322580641</v>
      </c>
      <c r="K5" s="10">
        <v>87.096774193548384</v>
      </c>
      <c r="L5" s="10">
        <v>54.838709677419352</v>
      </c>
      <c r="M5" s="10">
        <v>87.096774193548384</v>
      </c>
      <c r="N5" s="10">
        <v>25.806451612903224</v>
      </c>
      <c r="O5" s="10">
        <v>70.967741935483872</v>
      </c>
      <c r="P5" s="10">
        <v>16.129032258064516</v>
      </c>
      <c r="Q5" s="10">
        <v>25.806451612903224</v>
      </c>
      <c r="R5" s="11">
        <v>0</v>
      </c>
      <c r="S5" s="11">
        <v>19.35483870967742</v>
      </c>
      <c r="T5" s="11">
        <v>80.645161290322577</v>
      </c>
    </row>
    <row r="6" spans="1:20" x14ac:dyDescent="0.2">
      <c r="A6" s="10">
        <v>23.255813953488371</v>
      </c>
      <c r="B6" s="10">
        <v>65.116279069767444</v>
      </c>
      <c r="C6" s="10">
        <v>60.465116279069761</v>
      </c>
      <c r="D6" s="10">
        <v>65.116279069767444</v>
      </c>
      <c r="E6" s="10">
        <v>4.6511627906976747</v>
      </c>
      <c r="F6" s="10">
        <v>32.558139534883722</v>
      </c>
      <c r="G6" s="10">
        <v>16.279069767441861</v>
      </c>
      <c r="H6" s="10">
        <v>90.697674418604649</v>
      </c>
      <c r="I6" s="10">
        <v>90.697674418604649</v>
      </c>
      <c r="J6" s="10">
        <v>25.581395348837212</v>
      </c>
      <c r="K6" s="10">
        <v>62.790697674418603</v>
      </c>
      <c r="L6" s="10">
        <v>69.767441860465112</v>
      </c>
      <c r="M6" s="10">
        <v>44.186046511627907</v>
      </c>
      <c r="N6" s="10">
        <v>44.186046511627907</v>
      </c>
      <c r="O6" s="10">
        <v>81.395348837209298</v>
      </c>
      <c r="P6" s="10">
        <v>72.093023255813947</v>
      </c>
      <c r="Q6" s="10">
        <v>60.465116279069761</v>
      </c>
      <c r="R6" s="11">
        <v>0</v>
      </c>
      <c r="S6" s="11">
        <v>53.488372093023251</v>
      </c>
      <c r="T6" s="11">
        <v>46.511627906976742</v>
      </c>
    </row>
    <row r="7" spans="1:20" x14ac:dyDescent="0.2">
      <c r="A7" s="10">
        <v>25</v>
      </c>
      <c r="B7" s="10">
        <v>52.777777777777779</v>
      </c>
      <c r="C7" s="10">
        <v>22.222222222222221</v>
      </c>
      <c r="D7" s="10">
        <v>50</v>
      </c>
      <c r="E7" s="10">
        <v>5.5555555555555554</v>
      </c>
      <c r="F7" s="10">
        <v>11.111111111111111</v>
      </c>
      <c r="G7" s="10">
        <v>22.222222222222221</v>
      </c>
      <c r="H7" s="10">
        <v>47.222222222222221</v>
      </c>
      <c r="I7" s="10">
        <v>50</v>
      </c>
      <c r="J7" s="10">
        <v>19.444444444444446</v>
      </c>
      <c r="K7" s="10">
        <v>52.777777777777779</v>
      </c>
      <c r="L7" s="10">
        <v>69.444444444444443</v>
      </c>
      <c r="M7" s="10">
        <v>55.555555555555557</v>
      </c>
      <c r="N7" s="10">
        <v>22.222222222222221</v>
      </c>
      <c r="O7" s="10">
        <v>61.111111111111114</v>
      </c>
      <c r="P7" s="10">
        <v>47.222222222222221</v>
      </c>
      <c r="Q7" s="10">
        <v>11.111111111111111</v>
      </c>
      <c r="R7" s="11">
        <v>5.5555555555555554</v>
      </c>
      <c r="S7" s="11">
        <v>30.555555555555557</v>
      </c>
      <c r="T7" s="11">
        <v>63.888888888888886</v>
      </c>
    </row>
    <row r="8" spans="1:20" x14ac:dyDescent="0.2">
      <c r="A8" s="10">
        <v>15</v>
      </c>
      <c r="B8" s="10">
        <v>47.5</v>
      </c>
      <c r="C8" s="10">
        <v>40</v>
      </c>
      <c r="D8" s="10">
        <v>52.5</v>
      </c>
      <c r="E8" s="10">
        <v>12.5</v>
      </c>
      <c r="F8" s="10">
        <v>15</v>
      </c>
      <c r="G8" s="10">
        <v>25</v>
      </c>
      <c r="H8" s="10">
        <v>40</v>
      </c>
      <c r="I8" s="10">
        <v>47.5</v>
      </c>
      <c r="J8" s="10">
        <v>37.5</v>
      </c>
      <c r="K8" s="10">
        <v>70</v>
      </c>
      <c r="L8" s="10">
        <v>75</v>
      </c>
      <c r="M8" s="10">
        <v>65</v>
      </c>
      <c r="N8" s="10">
        <v>15</v>
      </c>
      <c r="O8" s="10">
        <v>55.000000000000007</v>
      </c>
      <c r="P8" s="10">
        <v>27.500000000000004</v>
      </c>
      <c r="Q8" s="10">
        <v>30</v>
      </c>
      <c r="R8" s="11">
        <v>5</v>
      </c>
      <c r="S8" s="11">
        <v>42.5</v>
      </c>
      <c r="T8" s="11">
        <v>52.5</v>
      </c>
    </row>
    <row r="9" spans="1:20" x14ac:dyDescent="0.2">
      <c r="A9" s="10">
        <v>16.666666666666664</v>
      </c>
      <c r="B9" s="10">
        <v>16.666666666666664</v>
      </c>
      <c r="C9" s="10">
        <v>52.083333333333336</v>
      </c>
      <c r="D9" s="10">
        <v>35.416666666666671</v>
      </c>
      <c r="E9" s="10">
        <v>16.666666666666664</v>
      </c>
      <c r="F9" s="10">
        <v>12.5</v>
      </c>
      <c r="G9" s="10">
        <v>14.583333333333334</v>
      </c>
      <c r="H9" s="10">
        <v>70.833333333333343</v>
      </c>
      <c r="I9" s="10">
        <v>100</v>
      </c>
      <c r="J9" s="10">
        <v>8.3333333333333321</v>
      </c>
      <c r="K9" s="10">
        <v>10.416666666666668</v>
      </c>
      <c r="L9" s="10">
        <v>27.083333333333332</v>
      </c>
      <c r="M9" s="10">
        <v>6.25</v>
      </c>
      <c r="N9" s="10">
        <v>20.833333333333336</v>
      </c>
      <c r="O9" s="10">
        <v>22.916666666666664</v>
      </c>
      <c r="P9" s="10">
        <v>37.5</v>
      </c>
      <c r="Q9" s="10">
        <v>83.333333333333343</v>
      </c>
      <c r="R9" s="11">
        <v>33.333333333333329</v>
      </c>
      <c r="S9" s="11">
        <v>54.166666666666664</v>
      </c>
      <c r="T9" s="11">
        <v>12.5</v>
      </c>
    </row>
    <row r="10" spans="1:20" x14ac:dyDescent="0.2">
      <c r="A10" s="10">
        <v>11.363636363636363</v>
      </c>
      <c r="B10" s="10">
        <v>18.181818181818183</v>
      </c>
      <c r="C10" s="10">
        <v>43.18181818181818</v>
      </c>
      <c r="D10" s="10">
        <v>13.636363636363635</v>
      </c>
      <c r="E10" s="10">
        <v>6.8181818181818175</v>
      </c>
      <c r="F10" s="10">
        <v>15.909090909090908</v>
      </c>
      <c r="G10" s="10">
        <v>6.8181818181818175</v>
      </c>
      <c r="H10" s="10">
        <v>56.81818181818182</v>
      </c>
      <c r="I10" s="10">
        <v>97.727272727272734</v>
      </c>
      <c r="J10" s="10">
        <v>6.8181818181818175</v>
      </c>
      <c r="K10" s="10">
        <v>9.0909090909090917</v>
      </c>
      <c r="L10" s="10">
        <v>31.818181818181817</v>
      </c>
      <c r="M10" s="10">
        <v>2.2727272727272729</v>
      </c>
      <c r="N10" s="10">
        <v>6.8181818181818175</v>
      </c>
      <c r="O10" s="10">
        <v>13.636363636363635</v>
      </c>
      <c r="P10" s="10">
        <v>43.18181818181818</v>
      </c>
      <c r="Q10" s="10">
        <v>61.363636363636367</v>
      </c>
      <c r="R10" s="11">
        <v>52.272727272727273</v>
      </c>
      <c r="S10" s="11">
        <v>43.18181818181818</v>
      </c>
      <c r="T10" s="11">
        <v>4.5454545454545459</v>
      </c>
    </row>
    <row r="11" spans="1:20" x14ac:dyDescent="0.2">
      <c r="A11" s="12">
        <v>37.9</v>
      </c>
      <c r="B11" s="12">
        <v>0</v>
      </c>
      <c r="C11" s="12">
        <v>0</v>
      </c>
      <c r="D11" s="12">
        <v>44.3</v>
      </c>
      <c r="E11" s="12">
        <v>0</v>
      </c>
      <c r="F11" s="12">
        <v>18.600000000000001</v>
      </c>
      <c r="G11" s="12">
        <v>34.300000000000004</v>
      </c>
      <c r="H11" s="12">
        <v>48.6</v>
      </c>
      <c r="I11" s="12">
        <v>30</v>
      </c>
      <c r="J11" s="12">
        <v>0</v>
      </c>
      <c r="K11" s="12">
        <v>10</v>
      </c>
      <c r="L11" s="12">
        <v>50</v>
      </c>
      <c r="M11" s="12">
        <v>34.300000000000004</v>
      </c>
      <c r="N11" s="12">
        <v>30</v>
      </c>
      <c r="O11" s="12">
        <v>36.4</v>
      </c>
      <c r="P11" s="12">
        <v>0</v>
      </c>
      <c r="Q11" s="12">
        <v>32.9</v>
      </c>
      <c r="R11" s="12">
        <v>28.499999999999996</v>
      </c>
      <c r="S11" s="12">
        <v>38.6</v>
      </c>
      <c r="T11" s="12">
        <v>44.3</v>
      </c>
    </row>
    <row r="12" spans="1:20" x14ac:dyDescent="0.2">
      <c r="A12" s="12">
        <v>46.400000000000006</v>
      </c>
      <c r="B12" s="12">
        <v>0</v>
      </c>
      <c r="C12" s="12">
        <v>0</v>
      </c>
      <c r="D12" s="12">
        <v>44.3</v>
      </c>
      <c r="E12" s="12">
        <v>0</v>
      </c>
      <c r="F12" s="12">
        <v>20</v>
      </c>
      <c r="G12" s="12">
        <v>34.300000000000004</v>
      </c>
      <c r="H12" s="12">
        <v>42.9</v>
      </c>
      <c r="I12" s="12">
        <v>37.1</v>
      </c>
      <c r="J12" s="12">
        <v>0</v>
      </c>
      <c r="K12" s="12">
        <v>20</v>
      </c>
      <c r="L12" s="12">
        <v>45</v>
      </c>
      <c r="M12" s="12">
        <v>37.1</v>
      </c>
      <c r="N12" s="12">
        <v>32.9</v>
      </c>
      <c r="O12" s="12">
        <v>56.2</v>
      </c>
      <c r="P12" s="12">
        <v>0</v>
      </c>
      <c r="Q12" s="12">
        <v>30</v>
      </c>
      <c r="R12" s="12">
        <v>30</v>
      </c>
      <c r="S12" s="12">
        <v>37.1</v>
      </c>
      <c r="T12" s="12">
        <v>48.6</v>
      </c>
    </row>
    <row r="13" spans="1:20" x14ac:dyDescent="0.2">
      <c r="A13" s="12">
        <v>38.6</v>
      </c>
      <c r="B13" s="12">
        <v>2.9000000000000004</v>
      </c>
      <c r="C13" s="12">
        <v>0</v>
      </c>
      <c r="D13" s="12">
        <v>38.6</v>
      </c>
      <c r="E13" s="12">
        <v>5.7</v>
      </c>
      <c r="F13" s="12">
        <v>15.7</v>
      </c>
      <c r="G13" s="12">
        <v>38.6</v>
      </c>
      <c r="H13" s="12">
        <v>17.100000000000001</v>
      </c>
      <c r="I13" s="12">
        <v>25.7</v>
      </c>
      <c r="J13" s="12">
        <v>0</v>
      </c>
      <c r="K13" s="12">
        <v>25.7</v>
      </c>
      <c r="L13" s="12">
        <v>21.4</v>
      </c>
      <c r="M13" s="12">
        <v>37.1</v>
      </c>
      <c r="N13" s="12">
        <v>32.1</v>
      </c>
      <c r="O13" s="12">
        <v>45.5</v>
      </c>
      <c r="P13" s="12">
        <v>0</v>
      </c>
      <c r="Q13" s="12">
        <v>20</v>
      </c>
      <c r="R13" s="12">
        <v>12.9</v>
      </c>
      <c r="S13" s="12">
        <v>25.7</v>
      </c>
      <c r="T13" s="12">
        <v>43.6</v>
      </c>
    </row>
    <row r="14" spans="1:20" x14ac:dyDescent="0.2">
      <c r="A14" s="12">
        <v>47.099999999999994</v>
      </c>
      <c r="B14" s="12">
        <v>4.3</v>
      </c>
      <c r="C14" s="12">
        <v>0</v>
      </c>
      <c r="D14" s="12">
        <v>43.6</v>
      </c>
      <c r="E14" s="12">
        <v>7.1</v>
      </c>
      <c r="F14" s="12">
        <v>21.4</v>
      </c>
      <c r="G14" s="12">
        <v>48.6</v>
      </c>
      <c r="H14" s="12">
        <v>12.1</v>
      </c>
      <c r="I14" s="12">
        <v>15.7</v>
      </c>
      <c r="J14" s="12">
        <v>0</v>
      </c>
      <c r="K14" s="12">
        <v>20</v>
      </c>
      <c r="L14" s="12">
        <v>15.7</v>
      </c>
      <c r="M14" s="12">
        <v>48.6</v>
      </c>
      <c r="N14" s="12">
        <v>34.300000000000004</v>
      </c>
      <c r="O14" s="12">
        <v>47.9</v>
      </c>
      <c r="P14" s="12">
        <v>0</v>
      </c>
      <c r="Q14" s="12">
        <v>10.7</v>
      </c>
      <c r="R14" s="12">
        <v>20</v>
      </c>
      <c r="S14" s="12">
        <v>31.4</v>
      </c>
      <c r="T14" s="12">
        <v>57.9</v>
      </c>
    </row>
    <row r="15" spans="1:20" x14ac:dyDescent="0.2">
      <c r="A15" s="12">
        <v>45</v>
      </c>
      <c r="B15" s="12">
        <v>21.4</v>
      </c>
      <c r="C15" s="12">
        <v>0</v>
      </c>
      <c r="D15" s="12">
        <v>51.4</v>
      </c>
      <c r="E15" s="12">
        <v>7.1</v>
      </c>
      <c r="F15" s="12">
        <v>27.1</v>
      </c>
      <c r="G15" s="12">
        <v>62.9</v>
      </c>
      <c r="H15" s="12">
        <v>18.600000000000001</v>
      </c>
      <c r="I15" s="12">
        <v>11.4</v>
      </c>
      <c r="J15" s="12">
        <v>2.8000000000000003</v>
      </c>
      <c r="K15" s="12">
        <v>25.7</v>
      </c>
      <c r="L15" s="12">
        <v>7.1</v>
      </c>
      <c r="M15" s="12">
        <v>45.7</v>
      </c>
      <c r="N15" s="12">
        <v>37.1</v>
      </c>
      <c r="O15" s="12">
        <v>51.4</v>
      </c>
      <c r="P15" s="12">
        <v>0</v>
      </c>
      <c r="Q15" s="12">
        <v>7.1</v>
      </c>
      <c r="R15" s="12">
        <v>19.3</v>
      </c>
      <c r="S15" s="12">
        <v>37.1</v>
      </c>
      <c r="T15" s="12">
        <v>47.099999999999994</v>
      </c>
    </row>
    <row r="16" spans="1:20" x14ac:dyDescent="0.2">
      <c r="A16" s="6">
        <v>36</v>
      </c>
      <c r="B16" s="6">
        <v>11.3</v>
      </c>
      <c r="C16" s="6">
        <v>16.3</v>
      </c>
      <c r="D16" s="6">
        <v>54.7</v>
      </c>
      <c r="E16" s="6">
        <v>10.3</v>
      </c>
      <c r="F16" s="6">
        <v>22.3</v>
      </c>
      <c r="G16" s="6">
        <v>12.3</v>
      </c>
      <c r="H16" s="6">
        <v>74.7</v>
      </c>
      <c r="I16" s="6">
        <v>2.2999999999999998</v>
      </c>
      <c r="J16" s="6">
        <v>8</v>
      </c>
      <c r="K16" s="6">
        <v>13.7</v>
      </c>
      <c r="L16" s="6">
        <v>45</v>
      </c>
      <c r="M16" s="6">
        <v>44</v>
      </c>
      <c r="N16" s="6">
        <v>35</v>
      </c>
      <c r="O16" s="6">
        <v>85.7</v>
      </c>
      <c r="P16" s="6">
        <v>25.7</v>
      </c>
      <c r="Q16" s="6">
        <v>19.7</v>
      </c>
      <c r="R16" s="6">
        <v>6.3</v>
      </c>
      <c r="S16" s="6">
        <v>59.7</v>
      </c>
      <c r="T16" s="6">
        <v>34</v>
      </c>
    </row>
    <row r="17" spans="1:20" x14ac:dyDescent="0.2">
      <c r="A17" s="6">
        <v>23</v>
      </c>
      <c r="B17" s="6">
        <v>4</v>
      </c>
      <c r="C17" s="6">
        <v>5</v>
      </c>
      <c r="D17" s="6">
        <v>61</v>
      </c>
      <c r="E17" s="6">
        <v>7</v>
      </c>
      <c r="F17" s="6">
        <v>18</v>
      </c>
      <c r="G17" s="6">
        <v>14</v>
      </c>
      <c r="H17" s="6">
        <v>64</v>
      </c>
      <c r="I17" s="6">
        <v>5</v>
      </c>
      <c r="J17" s="6">
        <v>0</v>
      </c>
      <c r="K17" s="6">
        <v>9</v>
      </c>
      <c r="L17" s="6">
        <v>46</v>
      </c>
      <c r="M17" s="6">
        <v>18</v>
      </c>
      <c r="N17" s="6">
        <v>19</v>
      </c>
      <c r="O17" s="6">
        <v>94</v>
      </c>
      <c r="P17" s="6">
        <v>28</v>
      </c>
      <c r="Q17" s="6">
        <v>6</v>
      </c>
      <c r="R17" s="6">
        <v>8</v>
      </c>
      <c r="S17" s="6">
        <v>72</v>
      </c>
      <c r="T17" s="6">
        <v>20</v>
      </c>
    </row>
    <row r="18" spans="1:20" x14ac:dyDescent="0.2">
      <c r="A18" s="6">
        <v>43</v>
      </c>
      <c r="B18" s="6">
        <v>16</v>
      </c>
      <c r="C18" s="6">
        <v>10</v>
      </c>
      <c r="D18" s="6">
        <v>59</v>
      </c>
      <c r="E18" s="6">
        <v>7</v>
      </c>
      <c r="F18" s="6">
        <v>40</v>
      </c>
      <c r="G18" s="6">
        <v>14</v>
      </c>
      <c r="H18" s="6">
        <v>67</v>
      </c>
      <c r="I18" s="6">
        <v>4</v>
      </c>
      <c r="J18" s="6">
        <v>8</v>
      </c>
      <c r="K18" s="6">
        <v>17</v>
      </c>
      <c r="L18" s="6">
        <v>59</v>
      </c>
      <c r="M18" s="6">
        <v>58</v>
      </c>
      <c r="N18" s="6">
        <v>30</v>
      </c>
      <c r="O18" s="6">
        <v>95</v>
      </c>
      <c r="P18" s="6">
        <v>29</v>
      </c>
      <c r="Q18" s="6">
        <v>29</v>
      </c>
      <c r="R18" s="6">
        <v>5</v>
      </c>
      <c r="S18" s="6">
        <v>64</v>
      </c>
      <c r="T18" s="6">
        <v>31</v>
      </c>
    </row>
    <row r="19" spans="1:20" x14ac:dyDescent="0.2">
      <c r="A19" s="6">
        <v>31</v>
      </c>
      <c r="B19" s="6">
        <v>12</v>
      </c>
      <c r="C19" s="6">
        <v>3</v>
      </c>
      <c r="D19" s="6">
        <v>72</v>
      </c>
      <c r="E19" s="6">
        <v>6</v>
      </c>
      <c r="F19" s="6">
        <v>15</v>
      </c>
      <c r="G19" s="6">
        <v>13</v>
      </c>
      <c r="H19" s="6">
        <v>74</v>
      </c>
      <c r="I19" s="6">
        <v>10</v>
      </c>
      <c r="J19" s="6">
        <v>2</v>
      </c>
      <c r="K19" s="6">
        <v>16</v>
      </c>
      <c r="L19" s="6">
        <v>49</v>
      </c>
      <c r="M19" s="6">
        <v>23</v>
      </c>
      <c r="N19" s="6">
        <v>23</v>
      </c>
      <c r="O19" s="6">
        <v>96</v>
      </c>
      <c r="P19" s="6">
        <v>33</v>
      </c>
      <c r="Q19" s="6">
        <v>14</v>
      </c>
      <c r="R19" s="6">
        <v>3</v>
      </c>
      <c r="S19" s="6">
        <v>70</v>
      </c>
      <c r="T19" s="6">
        <v>27</v>
      </c>
    </row>
    <row r="20" spans="1:20" x14ac:dyDescent="0.2">
      <c r="A20" s="6">
        <v>44</v>
      </c>
      <c r="B20" s="6">
        <v>2</v>
      </c>
      <c r="C20" s="6">
        <v>6</v>
      </c>
      <c r="D20" s="6">
        <v>58</v>
      </c>
      <c r="E20" s="6">
        <v>5</v>
      </c>
      <c r="F20" s="6">
        <v>17</v>
      </c>
      <c r="G20" s="6">
        <v>14</v>
      </c>
      <c r="H20" s="6">
        <v>71</v>
      </c>
      <c r="I20" s="6">
        <v>3</v>
      </c>
      <c r="J20" s="6">
        <v>8</v>
      </c>
      <c r="K20" s="6">
        <v>7</v>
      </c>
      <c r="L20" s="6">
        <v>41</v>
      </c>
      <c r="M20" s="6">
        <v>34</v>
      </c>
      <c r="N20" s="6">
        <v>28</v>
      </c>
      <c r="O20" s="6">
        <v>87</v>
      </c>
      <c r="P20" s="6">
        <v>24</v>
      </c>
      <c r="Q20" s="6">
        <v>10</v>
      </c>
      <c r="R20" s="6">
        <v>7</v>
      </c>
      <c r="S20" s="6">
        <v>73</v>
      </c>
      <c r="T20" s="6">
        <v>20</v>
      </c>
    </row>
    <row r="21" spans="1:20" x14ac:dyDescent="0.2">
      <c r="A21" s="6">
        <v>24</v>
      </c>
      <c r="B21" s="6">
        <v>5</v>
      </c>
      <c r="C21" s="6">
        <v>10</v>
      </c>
      <c r="D21" s="6">
        <v>61</v>
      </c>
      <c r="E21" s="6">
        <v>4</v>
      </c>
      <c r="F21" s="6">
        <v>25</v>
      </c>
      <c r="G21" s="6">
        <v>7</v>
      </c>
      <c r="H21" s="6">
        <v>61</v>
      </c>
      <c r="I21" s="6">
        <v>0</v>
      </c>
      <c r="J21" s="6">
        <v>3</v>
      </c>
      <c r="K21" s="6">
        <v>10</v>
      </c>
      <c r="L21" s="6">
        <v>31</v>
      </c>
      <c r="M21" s="6">
        <v>28</v>
      </c>
      <c r="N21" s="6">
        <v>22</v>
      </c>
      <c r="O21" s="6">
        <v>94</v>
      </c>
      <c r="P21" s="6">
        <v>28</v>
      </c>
      <c r="Q21" s="6">
        <v>1</v>
      </c>
      <c r="R21" s="6">
        <v>11</v>
      </c>
      <c r="S21" s="6">
        <v>68</v>
      </c>
      <c r="T21" s="6">
        <v>21</v>
      </c>
    </row>
    <row r="22" spans="1:20" x14ac:dyDescent="0.2">
      <c r="A22" s="6">
        <v>22</v>
      </c>
      <c r="B22" s="6">
        <v>3</v>
      </c>
      <c r="C22" s="6">
        <v>10</v>
      </c>
      <c r="D22" s="6">
        <v>75</v>
      </c>
      <c r="E22" s="6">
        <v>3</v>
      </c>
      <c r="F22" s="6">
        <v>15</v>
      </c>
      <c r="G22" s="6">
        <v>4</v>
      </c>
      <c r="H22" s="6">
        <v>73</v>
      </c>
      <c r="I22" s="6">
        <v>1</v>
      </c>
      <c r="J22" s="6">
        <v>4</v>
      </c>
      <c r="K22" s="6">
        <v>11</v>
      </c>
      <c r="L22" s="6">
        <v>35</v>
      </c>
      <c r="M22" s="6">
        <v>9</v>
      </c>
      <c r="N22" s="6">
        <v>17</v>
      </c>
      <c r="O22" s="6">
        <v>98</v>
      </c>
      <c r="P22" s="6">
        <v>54</v>
      </c>
      <c r="Q22" s="6">
        <v>6</v>
      </c>
      <c r="R22" s="6">
        <v>2</v>
      </c>
      <c r="S22" s="6">
        <v>73</v>
      </c>
      <c r="T22" s="6">
        <v>25</v>
      </c>
    </row>
    <row r="23" spans="1:20" x14ac:dyDescent="0.2">
      <c r="A23" s="6">
        <v>18</v>
      </c>
      <c r="B23" s="6">
        <v>5</v>
      </c>
      <c r="C23" s="6">
        <v>17</v>
      </c>
      <c r="D23" s="6">
        <v>71</v>
      </c>
      <c r="E23" s="6">
        <v>3</v>
      </c>
      <c r="F23" s="6">
        <v>17</v>
      </c>
      <c r="G23" s="6">
        <v>8</v>
      </c>
      <c r="H23" s="6">
        <v>61</v>
      </c>
      <c r="I23" s="6">
        <v>0</v>
      </c>
      <c r="J23" s="6">
        <v>1</v>
      </c>
      <c r="K23" s="6">
        <v>15</v>
      </c>
      <c r="L23" s="6">
        <v>28</v>
      </c>
      <c r="M23" s="6">
        <v>23</v>
      </c>
      <c r="N23" s="6">
        <v>18</v>
      </c>
      <c r="O23" s="6">
        <v>99</v>
      </c>
      <c r="P23" s="6">
        <v>34</v>
      </c>
      <c r="Q23" s="6">
        <v>12</v>
      </c>
      <c r="R23" s="6">
        <v>5</v>
      </c>
      <c r="S23" s="6">
        <v>76</v>
      </c>
      <c r="T23" s="6">
        <v>19</v>
      </c>
    </row>
    <row r="24" spans="1:20" x14ac:dyDescent="0.2">
      <c r="A24" s="6">
        <v>46</v>
      </c>
      <c r="B24" s="6">
        <v>13</v>
      </c>
      <c r="C24" s="6">
        <v>24</v>
      </c>
      <c r="D24" s="6">
        <v>62</v>
      </c>
      <c r="E24" s="6">
        <v>11</v>
      </c>
      <c r="F24" s="6">
        <v>41</v>
      </c>
      <c r="G24" s="6">
        <v>17</v>
      </c>
      <c r="H24" s="6">
        <v>62</v>
      </c>
      <c r="I24" s="6">
        <v>3</v>
      </c>
      <c r="J24" s="6">
        <v>11</v>
      </c>
      <c r="K24" s="6">
        <v>11</v>
      </c>
      <c r="L24" s="6">
        <v>47</v>
      </c>
      <c r="M24" s="6">
        <v>39</v>
      </c>
      <c r="N24" s="6">
        <v>36</v>
      </c>
      <c r="O24" s="6">
        <v>94</v>
      </c>
      <c r="P24" s="6">
        <v>34</v>
      </c>
      <c r="Q24" s="6">
        <v>11</v>
      </c>
      <c r="R24" s="6">
        <v>11</v>
      </c>
      <c r="S24" s="6">
        <v>66</v>
      </c>
      <c r="T24" s="6">
        <v>23</v>
      </c>
    </row>
    <row r="25" spans="1:20" x14ac:dyDescent="0.2">
      <c r="A25" s="6">
        <v>14</v>
      </c>
      <c r="B25" s="6">
        <v>44</v>
      </c>
      <c r="C25" s="6">
        <v>14</v>
      </c>
      <c r="D25" s="6">
        <v>64</v>
      </c>
      <c r="E25" s="6">
        <v>18</v>
      </c>
      <c r="F25" s="6">
        <v>4</v>
      </c>
      <c r="G25" s="6">
        <v>0</v>
      </c>
      <c r="H25" s="6">
        <v>78</v>
      </c>
      <c r="I25" s="6">
        <v>36</v>
      </c>
      <c r="J25" s="6">
        <v>4</v>
      </c>
      <c r="K25" s="6">
        <v>60</v>
      </c>
      <c r="L25" s="6">
        <v>38</v>
      </c>
      <c r="M25" s="6">
        <v>4</v>
      </c>
      <c r="N25" s="6">
        <v>2</v>
      </c>
      <c r="O25" s="6">
        <v>72</v>
      </c>
      <c r="P25" s="6">
        <v>22</v>
      </c>
      <c r="Q25" s="6">
        <v>44</v>
      </c>
      <c r="R25" s="6">
        <v>2</v>
      </c>
      <c r="S25" s="6">
        <v>62</v>
      </c>
      <c r="T25" s="6">
        <v>32</v>
      </c>
    </row>
    <row r="26" spans="1:20" x14ac:dyDescent="0.2">
      <c r="A26" s="6">
        <v>16.666666670000001</v>
      </c>
      <c r="B26" s="6">
        <v>43.75</v>
      </c>
      <c r="C26" s="6">
        <v>6.25</v>
      </c>
      <c r="D26" s="6">
        <v>93.75</v>
      </c>
      <c r="E26" s="6">
        <v>10.41666667</v>
      </c>
      <c r="F26" s="6">
        <v>10.41666667</v>
      </c>
      <c r="G26" s="6">
        <v>2.0833333330000001</v>
      </c>
      <c r="H26" s="6">
        <v>85.416666669999998</v>
      </c>
      <c r="I26" s="6">
        <v>37.5</v>
      </c>
      <c r="J26" s="6">
        <v>6.25</v>
      </c>
      <c r="K26" s="6">
        <v>43.75</v>
      </c>
      <c r="L26" s="6">
        <v>35.416666669999998</v>
      </c>
      <c r="M26" s="6">
        <v>14.58333333</v>
      </c>
      <c r="N26" s="6">
        <v>2.0833333330000001</v>
      </c>
      <c r="O26" s="6">
        <v>66.666666669999998</v>
      </c>
      <c r="P26" s="6">
        <v>22.916666670000001</v>
      </c>
      <c r="Q26" s="6">
        <v>43.75</v>
      </c>
      <c r="R26" s="6">
        <v>0</v>
      </c>
      <c r="S26" s="6">
        <v>31.25</v>
      </c>
      <c r="T26" s="6">
        <v>68.75</v>
      </c>
    </row>
    <row r="27" spans="1:20" x14ac:dyDescent="0.2">
      <c r="A27" s="6">
        <v>6</v>
      </c>
      <c r="B27" s="6">
        <v>68</v>
      </c>
      <c r="C27" s="6">
        <v>6</v>
      </c>
      <c r="D27" s="6">
        <v>76</v>
      </c>
      <c r="E27" s="6">
        <v>16</v>
      </c>
      <c r="F27" s="6">
        <v>2</v>
      </c>
      <c r="G27" s="6">
        <v>2</v>
      </c>
      <c r="H27" s="6">
        <v>88</v>
      </c>
      <c r="I27" s="6">
        <v>40</v>
      </c>
      <c r="J27" s="6">
        <v>2</v>
      </c>
      <c r="K27" s="6">
        <v>70</v>
      </c>
      <c r="L27" s="6">
        <v>28</v>
      </c>
      <c r="M27" s="6">
        <v>10</v>
      </c>
      <c r="N27" s="6">
        <v>0</v>
      </c>
      <c r="O27" s="6">
        <v>72</v>
      </c>
      <c r="P27" s="6">
        <v>24</v>
      </c>
      <c r="Q27" s="6">
        <v>22</v>
      </c>
      <c r="R27" s="6">
        <v>2</v>
      </c>
      <c r="S27" s="6">
        <v>48</v>
      </c>
      <c r="T27" s="6">
        <v>48</v>
      </c>
    </row>
    <row r="28" spans="1:20" x14ac:dyDescent="0.2">
      <c r="A28" s="6">
        <v>14.58333333</v>
      </c>
      <c r="B28" s="6">
        <v>52.083333330000002</v>
      </c>
      <c r="C28" s="6">
        <v>10.41666667</v>
      </c>
      <c r="D28" s="6">
        <v>64.583333330000002</v>
      </c>
      <c r="E28" s="6">
        <v>10.41666667</v>
      </c>
      <c r="F28" s="6">
        <v>2.0833333330000001</v>
      </c>
      <c r="G28" s="6">
        <v>0</v>
      </c>
      <c r="H28" s="6">
        <v>91.666666669999998</v>
      </c>
      <c r="I28" s="6">
        <v>27.083333329999999</v>
      </c>
      <c r="J28" s="6">
        <v>8.3333333330000006</v>
      </c>
      <c r="K28" s="6">
        <v>64.583333330000002</v>
      </c>
      <c r="L28" s="6">
        <v>37.5</v>
      </c>
      <c r="M28" s="6">
        <v>6.25</v>
      </c>
      <c r="N28" s="6">
        <v>2.0833333330000001</v>
      </c>
      <c r="O28" s="6">
        <v>72.916666669999998</v>
      </c>
      <c r="P28" s="6">
        <v>27.083333329999999</v>
      </c>
      <c r="Q28" s="6">
        <v>29.166666670000001</v>
      </c>
      <c r="R28" s="6">
        <v>0</v>
      </c>
      <c r="S28" s="6">
        <v>56.25</v>
      </c>
      <c r="T28" s="6">
        <v>43.75</v>
      </c>
    </row>
    <row r="29" spans="1:20" x14ac:dyDescent="0.2">
      <c r="A29" s="6">
        <v>12</v>
      </c>
      <c r="B29" s="6">
        <v>48</v>
      </c>
      <c r="C29" s="6">
        <v>4</v>
      </c>
      <c r="D29" s="6">
        <v>76</v>
      </c>
      <c r="E29" s="6">
        <v>22</v>
      </c>
      <c r="F29" s="6">
        <v>6</v>
      </c>
      <c r="G29" s="6">
        <v>2</v>
      </c>
      <c r="H29" s="6">
        <v>86</v>
      </c>
      <c r="I29" s="6">
        <v>32</v>
      </c>
      <c r="J29" s="6">
        <v>12</v>
      </c>
      <c r="K29" s="6">
        <v>68</v>
      </c>
      <c r="L29" s="6">
        <v>46</v>
      </c>
      <c r="M29" s="6">
        <v>16</v>
      </c>
      <c r="N29" s="6">
        <v>2</v>
      </c>
      <c r="O29" s="6">
        <v>66</v>
      </c>
      <c r="P29" s="6">
        <v>36</v>
      </c>
      <c r="Q29" s="6">
        <v>32</v>
      </c>
      <c r="R29" s="6">
        <v>6</v>
      </c>
      <c r="S29" s="6">
        <v>66</v>
      </c>
      <c r="T29" s="6">
        <v>28</v>
      </c>
    </row>
    <row r="30" spans="1:20" x14ac:dyDescent="0.2">
      <c r="A30" s="6">
        <v>8</v>
      </c>
      <c r="B30" s="6">
        <v>64</v>
      </c>
      <c r="C30" s="6">
        <v>4</v>
      </c>
      <c r="D30" s="6">
        <v>74</v>
      </c>
      <c r="E30" s="6">
        <v>20</v>
      </c>
      <c r="F30" s="6">
        <v>4</v>
      </c>
      <c r="G30" s="6">
        <v>2</v>
      </c>
      <c r="H30" s="6">
        <v>90</v>
      </c>
      <c r="I30" s="6">
        <v>36</v>
      </c>
      <c r="J30" s="6">
        <v>24</v>
      </c>
      <c r="K30" s="6">
        <v>84</v>
      </c>
      <c r="L30" s="6">
        <v>30</v>
      </c>
      <c r="M30" s="6">
        <v>18</v>
      </c>
      <c r="N30" s="6">
        <v>2</v>
      </c>
      <c r="O30" s="6">
        <v>78</v>
      </c>
      <c r="P30" s="6">
        <v>30</v>
      </c>
      <c r="Q30" s="6">
        <v>38</v>
      </c>
      <c r="R30" s="6">
        <v>2</v>
      </c>
      <c r="S30" s="6">
        <v>50</v>
      </c>
      <c r="T30" s="6">
        <v>48</v>
      </c>
    </row>
    <row r="31" spans="1:20" x14ac:dyDescent="0.2">
      <c r="A31" s="6">
        <v>8</v>
      </c>
      <c r="B31" s="6">
        <v>58</v>
      </c>
      <c r="C31" s="6">
        <v>8</v>
      </c>
      <c r="D31" s="6">
        <v>86</v>
      </c>
      <c r="E31" s="6">
        <v>14</v>
      </c>
      <c r="F31" s="6">
        <v>4</v>
      </c>
      <c r="G31" s="6">
        <v>4</v>
      </c>
      <c r="H31" s="6">
        <v>52</v>
      </c>
      <c r="I31" s="6">
        <v>30</v>
      </c>
      <c r="J31" s="6">
        <v>24</v>
      </c>
      <c r="K31" s="6">
        <v>70</v>
      </c>
      <c r="L31" s="6">
        <v>42</v>
      </c>
      <c r="M31" s="6">
        <v>16</v>
      </c>
      <c r="N31" s="6">
        <v>4</v>
      </c>
      <c r="O31" s="6">
        <v>50</v>
      </c>
      <c r="P31" s="6">
        <v>18</v>
      </c>
      <c r="Q31" s="6">
        <v>28</v>
      </c>
      <c r="R31" s="6">
        <v>4</v>
      </c>
      <c r="S31" s="6">
        <v>58</v>
      </c>
      <c r="T31" s="6">
        <v>38</v>
      </c>
    </row>
    <row r="32" spans="1:20" x14ac:dyDescent="0.2">
      <c r="A32" s="6">
        <v>8</v>
      </c>
      <c r="B32" s="6">
        <v>62</v>
      </c>
      <c r="C32" s="6">
        <v>16</v>
      </c>
      <c r="D32" s="6">
        <v>60</v>
      </c>
      <c r="E32" s="6">
        <v>18</v>
      </c>
      <c r="F32" s="6">
        <v>0</v>
      </c>
      <c r="G32" s="6">
        <v>0</v>
      </c>
      <c r="H32" s="6">
        <v>84</v>
      </c>
      <c r="I32" s="6">
        <v>26</v>
      </c>
      <c r="J32" s="6">
        <v>6</v>
      </c>
      <c r="K32" s="6">
        <v>56</v>
      </c>
      <c r="L32" s="6">
        <v>38</v>
      </c>
      <c r="M32" s="6">
        <v>22</v>
      </c>
      <c r="N32" s="6">
        <v>2</v>
      </c>
      <c r="O32" s="6">
        <v>60</v>
      </c>
      <c r="P32" s="6">
        <v>72</v>
      </c>
      <c r="Q32" s="6">
        <v>36</v>
      </c>
      <c r="R32" s="6">
        <v>4</v>
      </c>
      <c r="S32" s="6">
        <v>66</v>
      </c>
      <c r="T32" s="6">
        <v>30</v>
      </c>
    </row>
    <row r="33" spans="1:20" x14ac:dyDescent="0.2">
      <c r="A33" s="6">
        <v>24</v>
      </c>
      <c r="B33" s="6">
        <v>46</v>
      </c>
      <c r="C33" s="6">
        <v>8</v>
      </c>
      <c r="D33" s="6">
        <v>84</v>
      </c>
      <c r="E33" s="6">
        <v>26</v>
      </c>
      <c r="F33" s="6">
        <v>4</v>
      </c>
      <c r="G33" s="6">
        <v>6</v>
      </c>
      <c r="H33" s="6">
        <v>88</v>
      </c>
      <c r="I33" s="6">
        <v>28</v>
      </c>
      <c r="J33" s="6">
        <v>4</v>
      </c>
      <c r="K33" s="6">
        <v>64</v>
      </c>
      <c r="L33" s="6">
        <v>24</v>
      </c>
      <c r="M33" s="6">
        <v>18</v>
      </c>
      <c r="N33" s="6">
        <v>14</v>
      </c>
      <c r="O33" s="6">
        <v>68</v>
      </c>
      <c r="P33" s="6">
        <v>26</v>
      </c>
      <c r="Q33" s="6">
        <v>16</v>
      </c>
      <c r="R33" s="6">
        <v>2</v>
      </c>
      <c r="S33" s="6">
        <v>44</v>
      </c>
      <c r="T33" s="6">
        <v>52</v>
      </c>
    </row>
    <row r="34" spans="1:20" x14ac:dyDescent="0.2">
      <c r="A34" s="6">
        <v>22</v>
      </c>
      <c r="B34" s="6">
        <v>44</v>
      </c>
      <c r="C34" s="6">
        <v>16</v>
      </c>
      <c r="D34" s="6">
        <v>66</v>
      </c>
      <c r="E34" s="6">
        <v>24</v>
      </c>
      <c r="F34" s="6">
        <v>2</v>
      </c>
      <c r="G34" s="6">
        <v>2</v>
      </c>
      <c r="H34" s="6">
        <v>74</v>
      </c>
      <c r="I34" s="6">
        <v>24</v>
      </c>
      <c r="J34" s="6">
        <v>4</v>
      </c>
      <c r="K34" s="6">
        <v>52</v>
      </c>
      <c r="L34" s="6">
        <v>48</v>
      </c>
      <c r="M34" s="6">
        <v>18</v>
      </c>
      <c r="N34" s="6">
        <v>6</v>
      </c>
      <c r="O34" s="6">
        <v>70</v>
      </c>
      <c r="P34" s="6">
        <v>42</v>
      </c>
      <c r="Q34" s="6">
        <v>38</v>
      </c>
      <c r="R34" s="6">
        <v>10</v>
      </c>
      <c r="S34" s="6">
        <v>70</v>
      </c>
      <c r="T34" s="6">
        <v>18</v>
      </c>
    </row>
    <row r="35" spans="1:20" x14ac:dyDescent="0.2">
      <c r="A35" s="6">
        <v>16</v>
      </c>
      <c r="B35" s="6">
        <v>50</v>
      </c>
      <c r="C35" s="6">
        <v>6</v>
      </c>
      <c r="D35" s="6">
        <v>80</v>
      </c>
      <c r="E35" s="6">
        <v>24</v>
      </c>
      <c r="F35" s="6">
        <v>4</v>
      </c>
      <c r="G35" s="6">
        <v>6</v>
      </c>
      <c r="H35" s="6">
        <v>74</v>
      </c>
      <c r="I35" s="6">
        <v>28</v>
      </c>
      <c r="J35" s="6">
        <v>10</v>
      </c>
      <c r="K35" s="6">
        <v>52</v>
      </c>
      <c r="L35" s="6">
        <v>20</v>
      </c>
      <c r="M35" s="6">
        <v>10</v>
      </c>
      <c r="N35" s="6">
        <v>8</v>
      </c>
      <c r="O35" s="6">
        <v>64</v>
      </c>
      <c r="P35" s="6">
        <v>40</v>
      </c>
      <c r="Q35" s="6">
        <v>26</v>
      </c>
      <c r="R35" s="6">
        <v>2</v>
      </c>
      <c r="S35" s="6">
        <v>70</v>
      </c>
      <c r="T35" s="6">
        <v>28</v>
      </c>
    </row>
    <row r="36" spans="1:20" x14ac:dyDescent="0.2">
      <c r="A36" s="6">
        <v>12</v>
      </c>
      <c r="B36" s="6">
        <v>58</v>
      </c>
      <c r="C36" s="6">
        <v>12</v>
      </c>
      <c r="D36" s="6">
        <v>78</v>
      </c>
      <c r="E36" s="6">
        <v>20</v>
      </c>
      <c r="F36" s="6">
        <v>0</v>
      </c>
      <c r="G36" s="6">
        <v>2</v>
      </c>
      <c r="H36" s="6">
        <v>76</v>
      </c>
      <c r="I36" s="6">
        <v>26</v>
      </c>
      <c r="J36" s="6">
        <v>4</v>
      </c>
      <c r="K36" s="6">
        <v>46</v>
      </c>
      <c r="L36" s="6">
        <v>18</v>
      </c>
      <c r="M36" s="6">
        <v>10</v>
      </c>
      <c r="N36" s="6">
        <v>0</v>
      </c>
      <c r="O36" s="6">
        <v>76</v>
      </c>
      <c r="P36" s="6">
        <v>42</v>
      </c>
      <c r="Q36" s="6">
        <v>36</v>
      </c>
      <c r="R36" s="6">
        <v>2</v>
      </c>
      <c r="S36" s="6">
        <v>60</v>
      </c>
      <c r="T36" s="6">
        <v>38</v>
      </c>
    </row>
    <row r="37" spans="1:20" x14ac:dyDescent="0.2">
      <c r="A37" s="6">
        <v>6.25</v>
      </c>
      <c r="B37" s="6">
        <v>43.75</v>
      </c>
      <c r="C37" s="6">
        <v>6.25</v>
      </c>
      <c r="D37" s="6">
        <v>68.75</v>
      </c>
      <c r="E37" s="6">
        <v>20.833333329999999</v>
      </c>
      <c r="F37" s="6">
        <v>0</v>
      </c>
      <c r="G37" s="6">
        <v>0</v>
      </c>
      <c r="H37" s="6">
        <v>77.083333330000002</v>
      </c>
      <c r="I37" s="6">
        <v>41.666666669999998</v>
      </c>
      <c r="J37" s="6">
        <v>6.25</v>
      </c>
      <c r="K37" s="6">
        <v>50</v>
      </c>
      <c r="L37" s="6">
        <v>83.333333330000002</v>
      </c>
      <c r="M37" s="6">
        <v>18.75</v>
      </c>
      <c r="N37" s="6">
        <v>0</v>
      </c>
      <c r="O37" s="6">
        <v>52.083333330000002</v>
      </c>
      <c r="P37" s="6">
        <v>47.916666669999998</v>
      </c>
      <c r="Q37" s="6">
        <v>39.583333330000002</v>
      </c>
      <c r="R37" s="6">
        <v>2.0833333330000001</v>
      </c>
      <c r="S37" s="6">
        <v>52.083333330000002</v>
      </c>
      <c r="T37" s="6">
        <v>45.833333330000002</v>
      </c>
    </row>
    <row r="38" spans="1:20" x14ac:dyDescent="0.2">
      <c r="A38" s="6">
        <v>8</v>
      </c>
      <c r="B38" s="6">
        <v>42</v>
      </c>
      <c r="C38" s="6">
        <v>8</v>
      </c>
      <c r="D38" s="6">
        <v>80</v>
      </c>
      <c r="E38" s="6">
        <v>18</v>
      </c>
      <c r="F38" s="6">
        <v>2</v>
      </c>
      <c r="G38" s="6">
        <v>0</v>
      </c>
      <c r="H38" s="6">
        <v>84</v>
      </c>
      <c r="I38" s="6">
        <v>34</v>
      </c>
      <c r="J38" s="6">
        <v>2</v>
      </c>
      <c r="K38" s="6">
        <v>56</v>
      </c>
      <c r="L38" s="6">
        <v>82</v>
      </c>
      <c r="M38" s="6">
        <v>10</v>
      </c>
      <c r="N38" s="6">
        <v>4</v>
      </c>
      <c r="O38" s="6">
        <v>60</v>
      </c>
      <c r="P38" s="6">
        <v>24</v>
      </c>
      <c r="Q38" s="6">
        <v>26</v>
      </c>
      <c r="R38" s="6">
        <v>0</v>
      </c>
      <c r="S38" s="6">
        <v>54</v>
      </c>
      <c r="T38" s="6">
        <v>46</v>
      </c>
    </row>
    <row r="39" spans="1:20" x14ac:dyDescent="0.2">
      <c r="A39" s="6">
        <v>14</v>
      </c>
      <c r="B39" s="6">
        <v>62</v>
      </c>
      <c r="C39" s="6">
        <v>12</v>
      </c>
      <c r="D39" s="6">
        <v>66</v>
      </c>
      <c r="E39" s="6">
        <v>10</v>
      </c>
      <c r="F39" s="6">
        <v>2</v>
      </c>
      <c r="G39" s="6">
        <v>2</v>
      </c>
      <c r="H39" s="6">
        <v>88</v>
      </c>
      <c r="I39" s="6">
        <v>38</v>
      </c>
      <c r="J39" s="6">
        <v>6</v>
      </c>
      <c r="K39" s="6">
        <v>46</v>
      </c>
      <c r="L39" s="6">
        <v>62</v>
      </c>
      <c r="M39" s="6">
        <v>20</v>
      </c>
      <c r="N39" s="6">
        <v>4</v>
      </c>
      <c r="O39" s="6">
        <v>68</v>
      </c>
      <c r="P39" s="6">
        <v>42</v>
      </c>
      <c r="Q39" s="6">
        <v>42</v>
      </c>
      <c r="R39" s="6">
        <v>0</v>
      </c>
      <c r="S39" s="6">
        <v>70</v>
      </c>
      <c r="T39" s="6">
        <v>30</v>
      </c>
    </row>
    <row r="40" spans="1:20" x14ac:dyDescent="0.2">
      <c r="A40" s="6">
        <v>8</v>
      </c>
      <c r="B40" s="6">
        <v>44</v>
      </c>
      <c r="C40" s="6">
        <v>10</v>
      </c>
      <c r="D40" s="6">
        <v>72</v>
      </c>
      <c r="E40" s="6">
        <v>14</v>
      </c>
      <c r="F40" s="6">
        <v>0</v>
      </c>
      <c r="G40" s="6">
        <v>0</v>
      </c>
      <c r="H40" s="6">
        <v>92</v>
      </c>
      <c r="I40" s="6">
        <v>32</v>
      </c>
      <c r="J40" s="6">
        <v>2</v>
      </c>
      <c r="K40" s="6">
        <v>52</v>
      </c>
      <c r="L40" s="6">
        <v>54</v>
      </c>
      <c r="M40" s="6">
        <v>18</v>
      </c>
      <c r="N40" s="6">
        <v>2</v>
      </c>
      <c r="O40" s="6">
        <v>68</v>
      </c>
      <c r="P40" s="6">
        <v>28</v>
      </c>
      <c r="Q40" s="6">
        <v>46</v>
      </c>
      <c r="R40" s="6">
        <v>0</v>
      </c>
      <c r="S40" s="6">
        <v>52</v>
      </c>
      <c r="T40" s="6">
        <v>48</v>
      </c>
    </row>
    <row r="41" spans="1:20" x14ac:dyDescent="0.2">
      <c r="A41" s="6">
        <v>10</v>
      </c>
      <c r="B41" s="6">
        <v>30</v>
      </c>
      <c r="C41" s="6">
        <v>6</v>
      </c>
      <c r="D41" s="6">
        <v>78</v>
      </c>
      <c r="E41" s="6">
        <v>20</v>
      </c>
      <c r="F41" s="6">
        <v>2</v>
      </c>
      <c r="G41" s="6">
        <v>2</v>
      </c>
      <c r="H41" s="6">
        <v>94</v>
      </c>
      <c r="I41" s="6">
        <v>22</v>
      </c>
      <c r="J41" s="6">
        <v>4</v>
      </c>
      <c r="K41" s="6">
        <v>54</v>
      </c>
      <c r="L41" s="6">
        <v>50</v>
      </c>
      <c r="M41" s="6">
        <v>18</v>
      </c>
      <c r="N41" s="6">
        <v>4</v>
      </c>
      <c r="O41" s="6">
        <v>66</v>
      </c>
      <c r="P41" s="6">
        <v>32</v>
      </c>
      <c r="Q41" s="6">
        <v>32</v>
      </c>
      <c r="R41" s="6">
        <v>6</v>
      </c>
      <c r="S41" s="6">
        <v>60</v>
      </c>
      <c r="T41" s="6">
        <v>34</v>
      </c>
    </row>
    <row r="42" spans="1:20" x14ac:dyDescent="0.2">
      <c r="A42" s="6">
        <v>10.204081629999999</v>
      </c>
      <c r="B42" s="6">
        <v>53.061224490000001</v>
      </c>
      <c r="C42" s="6">
        <v>0</v>
      </c>
      <c r="D42" s="6">
        <v>55.102040819999999</v>
      </c>
      <c r="E42" s="6">
        <v>14.28571429</v>
      </c>
      <c r="F42" s="6">
        <v>6.1224489799999997</v>
      </c>
      <c r="G42" s="6">
        <v>4.0816326529999998</v>
      </c>
      <c r="H42" s="6">
        <v>95.918367349999997</v>
      </c>
      <c r="I42" s="6">
        <v>30.6122449</v>
      </c>
      <c r="J42" s="6">
        <v>4.0816326529999998</v>
      </c>
      <c r="K42" s="6">
        <v>61.224489800000001</v>
      </c>
      <c r="L42" s="6">
        <v>32.653061219999998</v>
      </c>
      <c r="M42" s="6">
        <v>18.367346940000001</v>
      </c>
      <c r="N42" s="6">
        <v>4.0816326529999998</v>
      </c>
      <c r="O42" s="6">
        <v>69.387755100000007</v>
      </c>
      <c r="P42" s="6">
        <v>36.734693880000002</v>
      </c>
      <c r="Q42" s="6">
        <v>53.061224490000001</v>
      </c>
      <c r="R42" s="6">
        <v>0</v>
      </c>
      <c r="S42" s="6">
        <v>48.979591839999998</v>
      </c>
      <c r="T42" s="6">
        <v>48.979591839999998</v>
      </c>
    </row>
    <row r="43" spans="1:20" x14ac:dyDescent="0.2">
      <c r="A43" s="6">
        <v>4</v>
      </c>
      <c r="B43" s="6">
        <v>34</v>
      </c>
      <c r="C43" s="6">
        <v>4</v>
      </c>
      <c r="D43" s="6">
        <v>70</v>
      </c>
      <c r="E43" s="6">
        <v>16</v>
      </c>
      <c r="F43" s="6">
        <v>0</v>
      </c>
      <c r="G43" s="6">
        <v>8</v>
      </c>
      <c r="H43" s="6">
        <v>74</v>
      </c>
      <c r="I43" s="6">
        <v>30</v>
      </c>
      <c r="J43" s="6">
        <v>14</v>
      </c>
      <c r="K43" s="6">
        <v>40</v>
      </c>
      <c r="L43" s="6">
        <v>20</v>
      </c>
      <c r="M43" s="6">
        <v>6</v>
      </c>
      <c r="N43" s="6">
        <v>2</v>
      </c>
      <c r="O43" s="6">
        <v>76</v>
      </c>
      <c r="P43" s="6">
        <v>32</v>
      </c>
      <c r="Q43" s="6">
        <v>12</v>
      </c>
      <c r="R43" s="6">
        <v>8</v>
      </c>
      <c r="S43" s="6">
        <v>56</v>
      </c>
      <c r="T43" s="6">
        <v>36</v>
      </c>
    </row>
    <row r="44" spans="1:20" x14ac:dyDescent="0.2">
      <c r="A44" s="6">
        <v>0</v>
      </c>
      <c r="B44" s="6">
        <v>46</v>
      </c>
      <c r="C44" s="6">
        <v>2</v>
      </c>
      <c r="D44" s="6">
        <v>66</v>
      </c>
      <c r="E44" s="6">
        <v>4</v>
      </c>
      <c r="F44" s="6">
        <v>8</v>
      </c>
      <c r="G44" s="6">
        <v>2</v>
      </c>
      <c r="H44" s="6">
        <v>88</v>
      </c>
      <c r="I44" s="6">
        <v>26</v>
      </c>
      <c r="J44" s="6">
        <v>20</v>
      </c>
      <c r="K44" s="6">
        <v>76</v>
      </c>
      <c r="L44" s="6">
        <v>10</v>
      </c>
      <c r="M44" s="6">
        <v>12</v>
      </c>
      <c r="N44" s="6">
        <v>0</v>
      </c>
      <c r="O44" s="6">
        <v>68</v>
      </c>
      <c r="P44" s="6">
        <v>44</v>
      </c>
      <c r="Q44" s="6">
        <v>16</v>
      </c>
      <c r="R44" s="6">
        <v>0</v>
      </c>
      <c r="S44" s="6">
        <v>50</v>
      </c>
      <c r="T44" s="6">
        <v>50</v>
      </c>
    </row>
    <row r="45" spans="1:20" x14ac:dyDescent="0.2">
      <c r="A45" s="6">
        <v>0</v>
      </c>
      <c r="B45" s="6">
        <v>60</v>
      </c>
      <c r="C45" s="6">
        <v>8</v>
      </c>
      <c r="D45" s="6">
        <v>60</v>
      </c>
      <c r="E45" s="6">
        <v>4</v>
      </c>
      <c r="F45" s="6">
        <v>0</v>
      </c>
      <c r="G45" s="6">
        <v>2</v>
      </c>
      <c r="H45" s="6">
        <v>82</v>
      </c>
      <c r="I45" s="6">
        <v>26</v>
      </c>
      <c r="J45" s="6">
        <v>16</v>
      </c>
      <c r="K45" s="6">
        <v>78</v>
      </c>
      <c r="L45" s="6">
        <v>4</v>
      </c>
      <c r="M45" s="6">
        <v>16</v>
      </c>
      <c r="N45" s="6">
        <v>2</v>
      </c>
      <c r="O45" s="6">
        <v>66</v>
      </c>
      <c r="P45" s="6">
        <v>38</v>
      </c>
      <c r="Q45" s="6">
        <v>14</v>
      </c>
      <c r="R45" s="6">
        <v>6</v>
      </c>
      <c r="S45" s="6">
        <v>56</v>
      </c>
      <c r="T45" s="6">
        <v>38</v>
      </c>
    </row>
    <row r="46" spans="1:20" x14ac:dyDescent="0.2">
      <c r="A46" s="6">
        <v>0</v>
      </c>
      <c r="B46" s="6">
        <v>58</v>
      </c>
      <c r="C46" s="6">
        <v>8</v>
      </c>
      <c r="D46" s="6">
        <v>60</v>
      </c>
      <c r="E46" s="6">
        <v>0</v>
      </c>
      <c r="F46" s="6">
        <v>8</v>
      </c>
      <c r="G46" s="6">
        <v>0</v>
      </c>
      <c r="H46" s="6">
        <v>82</v>
      </c>
      <c r="I46" s="6">
        <v>24</v>
      </c>
      <c r="J46" s="6">
        <v>48</v>
      </c>
      <c r="K46" s="6">
        <v>76</v>
      </c>
      <c r="L46" s="6">
        <v>10</v>
      </c>
      <c r="M46" s="6">
        <v>22</v>
      </c>
      <c r="N46" s="6">
        <v>2</v>
      </c>
      <c r="O46" s="6">
        <v>70</v>
      </c>
      <c r="P46" s="6">
        <v>34</v>
      </c>
      <c r="Q46" s="6">
        <v>20</v>
      </c>
      <c r="R46" s="6">
        <v>2</v>
      </c>
      <c r="S46" s="6">
        <v>50</v>
      </c>
      <c r="T46" s="6">
        <v>48</v>
      </c>
    </row>
    <row r="47" spans="1:20" x14ac:dyDescent="0.2">
      <c r="A47" s="6">
        <v>2</v>
      </c>
      <c r="B47" s="6">
        <v>40</v>
      </c>
      <c r="C47" s="6">
        <v>6</v>
      </c>
      <c r="D47" s="6">
        <v>76</v>
      </c>
      <c r="E47" s="6">
        <v>4</v>
      </c>
      <c r="F47" s="6">
        <v>4</v>
      </c>
      <c r="G47" s="6">
        <v>4</v>
      </c>
      <c r="H47" s="6">
        <v>74</v>
      </c>
      <c r="I47" s="6">
        <v>38</v>
      </c>
      <c r="J47" s="6">
        <v>22</v>
      </c>
      <c r="K47" s="6">
        <v>58</v>
      </c>
      <c r="L47" s="6">
        <v>34</v>
      </c>
      <c r="M47" s="6">
        <v>8</v>
      </c>
      <c r="N47" s="6">
        <v>2</v>
      </c>
      <c r="O47" s="6">
        <v>78</v>
      </c>
      <c r="P47" s="6">
        <v>30</v>
      </c>
      <c r="Q47" s="6">
        <v>14</v>
      </c>
      <c r="R47" s="6">
        <v>4</v>
      </c>
      <c r="S47" s="6">
        <v>60</v>
      </c>
      <c r="T47" s="6">
        <v>36</v>
      </c>
    </row>
    <row r="48" spans="1:20" x14ac:dyDescent="0.2">
      <c r="A48" s="6">
        <v>0</v>
      </c>
      <c r="B48" s="6">
        <v>58</v>
      </c>
      <c r="C48" s="6">
        <v>10</v>
      </c>
      <c r="D48" s="6">
        <v>54</v>
      </c>
      <c r="E48" s="6">
        <v>2</v>
      </c>
      <c r="F48" s="6">
        <v>12</v>
      </c>
      <c r="G48" s="6">
        <v>6</v>
      </c>
      <c r="H48" s="6">
        <v>78</v>
      </c>
      <c r="I48" s="6">
        <v>12</v>
      </c>
      <c r="J48" s="6">
        <v>28</v>
      </c>
      <c r="K48" s="6">
        <v>74</v>
      </c>
      <c r="L48" s="6">
        <v>26</v>
      </c>
      <c r="M48" s="6">
        <v>22</v>
      </c>
      <c r="N48" s="6">
        <v>4</v>
      </c>
      <c r="O48" s="6">
        <v>82</v>
      </c>
      <c r="P48" s="6">
        <v>20</v>
      </c>
      <c r="Q48" s="6">
        <v>2</v>
      </c>
      <c r="R48" s="6">
        <v>4</v>
      </c>
      <c r="S48" s="6">
        <v>52</v>
      </c>
      <c r="T48" s="6">
        <v>44</v>
      </c>
    </row>
    <row r="49" spans="1:20" x14ac:dyDescent="0.2">
      <c r="A49" s="6">
        <v>0</v>
      </c>
      <c r="B49" s="6">
        <v>47.916666669999998</v>
      </c>
      <c r="C49" s="6">
        <v>10.41666667</v>
      </c>
      <c r="D49" s="6">
        <v>64.583333330000002</v>
      </c>
      <c r="E49" s="6">
        <v>4.1666666670000003</v>
      </c>
      <c r="F49" s="6">
        <v>20.833333329999999</v>
      </c>
      <c r="G49" s="6">
        <v>4.1666666670000003</v>
      </c>
      <c r="H49" s="6">
        <v>81.25</v>
      </c>
      <c r="I49" s="6">
        <v>18.75</v>
      </c>
      <c r="J49" s="6">
        <v>35.416666669999998</v>
      </c>
      <c r="K49" s="6">
        <v>70.833333330000002</v>
      </c>
      <c r="L49" s="6">
        <v>10.41666667</v>
      </c>
      <c r="M49" s="6">
        <v>20.833333329999999</v>
      </c>
      <c r="N49" s="6">
        <v>12.5</v>
      </c>
      <c r="O49" s="6">
        <v>91.666666669999998</v>
      </c>
      <c r="P49" s="6">
        <v>43.75</v>
      </c>
      <c r="Q49" s="6">
        <v>2.0833333330000001</v>
      </c>
      <c r="R49" s="6">
        <v>6.25</v>
      </c>
      <c r="S49" s="6">
        <v>56.25</v>
      </c>
      <c r="T49" s="6">
        <v>37.5</v>
      </c>
    </row>
    <row r="50" spans="1:20" x14ac:dyDescent="0.2">
      <c r="A50" s="6">
        <v>25</v>
      </c>
      <c r="B50" s="6">
        <v>65</v>
      </c>
      <c r="C50" s="6">
        <v>20</v>
      </c>
      <c r="D50" s="6">
        <v>80</v>
      </c>
      <c r="E50" s="6">
        <v>20</v>
      </c>
      <c r="F50" s="6">
        <v>10</v>
      </c>
      <c r="G50" s="6">
        <v>0</v>
      </c>
      <c r="H50" s="6">
        <v>60</v>
      </c>
      <c r="I50" s="6">
        <v>95</v>
      </c>
      <c r="J50" s="6">
        <v>0</v>
      </c>
      <c r="K50" s="6">
        <v>80</v>
      </c>
      <c r="L50" s="6">
        <v>90</v>
      </c>
      <c r="M50" s="6">
        <v>5</v>
      </c>
      <c r="N50" s="6">
        <v>0</v>
      </c>
      <c r="O50" s="6">
        <v>10</v>
      </c>
      <c r="P50" s="6">
        <v>0</v>
      </c>
      <c r="Q50" s="6">
        <v>30</v>
      </c>
      <c r="R50" s="6">
        <v>10</v>
      </c>
      <c r="S50" s="6">
        <v>80</v>
      </c>
      <c r="T50" s="6">
        <v>10</v>
      </c>
    </row>
    <row r="51" spans="1:20" x14ac:dyDescent="0.2">
      <c r="A51" s="6">
        <v>15</v>
      </c>
      <c r="B51" s="6">
        <v>60</v>
      </c>
      <c r="C51" s="6">
        <v>15</v>
      </c>
      <c r="D51" s="6">
        <v>55</v>
      </c>
      <c r="E51" s="6">
        <v>5</v>
      </c>
      <c r="F51" s="6">
        <v>15</v>
      </c>
      <c r="G51" s="6">
        <v>0</v>
      </c>
      <c r="H51" s="6">
        <v>30</v>
      </c>
      <c r="I51" s="6">
        <v>75</v>
      </c>
      <c r="J51" s="6">
        <v>0</v>
      </c>
      <c r="K51" s="6">
        <v>85</v>
      </c>
      <c r="L51" s="6">
        <v>50</v>
      </c>
      <c r="M51" s="6">
        <v>20</v>
      </c>
      <c r="N51" s="6">
        <v>0</v>
      </c>
      <c r="O51" s="6">
        <v>20</v>
      </c>
      <c r="P51" s="6">
        <v>0</v>
      </c>
      <c r="Q51" s="6">
        <v>30</v>
      </c>
      <c r="R51" s="6">
        <v>35</v>
      </c>
      <c r="S51" s="6">
        <v>45</v>
      </c>
      <c r="T51" s="6">
        <v>20</v>
      </c>
    </row>
    <row r="52" spans="1:20" x14ac:dyDescent="0.2">
      <c r="A52" s="6">
        <v>30</v>
      </c>
      <c r="B52" s="6">
        <v>80</v>
      </c>
      <c r="C52" s="6">
        <v>10</v>
      </c>
      <c r="D52" s="6">
        <v>95</v>
      </c>
      <c r="E52" s="6">
        <v>15</v>
      </c>
      <c r="F52" s="6">
        <v>20</v>
      </c>
      <c r="G52" s="6">
        <v>0</v>
      </c>
      <c r="H52" s="6">
        <v>20</v>
      </c>
      <c r="I52" s="6">
        <v>80</v>
      </c>
      <c r="J52" s="6">
        <v>0</v>
      </c>
      <c r="K52" s="6">
        <v>75</v>
      </c>
      <c r="L52" s="6">
        <v>60</v>
      </c>
      <c r="M52" s="6">
        <v>15</v>
      </c>
      <c r="N52" s="6">
        <v>0</v>
      </c>
      <c r="O52" s="6">
        <v>30</v>
      </c>
      <c r="P52" s="6">
        <v>0</v>
      </c>
      <c r="Q52" s="6">
        <v>30</v>
      </c>
      <c r="R52" s="6">
        <v>10</v>
      </c>
      <c r="S52" s="6">
        <v>80</v>
      </c>
      <c r="T52" s="6">
        <v>10</v>
      </c>
    </row>
    <row r="53" spans="1:20" x14ac:dyDescent="0.2">
      <c r="A53" s="6">
        <v>25</v>
      </c>
      <c r="B53" s="6">
        <v>65</v>
      </c>
      <c r="C53" s="6">
        <v>10</v>
      </c>
      <c r="D53" s="6">
        <v>65</v>
      </c>
      <c r="E53" s="6">
        <v>10</v>
      </c>
      <c r="F53" s="6">
        <v>15</v>
      </c>
      <c r="G53" s="6">
        <v>0</v>
      </c>
      <c r="H53" s="6">
        <v>15</v>
      </c>
      <c r="I53" s="6">
        <v>90</v>
      </c>
      <c r="J53" s="6">
        <v>0</v>
      </c>
      <c r="K53" s="6">
        <v>65</v>
      </c>
      <c r="L53" s="6">
        <v>90</v>
      </c>
      <c r="M53" s="6">
        <v>10</v>
      </c>
      <c r="N53" s="6">
        <v>0</v>
      </c>
      <c r="O53" s="6">
        <v>25</v>
      </c>
      <c r="P53" s="6">
        <v>0</v>
      </c>
      <c r="Q53" s="6">
        <v>20</v>
      </c>
      <c r="R53" s="6">
        <v>65</v>
      </c>
      <c r="S53" s="6">
        <v>35</v>
      </c>
      <c r="T53" s="6">
        <v>0</v>
      </c>
    </row>
    <row r="54" spans="1:20" x14ac:dyDescent="0.2">
      <c r="A54" s="6">
        <v>23.486842105262401</v>
      </c>
      <c r="B54" s="6">
        <v>22.105263157894001</v>
      </c>
      <c r="C54" s="6">
        <v>28.092105263157201</v>
      </c>
      <c r="D54" s="6">
        <v>38.223684210525597</v>
      </c>
      <c r="E54" s="6">
        <v>17.499999999999201</v>
      </c>
      <c r="F54" s="6">
        <v>-8.1951218405073597E-13</v>
      </c>
      <c r="G54" s="6">
        <v>-8.1951218405073597E-13</v>
      </c>
      <c r="H54" s="6">
        <v>14.736842105262401</v>
      </c>
      <c r="I54" s="6">
        <v>59.407894736841598</v>
      </c>
      <c r="J54" s="6">
        <v>10.131578947367601</v>
      </c>
      <c r="K54" s="6">
        <v>20.2631578947361</v>
      </c>
      <c r="L54" s="6">
        <v>0</v>
      </c>
      <c r="M54" s="6">
        <v>22.565789473683498</v>
      </c>
      <c r="N54" s="6">
        <v>13.355263157894001</v>
      </c>
      <c r="O54" s="6">
        <v>30.8552631578941</v>
      </c>
      <c r="P54" s="6">
        <v>-8.1951218405073597E-13</v>
      </c>
      <c r="Q54" s="6">
        <v>24.868421052630801</v>
      </c>
      <c r="R54" s="6">
        <v>31.315789473683498</v>
      </c>
      <c r="S54" s="6">
        <v>58.486842105262603</v>
      </c>
      <c r="T54" s="6">
        <v>7.36842105263083</v>
      </c>
    </row>
    <row r="55" spans="1:20" x14ac:dyDescent="0.2">
      <c r="A55" s="6">
        <v>29.090909090909001</v>
      </c>
      <c r="B55" s="6">
        <v>21.363636363636299</v>
      </c>
      <c r="C55" s="6">
        <v>27.272727272727199</v>
      </c>
      <c r="D55" s="6">
        <v>34.090909090909001</v>
      </c>
      <c r="E55" s="6">
        <v>11.363636363636299</v>
      </c>
      <c r="F55" s="6">
        <v>5.4545454545454497</v>
      </c>
      <c r="G55" s="6">
        <v>4.0909090909090802</v>
      </c>
      <c r="H55" s="6">
        <v>13.1818181818181</v>
      </c>
      <c r="I55" s="6">
        <v>65.909090909090907</v>
      </c>
      <c r="J55" s="6">
        <v>14.090909090908999</v>
      </c>
      <c r="K55" s="6">
        <v>14.090909090908999</v>
      </c>
      <c r="L55" s="6">
        <v>0</v>
      </c>
      <c r="M55" s="6">
        <v>32.272727272727202</v>
      </c>
      <c r="N55" s="6">
        <v>14.090909090908999</v>
      </c>
      <c r="O55" s="6">
        <v>23.181818181818102</v>
      </c>
      <c r="P55" s="6">
        <v>4.0909090909090802</v>
      </c>
      <c r="Q55" s="6">
        <v>31.818181818181799</v>
      </c>
      <c r="R55" s="6">
        <v>44.999999999999901</v>
      </c>
      <c r="S55" s="6">
        <v>50</v>
      </c>
      <c r="T55" s="6">
        <v>4.9999999999999902</v>
      </c>
    </row>
    <row r="56" spans="1:20" x14ac:dyDescent="0.2">
      <c r="A56" s="6">
        <v>18.181818181818102</v>
      </c>
      <c r="B56" s="6">
        <v>22.272727272727199</v>
      </c>
      <c r="C56" s="6">
        <v>33.181818181818102</v>
      </c>
      <c r="D56" s="6">
        <v>39.090909090909001</v>
      </c>
      <c r="E56" s="6">
        <v>21.363636363636299</v>
      </c>
      <c r="F56" s="6">
        <v>5.4545454545454399</v>
      </c>
      <c r="G56" s="6">
        <v>5.4545454545454399</v>
      </c>
      <c r="H56" s="6">
        <v>22.272727272727199</v>
      </c>
      <c r="I56" s="6">
        <v>48.636363636363598</v>
      </c>
      <c r="J56" s="6">
        <v>8.1818181818181692</v>
      </c>
      <c r="K56" s="6">
        <v>19.090909090909001</v>
      </c>
      <c r="L56" s="6">
        <v>0</v>
      </c>
      <c r="M56" s="6">
        <v>26.363636363636299</v>
      </c>
      <c r="N56" s="6">
        <v>15.4545454545454</v>
      </c>
      <c r="O56" s="6">
        <v>35.454545454545404</v>
      </c>
      <c r="P56" s="6">
        <v>0</v>
      </c>
      <c r="Q56" s="6">
        <v>21.363636363636299</v>
      </c>
      <c r="R56" s="6">
        <v>28.181818181818102</v>
      </c>
      <c r="S56" s="6">
        <v>59.545454545454497</v>
      </c>
      <c r="T56" s="6">
        <v>7.2727272727272698</v>
      </c>
    </row>
    <row r="57" spans="1:20" x14ac:dyDescent="0.2">
      <c r="A57" s="6">
        <v>28.181818181818201</v>
      </c>
      <c r="B57" s="6">
        <v>22.727272727272702</v>
      </c>
      <c r="C57" s="6">
        <v>22.272727272727199</v>
      </c>
      <c r="D57" s="6">
        <v>39.090909090909001</v>
      </c>
      <c r="E57" s="6">
        <v>17.272727272727199</v>
      </c>
      <c r="F57" s="6">
        <v>0</v>
      </c>
      <c r="G57" s="6">
        <v>0</v>
      </c>
      <c r="H57" s="6">
        <v>6.36363636363635</v>
      </c>
      <c r="I57" s="6">
        <v>72</v>
      </c>
      <c r="J57" s="6">
        <v>9.5454545454545592</v>
      </c>
      <c r="K57" s="6">
        <v>26.363636363636299</v>
      </c>
      <c r="L57" s="6">
        <v>0</v>
      </c>
      <c r="M57" s="6">
        <v>10</v>
      </c>
      <c r="N57" s="6">
        <v>10.4545454545454</v>
      </c>
      <c r="O57" s="6">
        <v>30.4545454545454</v>
      </c>
      <c r="P57" s="6">
        <v>0</v>
      </c>
      <c r="Q57" s="6">
        <v>25.4545454545454</v>
      </c>
      <c r="R57" s="6">
        <v>26.363636363636299</v>
      </c>
      <c r="S57" s="6">
        <v>65.454545454545396</v>
      </c>
      <c r="T57" s="6">
        <v>9.5454545454545592</v>
      </c>
    </row>
    <row r="58" spans="1:20" x14ac:dyDescent="0.2">
      <c r="A58" s="6">
        <v>60</v>
      </c>
      <c r="B58" s="6">
        <v>73</v>
      </c>
      <c r="C58" s="6">
        <v>33</v>
      </c>
      <c r="D58" s="6">
        <v>93</v>
      </c>
      <c r="E58" s="6">
        <v>60</v>
      </c>
      <c r="F58" s="6">
        <v>93</v>
      </c>
      <c r="G58" s="6">
        <v>0</v>
      </c>
      <c r="H58" s="6">
        <v>53</v>
      </c>
      <c r="I58" s="6">
        <v>80</v>
      </c>
      <c r="J58" s="6">
        <v>0</v>
      </c>
      <c r="K58" s="6">
        <v>87</v>
      </c>
      <c r="L58" s="6">
        <v>73</v>
      </c>
      <c r="M58" s="6">
        <v>7</v>
      </c>
      <c r="N58" s="6">
        <v>0</v>
      </c>
      <c r="O58" s="6">
        <v>60</v>
      </c>
      <c r="P58" s="6">
        <v>0</v>
      </c>
      <c r="Q58" s="6">
        <v>87</v>
      </c>
      <c r="R58" s="6">
        <v>7</v>
      </c>
      <c r="S58" s="6">
        <v>87</v>
      </c>
      <c r="T58" s="6">
        <v>6</v>
      </c>
    </row>
    <row r="59" spans="1:20" x14ac:dyDescent="0.2">
      <c r="A59" s="6">
        <v>47</v>
      </c>
      <c r="B59" s="6">
        <v>87</v>
      </c>
      <c r="C59" s="6">
        <v>27</v>
      </c>
      <c r="D59" s="6">
        <v>93</v>
      </c>
      <c r="E59" s="6">
        <v>7</v>
      </c>
      <c r="F59" s="6">
        <v>80</v>
      </c>
      <c r="G59" s="6">
        <v>0</v>
      </c>
      <c r="H59" s="6">
        <v>33</v>
      </c>
      <c r="I59" s="6">
        <v>13</v>
      </c>
      <c r="J59" s="6">
        <v>27</v>
      </c>
      <c r="K59" s="6">
        <v>73</v>
      </c>
      <c r="L59" s="6">
        <v>67</v>
      </c>
      <c r="M59" s="6">
        <v>20</v>
      </c>
      <c r="N59" s="6">
        <v>0</v>
      </c>
      <c r="O59" s="6">
        <v>40</v>
      </c>
      <c r="P59" s="6">
        <v>27</v>
      </c>
      <c r="Q59" s="6">
        <v>20</v>
      </c>
      <c r="R59" s="6">
        <v>7</v>
      </c>
      <c r="S59" s="6">
        <v>67</v>
      </c>
      <c r="T59" s="6">
        <v>27</v>
      </c>
    </row>
    <row r="60" spans="1:20" x14ac:dyDescent="0.2">
      <c r="A60" s="8">
        <v>6</v>
      </c>
      <c r="B60" s="8">
        <v>6</v>
      </c>
      <c r="C60" s="8">
        <v>0</v>
      </c>
      <c r="D60" s="8">
        <v>0</v>
      </c>
      <c r="E60" s="8">
        <v>6</v>
      </c>
      <c r="F60" s="8">
        <v>6</v>
      </c>
      <c r="G60" s="8">
        <v>0</v>
      </c>
      <c r="H60" s="8">
        <v>75</v>
      </c>
      <c r="I60" s="8">
        <v>75</v>
      </c>
      <c r="J60" s="8">
        <v>0</v>
      </c>
      <c r="K60" s="8">
        <v>6</v>
      </c>
      <c r="L60" s="8">
        <v>75</v>
      </c>
      <c r="M60" s="8">
        <v>0</v>
      </c>
      <c r="N60" s="8">
        <v>0</v>
      </c>
      <c r="O60" s="8">
        <v>0</v>
      </c>
      <c r="P60" s="8">
        <v>6</v>
      </c>
      <c r="Q60" s="8">
        <v>6</v>
      </c>
      <c r="R60" s="6">
        <v>0</v>
      </c>
      <c r="S60" s="6">
        <v>50</v>
      </c>
      <c r="T60" s="6">
        <v>6</v>
      </c>
    </row>
    <row r="61" spans="1:20" x14ac:dyDescent="0.2">
      <c r="A61" s="9">
        <v>6</v>
      </c>
      <c r="B61" s="9">
        <v>6</v>
      </c>
      <c r="C61" s="9">
        <v>0</v>
      </c>
      <c r="D61" s="9">
        <v>6</v>
      </c>
      <c r="E61" s="9">
        <v>6</v>
      </c>
      <c r="F61" s="9">
        <v>6</v>
      </c>
      <c r="G61" s="9">
        <v>0</v>
      </c>
      <c r="H61" s="9">
        <v>75</v>
      </c>
      <c r="I61" s="9">
        <v>75</v>
      </c>
      <c r="J61" s="9">
        <v>0</v>
      </c>
      <c r="K61" s="9">
        <v>6</v>
      </c>
      <c r="L61" s="9">
        <v>75</v>
      </c>
      <c r="M61" s="9">
        <v>0</v>
      </c>
      <c r="N61" s="9">
        <v>0</v>
      </c>
      <c r="O61" s="9">
        <v>0</v>
      </c>
      <c r="P61" s="9">
        <v>6</v>
      </c>
      <c r="Q61" s="9">
        <v>6</v>
      </c>
      <c r="R61" s="6">
        <v>50</v>
      </c>
      <c r="S61" s="6">
        <v>6</v>
      </c>
      <c r="T61" s="6">
        <v>0</v>
      </c>
    </row>
    <row r="62" spans="1:20" x14ac:dyDescent="0.2">
      <c r="A62" s="6">
        <v>0</v>
      </c>
      <c r="B62" s="6">
        <v>28.846153846153843</v>
      </c>
      <c r="C62" s="6">
        <v>96.15384615384616</v>
      </c>
      <c r="D62" s="6">
        <v>86.538461538461547</v>
      </c>
      <c r="E62" s="6">
        <v>34.615384615384613</v>
      </c>
      <c r="F62" s="6">
        <v>32.692307692307693</v>
      </c>
      <c r="G62" s="6">
        <v>7.6923076923076925</v>
      </c>
      <c r="H62" s="6">
        <v>0</v>
      </c>
      <c r="I62" s="6">
        <v>1.9230769230769231</v>
      </c>
      <c r="J62" s="6">
        <v>42.307692307692307</v>
      </c>
      <c r="K62" s="6">
        <v>26.923076923076923</v>
      </c>
      <c r="L62" s="6">
        <v>15.384615384615385</v>
      </c>
      <c r="M62" s="6">
        <v>1.9230769230769231</v>
      </c>
      <c r="N62" s="6">
        <v>50</v>
      </c>
      <c r="O62" s="6">
        <v>50</v>
      </c>
      <c r="P62" s="6">
        <v>23.076923076923077</v>
      </c>
      <c r="Q62" s="6">
        <v>3.8461538461538463</v>
      </c>
      <c r="R62" s="6">
        <v>21.153846153846153</v>
      </c>
      <c r="S62" s="6">
        <v>59.615384615384613</v>
      </c>
      <c r="T62" s="6">
        <v>15.384615384615385</v>
      </c>
    </row>
    <row r="63" spans="1:20" x14ac:dyDescent="0.2">
      <c r="A63" s="6">
        <v>0</v>
      </c>
      <c r="B63" s="6">
        <v>46.875</v>
      </c>
      <c r="C63" s="6">
        <v>93.75</v>
      </c>
      <c r="D63" s="6">
        <v>90.625</v>
      </c>
      <c r="E63" s="6">
        <v>37.5</v>
      </c>
      <c r="F63" s="6">
        <v>56.25</v>
      </c>
      <c r="G63" s="6">
        <v>18.75</v>
      </c>
      <c r="H63" s="6">
        <v>0</v>
      </c>
      <c r="I63" s="6">
        <v>25</v>
      </c>
      <c r="J63" s="6">
        <v>37.5</v>
      </c>
      <c r="K63" s="6">
        <v>37.5</v>
      </c>
      <c r="L63" s="6">
        <v>28.125</v>
      </c>
      <c r="M63" s="6">
        <v>15.625</v>
      </c>
      <c r="N63" s="6">
        <v>34.375</v>
      </c>
      <c r="O63" s="6">
        <v>62.5</v>
      </c>
      <c r="P63" s="6">
        <v>28.125</v>
      </c>
      <c r="Q63" s="6">
        <v>15.625</v>
      </c>
      <c r="R63" s="6">
        <v>12.5</v>
      </c>
      <c r="S63" s="6">
        <v>53.125</v>
      </c>
      <c r="T63" s="6">
        <v>28.125</v>
      </c>
    </row>
    <row r="64" spans="1:20" x14ac:dyDescent="0.2">
      <c r="A64" s="6">
        <v>0</v>
      </c>
      <c r="B64" s="6">
        <v>35</v>
      </c>
      <c r="C64" s="6">
        <v>92.5</v>
      </c>
      <c r="D64" s="6">
        <v>57.499999999999993</v>
      </c>
      <c r="E64" s="6">
        <v>22.5</v>
      </c>
      <c r="F64" s="6">
        <v>27.500000000000004</v>
      </c>
      <c r="G64" s="6">
        <v>10</v>
      </c>
      <c r="H64" s="6">
        <v>0</v>
      </c>
      <c r="I64" s="6">
        <v>37.5</v>
      </c>
      <c r="J64" s="6">
        <v>22.5</v>
      </c>
      <c r="K64" s="6">
        <v>40</v>
      </c>
      <c r="L64" s="6">
        <v>15</v>
      </c>
      <c r="M64" s="6">
        <v>12.5</v>
      </c>
      <c r="N64" s="6">
        <v>22.5</v>
      </c>
      <c r="O64" s="6">
        <v>40</v>
      </c>
      <c r="P64" s="6">
        <v>25</v>
      </c>
      <c r="Q64" s="6">
        <v>7.5</v>
      </c>
      <c r="R64" s="6">
        <v>25</v>
      </c>
      <c r="S64" s="6">
        <v>65</v>
      </c>
      <c r="T64" s="6">
        <v>10</v>
      </c>
    </row>
    <row r="65" spans="1:20" x14ac:dyDescent="0.2">
      <c r="A65" s="6">
        <v>0</v>
      </c>
      <c r="B65" s="6">
        <v>40.277777777777779</v>
      </c>
      <c r="C65" s="6">
        <v>93.055555555555557</v>
      </c>
      <c r="D65" s="6">
        <v>72.222222222222214</v>
      </c>
      <c r="E65" s="6">
        <v>29.166666666666668</v>
      </c>
      <c r="F65" s="6">
        <v>40.277777777777779</v>
      </c>
      <c r="G65" s="6">
        <v>13.888888888888889</v>
      </c>
      <c r="H65" s="6">
        <v>0</v>
      </c>
      <c r="I65" s="6">
        <v>31.944444444444443</v>
      </c>
      <c r="J65" s="6">
        <v>29.166666666666668</v>
      </c>
      <c r="K65" s="6">
        <v>38.888888888888893</v>
      </c>
      <c r="L65" s="6">
        <v>20.833333333333336</v>
      </c>
      <c r="M65" s="6">
        <v>13.888888888888889</v>
      </c>
      <c r="N65" s="6">
        <v>27.777777777777779</v>
      </c>
      <c r="O65" s="6">
        <v>50</v>
      </c>
      <c r="P65" s="6">
        <v>26.388888888888889</v>
      </c>
      <c r="Q65" s="6">
        <v>11.111111111111111</v>
      </c>
      <c r="R65" s="6">
        <v>19.444444444444446</v>
      </c>
      <c r="S65" s="6">
        <v>59.722222222222221</v>
      </c>
      <c r="T65" s="6">
        <v>18.055555555555554</v>
      </c>
    </row>
    <row r="66" spans="1:20" x14ac:dyDescent="0.2">
      <c r="A66" s="6">
        <v>0</v>
      </c>
      <c r="B66" s="6">
        <v>60.869565217391312</v>
      </c>
      <c r="C66" s="6">
        <v>100</v>
      </c>
      <c r="D66" s="6">
        <v>78.260869565217391</v>
      </c>
      <c r="E66" s="6">
        <v>34.782608695652172</v>
      </c>
      <c r="F66" s="6">
        <v>26.086956521739129</v>
      </c>
      <c r="G66" s="6">
        <v>0</v>
      </c>
      <c r="H66" s="6">
        <v>0</v>
      </c>
      <c r="I66" s="6">
        <v>0</v>
      </c>
      <c r="J66" s="6">
        <v>34.782608695652172</v>
      </c>
      <c r="K66" s="6">
        <v>21.739130434782609</v>
      </c>
      <c r="L66" s="6">
        <v>26.086956521739129</v>
      </c>
      <c r="M66" s="6">
        <v>4.3478260869565215</v>
      </c>
      <c r="N66" s="6">
        <v>47.826086956521742</v>
      </c>
      <c r="O66" s="6">
        <v>39.130434782608695</v>
      </c>
      <c r="P66" s="6">
        <v>34.782608695652172</v>
      </c>
      <c r="Q66" s="6">
        <v>21.739130434782609</v>
      </c>
      <c r="R66" s="6">
        <v>21.739130434782609</v>
      </c>
      <c r="S66" s="6">
        <v>60.869565217391312</v>
      </c>
      <c r="T66" s="6">
        <v>13.043478260869565</v>
      </c>
    </row>
    <row r="67" spans="1:20" x14ac:dyDescent="0.2">
      <c r="A67" s="6">
        <v>0</v>
      </c>
      <c r="B67" s="6">
        <v>38.095238095238095</v>
      </c>
      <c r="C67" s="6">
        <v>76.19047619047619</v>
      </c>
      <c r="D67" s="6">
        <v>66.666666666666657</v>
      </c>
      <c r="E67" s="6">
        <v>42.857142857142854</v>
      </c>
      <c r="F67" s="6">
        <v>52.380952380952387</v>
      </c>
      <c r="G67" s="6">
        <v>4.7619047619047619</v>
      </c>
      <c r="H67" s="6">
        <v>0</v>
      </c>
      <c r="I67" s="6">
        <v>0</v>
      </c>
      <c r="J67" s="6">
        <v>57.142857142857139</v>
      </c>
      <c r="K67" s="6">
        <v>38.095238095238095</v>
      </c>
      <c r="L67" s="6">
        <v>9.5238095238095237</v>
      </c>
      <c r="M67" s="6">
        <v>9.5238095238095237</v>
      </c>
      <c r="N67" s="6">
        <v>57.142857142857139</v>
      </c>
      <c r="O67" s="6">
        <v>33.333333333333329</v>
      </c>
      <c r="P67" s="6">
        <v>23.809523809523807</v>
      </c>
      <c r="Q67" s="6">
        <v>4.7619047619047619</v>
      </c>
      <c r="R67" s="6">
        <v>28.571428571428569</v>
      </c>
      <c r="S67" s="6">
        <v>47.619047619047613</v>
      </c>
      <c r="T67" s="6">
        <v>14.285714285714285</v>
      </c>
    </row>
    <row r="68" spans="1:20" x14ac:dyDescent="0.2">
      <c r="A68" s="6">
        <v>0</v>
      </c>
      <c r="B68" s="6">
        <v>15.151515151515152</v>
      </c>
      <c r="C68" s="6">
        <v>93.939393939393938</v>
      </c>
      <c r="D68" s="6">
        <v>66.666666666666657</v>
      </c>
      <c r="E68" s="6">
        <v>9.0909090909090917</v>
      </c>
      <c r="F68" s="6">
        <v>24.242424242424242</v>
      </c>
      <c r="G68" s="6">
        <v>21.212121212121211</v>
      </c>
      <c r="H68" s="6">
        <v>0</v>
      </c>
      <c r="I68" s="6">
        <v>9.0909090909090917</v>
      </c>
      <c r="J68" s="6">
        <v>6.0606060606060606</v>
      </c>
      <c r="K68" s="6">
        <v>18.181818181818183</v>
      </c>
      <c r="L68" s="6">
        <v>0</v>
      </c>
      <c r="M68" s="6">
        <v>3.0303030303030303</v>
      </c>
      <c r="N68" s="6">
        <v>21.212121212121211</v>
      </c>
      <c r="O68" s="6">
        <v>39.393939393939391</v>
      </c>
      <c r="P68" s="6">
        <v>15.151515151515152</v>
      </c>
      <c r="Q68" s="6">
        <v>21.212121212121211</v>
      </c>
      <c r="R68" s="6">
        <v>12.121212121212121</v>
      </c>
      <c r="S68" s="6">
        <v>60.606060606060609</v>
      </c>
      <c r="T68" s="6">
        <v>24.242424242424242</v>
      </c>
    </row>
    <row r="69" spans="1:20" x14ac:dyDescent="0.2">
      <c r="A69" s="6">
        <v>0</v>
      </c>
      <c r="B69" s="6">
        <v>27.27272727272727</v>
      </c>
      <c r="C69" s="6">
        <v>100</v>
      </c>
      <c r="D69" s="6">
        <v>95.454545454545453</v>
      </c>
      <c r="E69" s="6">
        <v>27.27272727272727</v>
      </c>
      <c r="F69" s="6">
        <v>27.27272727272727</v>
      </c>
      <c r="G69" s="6">
        <v>0</v>
      </c>
      <c r="H69" s="6">
        <v>0</v>
      </c>
      <c r="I69" s="6">
        <v>0</v>
      </c>
      <c r="J69" s="6">
        <v>27.27272727272727</v>
      </c>
      <c r="K69" s="6">
        <v>22.727272727272727</v>
      </c>
      <c r="L69" s="6">
        <v>9.0909090909090917</v>
      </c>
      <c r="M69" s="6">
        <v>9.0909090909090917</v>
      </c>
      <c r="N69" s="6">
        <v>54.54545454545454</v>
      </c>
      <c r="O69" s="6">
        <v>50</v>
      </c>
      <c r="P69" s="6">
        <v>31.818181818181817</v>
      </c>
      <c r="Q69" s="6">
        <v>13.636363636363635</v>
      </c>
      <c r="R69" s="6">
        <v>9.0909090909090917</v>
      </c>
      <c r="S69" s="6">
        <v>50</v>
      </c>
      <c r="T69" s="6">
        <v>31.818181818181817</v>
      </c>
    </row>
    <row r="70" spans="1:20" x14ac:dyDescent="0.2">
      <c r="A70" s="6">
        <v>0</v>
      </c>
      <c r="B70" s="6">
        <v>46.153846153846153</v>
      </c>
      <c r="C70" s="6">
        <v>92.307692307692307</v>
      </c>
      <c r="D70" s="6">
        <v>42.307692307692307</v>
      </c>
      <c r="E70" s="6">
        <v>15.384615384615385</v>
      </c>
      <c r="F70" s="6">
        <v>23.076923076923077</v>
      </c>
      <c r="G70" s="6">
        <v>15.384615384615385</v>
      </c>
      <c r="H70" s="6">
        <v>0</v>
      </c>
      <c r="I70" s="6">
        <v>0</v>
      </c>
      <c r="J70" s="6">
        <v>26.923076923076923</v>
      </c>
      <c r="K70" s="6">
        <v>7.6923076923076925</v>
      </c>
      <c r="L70" s="6">
        <v>11.538461538461538</v>
      </c>
      <c r="M70" s="6">
        <v>7.6923076923076925</v>
      </c>
      <c r="N70" s="6">
        <v>23.076923076923077</v>
      </c>
      <c r="O70" s="6">
        <v>61.53846153846154</v>
      </c>
      <c r="P70" s="6">
        <v>30.76923076923077</v>
      </c>
      <c r="Q70" s="6">
        <v>19.230769230769234</v>
      </c>
      <c r="R70" s="6">
        <v>3.8461538461538463</v>
      </c>
      <c r="S70" s="6">
        <v>61.53846153846154</v>
      </c>
      <c r="T70" s="6">
        <v>30.76923076923077</v>
      </c>
    </row>
    <row r="71" spans="1:20" x14ac:dyDescent="0.2">
      <c r="A71" s="6">
        <v>0</v>
      </c>
      <c r="B71" s="6">
        <v>14.285714285714285</v>
      </c>
      <c r="C71" s="6">
        <v>95.238095238095227</v>
      </c>
      <c r="D71" s="6">
        <v>71.428571428571431</v>
      </c>
      <c r="E71" s="6">
        <v>19.047619047619047</v>
      </c>
      <c r="F71" s="6">
        <v>47.619047619047613</v>
      </c>
      <c r="G71" s="6">
        <v>9.5238095238095237</v>
      </c>
      <c r="H71" s="6">
        <v>0</v>
      </c>
      <c r="I71" s="6">
        <v>4.7619047619047619</v>
      </c>
      <c r="J71" s="6">
        <v>33.333333333333329</v>
      </c>
      <c r="K71" s="6">
        <v>14.285714285714285</v>
      </c>
      <c r="L71" s="6">
        <v>52.380952380952387</v>
      </c>
      <c r="M71" s="6">
        <v>14.285714285714285</v>
      </c>
      <c r="N71" s="6">
        <v>4.7619047619047619</v>
      </c>
      <c r="O71" s="6">
        <v>33.333333333333329</v>
      </c>
      <c r="P71" s="6">
        <v>19.047619047619047</v>
      </c>
      <c r="Q71" s="6">
        <v>42.857142857142854</v>
      </c>
      <c r="R71" s="6">
        <v>19.047619047619047</v>
      </c>
      <c r="S71" s="6">
        <v>52.380952380952387</v>
      </c>
      <c r="T71" s="6">
        <v>28.571428571428569</v>
      </c>
    </row>
    <row r="72" spans="1:20" x14ac:dyDescent="0.2">
      <c r="A72" s="6">
        <v>0</v>
      </c>
      <c r="B72" s="6">
        <v>39.285714285714285</v>
      </c>
      <c r="C72" s="6">
        <v>85.714285714285708</v>
      </c>
      <c r="D72" s="6">
        <v>60.714285714285708</v>
      </c>
      <c r="E72" s="6">
        <v>14.285714285714285</v>
      </c>
      <c r="F72" s="6">
        <v>25</v>
      </c>
      <c r="G72" s="6">
        <v>3.5714285714285712</v>
      </c>
      <c r="H72" s="6">
        <v>0</v>
      </c>
      <c r="I72" s="6">
        <v>25</v>
      </c>
      <c r="J72" s="6">
        <v>7.1428571428571423</v>
      </c>
      <c r="K72" s="6">
        <v>7.1428571428571423</v>
      </c>
      <c r="L72" s="6">
        <v>7.1428571428571423</v>
      </c>
      <c r="M72" s="6">
        <v>10.714285714285714</v>
      </c>
      <c r="N72" s="6">
        <v>10.714285714285714</v>
      </c>
      <c r="O72" s="6">
        <v>57.142857142857139</v>
      </c>
      <c r="P72" s="6">
        <v>10.714285714285714</v>
      </c>
      <c r="Q72" s="6">
        <v>53.571428571428569</v>
      </c>
      <c r="R72" s="6">
        <v>14.285714285714285</v>
      </c>
      <c r="S72" s="6">
        <v>35.714285714285715</v>
      </c>
      <c r="T72" s="6">
        <v>39.285714285714285</v>
      </c>
    </row>
    <row r="73" spans="1:20" x14ac:dyDescent="0.2">
      <c r="A73" s="6">
        <v>0</v>
      </c>
      <c r="B73" s="6">
        <v>10</v>
      </c>
      <c r="C73" s="6">
        <v>30</v>
      </c>
      <c r="D73" s="6">
        <v>15</v>
      </c>
      <c r="E73" s="6">
        <v>5</v>
      </c>
      <c r="F73" s="6">
        <v>25</v>
      </c>
      <c r="G73" s="6">
        <v>0</v>
      </c>
      <c r="H73" s="6">
        <v>0</v>
      </c>
      <c r="I73" s="6">
        <v>5</v>
      </c>
      <c r="J73" s="6">
        <v>15</v>
      </c>
      <c r="K73" s="6">
        <v>5</v>
      </c>
      <c r="L73" s="6">
        <v>5</v>
      </c>
      <c r="M73" s="6">
        <v>0</v>
      </c>
      <c r="N73" s="6">
        <v>20</v>
      </c>
      <c r="O73" s="6">
        <v>15</v>
      </c>
      <c r="P73" s="6">
        <v>0</v>
      </c>
      <c r="Q73" s="6">
        <v>15</v>
      </c>
      <c r="R73" s="6">
        <v>10</v>
      </c>
      <c r="S73" s="6">
        <v>30</v>
      </c>
      <c r="T73" s="6">
        <v>5</v>
      </c>
    </row>
    <row r="74" spans="1:20" x14ac:dyDescent="0.2">
      <c r="A74" s="6">
        <v>0</v>
      </c>
      <c r="B74" s="6">
        <v>4</v>
      </c>
      <c r="C74" s="6">
        <v>84</v>
      </c>
      <c r="D74" s="6">
        <v>76</v>
      </c>
      <c r="E74" s="6">
        <v>0</v>
      </c>
      <c r="F74" s="6">
        <v>40</v>
      </c>
      <c r="G74" s="6">
        <v>0</v>
      </c>
      <c r="H74" s="6">
        <v>0</v>
      </c>
      <c r="I74" s="6">
        <v>0</v>
      </c>
      <c r="J74" s="6">
        <v>16</v>
      </c>
      <c r="K74" s="6">
        <v>12</v>
      </c>
      <c r="L74" s="6">
        <v>0</v>
      </c>
      <c r="M74" s="6">
        <v>4</v>
      </c>
      <c r="N74" s="6">
        <v>48</v>
      </c>
      <c r="O74" s="6">
        <v>40</v>
      </c>
      <c r="P74" s="6">
        <v>4</v>
      </c>
      <c r="Q74" s="6">
        <v>60</v>
      </c>
      <c r="R74" s="6">
        <v>24</v>
      </c>
      <c r="S74" s="6">
        <v>40</v>
      </c>
      <c r="T74" s="6">
        <v>24</v>
      </c>
    </row>
    <row r="75" spans="1:20" x14ac:dyDescent="0.2">
      <c r="A75" s="6">
        <v>0</v>
      </c>
      <c r="B75" s="6">
        <v>38.461538461538467</v>
      </c>
      <c r="C75" s="6">
        <v>96.15384615384616</v>
      </c>
      <c r="D75" s="6">
        <v>50</v>
      </c>
      <c r="E75" s="6">
        <v>0</v>
      </c>
      <c r="F75" s="6">
        <v>46.153846153846153</v>
      </c>
      <c r="G75" s="6">
        <v>0</v>
      </c>
      <c r="H75" s="6">
        <v>0</v>
      </c>
      <c r="I75" s="6">
        <v>11.538461538461538</v>
      </c>
      <c r="J75" s="6">
        <v>15.384615384615385</v>
      </c>
      <c r="K75" s="6">
        <v>23.076923076923077</v>
      </c>
      <c r="L75" s="6">
        <v>19.230769230769234</v>
      </c>
      <c r="M75" s="6">
        <v>19.230769230769234</v>
      </c>
      <c r="N75" s="6">
        <v>30.76923076923077</v>
      </c>
      <c r="O75" s="6">
        <v>50</v>
      </c>
      <c r="P75" s="6">
        <v>23.076923076923077</v>
      </c>
      <c r="Q75" s="6">
        <v>57.692307692307686</v>
      </c>
      <c r="R75" s="6">
        <v>15.384615384615385</v>
      </c>
      <c r="S75" s="6">
        <v>57.692307692307686</v>
      </c>
      <c r="T75" s="6">
        <v>11.538461538461538</v>
      </c>
    </row>
    <row r="76" spans="1:20" x14ac:dyDescent="0.2">
      <c r="A76" s="6">
        <v>0</v>
      </c>
      <c r="B76" s="6">
        <v>43.478260869565219</v>
      </c>
      <c r="C76" s="6">
        <v>91.304347826086953</v>
      </c>
      <c r="D76" s="6">
        <v>73.91304347826086</v>
      </c>
      <c r="E76" s="6">
        <v>17.391304347826086</v>
      </c>
      <c r="F76" s="6">
        <v>52.173913043478258</v>
      </c>
      <c r="G76" s="6">
        <v>0</v>
      </c>
      <c r="H76" s="6">
        <v>0</v>
      </c>
      <c r="I76" s="6">
        <v>4.3478260869565215</v>
      </c>
      <c r="J76" s="6">
        <v>13.043478260869565</v>
      </c>
      <c r="K76" s="6">
        <v>26.086956521739129</v>
      </c>
      <c r="L76" s="6">
        <v>30.434782608695656</v>
      </c>
      <c r="M76" s="6">
        <v>13.043478260869565</v>
      </c>
      <c r="N76" s="6">
        <v>21.739130434782609</v>
      </c>
      <c r="O76" s="6">
        <v>43.478260869565219</v>
      </c>
      <c r="P76" s="6">
        <v>30.434782608695656</v>
      </c>
      <c r="Q76" s="6">
        <v>73.91304347826086</v>
      </c>
      <c r="R76" s="6">
        <v>13.043478260869565</v>
      </c>
      <c r="S76" s="6">
        <v>34.782608695652172</v>
      </c>
      <c r="T76" s="6">
        <v>43.478260869565219</v>
      </c>
    </row>
    <row r="77" spans="1:20" x14ac:dyDescent="0.2">
      <c r="A77" s="6">
        <v>0</v>
      </c>
      <c r="B77" s="6">
        <v>36</v>
      </c>
      <c r="C77" s="6">
        <v>76</v>
      </c>
      <c r="D77" s="6">
        <v>36</v>
      </c>
      <c r="E77" s="6">
        <v>4</v>
      </c>
      <c r="F77" s="6">
        <v>40</v>
      </c>
      <c r="G77" s="6">
        <v>4</v>
      </c>
      <c r="H77" s="6">
        <v>0</v>
      </c>
      <c r="I77" s="6">
        <v>0</v>
      </c>
      <c r="J77" s="6">
        <v>20</v>
      </c>
      <c r="K77" s="6">
        <v>20</v>
      </c>
      <c r="L77" s="6">
        <v>4</v>
      </c>
      <c r="M77" s="6">
        <v>0</v>
      </c>
      <c r="N77" s="6">
        <v>32</v>
      </c>
      <c r="O77" s="6">
        <v>36</v>
      </c>
      <c r="P77" s="6">
        <v>12</v>
      </c>
      <c r="Q77" s="6">
        <v>36</v>
      </c>
      <c r="R77" s="6">
        <v>12</v>
      </c>
      <c r="S77" s="6">
        <v>40</v>
      </c>
      <c r="T77" s="6">
        <v>32</v>
      </c>
    </row>
    <row r="78" spans="1:20" x14ac:dyDescent="0.2">
      <c r="A78" s="6">
        <v>0</v>
      </c>
      <c r="B78" s="6">
        <v>35</v>
      </c>
      <c r="C78" s="6">
        <v>95</v>
      </c>
      <c r="D78" s="6">
        <v>85</v>
      </c>
      <c r="E78" s="6">
        <v>10</v>
      </c>
      <c r="F78" s="6">
        <v>35</v>
      </c>
      <c r="G78" s="6">
        <v>0</v>
      </c>
      <c r="H78" s="6">
        <v>0</v>
      </c>
      <c r="I78" s="6">
        <v>0</v>
      </c>
      <c r="J78" s="6">
        <v>15</v>
      </c>
      <c r="K78" s="6">
        <v>10</v>
      </c>
      <c r="L78" s="6">
        <v>5</v>
      </c>
      <c r="M78" s="6">
        <v>20</v>
      </c>
      <c r="N78" s="6">
        <v>10</v>
      </c>
      <c r="O78" s="6">
        <v>35</v>
      </c>
      <c r="P78" s="6">
        <v>30</v>
      </c>
      <c r="Q78" s="6">
        <v>90</v>
      </c>
      <c r="R78" s="6">
        <v>5</v>
      </c>
      <c r="S78" s="6">
        <v>30</v>
      </c>
      <c r="T78" s="6">
        <v>60</v>
      </c>
    </row>
    <row r="79" spans="1:20" x14ac:dyDescent="0.2">
      <c r="A79" s="6">
        <v>0</v>
      </c>
      <c r="B79" s="6">
        <v>56.000000000000007</v>
      </c>
      <c r="C79" s="6">
        <v>80</v>
      </c>
      <c r="D79" s="6">
        <v>44</v>
      </c>
      <c r="E79" s="6">
        <v>4</v>
      </c>
      <c r="F79" s="6">
        <v>48</v>
      </c>
      <c r="G79" s="6">
        <v>8</v>
      </c>
      <c r="H79" s="6">
        <v>0</v>
      </c>
      <c r="I79" s="6">
        <v>16</v>
      </c>
      <c r="J79" s="6">
        <v>28.000000000000004</v>
      </c>
      <c r="K79" s="6">
        <v>20</v>
      </c>
      <c r="L79" s="6">
        <v>4</v>
      </c>
      <c r="M79" s="6">
        <v>12</v>
      </c>
      <c r="N79" s="6">
        <v>36</v>
      </c>
      <c r="O79" s="6">
        <v>32</v>
      </c>
      <c r="P79" s="6">
        <v>32</v>
      </c>
      <c r="Q79" s="6">
        <v>32</v>
      </c>
      <c r="R79" s="6">
        <v>8</v>
      </c>
      <c r="S79" s="6">
        <v>60</v>
      </c>
      <c r="T79" s="6">
        <v>24</v>
      </c>
    </row>
    <row r="80" spans="1:20" x14ac:dyDescent="0.2">
      <c r="A80" s="6">
        <v>0</v>
      </c>
      <c r="B80" s="6">
        <v>36.363636363636367</v>
      </c>
      <c r="C80" s="6">
        <v>59.090909090909093</v>
      </c>
      <c r="D80" s="6">
        <v>45.454545454545453</v>
      </c>
      <c r="E80" s="6">
        <v>4.5454545454545459</v>
      </c>
      <c r="F80" s="6">
        <v>50</v>
      </c>
      <c r="G80" s="6">
        <v>4.5454545454545459</v>
      </c>
      <c r="H80" s="6">
        <v>0</v>
      </c>
      <c r="I80" s="6">
        <v>9.0909090909090917</v>
      </c>
      <c r="J80" s="6">
        <v>22.727272727272727</v>
      </c>
      <c r="K80" s="6">
        <v>22.727272727272727</v>
      </c>
      <c r="L80" s="6">
        <v>0</v>
      </c>
      <c r="M80" s="6">
        <v>18.181818181818183</v>
      </c>
      <c r="N80" s="6">
        <v>22.727272727272727</v>
      </c>
      <c r="O80" s="6">
        <v>22.727272727272727</v>
      </c>
      <c r="P80" s="6">
        <v>22.727272727272727</v>
      </c>
      <c r="Q80" s="6">
        <v>27.27272727272727</v>
      </c>
      <c r="R80" s="6">
        <v>27.27272727272727</v>
      </c>
      <c r="S80" s="6">
        <v>22.727272727272727</v>
      </c>
      <c r="T80" s="6">
        <v>50</v>
      </c>
    </row>
    <row r="81" spans="1:20" x14ac:dyDescent="0.2">
      <c r="A81" s="6">
        <v>0</v>
      </c>
      <c r="B81" s="6">
        <v>46.808510638297875</v>
      </c>
      <c r="C81" s="6">
        <v>70.212765957446805</v>
      </c>
      <c r="D81" s="6">
        <v>44.680851063829785</v>
      </c>
      <c r="E81" s="6">
        <v>4.2553191489361701</v>
      </c>
      <c r="F81" s="6">
        <v>48.936170212765958</v>
      </c>
      <c r="G81" s="6">
        <v>6.3829787234042552</v>
      </c>
      <c r="H81" s="6">
        <v>0</v>
      </c>
      <c r="I81" s="6">
        <v>12.76595744680851</v>
      </c>
      <c r="J81" s="6">
        <v>25.531914893617021</v>
      </c>
      <c r="K81" s="6">
        <v>21.276595744680851</v>
      </c>
      <c r="L81" s="6">
        <v>2.1276595744680851</v>
      </c>
      <c r="M81" s="6">
        <v>14.893617021276595</v>
      </c>
      <c r="N81" s="6">
        <v>29.787234042553191</v>
      </c>
      <c r="O81" s="6">
        <v>27.659574468085108</v>
      </c>
      <c r="P81" s="6">
        <v>27.659574468085108</v>
      </c>
      <c r="Q81" s="6">
        <v>29.787234042553191</v>
      </c>
      <c r="R81" s="6">
        <v>17.021276595744681</v>
      </c>
      <c r="S81" s="6">
        <v>42.553191489361701</v>
      </c>
      <c r="T81" s="6">
        <v>36.170212765957451</v>
      </c>
    </row>
    <row r="82" spans="1:20" x14ac:dyDescent="0.2">
      <c r="A82" s="6">
        <v>0</v>
      </c>
      <c r="B82" s="6">
        <v>22.727272727272727</v>
      </c>
      <c r="C82" s="6">
        <v>90.909090909090907</v>
      </c>
      <c r="D82" s="6">
        <v>63.636363636363633</v>
      </c>
      <c r="E82" s="6">
        <v>4.5454545454545459</v>
      </c>
      <c r="F82" s="6">
        <v>40.909090909090914</v>
      </c>
      <c r="G82" s="6">
        <v>13.636363636363635</v>
      </c>
      <c r="H82" s="6">
        <v>0</v>
      </c>
      <c r="I82" s="6">
        <v>18.181818181818183</v>
      </c>
      <c r="J82" s="6">
        <v>13.636363636363635</v>
      </c>
      <c r="K82" s="6">
        <v>0</v>
      </c>
      <c r="L82" s="6">
        <v>13.636363636363635</v>
      </c>
      <c r="M82" s="6">
        <v>18.181818181818183</v>
      </c>
      <c r="N82" s="6">
        <v>13.636363636363635</v>
      </c>
      <c r="O82" s="6">
        <v>59.090909090909093</v>
      </c>
      <c r="P82" s="6">
        <v>13.636363636363635</v>
      </c>
      <c r="Q82" s="6">
        <v>54.54545454545454</v>
      </c>
      <c r="R82" s="6">
        <v>4.5454545454545459</v>
      </c>
      <c r="S82" s="6">
        <v>40.909090909090914</v>
      </c>
      <c r="T82" s="6">
        <v>45.454545454545453</v>
      </c>
    </row>
    <row r="83" spans="1:20" x14ac:dyDescent="0.2">
      <c r="A83" s="6">
        <v>0</v>
      </c>
      <c r="B83" s="6">
        <v>16</v>
      </c>
      <c r="C83" s="6">
        <v>100</v>
      </c>
      <c r="D83" s="6">
        <v>60</v>
      </c>
      <c r="E83" s="6">
        <v>20</v>
      </c>
      <c r="F83" s="6">
        <v>48</v>
      </c>
      <c r="G83" s="6">
        <v>4</v>
      </c>
      <c r="H83" s="6">
        <v>0</v>
      </c>
      <c r="I83" s="6">
        <v>0</v>
      </c>
      <c r="J83" s="6">
        <v>8</v>
      </c>
      <c r="K83" s="6">
        <v>4</v>
      </c>
      <c r="L83" s="6">
        <v>8</v>
      </c>
      <c r="M83" s="6">
        <v>0</v>
      </c>
      <c r="N83" s="6">
        <v>44</v>
      </c>
      <c r="O83" s="6">
        <v>44</v>
      </c>
      <c r="P83" s="6">
        <v>36</v>
      </c>
      <c r="Q83" s="6">
        <v>60</v>
      </c>
      <c r="R83" s="6">
        <v>0</v>
      </c>
      <c r="S83" s="6">
        <v>40</v>
      </c>
      <c r="T83" s="6">
        <v>52</v>
      </c>
    </row>
    <row r="84" spans="1:20" x14ac:dyDescent="0.2">
      <c r="A84" s="6">
        <v>0</v>
      </c>
      <c r="B84" s="6">
        <v>27.27272727272727</v>
      </c>
      <c r="C84" s="6">
        <v>86.36363636363636</v>
      </c>
      <c r="D84" s="6">
        <v>13.636363636363635</v>
      </c>
      <c r="E84" s="6">
        <v>13.636363636363635</v>
      </c>
      <c r="F84" s="6">
        <v>63.636363636363633</v>
      </c>
      <c r="G84" s="6">
        <v>0</v>
      </c>
      <c r="H84" s="6">
        <v>0</v>
      </c>
      <c r="I84" s="6">
        <v>4.5454545454545459</v>
      </c>
      <c r="J84" s="6">
        <v>36.363636363636367</v>
      </c>
      <c r="K84" s="6">
        <v>9.0909090909090917</v>
      </c>
      <c r="L84" s="6">
        <v>31.818181818181817</v>
      </c>
      <c r="M84" s="6">
        <v>27.27272727272727</v>
      </c>
      <c r="N84" s="6">
        <v>40.909090909090914</v>
      </c>
      <c r="O84" s="6">
        <v>50</v>
      </c>
      <c r="P84" s="6">
        <v>31.818181818181817</v>
      </c>
      <c r="Q84" s="6">
        <v>59.090909090909093</v>
      </c>
      <c r="R84" s="6">
        <v>27.27272727272727</v>
      </c>
      <c r="S84" s="6">
        <v>36.363636363636367</v>
      </c>
      <c r="T84" s="6">
        <v>31.818181818181817</v>
      </c>
    </row>
    <row r="85" spans="1:20" x14ac:dyDescent="0.2">
      <c r="A85" s="6">
        <v>0</v>
      </c>
      <c r="B85" s="6">
        <v>33.333333333333329</v>
      </c>
      <c r="C85" s="6">
        <v>95.238095238095227</v>
      </c>
      <c r="D85" s="6">
        <v>42.857142857142854</v>
      </c>
      <c r="E85" s="6">
        <v>9.5238095238095237</v>
      </c>
      <c r="F85" s="6">
        <v>80.952380952380949</v>
      </c>
      <c r="G85" s="6">
        <v>0</v>
      </c>
      <c r="H85" s="6">
        <v>0</v>
      </c>
      <c r="I85" s="6">
        <v>4.7619047619047619</v>
      </c>
      <c r="J85" s="6">
        <v>19.047619047619047</v>
      </c>
      <c r="K85" s="6">
        <v>28.571428571428569</v>
      </c>
      <c r="L85" s="6">
        <v>0</v>
      </c>
      <c r="M85" s="6">
        <v>14.285714285714285</v>
      </c>
      <c r="N85" s="6">
        <v>19.047619047619047</v>
      </c>
      <c r="O85" s="6">
        <v>52.380952380952387</v>
      </c>
      <c r="P85" s="6">
        <v>23.809523809523807</v>
      </c>
      <c r="Q85" s="6">
        <v>47.619047619047613</v>
      </c>
      <c r="R85" s="6">
        <v>9.5238095238095237</v>
      </c>
      <c r="S85" s="6">
        <v>33.333333333333329</v>
      </c>
      <c r="T85" s="6">
        <v>47.619047619047613</v>
      </c>
    </row>
    <row r="86" spans="1:20" x14ac:dyDescent="0.2">
      <c r="A86" s="6">
        <v>0</v>
      </c>
      <c r="B86" s="6">
        <v>56.521739130434781</v>
      </c>
      <c r="C86" s="6">
        <v>82.608695652173907</v>
      </c>
      <c r="D86" s="6">
        <v>39.130434782608695</v>
      </c>
      <c r="E86" s="6">
        <v>8.695652173913043</v>
      </c>
      <c r="F86" s="6">
        <v>56.521739130434781</v>
      </c>
      <c r="G86" s="6">
        <v>4.3478260869565215</v>
      </c>
      <c r="H86" s="6">
        <v>0</v>
      </c>
      <c r="I86" s="6">
        <v>0</v>
      </c>
      <c r="J86" s="6">
        <v>21.739130434782609</v>
      </c>
      <c r="K86" s="6">
        <v>4.3478260869565215</v>
      </c>
      <c r="L86" s="6">
        <v>0</v>
      </c>
      <c r="M86" s="6">
        <v>8.695652173913043</v>
      </c>
      <c r="N86" s="6">
        <v>26.086956521739129</v>
      </c>
      <c r="O86" s="6">
        <v>43.478260869565219</v>
      </c>
      <c r="P86" s="6">
        <v>13.043478260869565</v>
      </c>
      <c r="Q86" s="6">
        <v>56.521739130434781</v>
      </c>
      <c r="R86" s="6">
        <v>17.391304347826086</v>
      </c>
      <c r="S86" s="6">
        <v>34.782608695652172</v>
      </c>
      <c r="T86" s="6">
        <v>39.130434782608695</v>
      </c>
    </row>
    <row r="87" spans="1:20" x14ac:dyDescent="0.2">
      <c r="A87" s="6">
        <v>0</v>
      </c>
      <c r="B87" s="6">
        <v>65.517241379310349</v>
      </c>
      <c r="C87" s="6">
        <v>96.551724137931032</v>
      </c>
      <c r="D87" s="6">
        <v>58.620689655172406</v>
      </c>
      <c r="E87" s="6">
        <v>10.344827586206897</v>
      </c>
      <c r="F87" s="6">
        <v>48.275862068965516</v>
      </c>
      <c r="G87" s="6">
        <v>6.8965517241379306</v>
      </c>
      <c r="H87" s="6">
        <v>0</v>
      </c>
      <c r="I87" s="6">
        <v>6.8965517241379306</v>
      </c>
      <c r="J87" s="6">
        <v>13.793103448275861</v>
      </c>
      <c r="K87" s="6">
        <v>24.137931034482758</v>
      </c>
      <c r="L87" s="6">
        <v>0</v>
      </c>
      <c r="M87" s="6">
        <v>0</v>
      </c>
      <c r="N87" s="6">
        <v>31.03448275862069</v>
      </c>
      <c r="O87" s="6">
        <v>31.03448275862069</v>
      </c>
      <c r="P87" s="6">
        <v>20.689655172413794</v>
      </c>
      <c r="Q87" s="6">
        <v>55.172413793103445</v>
      </c>
      <c r="R87" s="6">
        <v>13.793103448275861</v>
      </c>
      <c r="S87" s="6">
        <v>55.172413793103445</v>
      </c>
      <c r="T87" s="6">
        <v>31.03448275862069</v>
      </c>
    </row>
    <row r="88" spans="1:20" x14ac:dyDescent="0.2">
      <c r="A88" s="6">
        <v>0</v>
      </c>
      <c r="B88" s="6">
        <v>20</v>
      </c>
      <c r="C88" s="6">
        <v>95</v>
      </c>
      <c r="D88" s="6">
        <v>45</v>
      </c>
      <c r="E88" s="6">
        <v>15</v>
      </c>
      <c r="F88" s="6">
        <v>50</v>
      </c>
      <c r="G88" s="6">
        <v>5</v>
      </c>
      <c r="H88" s="6">
        <v>0</v>
      </c>
      <c r="I88" s="6">
        <v>5</v>
      </c>
      <c r="J88" s="6">
        <v>20</v>
      </c>
      <c r="K88" s="6">
        <v>40</v>
      </c>
      <c r="L88" s="6">
        <v>0</v>
      </c>
      <c r="M88" s="6">
        <v>10</v>
      </c>
      <c r="N88" s="6">
        <v>10</v>
      </c>
      <c r="O88" s="6">
        <v>25</v>
      </c>
      <c r="P88" s="6">
        <v>10</v>
      </c>
      <c r="Q88" s="6">
        <v>95</v>
      </c>
      <c r="R88" s="6">
        <v>5</v>
      </c>
      <c r="S88" s="6">
        <v>60</v>
      </c>
      <c r="T88" s="6">
        <v>30</v>
      </c>
    </row>
    <row r="89" spans="1:20" x14ac:dyDescent="0.2">
      <c r="A89" s="6">
        <v>0</v>
      </c>
      <c r="B89" s="6">
        <v>27.586206896551722</v>
      </c>
      <c r="C89" s="6">
        <v>100</v>
      </c>
      <c r="D89" s="6">
        <v>75.862068965517238</v>
      </c>
      <c r="E89" s="6">
        <v>0</v>
      </c>
      <c r="F89" s="6">
        <v>20.689655172413794</v>
      </c>
      <c r="G89" s="6">
        <v>0</v>
      </c>
      <c r="H89" s="6">
        <v>0</v>
      </c>
      <c r="I89" s="6">
        <v>0</v>
      </c>
      <c r="J89" s="6">
        <v>27.586206896551722</v>
      </c>
      <c r="K89" s="6">
        <v>20.689655172413794</v>
      </c>
      <c r="L89" s="6">
        <v>0</v>
      </c>
      <c r="M89" s="6">
        <v>6.8965517241379306</v>
      </c>
      <c r="N89" s="6">
        <v>20.689655172413794</v>
      </c>
      <c r="O89" s="6">
        <v>68.965517241379317</v>
      </c>
      <c r="P89" s="6">
        <v>3.4482758620689653</v>
      </c>
      <c r="Q89" s="6">
        <v>62.068965517241381</v>
      </c>
      <c r="R89" s="6">
        <v>6.8965517241379306</v>
      </c>
      <c r="S89" s="6">
        <v>48.275862068965516</v>
      </c>
      <c r="T89" s="6">
        <v>37.931034482758619</v>
      </c>
    </row>
    <row r="90" spans="1:20" x14ac:dyDescent="0.2">
      <c r="A90" s="6">
        <v>0</v>
      </c>
      <c r="B90" s="6">
        <v>9.0909090909090917</v>
      </c>
      <c r="C90" s="6">
        <v>86.36363636363636</v>
      </c>
      <c r="D90" s="6">
        <v>50</v>
      </c>
      <c r="E90" s="6">
        <v>4.5454545454545459</v>
      </c>
      <c r="F90" s="6">
        <v>22.727272727272727</v>
      </c>
      <c r="G90" s="6">
        <v>4.5454545454545459</v>
      </c>
      <c r="H90" s="6">
        <v>0</v>
      </c>
      <c r="I90" s="6">
        <v>40.909090909090914</v>
      </c>
      <c r="J90" s="6">
        <v>31.818181818181817</v>
      </c>
      <c r="K90" s="6">
        <v>13.636363636363635</v>
      </c>
      <c r="L90" s="6">
        <v>4.5454545454545459</v>
      </c>
      <c r="M90" s="6">
        <v>22.727272727272727</v>
      </c>
      <c r="N90" s="6">
        <v>9.0909090909090917</v>
      </c>
      <c r="O90" s="6">
        <v>86.36363636363636</v>
      </c>
      <c r="P90" s="6">
        <v>13.636363636363635</v>
      </c>
      <c r="Q90" s="6">
        <v>81.818181818181827</v>
      </c>
      <c r="R90" s="6">
        <v>9.0909090909090917</v>
      </c>
      <c r="S90" s="6">
        <v>36.363636363636367</v>
      </c>
      <c r="T90" s="6">
        <v>45.454545454545453</v>
      </c>
    </row>
    <row r="91" spans="1:20" x14ac:dyDescent="0.2">
      <c r="A91" s="6">
        <v>0</v>
      </c>
      <c r="B91" s="6">
        <v>28.000000000000004</v>
      </c>
      <c r="C91" s="6">
        <v>100</v>
      </c>
      <c r="D91" s="6">
        <v>84</v>
      </c>
      <c r="E91" s="6">
        <v>0</v>
      </c>
      <c r="F91" s="6">
        <v>24</v>
      </c>
      <c r="G91" s="6">
        <v>0</v>
      </c>
      <c r="H91" s="6">
        <v>0</v>
      </c>
      <c r="I91" s="6">
        <v>28.000000000000004</v>
      </c>
      <c r="J91" s="6">
        <v>12</v>
      </c>
      <c r="K91" s="6">
        <v>20</v>
      </c>
      <c r="L91" s="6">
        <v>0</v>
      </c>
      <c r="M91" s="6">
        <v>0</v>
      </c>
      <c r="N91" s="6">
        <v>4</v>
      </c>
      <c r="O91" s="6">
        <v>68</v>
      </c>
      <c r="P91" s="6">
        <v>8</v>
      </c>
      <c r="Q91" s="6">
        <v>92</v>
      </c>
      <c r="R91" s="6">
        <v>8</v>
      </c>
      <c r="S91" s="6">
        <v>52</v>
      </c>
      <c r="T91" s="6">
        <v>32</v>
      </c>
    </row>
    <row r="92" spans="1:20" x14ac:dyDescent="0.2">
      <c r="A92" s="6">
        <v>0</v>
      </c>
      <c r="B92" s="6">
        <v>42.857142857142854</v>
      </c>
      <c r="C92" s="6">
        <v>100</v>
      </c>
      <c r="D92" s="6">
        <v>80.952380952380949</v>
      </c>
      <c r="E92" s="6">
        <v>9.5238095238095237</v>
      </c>
      <c r="F92" s="6">
        <v>19.047619047619047</v>
      </c>
      <c r="G92" s="6">
        <v>0</v>
      </c>
      <c r="H92" s="6">
        <v>0</v>
      </c>
      <c r="I92" s="6">
        <v>0</v>
      </c>
      <c r="J92" s="6">
        <v>19.047619047619047</v>
      </c>
      <c r="K92" s="6">
        <v>38.095238095238095</v>
      </c>
      <c r="L92" s="6">
        <v>0</v>
      </c>
      <c r="M92" s="6">
        <v>9.5238095238095237</v>
      </c>
      <c r="N92" s="6">
        <v>4.7619047619047619</v>
      </c>
      <c r="O92" s="6">
        <v>52.380952380952387</v>
      </c>
      <c r="P92" s="6">
        <v>4.7619047619047619</v>
      </c>
      <c r="Q92" s="6">
        <v>71.428571428571431</v>
      </c>
      <c r="R92" s="6">
        <v>14.285714285714285</v>
      </c>
      <c r="S92" s="6">
        <v>38.095238095238095</v>
      </c>
      <c r="T92" s="6">
        <v>42.857142857142854</v>
      </c>
    </row>
    <row r="93" spans="1:20" x14ac:dyDescent="0.2">
      <c r="A93" s="6">
        <v>0</v>
      </c>
      <c r="B93" s="6">
        <v>21.428571428571427</v>
      </c>
      <c r="C93" s="6">
        <v>100</v>
      </c>
      <c r="D93" s="6">
        <v>71.428571428571431</v>
      </c>
      <c r="E93" s="6">
        <v>0</v>
      </c>
      <c r="F93" s="6">
        <v>25</v>
      </c>
      <c r="G93" s="6">
        <v>0</v>
      </c>
      <c r="H93" s="6">
        <v>0</v>
      </c>
      <c r="I93" s="6">
        <v>25</v>
      </c>
      <c r="J93" s="6">
        <v>14.285714285714285</v>
      </c>
      <c r="K93" s="6">
        <v>28.571428571428569</v>
      </c>
      <c r="L93" s="6">
        <v>0</v>
      </c>
      <c r="M93" s="6">
        <v>0</v>
      </c>
      <c r="N93" s="6">
        <v>3.5714285714285712</v>
      </c>
      <c r="O93" s="6">
        <v>32.142857142857146</v>
      </c>
      <c r="P93" s="6">
        <v>7.1428571428571423</v>
      </c>
      <c r="Q93" s="6">
        <v>89.285714285714292</v>
      </c>
      <c r="R93" s="6">
        <v>25</v>
      </c>
      <c r="S93" s="6">
        <v>32.142857142857146</v>
      </c>
      <c r="T93" s="6">
        <v>25</v>
      </c>
    </row>
    <row r="94" spans="1:20" x14ac:dyDescent="0.2">
      <c r="A94" s="6">
        <v>0</v>
      </c>
      <c r="B94" s="6">
        <v>18.181818181818183</v>
      </c>
      <c r="C94" s="6">
        <v>95.454545454545453</v>
      </c>
      <c r="D94" s="6">
        <v>50</v>
      </c>
      <c r="E94" s="6">
        <v>0</v>
      </c>
      <c r="F94" s="6">
        <v>27.27272727272727</v>
      </c>
      <c r="G94" s="6">
        <v>0</v>
      </c>
      <c r="H94" s="6">
        <v>0</v>
      </c>
      <c r="I94" s="6">
        <v>18.181818181818183</v>
      </c>
      <c r="J94" s="6">
        <v>36.363636363636367</v>
      </c>
      <c r="K94" s="6">
        <v>31.818181818181817</v>
      </c>
      <c r="L94" s="6">
        <v>9.0909090909090917</v>
      </c>
      <c r="M94" s="6">
        <v>18.181818181818183</v>
      </c>
      <c r="N94" s="6">
        <v>18.181818181818183</v>
      </c>
      <c r="O94" s="6">
        <v>50</v>
      </c>
      <c r="P94" s="6">
        <v>13.636363636363635</v>
      </c>
      <c r="Q94" s="6">
        <v>45.454545454545453</v>
      </c>
      <c r="R94" s="6">
        <v>18.181818181818183</v>
      </c>
      <c r="S94" s="6">
        <v>31.818181818181817</v>
      </c>
      <c r="T94" s="6">
        <v>45.454545454545453</v>
      </c>
    </row>
    <row r="95" spans="1:20" x14ac:dyDescent="0.2">
      <c r="A95" s="6">
        <v>0</v>
      </c>
      <c r="B95" s="6">
        <v>28.571428571428569</v>
      </c>
      <c r="C95" s="6">
        <v>100</v>
      </c>
      <c r="D95" s="6">
        <v>100</v>
      </c>
      <c r="E95" s="6">
        <v>0</v>
      </c>
      <c r="F95" s="6">
        <v>19.047619047619047</v>
      </c>
      <c r="G95" s="6">
        <v>4.7619047619047619</v>
      </c>
      <c r="H95" s="6">
        <v>0</v>
      </c>
      <c r="I95" s="6">
        <v>14.285714285714285</v>
      </c>
      <c r="J95" s="6">
        <v>9.5238095238095237</v>
      </c>
      <c r="K95" s="6">
        <v>14.285714285714285</v>
      </c>
      <c r="L95" s="6">
        <v>0</v>
      </c>
      <c r="M95" s="6">
        <v>0</v>
      </c>
      <c r="N95" s="6">
        <v>14.285714285714285</v>
      </c>
      <c r="O95" s="6">
        <v>38.095238095238095</v>
      </c>
      <c r="P95" s="6">
        <v>4.7619047619047619</v>
      </c>
      <c r="Q95" s="6">
        <v>76.19047619047619</v>
      </c>
      <c r="R95" s="6">
        <v>0</v>
      </c>
      <c r="S95" s="6">
        <v>66.666666666666657</v>
      </c>
      <c r="T95" s="6">
        <v>33.333333333333329</v>
      </c>
    </row>
    <row r="96" spans="1:20" x14ac:dyDescent="0.2">
      <c r="A96" s="6">
        <v>0</v>
      </c>
      <c r="B96" s="6">
        <v>13.636363636363635</v>
      </c>
      <c r="C96" s="6">
        <v>100</v>
      </c>
      <c r="D96" s="6">
        <v>68.181818181818173</v>
      </c>
      <c r="E96" s="6">
        <v>4.5454545454545459</v>
      </c>
      <c r="F96" s="6">
        <v>9.0909090909090917</v>
      </c>
      <c r="G96" s="6">
        <v>9.0909090909090917</v>
      </c>
      <c r="H96" s="6">
        <v>0</v>
      </c>
      <c r="I96" s="6">
        <v>13.636363636363635</v>
      </c>
      <c r="J96" s="6">
        <v>13.636363636363635</v>
      </c>
      <c r="K96" s="6">
        <v>50</v>
      </c>
      <c r="L96" s="6">
        <v>0</v>
      </c>
      <c r="M96" s="6">
        <v>27.27272727272727</v>
      </c>
      <c r="N96" s="6">
        <v>13.636363636363635</v>
      </c>
      <c r="O96" s="6">
        <v>54.54545454545454</v>
      </c>
      <c r="P96" s="6">
        <v>18.181818181818183</v>
      </c>
      <c r="Q96" s="6">
        <v>68.181818181818173</v>
      </c>
      <c r="R96" s="6">
        <v>9.0909090909090917</v>
      </c>
      <c r="S96" s="6">
        <v>36.363636363636367</v>
      </c>
      <c r="T96" s="6">
        <v>40.909090909090914</v>
      </c>
    </row>
    <row r="97" spans="1:20" x14ac:dyDescent="0.2">
      <c r="A97" s="6">
        <v>0</v>
      </c>
      <c r="B97" s="6">
        <v>34.782608695652172</v>
      </c>
      <c r="C97" s="6">
        <v>82.608695652173907</v>
      </c>
      <c r="D97" s="6">
        <v>43.478260869565219</v>
      </c>
      <c r="E97" s="6">
        <v>13.043478260869565</v>
      </c>
      <c r="F97" s="6">
        <v>47.826086956521742</v>
      </c>
      <c r="G97" s="6">
        <v>4.3478260869565215</v>
      </c>
      <c r="H97" s="6">
        <v>0</v>
      </c>
      <c r="I97" s="6">
        <v>17.391304347826086</v>
      </c>
      <c r="J97" s="6">
        <v>26.086956521739129</v>
      </c>
      <c r="K97" s="6">
        <v>21.739130434782609</v>
      </c>
      <c r="L97" s="6">
        <v>4.3478260869565215</v>
      </c>
      <c r="M97" s="6">
        <v>8.695652173913043</v>
      </c>
      <c r="N97" s="6">
        <v>13.043478260869565</v>
      </c>
      <c r="O97" s="6">
        <v>34.782608695652172</v>
      </c>
      <c r="P97" s="6">
        <v>21.739130434782609</v>
      </c>
      <c r="Q97" s="6">
        <v>65.217391304347828</v>
      </c>
      <c r="R97" s="6">
        <v>4.3478260869565215</v>
      </c>
      <c r="S97" s="6">
        <v>39.130434782608695</v>
      </c>
      <c r="T97" s="6">
        <v>52.173913043478258</v>
      </c>
    </row>
    <row r="98" spans="1:20" x14ac:dyDescent="0.2">
      <c r="A98" s="6">
        <v>0</v>
      </c>
      <c r="B98" s="6">
        <v>19.047619047619047</v>
      </c>
      <c r="C98" s="6">
        <v>100</v>
      </c>
      <c r="D98" s="6">
        <v>76.19047619047619</v>
      </c>
      <c r="E98" s="6">
        <v>0</v>
      </c>
      <c r="F98" s="6">
        <v>28.571428571428569</v>
      </c>
      <c r="G98" s="6">
        <v>14.285714285714285</v>
      </c>
      <c r="H98" s="6">
        <v>0</v>
      </c>
      <c r="I98" s="6">
        <v>0</v>
      </c>
      <c r="J98" s="6">
        <v>14.285714285714285</v>
      </c>
      <c r="K98" s="6">
        <v>28.571428571428569</v>
      </c>
      <c r="L98" s="6">
        <v>0</v>
      </c>
      <c r="M98" s="6">
        <v>4.7619047619047619</v>
      </c>
      <c r="N98" s="6">
        <v>0</v>
      </c>
      <c r="O98" s="6">
        <v>47.619047619047613</v>
      </c>
      <c r="P98" s="6">
        <v>9.5238095238095237</v>
      </c>
      <c r="Q98" s="6">
        <v>90.476190476190482</v>
      </c>
      <c r="R98" s="6">
        <v>4.7619047619047619</v>
      </c>
      <c r="S98" s="6">
        <v>23.809523809523807</v>
      </c>
      <c r="T98" s="6">
        <v>71.428571428571431</v>
      </c>
    </row>
    <row r="99" spans="1:20" x14ac:dyDescent="0.2">
      <c r="A99" s="6">
        <v>0</v>
      </c>
      <c r="B99" s="6">
        <v>28.571428571428569</v>
      </c>
      <c r="C99" s="6">
        <v>100</v>
      </c>
      <c r="D99" s="6">
        <v>80.952380952380949</v>
      </c>
      <c r="E99" s="6">
        <v>0</v>
      </c>
      <c r="F99" s="6">
        <v>19.047619047619047</v>
      </c>
      <c r="G99" s="6">
        <v>9.5238095238095237</v>
      </c>
      <c r="H99" s="6">
        <v>0</v>
      </c>
      <c r="I99" s="6">
        <v>4.7619047619047619</v>
      </c>
      <c r="J99" s="6">
        <v>14.285714285714285</v>
      </c>
      <c r="K99" s="6">
        <v>42.857142857142854</v>
      </c>
      <c r="L99" s="6">
        <v>0</v>
      </c>
      <c r="M99" s="6">
        <v>0</v>
      </c>
      <c r="N99" s="6">
        <v>9.5238095238095237</v>
      </c>
      <c r="O99" s="6">
        <v>28.571428571428569</v>
      </c>
      <c r="P99" s="6">
        <v>4.7619047619047619</v>
      </c>
      <c r="Q99" s="6">
        <v>71.428571428571431</v>
      </c>
      <c r="R99" s="6">
        <v>9.5238095238095237</v>
      </c>
      <c r="S99" s="6">
        <v>66.666666666666657</v>
      </c>
      <c r="T99" s="6">
        <v>14.285714285714285</v>
      </c>
    </row>
    <row r="100" spans="1:20" x14ac:dyDescent="0.2">
      <c r="A100" s="6">
        <v>0</v>
      </c>
      <c r="B100" s="6">
        <v>32.352941176470587</v>
      </c>
      <c r="C100" s="6">
        <v>88.235294117647058</v>
      </c>
      <c r="D100" s="6">
        <v>55.882352941176471</v>
      </c>
      <c r="E100" s="6">
        <v>0</v>
      </c>
      <c r="F100" s="6">
        <v>32.352941176470587</v>
      </c>
      <c r="G100" s="6">
        <v>5.8823529411764701</v>
      </c>
      <c r="H100" s="6">
        <v>0</v>
      </c>
      <c r="I100" s="6">
        <v>20.588235294117645</v>
      </c>
      <c r="J100" s="6">
        <v>32.352941176470587</v>
      </c>
      <c r="K100" s="6">
        <v>11.76470588235294</v>
      </c>
      <c r="L100" s="6">
        <v>2.9411764705882351</v>
      </c>
      <c r="M100" s="6">
        <v>5.8823529411764701</v>
      </c>
      <c r="N100" s="6">
        <v>5.8823529411764701</v>
      </c>
      <c r="O100" s="6">
        <v>32.352941176470587</v>
      </c>
      <c r="P100" s="6">
        <v>5.8823529411764701</v>
      </c>
      <c r="Q100" s="6">
        <v>79.411764705882348</v>
      </c>
      <c r="R100" s="6">
        <v>14.705882352941178</v>
      </c>
      <c r="S100" s="6">
        <v>52.941176470588239</v>
      </c>
      <c r="T100" s="6">
        <v>29.411764705882355</v>
      </c>
    </row>
    <row r="101" spans="1:20" x14ac:dyDescent="0.2">
      <c r="A101" s="6">
        <v>0</v>
      </c>
      <c r="B101" s="6">
        <v>14.285714285714285</v>
      </c>
      <c r="C101" s="6">
        <v>100</v>
      </c>
      <c r="D101" s="6">
        <v>95.238095238095227</v>
      </c>
      <c r="E101" s="6">
        <v>0</v>
      </c>
      <c r="F101" s="6">
        <v>33.333333333333329</v>
      </c>
      <c r="G101" s="6">
        <v>0</v>
      </c>
      <c r="H101" s="6">
        <v>0</v>
      </c>
      <c r="I101" s="6">
        <v>19.047619047619047</v>
      </c>
      <c r="J101" s="6">
        <v>9.5238095238095237</v>
      </c>
      <c r="K101" s="6">
        <v>42.857142857142854</v>
      </c>
      <c r="L101" s="6">
        <v>0</v>
      </c>
      <c r="M101" s="6">
        <v>14.285714285714285</v>
      </c>
      <c r="N101" s="6">
        <v>9.5238095238095237</v>
      </c>
      <c r="O101" s="6">
        <v>66.666666666666657</v>
      </c>
      <c r="P101" s="6">
        <v>0</v>
      </c>
      <c r="Q101" s="6">
        <v>100</v>
      </c>
      <c r="R101" s="6">
        <v>0</v>
      </c>
      <c r="S101" s="6">
        <v>47.619047619047613</v>
      </c>
      <c r="T101" s="6">
        <v>42.857142857142854</v>
      </c>
    </row>
    <row r="102" spans="1:20" x14ac:dyDescent="0.2">
      <c r="A102" s="6">
        <v>0</v>
      </c>
      <c r="B102" s="6">
        <v>19.230769230769234</v>
      </c>
      <c r="C102" s="6">
        <v>100</v>
      </c>
      <c r="D102" s="6">
        <v>73.076923076923066</v>
      </c>
      <c r="E102" s="6">
        <v>0</v>
      </c>
      <c r="F102" s="6">
        <v>26.923076923076923</v>
      </c>
      <c r="G102" s="6">
        <v>0</v>
      </c>
      <c r="H102" s="6">
        <v>0</v>
      </c>
      <c r="I102" s="6">
        <v>42.307692307692307</v>
      </c>
      <c r="J102" s="6">
        <v>19.230769230769234</v>
      </c>
      <c r="K102" s="6">
        <v>30.76923076923077</v>
      </c>
      <c r="L102" s="6">
        <v>0</v>
      </c>
      <c r="M102" s="6">
        <v>0</v>
      </c>
      <c r="N102" s="6">
        <v>7.6923076923076925</v>
      </c>
      <c r="O102" s="6">
        <v>57.692307692307686</v>
      </c>
      <c r="P102" s="6">
        <v>0</v>
      </c>
      <c r="Q102" s="6">
        <v>88.461538461538453</v>
      </c>
      <c r="R102" s="6">
        <v>0</v>
      </c>
      <c r="S102" s="6">
        <v>50</v>
      </c>
      <c r="T102" s="6">
        <v>26.923076923076923</v>
      </c>
    </row>
    <row r="103" spans="1:20" x14ac:dyDescent="0.2">
      <c r="A103" s="6">
        <v>0</v>
      </c>
      <c r="B103" s="6">
        <v>19.230769230769234</v>
      </c>
      <c r="C103" s="6">
        <v>100</v>
      </c>
      <c r="D103" s="6">
        <v>53.846153846153847</v>
      </c>
      <c r="E103" s="6">
        <v>0</v>
      </c>
      <c r="F103" s="6">
        <v>26.923076923076923</v>
      </c>
      <c r="G103" s="6">
        <v>0</v>
      </c>
      <c r="H103" s="6">
        <v>0</v>
      </c>
      <c r="I103" s="6">
        <v>46.153846153846153</v>
      </c>
      <c r="J103" s="6">
        <v>26.923076923076923</v>
      </c>
      <c r="K103" s="6">
        <v>11.538461538461538</v>
      </c>
      <c r="L103" s="6">
        <v>0</v>
      </c>
      <c r="M103" s="6">
        <v>0</v>
      </c>
      <c r="N103" s="6">
        <v>7.6923076923076925</v>
      </c>
      <c r="O103" s="6">
        <v>46.153846153846153</v>
      </c>
      <c r="P103" s="6">
        <v>0</v>
      </c>
      <c r="Q103" s="6">
        <v>88.461538461538453</v>
      </c>
      <c r="R103" s="6">
        <v>0</v>
      </c>
      <c r="S103" s="6">
        <v>30.76923076923077</v>
      </c>
      <c r="T103" s="6">
        <v>50</v>
      </c>
    </row>
    <row r="104" spans="1:20" x14ac:dyDescent="0.2">
      <c r="A104" s="6">
        <v>0</v>
      </c>
      <c r="B104" s="6">
        <v>48</v>
      </c>
      <c r="C104" s="6">
        <v>96</v>
      </c>
      <c r="D104" s="6">
        <v>60</v>
      </c>
      <c r="E104" s="6">
        <v>0</v>
      </c>
      <c r="F104" s="6">
        <v>32</v>
      </c>
      <c r="G104" s="6">
        <v>4</v>
      </c>
      <c r="H104" s="6">
        <v>0</v>
      </c>
      <c r="I104" s="6">
        <v>16</v>
      </c>
      <c r="J104" s="6">
        <v>20</v>
      </c>
      <c r="K104" s="6">
        <v>32</v>
      </c>
      <c r="L104" s="6">
        <v>0</v>
      </c>
      <c r="M104" s="6">
        <v>4</v>
      </c>
      <c r="N104" s="6">
        <v>12</v>
      </c>
      <c r="O104" s="6">
        <v>40</v>
      </c>
      <c r="P104" s="6">
        <v>16</v>
      </c>
      <c r="Q104" s="6">
        <v>96</v>
      </c>
      <c r="R104" s="6">
        <v>8</v>
      </c>
      <c r="S104" s="6">
        <v>44</v>
      </c>
      <c r="T104" s="6">
        <v>48</v>
      </c>
    </row>
    <row r="105" spans="1:20" x14ac:dyDescent="0.2">
      <c r="A105" s="6">
        <v>0</v>
      </c>
      <c r="B105" s="6">
        <v>14.285714285714285</v>
      </c>
      <c r="C105" s="6">
        <v>52.380952380952387</v>
      </c>
      <c r="D105" s="6">
        <v>80.952380952380949</v>
      </c>
      <c r="E105" s="6">
        <v>9.5238095238095237</v>
      </c>
      <c r="F105" s="6">
        <v>19.047619047619047</v>
      </c>
      <c r="G105" s="6">
        <v>4.7619047619047619</v>
      </c>
      <c r="H105" s="6">
        <v>0</v>
      </c>
      <c r="I105" s="6">
        <v>33.333333333333329</v>
      </c>
      <c r="J105" s="6">
        <v>0</v>
      </c>
      <c r="K105" s="6">
        <v>38.095238095238095</v>
      </c>
      <c r="L105" s="6">
        <v>23.809523809523807</v>
      </c>
      <c r="M105" s="6">
        <v>0</v>
      </c>
      <c r="N105" s="6">
        <v>4.7619047619047619</v>
      </c>
      <c r="O105" s="6">
        <v>76.19047619047619</v>
      </c>
      <c r="P105" s="6">
        <v>19.047619047619047</v>
      </c>
      <c r="Q105" s="6">
        <v>100</v>
      </c>
      <c r="R105" s="6">
        <v>9.5238095238095237</v>
      </c>
      <c r="S105" s="6">
        <v>61.904761904761905</v>
      </c>
      <c r="T105" s="6">
        <v>28.571428571428569</v>
      </c>
    </row>
    <row r="106" spans="1:20" x14ac:dyDescent="0.2">
      <c r="A106" s="6">
        <v>0</v>
      </c>
      <c r="B106" s="6">
        <v>32.608695652173914</v>
      </c>
      <c r="C106" s="6">
        <v>76.08695652173914</v>
      </c>
      <c r="D106" s="6">
        <v>69.565217391304344</v>
      </c>
      <c r="E106" s="6">
        <v>4.3478260869565215</v>
      </c>
      <c r="F106" s="6">
        <v>26.086956521739129</v>
      </c>
      <c r="G106" s="6">
        <v>4.3478260869565215</v>
      </c>
      <c r="H106" s="6">
        <v>0</v>
      </c>
      <c r="I106" s="6">
        <v>23.913043478260871</v>
      </c>
      <c r="J106" s="6">
        <v>10.869565217391305</v>
      </c>
      <c r="K106" s="6">
        <v>34.782608695652172</v>
      </c>
      <c r="L106" s="6">
        <v>10.869565217391305</v>
      </c>
      <c r="M106" s="6">
        <v>2.1739130434782608</v>
      </c>
      <c r="N106" s="6">
        <v>8.695652173913043</v>
      </c>
      <c r="O106" s="6">
        <v>56.521739130434781</v>
      </c>
      <c r="P106" s="6">
        <v>17.391304347826086</v>
      </c>
      <c r="Q106" s="6">
        <v>97.826086956521735</v>
      </c>
      <c r="R106" s="6">
        <v>8.695652173913043</v>
      </c>
      <c r="S106" s="6">
        <v>52.173913043478258</v>
      </c>
      <c r="T106" s="6">
        <v>39.130434782608695</v>
      </c>
    </row>
    <row r="107" spans="1:20" x14ac:dyDescent="0.2">
      <c r="A107" s="6">
        <v>0</v>
      </c>
      <c r="B107" s="6">
        <v>0</v>
      </c>
      <c r="C107" s="6">
        <v>100</v>
      </c>
      <c r="D107" s="6">
        <v>72.727272727272734</v>
      </c>
      <c r="E107" s="6">
        <v>0</v>
      </c>
      <c r="F107" s="6">
        <v>9.0909090909090917</v>
      </c>
      <c r="G107" s="6">
        <v>0</v>
      </c>
      <c r="H107" s="6">
        <v>0</v>
      </c>
      <c r="I107" s="6">
        <v>59.090909090909093</v>
      </c>
      <c r="J107" s="6">
        <v>18.181818181818183</v>
      </c>
      <c r="K107" s="6">
        <v>31.818181818181817</v>
      </c>
      <c r="L107" s="6">
        <v>0</v>
      </c>
      <c r="M107" s="6">
        <v>22.727272727272727</v>
      </c>
      <c r="N107" s="6">
        <v>18.181818181818183</v>
      </c>
      <c r="O107" s="6">
        <v>54.54545454545454</v>
      </c>
      <c r="P107" s="6">
        <v>4.5454545454545459</v>
      </c>
      <c r="Q107" s="6">
        <v>90.909090909090907</v>
      </c>
      <c r="R107" s="6">
        <v>0</v>
      </c>
      <c r="S107" s="6">
        <v>59.090909090909093</v>
      </c>
      <c r="T107" s="6">
        <v>31.818181818181817</v>
      </c>
    </row>
    <row r="108" spans="1:20" x14ac:dyDescent="0.2">
      <c r="A108" s="6">
        <v>54.117647060000003</v>
      </c>
      <c r="B108" s="6">
        <v>0</v>
      </c>
      <c r="C108" s="6">
        <v>0</v>
      </c>
      <c r="D108" s="6">
        <v>5.6470588240000001</v>
      </c>
      <c r="E108" s="6">
        <v>0</v>
      </c>
      <c r="F108" s="6">
        <v>0</v>
      </c>
      <c r="G108" s="6">
        <v>0</v>
      </c>
      <c r="H108" s="6">
        <v>44.705882350000003</v>
      </c>
      <c r="I108" s="6">
        <v>64.470588239999998</v>
      </c>
      <c r="J108" s="6">
        <v>2.3529411759999999</v>
      </c>
      <c r="K108" s="6">
        <v>0</v>
      </c>
      <c r="L108" s="6">
        <v>44.705882350000003</v>
      </c>
      <c r="M108" s="6">
        <v>0</v>
      </c>
      <c r="N108" s="6">
        <v>0</v>
      </c>
      <c r="O108" s="6">
        <v>8.4705882349999992</v>
      </c>
      <c r="P108" s="6">
        <v>0</v>
      </c>
      <c r="Q108" s="6">
        <v>61.176470590000001</v>
      </c>
      <c r="R108" s="6">
        <v>59.294117649999997</v>
      </c>
      <c r="S108" s="6">
        <v>38.58823529</v>
      </c>
      <c r="T108" s="6">
        <v>8.4705882349999992</v>
      </c>
    </row>
    <row r="109" spans="1:20" x14ac:dyDescent="0.2">
      <c r="A109" s="6">
        <v>45.9922179</v>
      </c>
      <c r="B109" s="6">
        <v>2.1011673150000001</v>
      </c>
      <c r="C109" s="6">
        <v>0</v>
      </c>
      <c r="D109" s="6">
        <v>50.661478600000002</v>
      </c>
      <c r="E109" s="6">
        <v>0.23346303500000001</v>
      </c>
      <c r="F109" s="6">
        <v>10.038910509999999</v>
      </c>
      <c r="G109" s="6">
        <v>20.311284050000001</v>
      </c>
      <c r="H109" s="6">
        <v>18.443579769999999</v>
      </c>
      <c r="I109" s="6">
        <v>17.50972763</v>
      </c>
      <c r="J109" s="6">
        <v>2.1011673150000001</v>
      </c>
      <c r="K109" s="6">
        <v>13.307392999999999</v>
      </c>
      <c r="L109" s="6">
        <v>17.042801560000001</v>
      </c>
      <c r="M109" s="6">
        <v>45.9922179</v>
      </c>
      <c r="N109" s="6">
        <v>12.84046693</v>
      </c>
      <c r="O109" s="6">
        <v>45.52529183</v>
      </c>
      <c r="P109" s="6">
        <v>16.575875490000001</v>
      </c>
      <c r="Q109" s="6">
        <v>20.311284050000001</v>
      </c>
      <c r="R109" s="6">
        <v>5.3696498049999999</v>
      </c>
      <c r="S109" s="6">
        <v>19.844357980000002</v>
      </c>
      <c r="T109" s="6">
        <v>57.665369650000002</v>
      </c>
    </row>
    <row r="110" spans="1:20" x14ac:dyDescent="0.2">
      <c r="A110" s="6">
        <v>39.688715950000002</v>
      </c>
      <c r="B110" s="6">
        <v>0</v>
      </c>
      <c r="C110" s="6">
        <v>0</v>
      </c>
      <c r="D110" s="6">
        <v>18.210116729999999</v>
      </c>
      <c r="E110" s="6">
        <v>0</v>
      </c>
      <c r="F110" s="6">
        <v>0</v>
      </c>
      <c r="G110" s="6">
        <v>0</v>
      </c>
      <c r="H110" s="6">
        <v>14.47470817</v>
      </c>
      <c r="I110" s="6">
        <v>56.49805447</v>
      </c>
      <c r="J110" s="6">
        <v>0</v>
      </c>
      <c r="K110" s="6">
        <v>0</v>
      </c>
      <c r="L110" s="6">
        <v>2.8015564199999998</v>
      </c>
      <c r="M110" s="6">
        <v>2.3346303499999999</v>
      </c>
      <c r="N110" s="6">
        <v>0</v>
      </c>
      <c r="O110" s="6">
        <v>20.54474708</v>
      </c>
      <c r="P110" s="6">
        <v>0</v>
      </c>
      <c r="Q110" s="6">
        <v>52.762645910000003</v>
      </c>
      <c r="R110" s="6">
        <v>35.48638132</v>
      </c>
      <c r="S110" s="6">
        <v>42.0233463</v>
      </c>
      <c r="T110" s="6">
        <v>18.210116729999999</v>
      </c>
    </row>
    <row r="111" spans="1:20" x14ac:dyDescent="0.2">
      <c r="A111" s="6">
        <v>40.467836259999999</v>
      </c>
      <c r="B111" s="6">
        <v>14.269005849999999</v>
      </c>
      <c r="C111" s="6">
        <v>0</v>
      </c>
      <c r="D111" s="6">
        <v>51.228070180000003</v>
      </c>
      <c r="E111" s="6">
        <v>7.01754386</v>
      </c>
      <c r="F111" s="6">
        <v>16.374269009999999</v>
      </c>
      <c r="G111" s="6">
        <v>36.257309939999999</v>
      </c>
      <c r="H111" s="6">
        <v>19.883040940000001</v>
      </c>
      <c r="I111" s="6">
        <v>22.456140349999998</v>
      </c>
      <c r="J111" s="6">
        <v>11.92982456</v>
      </c>
      <c r="K111" s="6">
        <v>15.672514619999999</v>
      </c>
      <c r="L111" s="6">
        <v>16.374269009999999</v>
      </c>
      <c r="M111" s="6">
        <v>40</v>
      </c>
      <c r="N111" s="6">
        <v>35.321637430000003</v>
      </c>
      <c r="O111" s="6">
        <v>54.970760230000003</v>
      </c>
      <c r="P111" s="6">
        <v>2.1052631580000001</v>
      </c>
      <c r="Q111" s="6">
        <v>26.432748539999999</v>
      </c>
      <c r="R111" s="6">
        <v>16.84210526</v>
      </c>
      <c r="S111" s="6">
        <v>25.730994150000001</v>
      </c>
      <c r="T111" s="6">
        <v>55.204678360000003</v>
      </c>
    </row>
    <row r="112" spans="1:20" x14ac:dyDescent="0.2">
      <c r="A112" s="6">
        <v>37.660818710000001</v>
      </c>
      <c r="B112" s="6">
        <v>9.1228070179999996</v>
      </c>
      <c r="C112" s="6">
        <v>0</v>
      </c>
      <c r="D112" s="6">
        <v>49.122807020000003</v>
      </c>
      <c r="E112" s="6">
        <v>3.9766081870000001</v>
      </c>
      <c r="F112" s="6">
        <v>26.432748539999999</v>
      </c>
      <c r="G112" s="6">
        <v>21.98830409</v>
      </c>
      <c r="H112" s="6">
        <v>47.485380120000002</v>
      </c>
      <c r="I112" s="6">
        <v>23.15789474</v>
      </c>
      <c r="J112" s="6">
        <v>4.9122807020000003</v>
      </c>
      <c r="K112" s="6">
        <v>6.5497076019999998</v>
      </c>
      <c r="L112" s="6">
        <v>16.14035088</v>
      </c>
      <c r="M112" s="6">
        <v>29.00584795</v>
      </c>
      <c r="N112" s="6">
        <v>24.561403510000002</v>
      </c>
      <c r="O112" s="6">
        <v>59.181286550000003</v>
      </c>
      <c r="P112" s="6">
        <v>1.4035087719999999</v>
      </c>
      <c r="Q112" s="6">
        <v>19.883040940000001</v>
      </c>
      <c r="R112" s="6">
        <v>3.742690058</v>
      </c>
      <c r="S112" s="6">
        <v>36.725146199999998</v>
      </c>
      <c r="T112" s="6">
        <v>61.286549710000003</v>
      </c>
    </row>
    <row r="113" spans="1:20" x14ac:dyDescent="0.2">
      <c r="A113" s="6">
        <v>56.842105259999997</v>
      </c>
      <c r="B113" s="6">
        <v>32.514619879999998</v>
      </c>
      <c r="C113" s="6">
        <v>0</v>
      </c>
      <c r="D113" s="6">
        <v>60.116959059999999</v>
      </c>
      <c r="E113" s="6">
        <v>3.0409356729999999</v>
      </c>
      <c r="F113" s="6">
        <v>48.654970759999998</v>
      </c>
      <c r="G113" s="6">
        <v>38.596491229999998</v>
      </c>
      <c r="H113" s="6">
        <v>8.8888888890000004</v>
      </c>
      <c r="I113" s="6">
        <v>41.403508770000002</v>
      </c>
      <c r="J113" s="6">
        <v>2.3391812870000002</v>
      </c>
      <c r="K113" s="6">
        <v>30.409356729999999</v>
      </c>
      <c r="L113" s="6">
        <v>6.0818713449999997</v>
      </c>
      <c r="M113" s="6">
        <v>63.625730990000001</v>
      </c>
      <c r="N113" s="6">
        <v>44.912280699999997</v>
      </c>
      <c r="O113" s="6">
        <v>62.923976609999997</v>
      </c>
      <c r="P113" s="6">
        <v>6.5497076019999998</v>
      </c>
      <c r="Q113" s="6">
        <v>2.8070175439999998</v>
      </c>
      <c r="R113" s="6">
        <v>5.3801169590000004</v>
      </c>
      <c r="S113" s="6">
        <v>42.10526316</v>
      </c>
      <c r="T113" s="6">
        <v>56.842105259999997</v>
      </c>
    </row>
    <row r="114" spans="1:20" x14ac:dyDescent="0.2">
      <c r="A114" s="6">
        <v>26.900584800000001</v>
      </c>
      <c r="B114" s="6">
        <v>6.3157894739999998</v>
      </c>
      <c r="C114" s="6">
        <v>0</v>
      </c>
      <c r="D114" s="6">
        <v>32.748538009999997</v>
      </c>
      <c r="E114" s="6">
        <v>0</v>
      </c>
      <c r="F114" s="6">
        <v>24.561403510000002</v>
      </c>
      <c r="G114" s="6">
        <v>21.05263158</v>
      </c>
      <c r="H114" s="6">
        <v>30.1754386</v>
      </c>
      <c r="I114" s="6">
        <v>20.350877189999999</v>
      </c>
      <c r="J114" s="6">
        <v>3.2748538009999999</v>
      </c>
      <c r="K114" s="6">
        <v>9.1228070179999996</v>
      </c>
      <c r="L114" s="6">
        <v>26.198830409999999</v>
      </c>
      <c r="M114" s="6">
        <v>24.561403510000002</v>
      </c>
      <c r="N114" s="6">
        <v>21.05263158</v>
      </c>
      <c r="O114" s="6">
        <v>28.07017544</v>
      </c>
      <c r="P114" s="6">
        <v>-0.233918129</v>
      </c>
      <c r="Q114" s="6">
        <v>16.608187130000001</v>
      </c>
      <c r="R114" s="6">
        <v>29.94152047</v>
      </c>
      <c r="S114" s="6">
        <v>38.596491229999998</v>
      </c>
      <c r="T114" s="6">
        <v>30.87719298</v>
      </c>
    </row>
    <row r="115" spans="1:20" x14ac:dyDescent="0.2">
      <c r="A115" s="6">
        <v>46.8</v>
      </c>
      <c r="B115" s="6">
        <v>15.6</v>
      </c>
      <c r="C115" s="6">
        <v>0</v>
      </c>
      <c r="D115" s="6">
        <v>59.52</v>
      </c>
      <c r="E115" s="6">
        <v>5.52</v>
      </c>
      <c r="F115" s="6">
        <v>53.28</v>
      </c>
      <c r="G115" s="6">
        <v>44.64</v>
      </c>
      <c r="H115" s="6">
        <v>10.32</v>
      </c>
      <c r="I115" s="6">
        <v>48.48</v>
      </c>
      <c r="J115" s="6">
        <v>2.88</v>
      </c>
      <c r="K115" s="6">
        <v>13.92</v>
      </c>
      <c r="L115" s="6">
        <v>7.2</v>
      </c>
      <c r="M115" s="6">
        <v>46.08</v>
      </c>
      <c r="N115" s="6">
        <v>51.84</v>
      </c>
      <c r="O115" s="6">
        <v>63.84</v>
      </c>
      <c r="P115" s="6">
        <v>5.04</v>
      </c>
      <c r="Q115" s="6">
        <v>2.64</v>
      </c>
      <c r="R115" s="6">
        <v>18.96</v>
      </c>
      <c r="S115" s="6">
        <v>29.76</v>
      </c>
      <c r="T115" s="6">
        <v>49.92</v>
      </c>
    </row>
    <row r="116" spans="1:20" x14ac:dyDescent="0.2">
      <c r="A116" s="6">
        <v>26.64</v>
      </c>
      <c r="B116" s="6">
        <v>16.32</v>
      </c>
      <c r="C116" s="6">
        <v>0</v>
      </c>
      <c r="D116" s="6">
        <v>61.92</v>
      </c>
      <c r="E116" s="6">
        <v>3.6</v>
      </c>
      <c r="F116" s="6">
        <v>21.6</v>
      </c>
      <c r="G116" s="6">
        <v>25.2</v>
      </c>
      <c r="H116" s="6">
        <v>23.52</v>
      </c>
      <c r="I116" s="6">
        <v>28.32</v>
      </c>
      <c r="J116" s="6">
        <v>1.68</v>
      </c>
      <c r="K116" s="6">
        <v>18.72</v>
      </c>
      <c r="L116" s="6">
        <v>15.6</v>
      </c>
      <c r="M116" s="6">
        <v>41.04</v>
      </c>
      <c r="N116" s="6">
        <v>43.2</v>
      </c>
      <c r="O116" s="6">
        <v>55.92</v>
      </c>
      <c r="P116" s="6">
        <v>2.64</v>
      </c>
      <c r="Q116" s="6">
        <v>6.48</v>
      </c>
      <c r="R116" s="6">
        <v>30.48</v>
      </c>
      <c r="S116" s="6">
        <v>21.12</v>
      </c>
      <c r="T116" s="6">
        <v>51.12</v>
      </c>
    </row>
    <row r="117" spans="1:20" x14ac:dyDescent="0.2">
      <c r="A117" s="6">
        <v>15.6</v>
      </c>
      <c r="B117" s="6">
        <v>30.96</v>
      </c>
      <c r="C117" s="6">
        <v>0</v>
      </c>
      <c r="D117" s="6">
        <v>60.72</v>
      </c>
      <c r="E117" s="6">
        <v>5.28</v>
      </c>
      <c r="F117" s="6">
        <v>40.56</v>
      </c>
      <c r="G117" s="6">
        <v>47.76</v>
      </c>
      <c r="H117" s="6">
        <v>49.44</v>
      </c>
      <c r="I117" s="6">
        <v>30.48</v>
      </c>
      <c r="J117" s="6">
        <v>3.12</v>
      </c>
      <c r="K117" s="6">
        <v>35.04</v>
      </c>
      <c r="L117" s="6">
        <v>37.92</v>
      </c>
      <c r="M117" s="6">
        <v>33.6</v>
      </c>
      <c r="N117" s="6">
        <v>46.56</v>
      </c>
      <c r="O117" s="6">
        <v>51.6</v>
      </c>
      <c r="P117" s="6">
        <v>5.28</v>
      </c>
      <c r="Q117" s="6">
        <v>5.52</v>
      </c>
      <c r="R117" s="6">
        <v>21.6</v>
      </c>
      <c r="S117" s="6">
        <v>39.6</v>
      </c>
      <c r="T117" s="6">
        <v>38.880000000000003</v>
      </c>
    </row>
    <row r="118" spans="1:20" x14ac:dyDescent="0.2">
      <c r="A118" s="6">
        <v>33.840000000000003</v>
      </c>
      <c r="B118" s="6">
        <v>21.36</v>
      </c>
      <c r="C118" s="6">
        <v>0</v>
      </c>
      <c r="D118" s="6">
        <v>53.28</v>
      </c>
      <c r="E118" s="6">
        <v>15.12</v>
      </c>
      <c r="F118" s="6">
        <v>31.2</v>
      </c>
      <c r="G118" s="6">
        <v>37.200000000000003</v>
      </c>
      <c r="H118" s="6">
        <v>35.76</v>
      </c>
      <c r="I118" s="6">
        <v>19.68</v>
      </c>
      <c r="J118" s="6">
        <v>8.16</v>
      </c>
      <c r="K118" s="6">
        <v>26.4</v>
      </c>
      <c r="L118" s="6">
        <v>26.64</v>
      </c>
      <c r="M118" s="6">
        <v>38.4</v>
      </c>
      <c r="N118" s="6">
        <v>36.24</v>
      </c>
      <c r="O118" s="6">
        <v>45.12</v>
      </c>
      <c r="P118" s="6">
        <v>9.84</v>
      </c>
      <c r="Q118" s="6">
        <v>2.88</v>
      </c>
      <c r="R118" s="6">
        <v>11.52</v>
      </c>
      <c r="S118" s="6">
        <v>13.68</v>
      </c>
      <c r="T118" s="6">
        <v>29.04</v>
      </c>
    </row>
    <row r="119" spans="1:20" x14ac:dyDescent="0.2">
      <c r="A119" s="6">
        <v>34.724409448818797</v>
      </c>
      <c r="B119" s="6">
        <v>14.4094488188976</v>
      </c>
      <c r="C119" s="6">
        <v>0</v>
      </c>
      <c r="D119" s="6">
        <v>45.590551181102299</v>
      </c>
      <c r="E119" s="6">
        <v>0.23622047244097</v>
      </c>
      <c r="F119" s="6">
        <v>18.188976377952699</v>
      </c>
      <c r="G119" s="6">
        <v>26.692913385826699</v>
      </c>
      <c r="H119" s="6">
        <v>23.6220472440944</v>
      </c>
      <c r="I119" s="6">
        <v>25.984251968503902</v>
      </c>
      <c r="J119" s="6">
        <v>2.8346456692913402</v>
      </c>
      <c r="K119" s="6">
        <v>10.866141732283401</v>
      </c>
      <c r="L119" s="6">
        <v>12.2834645669291</v>
      </c>
      <c r="M119" s="6">
        <v>30.4724409448818</v>
      </c>
      <c r="N119" s="6">
        <v>23.858267716535401</v>
      </c>
      <c r="O119" s="6">
        <v>38.031496062992098</v>
      </c>
      <c r="P119" s="6">
        <v>0.23622047244095101</v>
      </c>
      <c r="Q119" s="6">
        <v>7.0866141732283596</v>
      </c>
      <c r="R119" s="6">
        <v>39.4488188976378</v>
      </c>
      <c r="S119" s="6">
        <v>30.708661417322801</v>
      </c>
      <c r="T119" s="6">
        <v>50.787401574803098</v>
      </c>
    </row>
    <row r="120" spans="1:20" x14ac:dyDescent="0.2">
      <c r="A120" s="6">
        <v>34.724409448818797</v>
      </c>
      <c r="B120" s="6">
        <v>23.6220472440944</v>
      </c>
      <c r="C120" s="6">
        <v>0</v>
      </c>
      <c r="D120" s="6">
        <v>28.8188976377952</v>
      </c>
      <c r="E120" s="6">
        <v>0.47244094488190302</v>
      </c>
      <c r="F120" s="6">
        <v>30.9448818897637</v>
      </c>
      <c r="G120" s="6">
        <v>30.4724409448818</v>
      </c>
      <c r="H120" s="6">
        <v>15.354330708661401</v>
      </c>
      <c r="I120" s="6">
        <v>20.5511811023622</v>
      </c>
      <c r="J120" s="6">
        <v>3.3070866141732198</v>
      </c>
      <c r="K120" s="6">
        <v>36.8503937007874</v>
      </c>
      <c r="L120" s="6">
        <v>11.5748031496063</v>
      </c>
      <c r="M120" s="6">
        <v>31.889763779527499</v>
      </c>
      <c r="N120" s="6">
        <v>27.8740157480314</v>
      </c>
      <c r="O120" s="6">
        <v>24.803149606299201</v>
      </c>
      <c r="P120" s="6">
        <v>3.5433070866141798</v>
      </c>
      <c r="Q120" s="6">
        <v>13.228346456692901</v>
      </c>
      <c r="R120" s="6">
        <v>29.5275590551181</v>
      </c>
      <c r="S120" s="6">
        <v>37.322834645669197</v>
      </c>
      <c r="T120" s="6">
        <v>30.4724409448818</v>
      </c>
    </row>
    <row r="121" spans="1:20" x14ac:dyDescent="0.2">
      <c r="A121" s="6">
        <v>18.188976377952699</v>
      </c>
      <c r="B121" s="6">
        <v>8.9763779527559109</v>
      </c>
      <c r="C121" s="6">
        <v>0</v>
      </c>
      <c r="D121" s="6">
        <v>20.314960629921199</v>
      </c>
      <c r="E121" s="6">
        <v>0.47244094488190302</v>
      </c>
      <c r="F121" s="6">
        <v>4.7244094488188999</v>
      </c>
      <c r="G121" s="6">
        <v>12.992125984251899</v>
      </c>
      <c r="H121" s="6">
        <v>12.51968503937</v>
      </c>
      <c r="I121" s="6">
        <v>21.4960629921259</v>
      </c>
      <c r="J121" s="6">
        <v>3.5433070866141798</v>
      </c>
      <c r="K121" s="6">
        <v>11.3385826771653</v>
      </c>
      <c r="L121" s="6">
        <v>8.7401574803149593</v>
      </c>
      <c r="M121" s="6">
        <v>11.5748031496063</v>
      </c>
      <c r="N121" s="6">
        <v>5.9055118110236204</v>
      </c>
      <c r="O121" s="6">
        <v>16.062992125984199</v>
      </c>
      <c r="P121" s="6">
        <v>0.47244094488190302</v>
      </c>
      <c r="Q121" s="6">
        <v>14.6456692913385</v>
      </c>
      <c r="R121" s="6">
        <v>34.015748031496003</v>
      </c>
      <c r="S121" s="6">
        <v>37.7952755905511</v>
      </c>
      <c r="T121" s="6">
        <v>20.078740157480301</v>
      </c>
    </row>
    <row r="122" spans="1:20" x14ac:dyDescent="0.2">
      <c r="A122" s="10">
        <v>20.512820512820511</v>
      </c>
      <c r="B122" s="10">
        <v>7.6923076923076925</v>
      </c>
      <c r="C122" s="10">
        <v>46.153846153846153</v>
      </c>
      <c r="D122" s="10">
        <v>38.461538461538467</v>
      </c>
      <c r="E122" s="10">
        <v>5.1282051282051277</v>
      </c>
      <c r="F122" s="10">
        <v>15.384615384615385</v>
      </c>
      <c r="G122" s="10">
        <v>23.076923076923077</v>
      </c>
      <c r="H122" s="10">
        <v>48.717948717948715</v>
      </c>
      <c r="I122" s="10">
        <v>100</v>
      </c>
      <c r="J122" s="10">
        <v>12.820512820512819</v>
      </c>
      <c r="K122" s="10">
        <v>20.512820512820511</v>
      </c>
      <c r="L122" s="10">
        <v>100</v>
      </c>
      <c r="M122" s="10">
        <v>17.948717948717949</v>
      </c>
      <c r="N122" s="10">
        <v>12.820512820512819</v>
      </c>
      <c r="O122" s="10">
        <v>17.948717948717949</v>
      </c>
      <c r="P122" s="10">
        <v>97.435897435897431</v>
      </c>
      <c r="Q122" s="10">
        <v>100</v>
      </c>
      <c r="R122" s="10">
        <v>64.102564102564102</v>
      </c>
      <c r="S122" s="10">
        <v>33.333333333333329</v>
      </c>
      <c r="T122" s="10">
        <v>2.5641025641025639</v>
      </c>
    </row>
    <row r="123" spans="1:20" x14ac:dyDescent="0.2">
      <c r="A123" s="10">
        <v>2.5</v>
      </c>
      <c r="B123" s="10">
        <v>20</v>
      </c>
      <c r="C123" s="10">
        <v>65</v>
      </c>
      <c r="D123" s="10">
        <v>40</v>
      </c>
      <c r="E123" s="10">
        <v>2.5</v>
      </c>
      <c r="F123" s="10">
        <v>15</v>
      </c>
      <c r="G123" s="10">
        <v>2.5</v>
      </c>
      <c r="H123" s="10">
        <v>90</v>
      </c>
      <c r="I123" s="10">
        <v>100</v>
      </c>
      <c r="J123" s="10">
        <v>2.5</v>
      </c>
      <c r="K123" s="10">
        <v>20</v>
      </c>
      <c r="L123" s="10">
        <v>100</v>
      </c>
      <c r="M123" s="10">
        <v>45</v>
      </c>
      <c r="N123" s="10">
        <v>7.5</v>
      </c>
      <c r="O123" s="10">
        <v>12.5</v>
      </c>
      <c r="P123" s="10">
        <v>85</v>
      </c>
      <c r="Q123" s="10">
        <v>70</v>
      </c>
      <c r="R123" s="11">
        <v>55.000000000000007</v>
      </c>
      <c r="S123" s="11">
        <v>30</v>
      </c>
      <c r="T123" s="11">
        <v>15</v>
      </c>
    </row>
    <row r="124" spans="1:20" x14ac:dyDescent="0.2">
      <c r="A124" s="2">
        <v>15.789473684210526</v>
      </c>
      <c r="B124" s="2">
        <v>52.631578947368418</v>
      </c>
      <c r="C124" s="2">
        <v>57.894736842105267</v>
      </c>
      <c r="D124" s="2">
        <v>47.368421052631575</v>
      </c>
      <c r="E124" s="2">
        <v>0</v>
      </c>
      <c r="F124" s="2">
        <v>10.526315789473683</v>
      </c>
      <c r="G124" s="2">
        <v>26.315789473684209</v>
      </c>
      <c r="H124" s="2">
        <v>84.210526315789465</v>
      </c>
      <c r="I124" s="2">
        <v>89.473684210526315</v>
      </c>
      <c r="J124" s="2">
        <v>42.105263157894733</v>
      </c>
      <c r="K124" s="2">
        <v>26.315789473684209</v>
      </c>
      <c r="L124" s="2">
        <v>94.73684210526315</v>
      </c>
      <c r="M124" s="2">
        <v>68.421052631578945</v>
      </c>
      <c r="N124" s="2">
        <v>21.052631578947366</v>
      </c>
      <c r="O124" s="2">
        <v>52.631578947368418</v>
      </c>
      <c r="P124" s="2">
        <v>73.68421052631578</v>
      </c>
      <c r="Q124" s="2">
        <v>10.526315789473683</v>
      </c>
      <c r="R124">
        <v>21.052631578947366</v>
      </c>
      <c r="S124">
        <v>26.315789473684209</v>
      </c>
      <c r="T124">
        <v>52.631578947368418</v>
      </c>
    </row>
    <row r="125" spans="1:20" x14ac:dyDescent="0.2">
      <c r="A1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Freq. of Occurrence</vt:lpstr>
      <vt:lpstr>Spare Replicate of Everything</vt:lpstr>
      <vt:lpstr>Everything times 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2020-01-08T16:24:24Z</dcterms:created>
  <dcterms:modified xsi:type="dcterms:W3CDTF">2020-08-19T17:49:20Z</dcterms:modified>
</cp:coreProperties>
</file>