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17" i="1"/>
  <c r="C16" i="1"/>
  <c r="C15" i="1"/>
  <c r="C14" i="1"/>
  <c r="C13" i="1"/>
  <c r="C12" i="1"/>
  <c r="C11" i="1"/>
  <c r="C10" i="1"/>
  <c r="C9" i="1"/>
  <c r="C8" i="1"/>
  <c r="C7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<sst xmlns="http://schemas.openxmlformats.org/spreadsheetml/2006/main" count="5" uniqueCount="5">
  <si>
    <t>Radmin</t>
  </si>
  <si>
    <t>Distmax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</si>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</sst>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Sheet1!$D$10:$D$17</c:f>
              <c:numCache>
                <c:formatCode>General</c:formatCode>
                <c:ptCount val="8"/>
                <c:pt idx="0">
                  <c:v>9573.2173280984443</c:v>
                </c:pt>
                <c:pt idx="1">
                  <c:v>3958.6483202395666</c:v>
                </c:pt>
                <c:pt idx="2">
                  <c:v>2097.3847552494999</c:v>
                </c:pt>
                <c:pt idx="3">
                  <c:v>4738.841136149349</c:v>
                </c:pt>
                <c:pt idx="4">
                  <c:v>2607.6378865356132</c:v>
                </c:pt>
                <c:pt idx="5">
                  <c:v>2047.3935718128</c:v>
                </c:pt>
                <c:pt idx="6">
                  <c:v>976.50540076805328</c:v>
                </c:pt>
                <c:pt idx="7">
                  <c:v>1129.3189029374998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6833296"/>
        <c:axId val="-696834384"/>
      </c:scatterChart>
      <c:valAx>
        <c:axId val="-69683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834384"/>
        <c:crosses val="autoZero"/>
        <c:crossBetween val="midCat"/>
      </c:valAx>
      <c:valAx>
        <c:axId val="-6968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68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17</xdr:row>
      <xdr:rowOff>133350</xdr:rowOff>
    </xdr:from>
    <xdr:to>
      <xdr:col>8</xdr:col>
      <xdr:colOff>100012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1999</v>
      </c>
      <c r="B2">
        <f>AVERAGE(15.1123)</f>
        <v>15.112299999999999</v>
      </c>
      <c r="C2">
        <v>47.08</v>
      </c>
      <c r="D2">
        <f>C2*B2</f>
        <v>711.48708399999998</v>
      </c>
      <c r="E2">
        <f>C2/B2</f>
        <v>3.1153431310918922</v>
      </c>
      <c r="F2">
        <f>B2/C2</f>
        <v>0.32099192863211556</v>
      </c>
    </row>
    <row r="3" spans="1:6" x14ac:dyDescent="0.25">
      <c r="A3">
        <v>2000</v>
      </c>
      <c r="B3">
        <f>AVERAGE(0)</f>
        <v>0</v>
      </c>
      <c r="C3">
        <v>0</v>
      </c>
      <c r="D3">
        <f t="shared" ref="D3:D17" si="0">C3*B3</f>
        <v>0</v>
      </c>
      <c r="E3" t="e">
        <f t="shared" ref="E3:E17" si="1">C3/B3</f>
        <v>#DIV/0!</v>
      </c>
      <c r="F3" t="e">
        <f t="shared" ref="F3:F17" si="2">B3/C3</f>
        <v>#DIV/0!</v>
      </c>
    </row>
    <row r="4" spans="1:6" x14ac:dyDescent="0.25">
      <c r="A4">
        <v>2001</v>
      </c>
      <c r="B4">
        <f>AVERAGE(10.732)</f>
        <v>10.731999999999999</v>
      </c>
      <c r="C4">
        <v>29.04</v>
      </c>
      <c r="D4">
        <f t="shared" si="0"/>
        <v>311.65727999999996</v>
      </c>
      <c r="E4">
        <f t="shared" si="1"/>
        <v>2.7059262020126726</v>
      </c>
      <c r="F4">
        <f t="shared" si="2"/>
        <v>0.36955922865013774</v>
      </c>
    </row>
    <row r="5" spans="1:6" x14ac:dyDescent="0.25">
      <c r="A5">
        <f>A4+1</f>
        <v>2002</v>
      </c>
      <c r="B5">
        <f>AVERAGE(14.9262)</f>
        <v>14.9262</v>
      </c>
      <c r="C5">
        <v>0</v>
      </c>
      <c r="D5">
        <f t="shared" si="0"/>
        <v>0</v>
      </c>
      <c r="E5">
        <f t="shared" si="1"/>
        <v>0</v>
      </c>
      <c r="F5" t="e">
        <f t="shared" si="2"/>
        <v>#DIV/0!</v>
      </c>
    </row>
    <row r="6" spans="1:6" x14ac:dyDescent="0.25">
      <c r="A6">
        <f t="shared" ref="A6:A17" si="3">A5+1</f>
        <v>2003</v>
      </c>
      <c r="B6">
        <f>AVERAGE(0)</f>
        <v>0</v>
      </c>
      <c r="C6">
        <v>0</v>
      </c>
      <c r="D6">
        <f t="shared" si="0"/>
        <v>0</v>
      </c>
      <c r="E6" t="e">
        <f t="shared" si="1"/>
        <v>#DIV/0!</v>
      </c>
      <c r="F6" t="e">
        <f t="shared" si="2"/>
        <v>#DIV/0!</v>
      </c>
    </row>
    <row r="7" spans="1:6" x14ac:dyDescent="0.25">
      <c r="A7">
        <f t="shared" si="3"/>
        <v>2004</v>
      </c>
      <c r="B7">
        <f>AVERAGE(4.12851613486,11.50947071018,11.68468624906)</f>
        <v>9.1075576980333341</v>
      </c>
      <c r="C7">
        <f>AVERAGE(600,2500)</f>
        <v>1550</v>
      </c>
      <c r="D7">
        <f t="shared" si="0"/>
        <v>14116.714431951668</v>
      </c>
      <c r="E7">
        <f t="shared" si="1"/>
        <v>170.18832615627608</v>
      </c>
      <c r="F7">
        <f t="shared" si="2"/>
        <v>5.8758436761505379E-3</v>
      </c>
    </row>
    <row r="8" spans="1:6" x14ac:dyDescent="0.25">
      <c r="A8">
        <f t="shared" si="3"/>
        <v>2005</v>
      </c>
      <c r="B8">
        <f>AVERAGE(8.90313956934,12.60456782818)</f>
        <v>10.75385369876</v>
      </c>
      <c r="C8">
        <f>AVERAGE(78.86)</f>
        <v>78.86</v>
      </c>
      <c r="D8">
        <f t="shared" si="0"/>
        <v>848.04890268421366</v>
      </c>
      <c r="E8">
        <f t="shared" si="1"/>
        <v>7.3331851268437047</v>
      </c>
      <c r="F8">
        <f t="shared" si="2"/>
        <v>0.13636639232513315</v>
      </c>
    </row>
    <row r="9" spans="1:6" x14ac:dyDescent="0.25">
      <c r="A9">
        <f t="shared" si="3"/>
        <v>2006</v>
      </c>
      <c r="B9">
        <f>AVERAGE(8.8702866558,11.50947071018,12.3745974334)</f>
        <v>10.918118266459999</v>
      </c>
      <c r="C9">
        <f>AVERAGE(213,8500,8500)</f>
        <v>5737.666666666667</v>
      </c>
      <c r="D9">
        <f t="shared" si="0"/>
        <v>62644.523240191986</v>
      </c>
      <c r="E9">
        <f t="shared" si="1"/>
        <v>525.51790763180668</v>
      </c>
      <c r="F9">
        <f t="shared" si="2"/>
        <v>1.9028847266240629E-3</v>
      </c>
    </row>
    <row r="10" spans="1:6" x14ac:dyDescent="0.25">
      <c r="A10">
        <f t="shared" si="3"/>
        <v>2007</v>
      </c>
      <c r="B10">
        <f>AVERAGE(9.05645316586,9.7463643502,10.90716729528)</f>
        <v>9.9033282704466679</v>
      </c>
      <c r="C10">
        <f>AVERAGE(408, 492, 2000)</f>
        <v>966.66666666666663</v>
      </c>
      <c r="D10">
        <f t="shared" si="0"/>
        <v>9573.2173280984443</v>
      </c>
      <c r="E10">
        <f t="shared" si="1"/>
        <v>97.610282146394738</v>
      </c>
      <c r="F10">
        <f t="shared" si="2"/>
        <v>1.0244822348737933E-2</v>
      </c>
    </row>
    <row r="11" spans="1:6" x14ac:dyDescent="0.25">
      <c r="A11">
        <f t="shared" si="3"/>
        <v>2008</v>
      </c>
      <c r="B11">
        <f>AVERAGE(4.62130983796,11.0057260359,11.0604808918)</f>
        <v>8.895838921886666</v>
      </c>
      <c r="C11">
        <f>AVERAGE(300, 320, 480, 680)</f>
        <v>445</v>
      </c>
      <c r="D11">
        <f t="shared" si="0"/>
        <v>3958.6483202395666</v>
      </c>
      <c r="E11">
        <f t="shared" si="1"/>
        <v>50.023387777981775</v>
      </c>
      <c r="F11">
        <f t="shared" si="2"/>
        <v>1.9990649262666665E-2</v>
      </c>
    </row>
    <row r="12" spans="1:6" x14ac:dyDescent="0.25">
      <c r="A12">
        <f t="shared" si="3"/>
        <v>2009</v>
      </c>
      <c r="B12">
        <f>AVERAGE(1.642645677,2.22304714954,3.90949671126,10.0748934856)</f>
        <v>4.46252075585</v>
      </c>
      <c r="C12">
        <f>AVERAGE(400, 460, 550)</f>
        <v>470</v>
      </c>
      <c r="D12">
        <f t="shared" si="0"/>
        <v>2097.3847552494999</v>
      </c>
      <c r="E12">
        <f t="shared" si="1"/>
        <v>105.32163898260157</v>
      </c>
      <c r="F12">
        <f t="shared" si="2"/>
        <v>9.4947250124468082E-3</v>
      </c>
    </row>
    <row r="13" spans="1:6" x14ac:dyDescent="0.25">
      <c r="A13">
        <f t="shared" si="3"/>
        <v>2010</v>
      </c>
      <c r="B13">
        <f>AVERAGE(1.59884179228,1.76310635998,2.190194236,2.43111560196,2.80344862208,3.04436998804,3.25243844046,4.09566322132)</f>
        <v>2.6473972827649996</v>
      </c>
      <c r="C13">
        <f>AVERAGE(1330, 1340, 2700)</f>
        <v>1790</v>
      </c>
      <c r="D13">
        <f t="shared" si="0"/>
        <v>4738.841136149349</v>
      </c>
      <c r="E13">
        <f t="shared" si="1"/>
        <v>676.13576989490787</v>
      </c>
      <c r="F13">
        <f t="shared" si="2"/>
        <v>1.4789928953994412E-3</v>
      </c>
    </row>
    <row r="14" spans="1:6" x14ac:dyDescent="0.25">
      <c r="A14">
        <f t="shared" si="3"/>
        <v>2011</v>
      </c>
      <c r="B14">
        <f>AVERAGE(0.55849953018,0.7118131267,0.74466604024,0.7665679826,0.84322478086,0.84322478086,1.00748934856,1.37982236868,1.59884179228,1.6974005329,1.8616651006,1.8616651006,1.94927287004)</f>
        <v>1.217242565776923</v>
      </c>
      <c r="C14">
        <f>AVERAGE(2100, 2100, 2119, 2250)</f>
        <v>2142.25</v>
      </c>
      <c r="D14">
        <f t="shared" si="0"/>
        <v>2607.6378865356132</v>
      </c>
      <c r="E14">
        <f t="shared" si="1"/>
        <v>1759.9203808919362</v>
      </c>
      <c r="F14">
        <f t="shared" si="2"/>
        <v>5.6820752282736521E-4</v>
      </c>
    </row>
    <row r="15" spans="1:6" x14ac:dyDescent="0.25">
      <c r="A15">
        <f t="shared" si="3"/>
        <v>2012</v>
      </c>
      <c r="B15">
        <f>AVERAGE(0.78846992496,0.9308325503,1.07319517564,1.2046068298,1.39077333986)</f>
        <v>1.077575564112</v>
      </c>
      <c r="C15">
        <f>AVERAGE(1400, 1500, 1500, 3200)</f>
        <v>1900</v>
      </c>
      <c r="D15">
        <f t="shared" si="0"/>
        <v>2047.3935718128</v>
      </c>
      <c r="E15">
        <f t="shared" si="1"/>
        <v>1763.2174144239593</v>
      </c>
      <c r="F15">
        <f t="shared" si="2"/>
        <v>5.6714503374315792E-4</v>
      </c>
    </row>
    <row r="16" spans="1:6" x14ac:dyDescent="0.25">
      <c r="A16">
        <f t="shared" si="3"/>
        <v>2013</v>
      </c>
      <c r="B16">
        <f>AVERAGE(0.29567622186,0.52564661664,0.72276409788,1.10604808918,1.10604808918,1.1498519739)</f>
        <v>0.81767251477333325</v>
      </c>
      <c r="C16">
        <f>AVERAGE(1107, 1140, 1200, 1330)</f>
        <v>1194.25</v>
      </c>
      <c r="D16">
        <f t="shared" si="0"/>
        <v>976.50540076805328</v>
      </c>
      <c r="E16">
        <f t="shared" si="1"/>
        <v>1460.5480536802165</v>
      </c>
      <c r="F16">
        <f t="shared" si="2"/>
        <v>6.8467449426278686E-4</v>
      </c>
    </row>
    <row r="17" spans="1:6" x14ac:dyDescent="0.25">
      <c r="A17">
        <f t="shared" si="3"/>
        <v>2014</v>
      </c>
      <c r="B17">
        <f>AVERAGE(0.45994078956, 0.56945050136, 0.59135244372, 0.67896021316, 0.67896021316, 0.7118131267, 0.72276409788, 0.72276409788, 0.73371506906, 0.7665679826, 0.78846992496,0.78846992496)</f>
        <v>0.68443569874999988</v>
      </c>
      <c r="C17">
        <f>AVERAGE(1200,2100)</f>
        <v>1650</v>
      </c>
      <c r="D17">
        <f t="shared" si="0"/>
        <v>1129.3189029374998</v>
      </c>
      <c r="E17">
        <f t="shared" si="1"/>
        <v>2410.7450897336767</v>
      </c>
      <c r="F17">
        <f t="shared" si="2"/>
        <v>4.1480951439393931E-4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2014-03-25T04:54:01Z</dcterms:modified>
</cp:coreProperties>
</file>