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99280966e963c82a/Desktop/class work/crowdfunding analysis/"/>
    </mc:Choice>
  </mc:AlternateContent>
  <xr:revisionPtr revIDLastSave="0" documentId="8_{C9A96080-5678-4B2B-B9AD-5E4FFAEFA486}" xr6:coauthVersionLast="47" xr6:coauthVersionMax="47" xr10:uidLastSave="{00000000-0000-0000-0000-000000000000}"/>
  <bookViews>
    <workbookView xWindow="372" yWindow="2988" windowWidth="22944" windowHeight="8292" firstSheet="5" xr2:uid="{00000000-000D-0000-FFFF-FFFF00000000}"/>
  </bookViews>
  <sheets>
    <sheet name="Sheet1" sheetId="2" r:id="rId1"/>
    <sheet name="OUTCOMES BASED ON LAUNCH DATE" sheetId="4" r:id="rId2"/>
    <sheet name="Theater Outcomes by Launch Date" sheetId="9" r:id="rId3"/>
    <sheet name="KickStarter" sheetId="1" r:id="rId4"/>
    <sheet name="Outcomes Based on Goals" sheetId="10" r:id="rId5"/>
    <sheet name="EDINBURGH RESEARCH" sheetId="5" r:id="rId6"/>
    <sheet name="Subcategory Statistics" sheetId="3" r:id="rId7"/>
  </sheets>
  <calcPr calcId="191029"/>
  <pivotCaches>
    <pivotCache cacheId="0" r:id="rId8"/>
    <pivotCache cacheId="1" r:id="rId9"/>
    <pivotCache cacheId="2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6" i="5"/>
  <c r="C5" i="5"/>
  <c r="C4" i="5"/>
  <c r="C3" i="5"/>
  <c r="C2" i="5"/>
  <c r="B4" i="5"/>
  <c r="B3" i="5"/>
  <c r="B2" i="5"/>
  <c r="B6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<sst xmlns="http://schemas.openxmlformats.org/spreadsheetml/2006/main" count="33080" uniqueCount="8416">
  <si>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</si>
  <si>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</si>
  <si>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</si>
  <si>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</si>
  <si>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</si>
  <si>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</si>
  <si>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</si>
  <si>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</si>
  <si>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</si>
  <si>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</si>
  <si>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</si>
  <si>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</si>
  <si>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</si>
  <si>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</si>
  <si>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</si>
  <si>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</si>
  <si>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</si>
  <si>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</si>
  <si>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</si>
  <si>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</si>
  <si>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</si>
  <si>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</si>
  <si>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</si>
  <si>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</si>
  <si>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</si>
  <si>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</si>
  <si>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</si>
  <si>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</si>
  <si>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</si>
  <si>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</si>
  <si>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</si>
  <si>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</si>
  <si>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</si>
  <si>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</si>
  <si>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</si>
  <si>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</si>
  <si>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</si>
  <si>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</si>
  <si>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</si>
  <si>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</si>
  <si>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</si>
  <si>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</si>
  <si>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</si>
  <si>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</si>
  <si>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</si>
  <si>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</si>
  <si>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</si>
  <si>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</si>
  <si>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</si>
  <si>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</si>
  <si>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</si>
  <si>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</si>
  <si>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</si>
  <si>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</si>
  <si>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</si>
  <si>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</si>
  <si>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</si>
  <si>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</si>
  <si>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</si>
  <si>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</si>
  <si>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</si>
  <si>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</si>
  <si>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</si>
  <si>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</si>
  <si>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</si>
  <si>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</si>
  <si>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</si>
  <si>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</si>
  <si>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</si>
  <si>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</si>
  <si>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</si>
  <si>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</si>
  <si>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</si>
  <si>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</si>
  <si>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</si>
  <si>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</si>
  <si>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</si>
  <si>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</si>
  <si>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</si>
  <si>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</si>
  <si>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</si>
  <si>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</si>
  <si>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</si>
  <si>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</si>
  <si>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</si>
  <si>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</si>
  <si>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</si>
  <si>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</si>
  <si>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</si>
  <si>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</si>
  <si>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</si>
  <si>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</si>
  <si>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</si>
  <si>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</si>
  <si>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</si>
  <si>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</si>
  <si>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</si>
  <si>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</si>
  <si>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</si>
  <si>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</si>
  <si>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</si>
  <si>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</si>
  <si>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</si>
  <si>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</si>
  <si>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</si>
  <si>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</si>
  <si>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</si>
  <si>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</si>
  <si>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</si>
  <si>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</si>
  <si>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</si>
  <si>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</si>
  <si>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</si>
  <si>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</si>
  <si>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</si>
  <si>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</si>
  <si>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</si>
  <si>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</si>
  <si>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</si>
  <si>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</si>
  <si>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</si>
  <si>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</si>
  <si>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</si>
  <si>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</si>
  <si>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</si>
  <si>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</si>
  <si>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</si>
  <si>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</si>
  <si>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</si>
  <si>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</si>
  <si>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</si>
  <si>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</si>
  <si>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</si>
  <si>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</si>
  <si>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</si>
  <si>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</si>
  <si>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</si>
  <si>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</si>
  <si>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</si>
  <si>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</si>
  <si>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</si>
  <si>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</si>
  <si>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</si>
  <si>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</si>
  <si>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</si>
  <si>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</si>
  <si>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</si>
  <si>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</si>
  <si>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</si>
  <si>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</si>
  <si>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</si>
  <si>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</si>
  <si>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</si>
  <si>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</si>
  <si>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</si>
  <si>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</si>
  <si>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</si>
  <si>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</si>
  <si>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</si>
  <si>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</si>
  <si>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</si>
  <si>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</si>
  <si>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</si>
  <si>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</si>
  <si>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</si>
  <si>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</si>
  <si>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</si>
  <si>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</si>
  <si>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</si>
  <si>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</si>
  <si>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</si>
  <si>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</si>
  <si>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</si>
  <si>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</si>
  <si>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</si>
  <si>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</si>
  <si>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</si>
  <si>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</si>
  <si>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</si>
  <si>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</si>
  <si>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</si>
  <si>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</si>
  <si>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</si>
  <si>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</si>
  <si>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</si>
  <si>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</si>
  <si>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</si>
  <si>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</si>
  <si>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</si>
  <si>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</si>
  <si>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</si>
  <si>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</si>
  <si>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</si>
  <si>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</si>
  <si>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</si>
  <si>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</si>
  <si>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</si>
  <si>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</si>
  <si>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</si>
  <si>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</si>
  <si>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</si>
  <si>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</si>
  <si>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</si>
  <si>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</si>
  <si>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</si>
  <si>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</si>
  <si>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</si>
  <si>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</si>
  <si>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</si>
  <si>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</si>
  <si>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</si>
  <si>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</si>
  <si>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</si>
  <si>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</si>
  <si>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</si>
  <si>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</si>
  <si>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</si>
  <si>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</si>
  <si>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</si>
  <si>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</si>
  <si>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</si>
  <si>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</si>
  <si>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</si>
  <si>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</si>
  <si>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</si>
  <si>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</si>
  <si>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</si>
  <si>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</si>
  <si>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</si>
  <si>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</si>
  <si>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</si>
  <si>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</si>
  <si>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</si>
  <si>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</si>
  <si>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</si>
  <si>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</si>
  <si>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</si>
  <si>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</si>
  <si>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</si>
  <si>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</si>
  <si>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</si>
  <si>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</si>
  <si>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</si>
  <si>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</si>
  <si>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</si>
  <si>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</si>
  <si>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</si>
  <si>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</si>
  <si>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</si>
  <si>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</si>
  <si>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</si>
  <si>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</si>
  <si>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</si>
  <si>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</si>
  <si>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</si>
  <si>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</si>
  <si>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</si>
  <si>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</si>
  <si>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</si>
  <si>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</si>
  <si>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</si>
  <si>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</si>
  <si>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</si>
  <si>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</si>
  <si>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</si>
  <si>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</si>
  <si>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</si>
  <si>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</si>
  <si>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</si>
  <si>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</si>
  <si>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</si>
  <si>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</si>
  <si>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</si>
  <si>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</si>
  <si>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</si>
  <si>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</si>
  <si>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</si>
  <si>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</si>
  <si>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</si>
  <si>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</si>
  <si>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</si>
  <si>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</si>
  <si>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</si>
  <si>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</si>
  <si>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</si>
  <si>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</si>
  <si>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</si>
  <si>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</si>
  <si>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</si>
  <si>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</si>
  <si>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</si>
  <si>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</si>
  <si>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</si>
  <si>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</si>
  <si>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</si>
  <si>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</si>
  <si>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</si>
  <si>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</si>
  <si>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</si>
  <si>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</si>
  <si>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</si>
  <si>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</si>
  <si>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</si>
  <si>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</si>
  <si>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</si>
  <si>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</si>
  <si>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</si>
  <si>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</si>
  <si>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</si>
  <si>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</si>
  <si>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</si>
  <si>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</si>
  <si>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</si>
  <si>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</si>
  <si>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</si>
  <si>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</si>
  <si>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</si>
  <si>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</si>
  <si>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</si>
  <si>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</si>
  <si>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</si>
  <si>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</si>
  <si>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</si>
  <si>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</si>
  <si>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</si>
  <si>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</si>
  <si>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</si>
  <si>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</si>
  <si>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</si>
  <si>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</si>
  <si>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</si>
  <si>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</si>
  <si>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</si>
  <si>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</si>
  <si>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</si>
  <si>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</si>
  <si>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</si>
  <si>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</si>
  <si>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</si>
  <si>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</si>
  <si>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</si>
  <si>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</si>
  <si>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</si>
  <si>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</si>
  <si>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</si>
  <si>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</si>
  <si>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</si>
  <si>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</si>
  <si>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</si>
  <si>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</si>
  <si>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</si>
  <si>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</si>
  <si>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</si>
  <si>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</si>
  <si>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</si>
  <si>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</si>
  <si>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</si>
  <si>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</si>
  <si>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</si>
  <si>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</si>
  <si>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</si>
  <si>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</si>
  <si>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</si>
  <si>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</si>
  <si>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</si>
  <si>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</si>
  <si>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</si>
  <si>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</si>
  <si>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</si>
  <si>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</si>
  <si>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</si>
  <si>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</si>
  <si>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</si>
  <si>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</si>
  <si>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</si>
  <si>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</si>
  <si>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</si>
  <si>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</si>
  <si>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</si>
  <si>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</si>
  <si>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</si>
  <si>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</si>
  <si>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</si>
  <si>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</si>
  <si>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</si>
  <si>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</si>
  <si>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</si>
  <si>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</si>
  <si>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</si>
  <si>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</si>
  <si>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</si>
  <si>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</si>
  <si>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</si>
  <si>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</si>
  <si>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</si>
  <si>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</si>
  <si>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</si>
  <si>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</si>
  <si>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</si>
  <si>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</si>
  <si>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</si>
  <si>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</si>
  <si>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</si>
  <si>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</si>
  <si>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</si>
  <si>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</si>
  <si>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</si>
  <si>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</si>
  <si>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</si>
  <si>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</si>
  <si>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</si>
  <si>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</si>
  <si>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</si>
  <si>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</si>
  <si>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</si>
  <si>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</si>
  <si>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</si>
  <si>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</si>
  <si>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</si>
  <si>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</si>
  <si>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</si>
  <si>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</si>
  <si>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</si>
  <si>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</si>
  <si>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</si>
  <si>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</si>
  <si>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</si>
  <si>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</si>
  <si>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</si>
  <si>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</si>
  <si>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</si>
  <si>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</si>
  <si>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</si>
  <si>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</si>
  <si>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</si>
  <si>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</si>
  <si>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</si>
  <si>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</si>
  <si>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</si>
  <si>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</si>
  <si>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</si>
  <si>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</si>
  <si>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</si>
  <si>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</si>
  <si>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</si>
  <si>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</si>
  <si>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</si>
  <si>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</si>
  <si>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</si>
  <si>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</si>
  <si>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</si>
  <si>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</si>
  <si>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</si>
  <si>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</si>
  <si>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</si>
  <si>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</si>
  <si>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</si>
  <si>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</si>
  <si>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</si>
  <si>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</si>
  <si>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</si>
  <si>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</si>
  <si>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</si>
  <si>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</si>
  <si>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</si>
  <si>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</si>
  <si>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</si>
  <si>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</si>
  <si>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</si>
  <si>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</si>
  <si>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</si>
  <si>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</si>
  <si>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</si>
  <si>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</si>
  <si>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</si>
  <si>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</si>
  <si>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</si>
  <si>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</si>
  <si>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</si>
  <si>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</si>
  <si>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</si>
  <si>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</si>
  <si>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</si>
  <si>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</si>
  <si>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</si>
  <si>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</si>
  <si>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</si>
  <si>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</si>
  <si>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</si>
  <si>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</si>
  <si>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</si>
  <si>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</si>
  <si>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</si>
  <si>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</si>
  <si>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</si>
  <si>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</si>
  <si>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</si>
  <si>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</si>
  <si>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</si>
  <si>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</si>
  <si>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</si>
  <si>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</si>
  <si>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</si>
  <si>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</si>
  <si>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</si>
  <si>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</si>
  <si>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</si>
  <si>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</si>
  <si>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</si>
  <si>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</si>
  <si>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</si>
  <si>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</si>
  <si>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</si>
  <si>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</si>
  <si>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</si>
  <si>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</si>
  <si>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</si>
  <si>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</si>
  <si>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</si>
  <si>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</si>
  <si>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</si>
  <si>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</si>
  <si>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</si>
  <si>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</si>
  <si>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</si>
  <si>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</si>
  <si>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</si>
  <si>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</si>
  <si>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</si>
  <si>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</si>
  <si>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</si>
  <si>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</si>
  <si>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</si>
  <si>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</si>
  <si>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</si>
  <si>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</si>
  <si>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</si>
  <si>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</si>
  <si>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</si>
  <si>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</si>
  <si>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</si>
  <si>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</si>
  <si>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</si>
  <si>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</si>
  <si>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</si>
  <si>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</si>
  <si>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</si>
  <si>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</si>
  <si>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</si>
  <si>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</si>
  <si>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</si>
  <si>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</si>
  <si>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</si>
  <si>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</si>
  <si>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</si>
  <si>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</si>
  <si>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</si>
  <si>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</si>
  <si>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</si>
  <si>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</si>
  <si>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</si>
  <si>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</si>
  <si>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</si>
  <si>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</si>
  <si>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</si>
  <si>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</si>
  <si>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</si>
  <si>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</si>
  <si>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</si>
  <si>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</si>
  <si>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</si>
  <si>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</si>
  <si>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</si>
  <si>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</si>
  <si>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</si>
  <si>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</si>
  <si>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</si>
  <si>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</si>
  <si>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</si>
  <si>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</si>
  <si>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</si>
  <si>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</si>
  <si>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</si>
  <si>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</si>
  <si>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</si>
  <si>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</si>
  <si>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</si>
  <si>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</si>
  <si>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</si>
  <si>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</si>
  <si>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</si>
  <si>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</si>
  <si>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</si>
  <si>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</si>
  <si>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</si>
  <si>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</si>
  <si>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</si>
  <si>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</si>
  <si>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</si>
  <si>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</si>
  <si>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</si>
  <si>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</si>
  <si>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</si>
  <si>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</si>
  <si>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</si>
  <si>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</si>
  <si>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</si>
  <si>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</si>
  <si>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</si>
  <si>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</si>
  <si>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</si>
  <si>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</si>
  <si>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</si>
  <si>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</si>
  <si>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</si>
  <si>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</si>
  <si>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</si>
  <si>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</si>
  <si>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</si>
  <si>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</si>
  <si>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</si>
  <si>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</si>
  <si>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</si>
  <si>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</si>
  <si>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</si>
  <si>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</si>
  <si>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</si>
  <si>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</si>
  <si>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</si>
  <si>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</si>
  <si>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</si>
  <si>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</si>
  <si>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</si>
  <si>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</si>
  <si>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</si>
  <si>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</si>
  <si>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</si>
  <si>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</si>
  <si>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</si>
  <si>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</si>
  <si>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</si>
  <si>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</si>
  <si>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</si>
  <si>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</si>
  <si>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</si>
  <si>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</si>
  <si>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</si>
  <si>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</si>
  <si>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</si>
  <si>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</si>
  <si>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</si>
  <si>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</si>
  <si>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</si>
  <si>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</si>
  <si>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</si>
  <si>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</si>
  <si>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</si>
  <si>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</si>
  <si>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</si>
  <si>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</si>
  <si>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</si>
  <si>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</si>
  <si>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</si>
  <si>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</si>
  <si>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</si>
  <si>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</si>
  <si>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</si>
  <si>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</si>
  <si>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</si>
  <si>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</si>
  <si>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</si>
  <si>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</si>
  <si>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</si>
  <si>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</si>
  <si>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</si>
  <si>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</si>
  <si>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</si>
  <si>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</si>
  <si>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</si>
  <si>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</si>
  <si>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</si>
  <si>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</si>
  <si>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</si>
  <si>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</si>
  <si>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</si>
  <si>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</si>
  <si>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</si>
  <si>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</si>
  <si>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</si>
  <si>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</si>
  <si>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</si>
  <si>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</si>
  <si>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</si>
  <si>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</si>
  <si>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</si>
  <si>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</si>
  <si>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</si>
  <si>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</si>
  <si>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</si>
  <si>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</si>
  <si>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</si>
  <si>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</si>
  <si>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</si>
  <si>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</si>
  <si>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</si>
  <si>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</si>
  <si>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</si>
  <si>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</si>
  <si>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</si>
  <si>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</si>
  <si>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</si>
  <si>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</si>
  <si>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</si>
  <si>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</si>
  <si>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</si>
  <si>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</si>
  <si>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</si>
  <si>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</si>
  <si>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</si>
  <si>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</si>
  <si>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</si>
  <si>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</si>
  <si>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</si>
  <si>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</si>
  <si>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</si>
  <si>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</si>
  <si>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</si>
  <si>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</si>
  <si>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</si>
  <si>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</si>
  <si>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</si>
  <si>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</si>
  <si>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</si>
  <si>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</si>
  <si>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</si>
  <si>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</si>
  <si>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</si>
  <si>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</si>
  <si>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</si>
  <si>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</si>
  <si>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</si>
  <si>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</si>
  <si>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</si>
  <si>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</si>
  <si>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</si>
  <si>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</si>
  <si>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</si>
  <si>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</si>
  <si>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</si>
  <si>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</si>
  <si>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</si>
  <si>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</si>
  <si>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</si>
  <si>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</si>
  <si>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</si>
  <si>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</si>
  <si>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</si>
  <si>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</si>
  <si>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</si>
  <si>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</si>
  <si>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</si>
  <si>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</si>
  <si>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</si>
  <si>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</si>
  <si>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</si>
  <si>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</si>
  <si>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</si>
  <si>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</si>
  <si>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</si>
  <si>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</si>
  <si>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</si>
  <si>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</si>
  <si>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</si>
  <si>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</si>
  <si>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</si>
  <si>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</si>
  <si>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</si>
  <si>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</si>
  <si>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</si>
  <si>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</si>
  <si>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</si>
  <si>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</si>
  <si>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</si>
  <si>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</si>
  <si>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</si>
  <si>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</si>
  <si>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</si>
  <si>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</si>
  <si>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</si>
  <si>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</si>
  <si>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</si>
  <si>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</si>
  <si>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</si>
  <si>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</si>
  <si>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</si>
  <si>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</si>
  <si>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</si>
  <si>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</si>
  <si>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</si>
  <si>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</si>
  <si>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</si>
  <si>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</si>
  <si>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</si>
  <si>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</si>
  <si>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</si>
  <si>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</si>
  <si>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</si>
  <si>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</si>
  <si>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</si>
  <si>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</si>
  <si>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</si>
  <si>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</si>
  <si>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</si>
  <si>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</si>
  <si>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</si>
  <si>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</si>
  <si>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</si>
  <si>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</si>
  <si>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</si>
  <si>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</si>
  <si>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</si>
  <si>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</si>
  <si>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</si>
  <si>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</si>
  <si>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</si>
  <si>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</si>
  <si>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</si>
  <si>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</si>
  <si>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</si>
  <si>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</si>
  <si>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</si>
  <si>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</si>
  <si>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</si>
  <si>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</si>
  <si>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</si>
  <si>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</si>
  <si>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</si>
  <si>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</si>
  <si>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</si>
  <si>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</si>
  <si>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</si>
  <si>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</si>
  <si>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</si>
  <si>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</si>
  <si>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</si>
  <si>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</si>
  <si>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</si>
  <si>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</si>
  <si>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</si>
  <si>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</si>
  <si>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</si>
  <si>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</si>
  <si>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</si>
  <si>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</si>
  <si>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</si>
  <si>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</si>
  <si>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</si>
  <si>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</si>
  <si>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</si>
  <si>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</si>
  <si>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</si>
  <si>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</si>
  <si>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</si>
  <si>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</si>
  <si>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</si>
  <si>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</si>
  <si>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</si>
  <si>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</si>
  <si>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</si>
  <si>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</si>
  <si>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</si>
  <si>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</si>
  <si>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</si>
  <si>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</si>
  <si>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</si>
  <si>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</si>
  <si>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</si>
  <si>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</si>
  <si>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</si>
  <si>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</si>
  <si>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</si>
  <si>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</si>
  <si>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</si>
  <si>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</si>
  <si>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</si>
  <si>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</si>
  <si>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</si>
  <si>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</si>
  <si>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</si>
  <si>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</si>
  <si>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</si>
  <si>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</si>
  <si>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</si>
  <si>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</si>
  <si>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</si>
  <si>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</si>
  <si>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</si>
  <si>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</si>
  <si>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</si>
  <si>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</si>
  <si>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</si>
  <si>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</si>
  <si>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</si>
  <si>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</si>
  <si>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</si>
  <si>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</si>
  <si>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</si>
  <si>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</si>
  <si>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</si>
  <si>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</si>
  <si>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</si>
  <si>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</si>
  <si>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</si>
  <si>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</si>
  <si>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</si>
  <si>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</si>
  <si>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</si>
  <si>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</si>
  <si>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</si>
  <si>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</si>
  <si>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</si>
  <si>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</si>
  <si>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</si>
  <si>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</si>
  <si>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</si>
  <si>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</si>
  <si>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</si>
  <si>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</si>
  <si>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</si>
  <si>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</si>
  <si>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</si>
  <si>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</si>
  <si>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</si>
  <si>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</si>
  <si>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</si>
  <si>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</si>
  <si>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</si>
  <si>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</si>
  <si>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</si>
  <si>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</si>
  <si>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</si>
  <si>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</si>
  <si>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</si>
  <si>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</si>
  <si>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</si>
  <si>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</si>
  <si>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</si>
  <si>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</si>
  <si>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</si>
  <si>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</si>
  <si>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</si>
  <si>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</si>
  <si>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</si>
  <si>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</si>
  <si>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</si>
  <si>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</si>
  <si>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</si>
  <si>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</si>
  <si>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</si>
  <si>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</si>
  <si>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</si>
  <si>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</si>
  <si>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</si>
  <si>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</si>
  <si>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</si>
  <si>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</si>
  <si>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</si>
  <si>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</si>
  <si>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</si>
  <si>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</si>
  <si>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</si>
  <si>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</si>
  <si>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</si>
  <si>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</si>
  <si>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</si>
  <si>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</si>
  <si>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</si>
  <si>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</si>
  <si>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</si>
  <si>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</si>
  <si>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</si>
  <si>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</si>
  <si>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</si>
  <si>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</si>
  <si>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</si>
  <si>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</si>
  <si>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</si>
  <si>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</si>
  <si>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</si>
  <si>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</si>
  <si>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</si>
  <si>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</si>
  <si>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</si>
  <si>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</si>
  <si>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</si>
  <si>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</si>
  <si>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</si>
  <si>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</si>
  <si>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</si>
  <si>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</si>
  <si>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</si>
  <si>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</si>
  <si>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</si>
  <si>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</si>
  <si>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</si>
  <si>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</si>
  <si>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</si>
  <si>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</si>
  <si>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</si>
  <si>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</si>
  <si>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</si>
  <si>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</si>
  <si>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</si>
  <si>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</si>
  <si>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</si>
  <si>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</si>
  <si>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</si>
  <si>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</si>
  <si>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</si>
  <si>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</si>
  <si>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</si>
  <si>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</si>
  <si>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</si>
  <si>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</si>
  <si>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</si>
  <si>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</si>
  <si>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</si>
  <si>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</si>
  <si>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</si>
  <si>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</si>
  <si>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</si>
  <si>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</si>
  <si>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</si>
  <si>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</si>
  <si>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</si>
  <si>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</si>
  <si>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</si>
  <si>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</si>
  <si>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</si>
  <si>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</si>
  <si>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</si>
  <si>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</si>
  <si>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</si>
  <si>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</si>
  <si>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</si>
  <si>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</si>
  <si>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</si>
  <si>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</si>
  <si>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</si>
  <si>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</si>
  <si>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</si>
  <si>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</si>
  <si>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</si>
  <si>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</si>
  <si>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</si>
  <si>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</si>
  <si>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</si>
  <si>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</si>
  <si>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</si>
  <si>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</si>
  <si>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</si>
  <si>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</si>
  <si>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</si>
  <si>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</si>
  <si>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</si>
  <si>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</si>
  <si>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</si>
  <si>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</si>
  <si>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</si>
  <si>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</si>
  <si>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</si>
  <si>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</si>
  <si>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</si>
  <si>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</si>
  <si>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</si>
  <si>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</si>
  <si>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</si>
  <si>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</si>
  <si>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</si>
  <si>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</si>
  <si>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</si>
  <si>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</si>
  <si>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</si>
  <si>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</si>
  <si>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</si>
  <si>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</si>
  <si>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</si>
  <si>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</si>
  <si>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</si>
  <si>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</si>
  <si>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</si>
  <si>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</si>
  <si>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</si>
  <si>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</si>
  <si>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</si>
  <si>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</si>
  <si>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</si>
  <si>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</si>
  <si>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</si>
  <si>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</si>
  <si>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</si>
  <si>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</si>
  <si>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</si>
  <si>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</si>
  <si>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</si>
  <si>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</si>
  <si>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</si>
  <si>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</si>
  <si>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</si>
  <si>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</si>
  <si>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</si>
  <si>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</si>
  <si>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</si>
  <si>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</si>
  <si>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</si>
  <si>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</si>
  <si>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</si>
  <si>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</si>
  <si>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</si>
  <si>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</si>
  <si>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</si>
  <si>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</si>
  <si>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</si>
  <si>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</si>
  <si>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</si>
  <si>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</si>
  <si>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</si>
  <si>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</si>
  <si>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</si>
  <si>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</si>
  <si>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</si>
  <si>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</si>
  <si>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</si>
  <si>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</si>
  <si>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</si>
  <si>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</si>
  <si>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</si>
  <si>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</si>
  <si>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</si>
  <si>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</si>
  <si>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</si>
  <si>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</si>
  <si>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</si>
  <si>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</si>
  <si>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</si>
  <si>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</si>
  <si>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</si>
  <si>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</si>
  <si>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</si>
  <si>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</si>
  <si>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</si>
  <si>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</si>
  <si>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</si>
  <si>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</si>
  <si>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</si>
  <si>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</si>
  <si>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</si>
  <si>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</si>
  <si>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</si>
  <si>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</si>
  <si>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</si>
  <si>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</si>
  <si>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</si>
  <si>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</si>
  <si>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</si>
  <si>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</si>
  <si>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</si>
  <si>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</si>
  <si>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</si>
  <si>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</si>
  <si>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</si>
  <si>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</si>
  <si>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</si>
  <si>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</si>
  <si>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</si>
  <si>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</si>
  <si>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</si>
  <si>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</si>
  <si>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</si>
  <si>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</si>
  <si>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</si>
  <si>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</si>
  <si>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</si>
  <si>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</si>
  <si>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</si>
  <si>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</si>
  <si>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</si>
  <si>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</si>
  <si>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</si>
  <si>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</si>
  <si>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</si>
  <si>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</si>
  <si>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</si>
  <si>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</si>
  <si>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</si>
  <si>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</si>
  <si>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</si>
  <si>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</si>
  <si>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</si>
  <si>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</si>
  <si>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</si>
  <si>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</si>
  <si>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</si>
  <si>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</si>
  <si>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</si>
  <si>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</si>
  <si>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</si>
  <si>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</si>
  <si>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</si>
  <si>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</si>
  <si>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</si>
  <si>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</si>
  <si>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</si>
  <si>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</si>
  <si>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</si>
  <si>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</si>
  <si>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</si>
  <si>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</si>
  <si>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</si>
  <si>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</si>
  <si>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</si>
  <si>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</si>
  <si>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</si>
  <si>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</si>
  <si>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</si>
  <si>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</si>
  <si>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</si>
  <si>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</si>
  <si>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</si>
  <si>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</si>
  <si>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</si>
  <si>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</si>
  <si>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</si>
  <si>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</si>
  <si>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</si>
  <si>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</si>
  <si>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</si>
  <si>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</si>
  <si>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</si>
  <si>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</si>
  <si>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</si>
  <si>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</si>
  <si>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</si>
  <si>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</si>
  <si>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</si>
  <si>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</si>
  <si>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</si>
  <si>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</si>
  <si>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</si>
  <si>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</si>
  <si>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</si>
  <si>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</si>
  <si>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</si>
  <si>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</si>
  <si>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</si>
  <si>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</si>
  <si>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</si>
  <si>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</si>
  <si>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</si>
  <si>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</si>
  <si>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</si>
  <si>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</si>
  <si>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</si>
  <si>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</si>
  <si>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</si>
  <si>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</si>
  <si>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</si>
  <si>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</si>
  <si>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</si>
  <si>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</si>
  <si>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</si>
  <si>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</si>
  <si>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</si>
  <si>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</si>
  <si>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</si>
  <si>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</si>
  <si>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</si>
  <si>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</si>
  <si>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</si>
  <si>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</si>
  <si>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</si>
  <si>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</si>
  <si>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</si>
  <si>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</si>
  <si>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</si>
  <si>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</si>
  <si>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</si>
  <si>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</si>
  <si>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</si>
  <si>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</si>
  <si>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</si>
  <si>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</si>
  <si>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</si>
  <si>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</si>
  <si>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</si>
  <si>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</si>
  <si>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</si>
  <si>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</si>
  <si>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</si>
  <si>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</si>
  <si>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</si>
  <si>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</si>
  <si>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</si>
  <si>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</si>
  <si>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</si>
  <si>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</si>
  <si>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</si>
  <si>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</si>
  <si>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</si>
  <si>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</si>
  <si>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</si>
  <si>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</si>
  <si>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</si>
  <si>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</si>
  <si>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</si>
  <si>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</si>
  <si>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</si>
  <si>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</si>
  <si>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</si>
  <si>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</si>
  <si>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</si>
  <si>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</si>
  <si>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</si>
  <si>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</si>
  <si>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</si>
  <si>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</si>
  <si>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</si>
  <si>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</si>
  <si>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</si>
  <si>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</si>
  <si>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</si>
  <si>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</si>
  <si>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</si>
  <si>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</si>
  <si>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</si>
  <si>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</si>
  <si>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</si>
  <si>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</si>
  <si>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</si>
  <si>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</si>
  <si>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</si>
  <si>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</si>
  <si>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</si>
  <si>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</si>
  <si>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</si>
  <si>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</si>
  <si>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</si>
  <si>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</si>
  <si>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</si>
  <si>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</si>
  <si>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</si>
  <si>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</si>
  <si>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</si>
  <si>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</si>
  <si>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</si>
  <si>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</si>
  <si>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</si>
  <si>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</si>
  <si>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</si>
  <si>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</si>
  <si>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</si>
  <si>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</si>
  <si>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</si>
  <si>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</si>
  <si>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</si>
  <si>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</si>
  <si>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</si>
  <si>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</si>
  <si>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</si>
  <si>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</si>
  <si>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</si>
  <si>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</si>
  <si>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</si>
  <si>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</si>
  <si>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</si>
  <si>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</si>
  <si>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</si>
  <si>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</si>
  <si>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</si>
  <si>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</si>
  <si>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</si>
  <si>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</si>
  <si>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</si>
  <si>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</si>
  <si>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</si>
  <si>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</si>
  <si>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</si>
  <si>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</si>
  <si>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</si>
  <si>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</si>
  <si>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</si>
  <si>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</si>
  <si>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</si>
  <si>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</si>
  <si>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</si>
  <si>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</si>
  <si>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</si>
  <si>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</si>
  <si>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</si>
  <si>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</si>
  <si>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</si>
  <si>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</si>
  <si>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</si>
  <si>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</si>
  <si>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</si>
  <si>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</si>
  <si>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</si>
  <si>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</si>
  <si>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</si>
  <si>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</si>
  <si>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</si>
  <si>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</si>
  <si>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</si>
  <si>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</si>
  <si>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</si>
  <si>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</si>
  <si>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</si>
  <si>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</si>
  <si>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</si>
  <si>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</si>
  <si>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</si>
  <si>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</si>
  <si>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</si>
  <si>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</si>
  <si>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</si>
  <si>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</si>
  <si>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</si>
  <si>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</si>
  <si>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</si>
  <si>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</si>
  <si>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</si>
  <si>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</si>
  <si>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</si>
  <si>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</si>
  <si>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</si>
  <si>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</si>
  <si>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</si>
  <si>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</si>
  <si>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</si>
  <si>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</si>
  <si>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</si>
  <si>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</si>
  <si>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</si>
  <si>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</si>
  <si>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</si>
  <si>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</si>
  <si>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</si>
  <si>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</si>
  <si>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</si>
  <si>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</si>
  <si>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</si>
  <si>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</si>
  <si>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</si>
  <si>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</si>
  <si>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</si>
  <si>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</si>
  <si>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</si>
  <si>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</si>
  <si>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</si>
  <si>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</si>
  <si>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</si>
  <si>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</si>
  <si>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</si>
  <si>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</si>
  <si>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</si>
  <si>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</si>
  <si>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</si>
  <si>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</si>
  <si>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</si>
  <si>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</si>
  <si>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</si>
  <si>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</si>
  <si>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</si>
  <si>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</si>
  <si>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</si>
  <si>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</si>
  <si>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</si>
  <si>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</si>
  <si>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</si>
  <si>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</si>
  <si>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</si>
  <si>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</si>
  <si>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</si>
  <si>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</si>
  <si>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</si>
  <si>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</si>
  <si>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</si>
  <si>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</si>
  <si>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</si>
  <si>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</si>
  <si>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</si>
  <si>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</si>
  <si>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</si>
  <si>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</si>
  <si>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</si>
  <si>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</si>
  <si>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</si>
  <si>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</si>
  <si>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</si>
  <si>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</si>
  <si>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</si>
  <si>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</si>
  <si>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</si>
  <si>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</si>
  <si>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</si>
  <si>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</si>
  <si>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</si>
  <si>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</si>
  <si>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</si>
  <si>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</si>
  <si>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</si>
  <si>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</si>
  <si>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</si>
  <si>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</si>
  <si>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</si>
  <si>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</si>
  <si>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</si>
  <si>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</si>
  <si>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</si>
  <si>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</si>
  <si>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</si>
  <si>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</si>
  <si>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</si>
  <si>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</si>
  <si>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</si>
  <si>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</si>
  <si>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</si>
  <si>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</si>
  <si>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</si>
  <si>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</si>
  <si>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</si>
  <si>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</si>
  <si>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</si>
  <si>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</si>
  <si>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</si>
  <si>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</si>
  <si>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</si>
  <si>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</si>
  <si>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</si>
  <si>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</si>
  <si>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</si>
  <si>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</si>
  <si>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</si>
  <si>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</si>
  <si>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</si>
  <si>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</si>
  <si>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</si>
  <si>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</si>
  <si>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</si>
  <si>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</si>
  <si>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</si>
  <si>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</si>
  <si>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</si>
  <si>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</si>
  <si>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</si>
  <si>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</si>
  <si>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</si>
  <si>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</si>
  <si>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</si>
  <si>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</si>
  <si>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</si>
  <si>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</si>
  <si>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</si>
  <si>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</si>
  <si>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</si>
  <si>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</si>
  <si>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</si>
  <si>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</si>
  <si>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</si>
  <si>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</si>
  <si>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</si>
  <si>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</si>
  <si>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</si>
  <si>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</si>
  <si>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</si>
  <si>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</si>
  <si>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</si>
  <si>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</si>
  <si>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</si>
  <si>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</si>
  <si>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</si>
  <si>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</si>
  <si>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</si>
  <si>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</si>
  <si>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</si>
  <si>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</si>
  <si>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</si>
  <si>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</si>
  <si>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</si>
  <si>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</si>
  <si>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</si>
  <si>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</si>
  <si>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</si>
  <si>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</si>
  <si>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</si>
  <si>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</si>
  <si>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</si>
  <si>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</si>
  <si>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</si>
  <si>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</si>
  <si>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</si>
  <si>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</si>
  <si>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</si>
  <si>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</si>
  <si>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</si>
  <si>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</si>
  <si>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</si>
  <si>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</si>
  <si>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</si>
  <si>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</si>
  <si>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</si>
  <si>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</si>
  <si>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</si>
  <si>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</si>
  <si>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</si>
  <si>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</si>
  <si>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</si>
  <si>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</si>
  <si>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</si>
  <si>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</si>
  <si>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</si>
  <si>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</si>
  <si>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</si>
  <si>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</si>
  <si>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</si>
  <si>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</si>
  <si>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</si>
  <si>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</si>
  <si>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</si>
  <si>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</si>
  <si>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</si>
  <si>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</si>
  <si>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</si>
  <si>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</si>
  <si>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</si>
  <si>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</si>
  <si>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</si>
  <si>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</si>
  <si>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</si>
  <si>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</si>
  <si>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</si>
  <si>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</si>
  <si>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</si>
  <si>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</si>
  <si>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</si>
  <si>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</si>
  <si>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</si>
  <si>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</si>
  <si>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</si>
  <si>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</si>
  <si>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</si>
  <si>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</si>
  <si>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</si>
  <si>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</si>
  <si>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</si>
  <si>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</si>
  <si>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</si>
  <si>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</si>
  <si>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</si>
  <si>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</si>
  <si>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</si>
  <si>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</si>
  <si>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</si>
  <si>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</si>
  <si>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</si>
  <si>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</si>
  <si>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</si>
  <si>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</si>
  <si>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</si>
  <si>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</si>
  <si>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</si>
  <si>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</si>
  <si>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</si>
  <si>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</si>
  <si>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</si>
  <si>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</si>
  <si>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</si>
  <si>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</si>
  <si>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</si>
  <si>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</si>
  <si>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</si>
  <si>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</si>
  <si>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</si>
  <si>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</si>
  <si>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</si>
  <si>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</si>
  <si>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</si>
  <si>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</si>
  <si>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</si>
  <si>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</si>
  <si>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</si>
  <si>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</si>
  <si>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</si>
  <si>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</si>
  <si>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</si>
  <si>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</si>
  <si>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</si>
  <si>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</si>
  <si>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</si>
  <si>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</si>
  <si>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</si>
  <si>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</si>
  <si>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</si>
  <si>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</si>
  <si>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</si>
  <si>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</si>
  <si>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</si>
  <si>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</si>
  <si>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</si>
  <si>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</si>
  <si>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</si>
  <si>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</si>
  <si>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</si>
  <si>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</si>
  <si>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</si>
  <si>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</si>
  <si>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</si>
  <si>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</si>
  <si>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</si>
  <si>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</si>
  <si>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</si>
  <si>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</si>
  <si>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</si>
  <si>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</si>
  <si>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</si>
  <si>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</si>
  <si>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</si>
  <si>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</si>
  <si>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</si>
  <si>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</si>
  <si>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</si>
  <si>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</si>
  <si>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</si>
  <si>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</si>
  <si>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</si>
  <si>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</si>
  <si>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</si>
  <si>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</si>
  <si>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</si>
  <si>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</si>
  <si>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</si>
  <si>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</si>
  <si>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</si>
  <si>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</si>
  <si>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</si>
  <si>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</si>
  <si>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</si>
  <si>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</si>
  <si>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</si>
  <si>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</si>
  <si>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</si>
  <si>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</si>
  <si>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</si>
  <si>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</si>
  <si>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</si>
  <si>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</si>
  <si>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</si>
  <si>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</si>
  <si>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</si>
  <si>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</si>
  <si>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</si>
  <si>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</si>
  <si>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</si>
  <si>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</si>
  <si>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</si>
  <si>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</si>
  <si>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</si>
  <si>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</si>
  <si>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</si>
  <si>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</si>
  <si>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</si>
  <si>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</si>
  <si>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</si>
  <si>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</si>
  <si>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</si>
  <si>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</si>
  <si>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</si>
  <si>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</si>
  <si>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</si>
  <si>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</si>
  <si>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</si>
  <si>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</si>
  <si>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</si>
  <si>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</si>
  <si>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</si>
  <si>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</si>
  <si>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</si>
  <si>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</si>
  <si>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</si>
  <si>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</si>
  <si>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</si>
  <si>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</si>
  <si>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</si>
  <si>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</si>
  <si>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</si>
  <si>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</si>
  <si>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</si>
  <si>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</si>
  <si>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</si>
  <si>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</si>
  <si>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</si>
  <si>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</si>
  <si>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</si>
  <si>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</si>
  <si>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</si>
  <si>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</si>
  <si>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</si>
  <si>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</si>
  <si>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</si>
  <si>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</si>
  <si>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</si>
  <si>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</si>
  <si>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</si>
  <si>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</si>
  <si>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</si>
  <si>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</si>
  <si>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</si>
  <si>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</si>
  <si>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</si>
  <si>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</si>
  <si>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</si>
  <si>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</si>
  <si>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</si>
  <si>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</si>
  <si>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</si>
  <si>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</si>
  <si>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</si>
  <si>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</si>
  <si>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</si>
  <si>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</si>
  <si>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</si>
  <si>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</si>
  <si>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</si>
  <si>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</si>
  <si>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</si>
  <si>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</si>
  <si>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</si>
  <si>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</si>
  <si>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</si>
  <si>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</si>
  <si>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</si>
  <si>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</si>
  <si>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</si>
  <si>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</si>
  <si>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</si>
  <si>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</si>
  <si>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</si>
  <si>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</si>
  <si>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</si>
  <si>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</si>
  <si>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</si>
  <si>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</si>
  <si>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</si>
  <si>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</si>
  <si>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</si>
  <si>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</si>
  <si>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</si>
  <si>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</si>
  <si>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</si>
  <si>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</si>
  <si>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</si>
  <si>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</si>
  <si>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</si>
  <si>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</si>
  <si>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</si>
  <si>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</si>
  <si>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</si>
  <si>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</si>
  <si>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</si>
  <si>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</si>
  <si>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</si>
  <si>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</si>
  <si>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</si>
  <si>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</si>
  <si>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</si>
  <si>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</si>
  <si>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</si>
  <si>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</si>
  <si>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</si>
  <si>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</si>
  <si>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</si>
  <si>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</si>
  <si>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</si>
  <si>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</si>
  <si>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</si>
  <si>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</si>
  <si>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</si>
  <si>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</si>
  <si>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</si>
  <si>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</si>
  <si>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</si>
  <si>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</si>
  <si>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</si>
  <si>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</si>
  <si>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</si>
  <si>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</si>
  <si>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</si>
  <si>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</si>
  <si>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</si>
  <si>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</si>
  <si>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</si>
  <si>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</si>
  <si>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</si>
  <si>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</si>
  <si>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</si>
  <si>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</si>
  <si>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</si>
  <si>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</si>
  <si>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</si>
  <si>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</si>
  <si>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</si>
  <si>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</si>
  <si>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</si>
  <si>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</si>
  <si>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</si>
  <si>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</si>
  <si>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</si>
  <si>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</si>
  <si>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</si>
  <si>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</si>
  <si>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</si>
  <si>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</si>
  <si>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</si>
  <si>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</si>
  <si>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</si>
  <si>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</si>
  <si>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</si>
  <si>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</si>
  <si>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</si>
  <si>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</si>
  <si>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</si>
  <si>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</si>
  <si>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</si>
  <si>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</si>
  <si>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</si>
  <si>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</si>
  <si>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</si>
  <si>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</si>
  <si>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</si>
  <si>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</si>
  <si>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</si>
  <si>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</si>
  <si>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</si>
  <si>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</si>
  <si>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</si>
  <si>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</si>
  <si>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</si>
  <si>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</si>
  <si>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</si>
  <si>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</si>
  <si>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</si>
  <si>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</si>
  <si>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</si>
  <si>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</si>
  <si>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</si>
  <si>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</si>
  <si>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</si>
  <si>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</si>
  <si>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</si>
  <si>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</si>
  <si>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</si>
  <si>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</si>
  <si>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</si>
  <si>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</si>
  <si>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</si>
  <si>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</si>
  <si>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</si>
  <si>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</si>
  <si>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</si>
  <si>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</si>
  <si>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</si>
  <si>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</si>
  <si>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</si>
  <si>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</si>
  <si>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</si>
  <si>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</si>
  <si>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</si>
  <si>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</si>
  <si>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</si>
  <si>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</si>
  <si>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</si>
  <si>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</si>
  <si>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</si>
  <si>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</si>
  <si>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</si>
  <si>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</si>
  <si>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</si>
  <si>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</si>
  <si>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</si>
  <si>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</si>
  <si>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</si>
  <si>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</si>
  <si>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</si>
  <si>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</si>
  <si>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</si>
  <si>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</si>
  <si>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</si>
  <si>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</si>
  <si>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</si>
  <si>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</si>
  <si>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</si>
  <si>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</si>
  <si>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</si>
  <si>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</si>
  <si>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</si>
  <si>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</si>
  <si>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</si>
  <si>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</si>
  <si>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</si>
  <si>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</si>
  <si>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</si>
  <si>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</si>
  <si>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</si>
  <si>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</si>
  <si>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</si>
  <si>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</si>
  <si>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</si>
  <si>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</si>
  <si>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</si>
  <si>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</si>
  <si>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</si>
  <si>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</si>
  <si>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</si>
  <si>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</si>
  <si>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</si>
  <si>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</si>
  <si>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</si>
  <si>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</si>
  <si>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</si>
  <si>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</si>
  <si>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</si>
  <si>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</si>
  <si>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</si>
  <si>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</si>
  <si>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</si>
  <si>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</si>
  <si>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</si>
  <si>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</si>
  <si>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</si>
  <si>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</si>
  <si>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</si>
  <si>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</si>
  <si>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</si>
  <si>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</si>
  <si>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</si>
  <si>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</si>
  <si>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</si>
  <si>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</si>
  <si>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</si>
  <si>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</si>
  <si>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</si>
  <si>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</si>
  <si>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</si>
  <si>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</si>
  <si>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</si>
  <si>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</si>
  <si>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</si>
  <si>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</si>
  <si>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</si>
  <si>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</si>
  <si>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</si>
  <si>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</si>
  <si>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</si>
  <si>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</si>
  <si>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</si>
  <si>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</si>
  <si>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</si>
  <si>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</si>
  <si>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</si>
  <si>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</si>
  <si>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</si>
  <si>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</si>
  <si>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</si>
  <si>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</si>
  <si>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</si>
  <si>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</si>
  <si>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</si>
  <si>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</si>
  <si>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</si>
  <si>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</si>
  <si>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</si>
  <si>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</si>
  <si>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</si>
  <si>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</si>
  <si>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</si>
  <si>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</si>
  <si>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</si>
  <si>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</si>
  <si>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</si>
  <si>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</si>
  <si>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</si>
  <si>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</si>
  <si>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</si>
  <si>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</si>
  <si>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</si>
  <si>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</si>
  <si>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</si>
  <si>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</si>
  <si>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</si>
  <si>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</si>
  <si>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</si>
  <si>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</si>
  <si>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</si>
  <si>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</si>
  <si>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</si>
  <si>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</si>
  <si>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</si>
  <si>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</si>
  <si>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</si>
  <si>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</si>
  <si>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</si>
  <si>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</si>
  <si>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</si>
  <si>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</si>
  <si>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</si>
  <si>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</si>
  <si>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</si>
  <si>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</si>
  <si>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</si>
  <si>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</si>
  <si>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</si>
  <si>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</si>
  <si>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</si>
  <si>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</si>
  <si>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</si>
  <si>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</si>
  <si>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</si>
  <si>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</si>
  <si>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</si>
  <si>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</si>
  <si>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</si>
  <si>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</si>
  <si>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</si>
  <si>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</si>
  <si>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</si>
  <si>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</si>
  <si>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</si>
  <si>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</si>
  <si>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</si>
  <si>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</si>
  <si>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</si>
  <si>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</si>
  <si>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</si>
  <si>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</si>
  <si>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</si>
  <si>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</si>
  <si>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</si>
  <si>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</si>
  <si>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</si>
  <si>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</si>
  <si>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</si>
  <si>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</si>
  <si>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</si>
  <si>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</si>
  <si>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</si>
  <si>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</si>
  <si>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</si>
  <si>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</si>
  <si>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</si>
  <si>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</si>
  <si>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</si>
  <si>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</si>
  <si>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</si>
  <si>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</si>
  <si>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</si>
  <si>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</si>
  <si>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</si>
  <si>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</si>
  <si>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</si>
  <si>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</si>
  <si>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</si>
  <si>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</si>
  <si>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</si>
  <si>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</si>
  <si>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</si>
  <si>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</si>
  <si>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</si>
  <si>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</si>
  <si>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</si>
  <si>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</si>
  <si>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</si>
  <si>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</si>
  <si>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</si>
  <si>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</si>
  <si>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</si>
  <si>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</si>
  <si>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</si>
  <si>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</si>
  <si>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</si>
  <si>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</si>
  <si>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</si>
  <si>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</si>
  <si>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</si>
  <si>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</si>
  <si>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</si>
  <si>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</si>
  <si>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</si>
  <si>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</si>
  <si>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</si>
  <si>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</si>
  <si>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</si>
  <si>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</si>
  <si>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</si>
  <si>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</si>
  <si>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</si>
  <si>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</si>
  <si>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</si>
  <si>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</si>
  <si>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</si>
  <si>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</si>
  <si>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</si>
  <si>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</si>
  <si>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</si>
  <si>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</si>
  <si>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</si>
  <si>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</si>
  <si>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</si>
  <si>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</si>
  <si>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</si>
  <si>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</si>
  <si>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</si>
  <si>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</si>
  <si>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</si>
  <si>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</si>
  <si>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</si>
  <si>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</si>
  <si>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</si>
  <si>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</si>
  <si>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</si>
  <si>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</si>
  <si>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</si>
  <si>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</si>
  <si>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</si>
  <si>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</si>
  <si>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</si>
  <si>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</si>
  <si>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</si>
  <si>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</si>
  <si>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</si>
  <si>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</si>
  <si>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</si>
  <si>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</si>
  <si>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</si>
  <si>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</si>
  <si>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</si>
  <si>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</si>
  <si>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</si>
  <si>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</si>
  <si>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</si>
  <si>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</si>
  <si>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</si>
  <si>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</si>
  <si>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</si>
  <si>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</si>
  <si>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</si>
  <si>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</si>
  <si>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</si>
  <si>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</si>
  <si>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</si>
  <si>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</si>
  <si>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</si>
  <si>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</si>
  <si>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</si>
  <si>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</si>
  <si>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</si>
  <si>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</si>
  <si>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</si>
  <si>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</si>
  <si>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</si>
  <si>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</si>
  <si>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</si>
  <si>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</si>
  <si>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</si>
  <si>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</si>
  <si>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</si>
  <si>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</si>
  <si>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</si>
  <si>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</si>
  <si>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</si>
  <si>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</si>
  <si>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</si>
  <si>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</si>
  <si>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</si>
  <si>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</si>
  <si>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</si>
  <si>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</si>
  <si>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</si>
  <si>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</si>
  <si>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</si>
  <si>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</si>
  <si>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</si>
  <si>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</si>
  <si>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</si>
  <si>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</si>
  <si>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</si>
  <si>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</si>
  <si>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</si>
  <si>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</si>
  <si>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</si>
  <si>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</si>
  <si>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</si>
  <si>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</si>
  <si>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</si>
  <si>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</si>
  <si>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</si>
  <si>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</si>
  <si>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</si>
  <si>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</si>
  <si>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</si>
  <si>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</si>
  <si>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</si>
  <si>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</si>
  <si>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</si>
  <si>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</si>
  <si>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</si>
  <si>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</si>
  <si>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</si>
  <si>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</si>
  <si>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</si>
  <si>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</si>
  <si>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</si>
  <si>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</si>
  <si>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</si>
  <si>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</si>
  <si>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</si>
  <si>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</si>
  <si>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</si>
  <si>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</si>
  <si>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</si>
  <si>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</si>
  <si>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</si>
  <si>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</si>
  <si>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</si>
  <si>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</si>
  <si>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</si>
  <si>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</si>
  <si>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</si>
  <si>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</si>
  <si>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</si>
  <si>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</si>
  <si>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</si>
  <si>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</si>
  <si>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</si>
  <si>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</si>
  <si>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</si>
  <si>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</si>
  <si>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</si>
  <si>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</si>
  <si>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</si>
  <si>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</si>
  <si>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</si>
  <si>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</si>
  <si>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</si>
  <si>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</si>
  <si>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</si>
  <si>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</si>
  <si>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</si>
  <si>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</si>
  <si>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</si>
  <si>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</si>
  <si>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</si>
  <si>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</si>
  <si>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</si>
  <si>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</si>
  <si>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</si>
  <si>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</si>
  <si>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</si>
  <si>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</si>
  <si>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</si>
  <si>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</si>
  <si>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</si>
  <si>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</si>
  <si>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</si>
  <si>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</si>
  <si>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</si>
  <si>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</si>
  <si>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</si>
  <si>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</si>
  <si>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</si>
  <si>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</si>
  <si>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</si>
  <si>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</si>
  <si>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</si>
  <si>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</si>
  <si>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</si>
  <si>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</si>
  <si>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</si>
  <si>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</si>
  <si>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</si>
  <si>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</si>
  <si>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</si>
  <si>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</si>
  <si>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</si>
  <si>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</si>
  <si>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</si>
  <si>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</si>
  <si>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</si>
  <si>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</si>
  <si>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</si>
  <si>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</si>
  <si>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</si>
  <si>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</si>
  <si>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</si>
  <si>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</si>
  <si>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</si>
  <si>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</si>
  <si>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</si>
  <si>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</si>
  <si>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</si>
  <si>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</si>
  <si>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</si>
  <si>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</si>
  <si>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</si>
  <si>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</si>
  <si>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</si>
  <si>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</si>
  <si>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</si>
  <si>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</si>
  <si>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</si>
  <si>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</si>
  <si>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</si>
  <si>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</si>
  <si>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</si>
  <si>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</si>
  <si>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</si>
  <si>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</si>
  <si>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</si>
  <si>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</si>
  <si>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</si>
  <si>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</si>
  <si>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</si>
  <si>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</si>
  <si>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</si>
  <si>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</si>
  <si>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</si>
  <si>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</si>
  <si>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</si>
  <si>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</si>
  <si>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</si>
  <si>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</si>
  <si>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</si>
  <si>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</si>
  <si>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</si>
  <si>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</si>
  <si>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</si>
  <si>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</si>
  <si>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</si>
  <si>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</si>
  <si>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</si>
  <si>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</si>
  <si>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</si>
  <si>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</si>
  <si>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</si>
  <si>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</si>
  <si>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</si>
  <si>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</si>
  <si>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</si>
  <si>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</si>
  <si>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</si>
  <si>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</si>
  <si>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</si>
  <si>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</si>
  <si>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</si>
  <si>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</si>
  <si>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</si>
  <si>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</si>
  <si>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</si>
  <si>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</si>
  <si>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</si>
  <si>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</si>
  <si>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</si>
  <si>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</si>
  <si>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</si>
  <si>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</si>
  <si>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</si>
  <si>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</si>
  <si>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</si>
  <si>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</si>
  <si>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</si>
  <si>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</si>
  <si>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</si>
  <si>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</si>
  <si>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</si>
  <si>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</si>
  <si>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</si>
  <si>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</si>
  <si>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</si>
  <si>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</si>
  <si>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</si>
  <si>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</si>
  <si>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</si>
  <si>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</si>
  <si>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</si>
  <si>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</si>
  <si>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</si>
  <si>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</si>
  <si>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</si>
  <si>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</si>
  <si>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</si>
  <si>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</si>
  <si>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</si>
  <si>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</si>
  <si>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</si>
  <si>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</si>
  <si>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</si>
  <si>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</si>
  <si>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</si>
  <si>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</si>
  <si>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</si>
  <si>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</si>
  <si>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</si>
  <si>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</si>
  <si>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</si>
  <si>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</si>
  <si>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</si>
  <si>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</si>
  <si>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</si>
  <si>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</si>
  <si>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</si>
  <si>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</si>
  <si>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</si>
  <si>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</si>
  <si>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</si>
  <si>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</si>
  <si>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</si>
  <si>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</si>
  <si>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</si>
  <si>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</si>
  <si>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</si>
  <si>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</si>
  <si>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</si>
  <si>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</si>
  <si>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</si>
  <si>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</si>
  <si>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</si>
  <si>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</si>
  <si>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</si>
  <si>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</si>
  <si>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</si>
  <si>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</si>
  <si>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</si>
  <si>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</si>
  <si>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</si>
  <si>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</si>
  <si>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</si>
  <si>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</si>
  <si>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</si>
  <si>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</si>
  <si>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</si>
  <si>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</si>
  <si>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</si>
  <si>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</si>
  <si>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</si>
  <si>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</si>
  <si>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</si>
  <si>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</si>
  <si>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</si>
  <si>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</si>
  <si>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</si>
  <si>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</si>
  <si>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</si>
  <si>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</si>
  <si>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</si>
  <si>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</si>
  <si>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</si>
  <si>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</si>
  <si>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</si>
  <si>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</si>
  <si>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</si>
  <si>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</si>
  <si>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</si>
  <si>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</si>
  <si>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</si>
  <si>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</si>
  <si>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</si>
  <si>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</si>
  <si>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</si>
  <si>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</si>
  <si>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</si>
  <si>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</si>
  <si>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</si>
  <si>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</si>
  <si>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</si>
  <si>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</si>
  <si>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</si>
  <si>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</si>
  <si>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</si>
  <si>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</si>
  <si>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</si>
  <si>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</si>
  <si>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</si>
  <si>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</si>
  <si>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</si>
  <si>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</si>
  <si>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</si>
  <si>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</si>
  <si>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</si>
  <si>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</si>
  <si>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</si>
  <si>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</si>
  <si>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</si>
  <si>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</si>
  <si>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</si>
  <si>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</si>
  <si>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</si>
  <si>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</si>
  <si>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</si>
  <si>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</si>
  <si>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</si>
  <si>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</si>
  <si>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</si>
  <si>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</si>
  <si>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</si>
  <si>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</si>
  <si>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</si>
  <si>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</si>
  <si>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</si>
  <si>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</si>
  <si>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</si>
  <si>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</si>
  <si>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</si>
  <si>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</si>
  <si>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</si>
  <si>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</si>
  <si>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</si>
  <si>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</si>
  <si>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</si>
  <si>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</si>
  <si>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</si>
  <si>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</si>
  <si>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</si>
  <si>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</si>
  <si>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</si>
  <si>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</si>
  <si>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</si>
  <si>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</si>
  <si>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</si>
  <si>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</si>
  <si>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</si>
  <si>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</si>
  <si>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</si>
  <si>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</si>
  <si>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</si>
  <si>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</si>
  <si>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</si>
  <si>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</si>
  <si>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</si>
  <si>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</si>
  <si>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</si>
  <si>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</si>
  <si>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</si>
  <si>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</si>
  <si>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</si>
  <si>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</si>
  <si>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</si>
  <si>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</si>
  <si>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</si>
  <si>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</si>
  <si>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</si>
  <si>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</si>
  <si>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</si>
  <si>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</si>
  <si>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</si>
  <si>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</si>
  <si>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</si>
  <si>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</si>
  <si>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</si>
  <si>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</si>
  <si>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</si>
  <si>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</si>
  <si>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</si>
  <si>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</si>
  <si>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</si>
  <si>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</si>
  <si>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</si>
  <si>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</si>
  <si>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</si>
  <si>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</si>
  <si>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</si>
  <si>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</si>
  <si>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</si>
  <si>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</si>
  <si>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</si>
  <si>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</si>
  <si>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</si>
  <si>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</si>
  <si>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</si>
  <si>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</si>
  <si>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</si>
  <si>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</si>
  <si>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</si>
  <si>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</si>
  <si>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</si>
  <si>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</si>
  <si>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</si>
  <si>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</si>
  <si>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</si>
  <si>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</si>
  <si>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</si>
  <si>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</si>
  <si>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</si>
  <si>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</si>
  <si>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</si>
  <si>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</si>
  <si>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</si>
  <si>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</si>
  <si>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</si>
  <si>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</si>
  <si>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</si>
  <si>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</si>
  <si>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</si>
  <si>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</si>
  <si>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</si>
  <si>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</si>
  <si>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</si>
  <si>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</si>
  <si>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</si>
  <si>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</si>
  <si>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</si>
  <si>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</si>
  <si>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</si>
  <si>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</si>
  <si>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</si>
  <si>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</si>
  <si>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</si>
  <si>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</si>
  <si>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</si>
  <si>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</si>
  <si>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</si>
  <si>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</si>
  <si>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</si>
  <si>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</si>
  <si>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</si>
  <si>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</si>
  <si>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</si>
  <si>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</si>
  <si>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</si>
  <si>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</si>
  <si>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</si>
  <si>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</si>
  <si>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</si>
  <si>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</si>
  <si>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</si>
  <si>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</si>
  <si>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</si>
  <si>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</si>
  <si>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</si>
  <si>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</si>
  <si>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</si>
  <si>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</si>
  <si>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</si>
  <si>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</si>
  <si>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</si>
  <si>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</si>
  <si>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</si>
  <si>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</si>
  <si>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</si>
  <si>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</si>
  <si>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</si>
  <si>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</si>
  <si>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</si>
  <si>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</si>
  <si>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</si>
  <si>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</si>
  <si>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</si>
  <si>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</si>
  <si>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</si>
  <si>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</si>
  <si>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</si>
  <si>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</si>
  <si>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</si>
  <si>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</si>
  <si>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</si>
  <si>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</si>
  <si>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</si>
  <si>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</si>
  <si>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</si>
  <si>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</si>
  <si>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</si>
  <si>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</si>
  <si>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</si>
  <si>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</si>
  <si>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</si>
  <si>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</si>
  <si>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</si>
  <si>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</si>
  <si>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</si>
  <si>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</si>
  <si>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</si>
  <si>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</si>
  <si>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</si>
  <si>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</si>
  <si>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</si>
  <si>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</si>
  <si>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</si>
  <si>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</si>
  <si>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</si>
  <si>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</si>
  <si>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</si>
  <si>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</si>
  <si>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</si>
  <si>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</si>
  <si>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</si>
  <si>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</si>
  <si>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</si>
  <si>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</si>
  <si>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</si>
  <si>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</si>
  <si>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</si>
  <si>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</si>
  <si>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</si>
  <si>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</si>
  <si>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</si>
  <si>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</si>
  <si>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</si>
  <si>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</si>
  <si>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</si>
  <si>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</si>
  <si>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</si>
  <si>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</si>
  <si>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</si>
  <si>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</si>
  <si>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</si>
  <si>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</si>
  <si>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</si>
  <si>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</si>
  <si>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</si>
  <si>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</si>
  <si>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</si>
  <si>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</si>
  <si>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</si>
  <si>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</si>
  <si>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</si>
  <si>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</si>
  <si>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</si>
  <si>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</si>
  <si>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</si>
  <si>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</si>
  <si>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</si>
  <si>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</si>
  <si>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</si>
  <si>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</si>
  <si>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</si>
  <si>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</si>
  <si>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</si>
  <si>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</si>
  <si>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</si>
  <si>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</si>
  <si>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</si>
  <si>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</si>
  <si>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</si>
  <si>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</si>
  <si>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</si>
  <si>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</si>
  <si>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</si>
  <si>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</si>
  <si>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</si>
  <si>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</si>
  <si>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</si>
  <si>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</si>
  <si>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</si>
  <si>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</si>
  <si>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</si>
  <si>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</si>
  <si>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</si>
  <si>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</si>
  <si>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</si>
  <si>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</si>
  <si>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</si>
  <si>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</si>
  <si>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</si>
  <si>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</si>
  <si>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</si>
  <si>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</si>
  <si>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</si>
  <si>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</si>
  <si>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</si>
  <si>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</si>
  <si>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</si>
  <si>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</si>
  <si>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</si>
  <si>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</si>
  <si>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</si>
  <si>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</si>
  <si>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</si>
  <si>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</si>
  <si>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</si>
  <si>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</si>
  <si>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</si>
  <si>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</si>
  <si>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</si>
  <si>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</si>
  <si>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</si>
  <si>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</si>
  <si>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</si>
  <si>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</si>
  <si>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</si>
  <si>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</si>
  <si>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</si>
  <si>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</si>
  <si>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</si>
  <si>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</si>
  <si>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</si>
  <si>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</si>
  <si>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</si>
  <si>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</si>
  <si>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</si>
  <si>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</si>
  <si>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</si>
  <si>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</si>
  <si>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</si>
  <si>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</si>
  <si>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</si>
  <si>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</si>
  <si>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</si>
  <si>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</si>
  <si>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</si>
  <si>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</si>
  <si>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</si>
  <si>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</si>
  <si>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</si>
  <si>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</si>
  <si>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</si>
  <si>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</si>
  <si>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</si>
  <si>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</si>
  <si>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</si>
  <si>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</si>
  <si>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</si>
  <si>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</si>
  <si>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</si>
  <si>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</si>
  <si>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</si>
  <si>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</si>
  <si>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</si>
  <si>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</si>
  <si>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</si>
  <si>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</si>
  <si>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</si>
  <si>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</si>
  <si>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</si>
  <si>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</si>
  <si>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</si>
  <si>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</si>
  <si>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</si>
  <si>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</si>
  <si>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</si>
  <si>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</si>
  <si>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</si>
  <si>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</si>
  <si>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</si>
  <si>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</si>
  <si>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</si>
  <si>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</si>
  <si>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</si>
  <si>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</si>
  <si>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</si>
  <si>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</si>
  <si>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</si>
  <si>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</si>
  <si>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</si>
  <si>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</si>
  <si>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</si>
  <si>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</si>
  <si>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</si>
  <si>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</si>
  <si>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</si>
  <si>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</si>
  <si>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</si>
  <si>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</si>
  <si>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</si>
  <si>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</si>
  <si>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</si>
  <si>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</si>
  <si>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</si>
  <si>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</si>
  <si>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</si>
  <si>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</si>
  <si>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</si>
  <si>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</si>
  <si>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</si>
  <si>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</si>
  <si>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</si>
  <si>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</si>
  <si>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</si>
  <si>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</si>
  <si>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</si>
  <si>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</si>
  <si>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</si>
  <si>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</si>
  <si>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</si>
  <si>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</si>
  <si>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</si>
  <si>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</si>
  <si>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</si>
  <si>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</si>
  <si>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</si>
  <si>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</si>
  <si>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</si>
  <si>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</si>
  <si>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</si>
  <si>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</si>
  <si>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</si>
  <si>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</si>
  <si>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</si>
  <si>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</si>
  <si>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</si>
  <si>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</si>
  <si>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</si>
  <si>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</si>
  <si>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</si>
  <si>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</si>
  <si>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</si>
  <si>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</si>
  <si>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</si>
  <si>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</si>
  <si>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</si>
  <si>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</si>
  <si>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</si>
  <si>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</si>
  <si>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</si>
  <si>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</si>
  <si>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</si>
  <si>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</si>
  <si>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</si>
  <si>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</si>
  <si>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</si>
  <si>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</si>
  <si>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</si>
  <si>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</si>
  <si>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</si>
  <si>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</si>
  <si>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</si>
  <si>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</si>
  <si>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</si>
  <si>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</si>
  <si>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</si>
  <si>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</si>
  <si>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</si>
  <si>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</si>
  <si>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</si>
  <si>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</si>
  <si>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</si>
  <si>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</si>
  <si>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</si>
  <si>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</si>
  <si>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</si>
  <si>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</si>
  <si>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</si>
  <si>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</si>
  <si>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</si>
  <si>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</si>
  <si>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</si>
  <si>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</si>
  <si>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</si>
  <si>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</si>
  <si>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</si>
  <si>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</si>
  <si>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</si>
  <si>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</si>
  <si>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</si>
  <si>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</si>
  <si>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</si>
  <si>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</si>
  <si>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</si>
  <si>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</si>
  <si>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</si>
  <si>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</si>
  <si>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</si>
  <si>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</si>
  <si>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</si>
  <si>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</si>
  <si>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</si>
  <si>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</si>
  <si>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</si>
  <si>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</si>
  <si>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</si>
  <si>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</si>
  <si>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</si>
  <si>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</si>
  <si>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</si>
  <si>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</si>
  <si>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</si>
  <si>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</si>
  <si>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</si>
  <si>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</si>
  <si>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</si>
  <si>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</si>
  <si>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</si>
  <si>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</si>
  <si>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</si>
  <si>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</si>
  <si>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</si>
  <si>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</si>
  <si>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</si>
  <si>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</si>
  <si>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</si>
  <si>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</si>
  <si>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</si>
  <si>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</si>
  <si>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</si>
  <si>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</si>
  <si>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</si>
  <si>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</si>
  <si>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</si>
  <si>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</si>
  <si>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</si>
  <si>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</si>
  <si>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</si>
  <si>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</si>
  <si>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</si>
  <si>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</si>
  <si>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</si>
  <si>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</si>
  <si>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</si>
  <si>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</si>
  <si>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</si>
  <si>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</si>
  <si>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</si>
  <si>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</si>
  <si>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</si>
  <si>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</si>
  <si>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</si>
  <si>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</si>
  <si>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</si>
  <si>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</si>
  <si>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</si>
  <si>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</si>
  <si>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</si>
  <si>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</si>
  <si>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</si>
  <si>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</si>
  <si>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</si>
  <si>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</si>
  <si>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</si>
  <si>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</si>
  <si>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</si>
  <si>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</si>
  <si>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</si>
  <si>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</si>
  <si>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</si>
  <si>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</si>
  <si>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</si>
  <si>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</si>
  <si>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</si>
  <si>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</si>
  <si>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</si>
  <si>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</si>
  <si>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</si>
  <si>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</si>
  <si>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</si>
  <si>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</si>
  <si>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</si>
  <si>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</si>
  <si>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</si>
  <si>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</si>
  <si>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</si>
  <si>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</si>
  <si>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</si>
  <si>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</si>
  <si>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</si>
  <si>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</si>
  <si>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</si>
  <si>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</si>
  <si>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</si>
  <si>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</si>
  <si>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</si>
  <si>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</si>
  <si>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</si>
  <si>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</si>
  <si>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</si>
  <si>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</si>
  <si>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</si>
  <si>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</si>
  <si>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</si>
  <si>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</si>
  <si>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</si>
  <si>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</si>
  <si>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</si>
  <si>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</si>
  <si>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</si>
  <si>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</si>
  <si>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</si>
  <si>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</si>
  <si>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</si>
  <si>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</si>
  <si>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</si>
  <si>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</si>
  <si>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</si>
  <si>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</si>
  <si>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</si>
  <si>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</si>
  <si>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</si>
  <si>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</si>
  <si>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</si>
  <si>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</si>
  <si>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</si>
  <si>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</si>
  <si>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</si>
  <si>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</si>
  <si>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</si>
  <si>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</si>
  <si>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</si>
  <si>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</si>
  <si>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</si>
  <si>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</si>
  <si>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</si>
  <si>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</si>
  <si>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</si>
  <si>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</si>
  <si>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</si>
  <si>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</si>
  <si>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</si>
  <si>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</si>
  <si>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</si>
  <si>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</si>
  <si>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</si>
  <si>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</si>
  <si>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</si>
  <si>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</si>
  <si>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</si>
  <si>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</si>
  <si>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</si>
  <si>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</si>
  <si>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</si>
  <si>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</si>
  <si>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</si>
  <si>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</si>
  <si>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</si>
  <si>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</si>
  <si>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</si>
  <si>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</si>
  <si>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</si>
  <si>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</si>
  <si>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</si>
  <si>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</si>
  <si>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</si>
  <si>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</si>
  <si>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</si>
  <si>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</si>
  <si>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</si>
  <si>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</si>
  <si>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</si>
  <si>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</si>
  <si>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</si>
  <si>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</si>
  <si>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</si>
  <si>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</si>
  <si>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</si>
  <si>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</si>
  <si>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</si>
  <si>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</si>
  <si>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</si>
  <si>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</si>
  <si>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</si>
  <si>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</si>
  <si>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</si>
  <si>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</si>
  <si>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</si>
  <si>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</si>
  <si>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</si>
  <si>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</si>
  <si>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</si>
  <si>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</si>
  <si>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</si>
  <si>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</si>
  <si>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</si>
  <si>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</si>
  <si>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</si>
  <si>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</si>
  <si>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</si>
  <si>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</si>
  <si>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</si>
  <si>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</si>
  <si>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</si>
  <si>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</si>
  <si>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</si>
  <si>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</si>
  <si>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</si>
  <si>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</si>
  <si>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</si>
  <si>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</si>
  <si>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</si>
  <si>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</si>
  <si>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</si>
  <si>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</si>
  <si>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</si>
  <si>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</si>
  <si>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</si>
  <si>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</si>
  <si>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</si>
  <si>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</si>
  <si>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</si>
  <si>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</si>
  <si>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</si>
  <si>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</si>
  <si>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</si>
  <si>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</si>
  <si>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</si>
  <si>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</si>
  <si>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</si>
  <si>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</si>
  <si>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</si>
  <si>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</si>
  <si>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</si>
  <si>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</si>
  <si>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</si>
  <si>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</si>
  <si>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</si>
  <si>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</si>
  <si>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</si>
  <si>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</si>
  <si>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</si>
  <si>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</si>
  <si>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</si>
  <si>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</si>
  <si>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</si>
  <si>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</si>
  <si>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</si>
  <si>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</si>
  <si>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</si>
  <si>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</si>
  <si>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</si>
  <si>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</si>
  <si>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</si>
  <si>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</si>
  <si>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</si>
  <si>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</si>
  <si>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</si>
  <si>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</si>
  <si>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</si>
  <si>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</si>
  <si>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</si>
  <si>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</si>
  <si>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</si>
  <si>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</si>
  <si>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</si>
  <si>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</si>
  <si>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</si>
  <si>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</si>
  <si>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</si>
  <si>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</si>
  <si>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</si>
  <si>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</si>
  <si>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</si>
  <si>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</si>
  <si>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</si>
  <si>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</si>
  <si>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</si>
  <si>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</si>
  <si>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</si>
  <si>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</si>
  <si>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</si>
  <si>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</si>
  <si>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</si>
  <si>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</si>
  <si>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</si>
  <si>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</si>
  <si>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</si>
  <si>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</si>
  <si>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</si>
  <si>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</si>
  <si>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</si>
  <si>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</si>
  <si>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</si>
  <si>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</si>
  <si>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</si>
  <si>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</si>
  <si>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</si>
  <si>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</si>
  <si>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</si>
  <si>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</si>
  <si>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</si>
  <si>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</si>
  <si>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</si>
  <si>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</si>
  <si>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</si>
  <si>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</si>
  <si>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</si>
  <si>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</si>
  <si>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</si>
  <si>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</si>
  <si>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</si>
  <si>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</si>
  <si>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</si>
  <si>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</si>
  <si>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</si>
  <si>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</si>
  <si>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</si>
  <si>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</si>
  <si>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</si>
  <si>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</si>
  <si>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</si>
  <si>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</si>
  <si>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</si>
  <si>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</si>
  <si>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</si>
  <si>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</si>
  <si>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</si>
  <si>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</si>
  <si>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</si>
  <si>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</si>
  <si>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</si>
  <si>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</si>
  <si>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</si>
  <si>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</si>
  <si>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</si>
  <si>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</si>
  <si>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</si>
  <si>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</si>
  <si>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</si>
  <si>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</si>
  <si>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</si>
  <si>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</si>
  <si>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</si>
  <si>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</si>
  <si>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</si>
  <si>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</si>
  <si>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</si>
  <si>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</si>
  <si>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</si>
  <si>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</si>
  <si>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</si>
  <si>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</si>
  <si>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</si>
  <si>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</si>
  <si>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</si>
  <si>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</si>
  <si>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</si>
  <si>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</si>
  <si>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</si>
  <si>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</si>
  <si>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</si>
  <si>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</si>
  <si>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</si>
  <si>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</si>
  <si>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</si>
  <si>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</si>
  <si>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</si>
  <si>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</si>
  <si>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</si>
  <si>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</si>
  <si>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</si>
  <si>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</si>
  <si>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</si>
  <si>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</si>
  <si>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</si>
  <si>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</si>
  <si>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</si>
  <si>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</si>
  <si>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</si>
  <si>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</si>
  <si>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</si>
  <si>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</si>
  <si>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</si>
  <si>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</si>
  <si>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</si>
  <si>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</si>
  <si>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</si>
  <si>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</si>
  <si>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</si>
  <si>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</si>
  <si>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</si>
  <si>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</si>
  <si>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</si>
  <si>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</si>
  <si>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</si>
  <si>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</si>
  <si>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</si>
  <si>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</si>
  <si>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</si>
  <si>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</si>
  <si>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</si>
  <si>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</si>
  <si>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</si>
  <si>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</si>
  <si>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</si>
  <si>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</si>
  <si>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</si>
  <si>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</si>
  <si>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</si>
  <si>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</si>
  <si>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</si>
  <si>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</si>
  <si>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</si>
  <si>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</si>
  <si>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</si>
  <si>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</si>
  <si>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</si>
  <si>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</si>
  <si>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</si>
  <si>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</si>
  <si>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</si>
  <si>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</si>
  <si>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</si>
  <si>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</si>
  <si>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</si>
  <si>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</si>
  <si>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</si>
  <si>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</si>
  <si>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</si>
  <si>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</si>
  <si>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</si>
  <si>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</si>
  <si>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</si>
  <si>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</si>
  <si>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</si>
  <si>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</si>
  <si>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</si>
  <si>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</si>
  <si>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</si>
  <si>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</si>
  <si>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</si>
  <si>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</si>
  <si>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</si>
  <si>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</si>
  <si>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</si>
  <si>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</si>
  <si>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</si>
  <si>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</si>
  <si>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</si>
  <si>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</si>
  <si>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</si>
  <si>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</si>
  <si>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</si>
  <si>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</si>
  <si>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</si>
  <si>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</si>
  <si>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</si>
  <si>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</si>
  <si>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</si>
  <si>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</si>
  <si>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</si>
  <si>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</si>
  <si>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</si>
  <si>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</si>
  <si>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</si>
  <si>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</si>
  <si>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</si>
  <si>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</si>
  <si>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</si>
  <si>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</si>
  <si>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</si>
  <si>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</si>
  <si>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</si>
  <si>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</si>
  <si>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</si>
  <si>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</si>
  <si>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</si>
  <si>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</si>
  <si>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</si>
  <si>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</si>
  <si>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</si>
  <si>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</si>
  <si>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</si>
  <si>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</si>
  <si>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</si>
  <si>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</si>
  <si>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</si>
  <si>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</si>
  <si>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</si>
  <si>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</si>
  <si>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</si>
  <si>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</si>
  <si>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</si>
  <si>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</si>
  <si>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</si>
  <si>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</si>
  <si>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</si>
  <si>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</si>
  <si>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</si>
  <si>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</si>
  <si>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</si>
  <si>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</si>
  <si>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</si>
  <si>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</si>
  <si>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</si>
  <si>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</si>
  <si>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</si>
  <si>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</si>
  <si>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</si>
  <si>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</si>
  <si>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</si>
  <si>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</si>
  <si>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</si>
  <si>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</si>
  <si>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</si>
  <si>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</si>
  <si>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</si>
  <si>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</si>
  <si>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</si>
  <si>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</si>
  <si>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</si>
  <si>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</si>
  <si>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</si>
  <si>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</si>
  <si>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</si>
  <si>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</si>
  <si>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</si>
  <si>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</si>
  <si>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</si>
  <si>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</si>
  <si>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</si>
  <si>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</si>
  <si>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</si>
  <si>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</si>
  <si>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</si>
  <si>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</si>
  <si>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</si>
  <si>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</si>
  <si>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</si>
  <si>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</si>
  <si>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</si>
  <si>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</si>
  <si>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</si>
  <si>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</si>
  <si>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</si>
  <si>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</si>
  <si>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</si>
  <si>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</si>
  <si>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</si>
  <si>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</si>
  <si>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</si>
  <si>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</si>
  <si>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</si>
  <si>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</si>
  <si>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</si>
  <si>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</si>
  <si>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</si>
  <si>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</si>
  <si>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</si>
  <si>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</si>
  <si>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</si>
  <si>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</si>
  <si>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</si>
  <si>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</si>
  <si>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</si>
  <si>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</si>
  <si>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</si>
  <si>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</si>
  <si>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</si>
  <si>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</si>
  <si>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</si>
  <si>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</si>
  <si>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</si>
  <si>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</si>
  <si>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</si>
  <si>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</si>
  <si>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</si>
  <si>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</si>
  <si>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</si>
  <si>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</si>
  <si>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</si>
  <si>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</si>
  <si>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</si>
  <si>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</si>
  <si>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</si>
  <si>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</si>
  <si>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</si>
  <si>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</si>
  <si>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</si>
  <si>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</si>
  <si>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</si>
  <si>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</si>
  <si>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</si>
  <si>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</si>
  <si>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</si>
  <si>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</si>
  <si>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</si>
  <si>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</si>
  <si>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</si>
  <si>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</si>
  <si>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</si>
  <si>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</si>
  <si>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</si>
  <si>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</si>
  <si>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</si>
  <si>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</si>
  <si>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</si>
  <si>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</si>
  <si>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</si>
  <si>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</si>
  <si>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</si>
  <si>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</si>
  <si>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</si>
  <si>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</si>
  <si>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</si>
  <si>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</si>
  <si>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</si>
  <si>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</si>
  <si>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</si>
  <si>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</si>
  <si>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</si>
  <si>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</si>
  <si>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</si>
  <si>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</si>
  <si>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</si>
  <si>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</si>
  <si>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</si>
  <si>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</si>
  <si>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</si>
  <si>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</si>
  <si>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</si>
  <si>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</si>
  <si>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</si>
  <si>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</si>
  <si>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</si>
  <si>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</si>
  <si>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</si>
  <si>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</si>
  <si>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</si>
  <si>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</si>
  <si>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</si>
  <si>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</si>
  <si>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</si>
  <si>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</si>
  <si>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</si>
  <si>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</si>
  <si>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</si>
  <si>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</si>
  <si>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</si>
  <si>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</si>
  <si>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</si>
  <si>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</si>
  <si>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</si>
  <si>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</si>
  <si>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</si>
  <si>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</si>
  <si>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</si>
  <si>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</si>
  <si>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</si>
  <si>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</si>
  <si>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</si>
  <si>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</si>
  <si>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</si>
  <si>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</si>
  <si>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</si>
  <si>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</si>
  <si>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</si>
  <si>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</si>
  <si>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</si>
  <si>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</si>
  <si>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</si>
  <si>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</si>
  <si>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</si>
  <si>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</si>
  <si>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</si>
  <si>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</si>
  <si>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</si>
  <si>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</si>
  <si>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</si>
  <si>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</si>
  <si>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</si>
  <si>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</si>
  <si>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</si>
  <si>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</si>
  <si>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</si>
  <si>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</si>
  <si>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</si>
  <si>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</si>
  <si>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</si>
  <si>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</si>
  <si>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</si>
  <si>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</si>
  <si>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</si>
  <si>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</si>
  <si>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</si>
  <si>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</si>
  <si>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</si>
  <si>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</si>
  <si>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</si>
  <si>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</si>
  <si>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</si>
  <si>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</si>
  <si>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</si>
  <si>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</si>
  <si>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</si>
  <si>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</si>
  <si>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</si>
  <si>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</si>
  <si>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</si>
  <si>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</si>
  <si>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</si>
  <si>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</si>
  <si>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</si>
  <si>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</si>
  <si>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</si>
  <si>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</si>
  <si>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</si>
  <si>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</si>
  <si>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</si>
  <si>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</si>
  <si>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</si>
  <si>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</si>
  <si>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</si>
  <si>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</si>
  <si>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</si>
  <si>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</si>
  <si>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</si>
  <si>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</si>
  <si>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</si>
  <si>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</si>
  <si>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</si>
  <si>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</si>
  <si>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</si>
  <si>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</si>
  <si>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</si>
  <si>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</si>
  <si>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</si>
  <si>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</si>
  <si>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</si>
  <si>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</si>
  <si>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</si>
  <si>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</si>
  <si>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</si>
  <si>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</si>
  <si>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</si>
  <si>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</si>
  <si>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</si>
  <si>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</si>
  <si>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</si>
  <si>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</si>
  <si>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</si>
  <si>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</si>
  <si>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</si>
  <si>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</si>
  <si>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</si>
  <si>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</si>
  <si>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</si>
  <si>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</si>
  <si>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</si>
  <si>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</si>
  <si>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</si>
  <si>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</si>
  <si>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</si>
  <si>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</si>
  <si>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</si>
  <si>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</si>
  <si>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</si>
  <si>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</si>
  <si>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</si>
  <si>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</si>
  <si>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</si>
  <si>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</si>
  <si>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</si>
  <si>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</si>
  <si>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</si>
  <si>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</si>
  <si>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</si>
  <si>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</si>
  <si>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</si>
  <si>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</si>
  <si>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</si>
  <si>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</si>
  <si>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</si>
  <si>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</si>
  <si>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</si>
  <si>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</si>
  <si>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</si>
  <si>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</si>
  <si>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</si>
  <si>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</si>
  <si>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</si>
  <si>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</si>
  <si>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</si>
  <si>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</si>
  <si>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</si>
  <si>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</si>
  <si>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</si>
  <si>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</si>
  <si>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</si>
  <si>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</si>
  <si>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</si>
  <si>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</si>
  <si>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</si>
  <si>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</si>
  <si>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</si>
  <si>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</si>
  <si>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</si>
  <si>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</si>
  <si>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</si>
  <si>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</si>
  <si>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</si>
  <si>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</si>
  <si>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</si>
  <si>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</si>
  <si>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</si>
  <si>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</si>
  <si>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</si>
  <si>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</si>
  <si>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</si>
  <si>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</si>
  <si>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</si>
  <si>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</si>
  <si>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</si>
  <si>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</si>
  <si>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</si>
  <si>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</si>
  <si>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</si>
  <si>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</si>
  <si>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</si>
  <si>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</si>
  <si>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</si>
  <si>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</si>
  <si>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</si>
  <si>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</si>
  <si>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</si>
  <si>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</si>
  <si>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</si>
  <si>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</si>
  <si>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</si>
  <si>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</si>
  <si>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</si>
  <si>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</si>
  <si>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</si>
  <si>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</si>
  <si>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</si>
  <si>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</si>
  <si>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</si>
  <si>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</si>
  <si>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</si>
  <si>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</si>
  <si>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</si>
  <si>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</si>
  <si>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</si>
  <si>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</si>
  <si>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</si>
  <si>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</si>
  <si>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</si>
  <si>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</si>
  <si>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</si>
  <si>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</si>
  <si>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</si>
  <si>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</si>
  <si>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</si>
  <si>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</si>
  <si>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</si>
  <si>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</si>
  <si>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</si>
  <si>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</si>
  <si>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</si>
  <si>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</si>
  <si>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</si>
  <si>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</si>
  <si>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</si>
  <si>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</si>
  <si>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</si>
  <si>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</si>
  <si>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</si>
  <si>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</si>
  <si>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</si>
  <si>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</si>
  <si>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</si>
  <si>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</si>
  <si>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</si>
  <si>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</si>
  <si>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</si>
  <si>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</si>
  <si>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</si>
  <si>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</si>
  <si>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</si>
  <si>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</si>
  <si>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</si>
  <si>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</si>
  <si>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</si>
  <si>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</si>
  <si>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</si>
  <si>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</si>
  <si>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</si>
  <si>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</si>
  <si>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</si>
  <si>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</si>
  <si>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</si>
  <si>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</si>
  <si>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</si>
  <si>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</si>
  <si>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</si>
  <si>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</si>
  <si>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</si>
  <si>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</si>
  <si>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</si>
  <si>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</si>
  <si>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</si>
  <si>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</si>
  <si>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</si>
  <si>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</si>
  <si>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</si>
  <si>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</si>
  <si>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</si>
  <si>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</si>
  <si>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</si>
  <si>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</si>
  <si>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</si>
  <si>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</si>
  <si>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</si>
  <si>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</si>
  <si>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</si>
  <si>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</si>
  <si>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</si>
  <si>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</si>
  <si>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</si>
  <si>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</si>
  <si>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</si>
  <si>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</si>
  <si>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</si>
  <si>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</si>
  <si>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</si>
  <si>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</si>
  <si>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</si>
  <si>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</si>
  <si>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</si>
  <si>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</si>
  <si>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</si>
  <si>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</si>
  <si>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</si>
  <si>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</si>
  <si>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</si>
  <si>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</si>
  <si>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</si>
  <si>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</si>
  <si>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</si>
  <si>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</si>
  <si>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</si>
  <si>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</si>
  <si>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</si>
  <si>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</si>
  <si>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</si>
  <si>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</si>
  <si>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</si>
  <si>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</si>
  <si>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</si>
  <si>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</si>
  <si>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</si>
  <si>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</si>
  <si>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</si>
  <si>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</si>
  <si>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</si>
  <si>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</si>
  <si>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</si>
  <si>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</si>
  <si>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</si>
  <si>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</si>
  <si>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</si>
  <si>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</si>
  <si>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</si>
  <si>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</si>
  <si>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</si>
  <si>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</si>
  <si>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</si>
  <si>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</si>
  <si>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</si>
  <si>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</si>
  <si>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</si>
  <si>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</si>
  <si>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</si>
  <si>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</si>
  <si>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</si>
  <si>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</si>
  <si>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</si>
  <si>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</si>
  <si>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</si>
  <si>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</si>
  <si>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</si>
  <si>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</si>
  <si>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</si>
  <si>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</si>
  <si>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</si>
  <si>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</si>
  <si>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</si>
  <si>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</si>
  <si>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</si>
  <si>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</si>
  <si>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</si>
  <si>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</si>
  <si>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</si>
  <si>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</si>
  <si>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</si>
  <si>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</si>
  <si>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</si>
  <si>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</si>
  <si>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</si>
  <si>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</si>
  <si>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</si>
  <si>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</si>
  <si>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</si>
  <si>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</si>
  <si>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</si>
  <si>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</si>
  <si>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</si>
  <si>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</si>
  <si>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</si>
  <si>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</si>
  <si>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</si>
  <si>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</si>
  <si>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</si>
  <si>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</si>
  <si>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</si>
  <si>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</si>
  <si>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</si>
  <si>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</si>
  <si>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</si>
  <si>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</si>
  <si>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</si>
  <si>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</si>
  <si>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</si>
  <si>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</si>
  <si>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</si>
  <si>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</si>
  <si>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</si>
  <si>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</si>
  <si>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</si>
  <si>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</si>
  <si>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</si>
  <si>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</si>
  <si>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</si>
  <si>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</si>
  <si>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</si>
  <si>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</si>
  <si>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</si>
  <si>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</si>
  <si>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</si>
  <si>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</si>
  <si>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</si>
  <si>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</si>
  <si>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</si>
  <si>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</si>
  <si>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</si>
  <si>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</si>
  <si>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</si>
  <si>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</si>
  <si>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</si>
  <si>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</si>
  <si>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</si>
  <si>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</si>
  <si>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</si>
  <si>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</si>
  <si>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</si>
  <si>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</si>
  <si>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</si>
  <si>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</si>
  <si>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</si>
  <si>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</si>
  <si>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</si>
  <si>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</si>
  <si>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</si>
  <si>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</si>
  <si>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</si>
  <si>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</si>
  <si>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</si>
  <si>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</si>
  <si>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</si>
  <si>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</si>
  <si>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</si>
  <si>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</si>
  <si>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</si>
  <si>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</si>
  <si>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</si>
  <si>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</si>
  <si>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</si>
  <si>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</si>
  <si>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</si>
  <si>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</si>
  <si>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</si>
  <si>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</si>
  <si>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</si>
  <si>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</si>
  <si>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</si>
  <si>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</si>
  <si>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</si>
  <si>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</si>
  <si>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</si>
  <si>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</si>
  <si>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</si>
  <si>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</si>
  <si>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</si>
  <si>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</si>
  <si>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</si>
  <si>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</si>
  <si>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</si>
  <si>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</si>
  <si>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</si>
  <si>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</si>
  <si>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</si>
  <si>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</si>
  <si>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</si>
  <si>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</si>
  <si>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</si>
  <si>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</si>
  <si>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</si>
  <si>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</si>
  <si>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</si>
  <si>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</si>
  <si>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</si>
  <si>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</si>
  <si>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</si>
  <si>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</si>
  <si>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</si>
  <si>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</si>
  <si>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</si>
  <si>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</si>
  <si>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</si>
  <si>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</si>
  <si>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</si>
  <si>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</si>
  <si>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</si>
  <si>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</si>
  <si>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</si>
  <si>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</si>
  <si>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</si>
  <si>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</si>
  <si>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</si>
  <si>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</si>
  <si>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</si>
  <si>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</si>
  <si>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</si>
  <si>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</si>
  <si>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</si>
  <si>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</si>
  <si>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</si>
  <si>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</si>
  <si>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</si>
  <si>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</si>
  <si>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</si>
  <si>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</si>
  <si>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</si>
  <si>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</si>
  <si>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</si>
  <si>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</si>
  <si>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</si>
  <si>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</si>
  <si>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</si>
  <si>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</si>
  <si>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</si>
  <si>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</si>
  <si>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</si>
  <si>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</si>
  <si>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</si>
  <si>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</si>
  <si>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</si>
  <si>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</si>
  <si>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</si>
  <si>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</si>
  <si>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</si>
  <si>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</si>
  <si>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</si>
  <si>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</si>
  <si>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</si>
  <si>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</si>
  <si>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</si>
  <si>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</si>
  <si>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</si>
  <si>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</si>
  <si>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</si>
  <si>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</si>
  <si>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</si>
  <si>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</si>
  <si>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</si>
  <si>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</si>
  <si>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</si>
  <si>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</si>
  <si>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</si>
  <si>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</si>
  <si>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</si>
  <si>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</si>
  <si>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</si>
  <si>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</si>
  <si>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</si>
  <si>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</si>
  <si>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</si>
  <si>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</si>
  <si>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</si>
  <si>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</si>
  <si>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</si>
  <si>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</si>
  <si>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</si>
  <si>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</si>
  <si>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</si>
  <si>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</si>
  <si>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</si>
  <si>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</si>
  <si>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</si>
  <si>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</si>
  <si>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</si>
  <si>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</si>
  <si>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</si>
  <si>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</si>
  <si>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</si>
  <si>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</si>
  <si>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</si>
  <si>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</si>
  <si>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</si>
  <si>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</si>
  <si>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</si>
  <si>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</si>
  <si>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</si>
  <si>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</si>
  <si>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</si>
  <si>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</si>
  <si>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</si>
  <si>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</si>
  <si>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</si>
  <si>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</si>
  <si>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</si>
  <si>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</si>
  <si>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</si>
  <si>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</si>
  <si>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</si>
  <si>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</si>
  <si>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</si>
  <si>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</si>
  <si>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</si>
  <si>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</si>
  <si>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</si>
  <si>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</si>
  <si>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</si>
  <si>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</si>
  <si>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</si>
  <si>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</si>
  <si>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</si>
  <si>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</si>
  <si>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</si>
  <si>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</si>
  <si>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</si>
  <si>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</si>
  <si>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</si>
  <si>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</si>
  <si>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</si>
  <si>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</si>
  <si>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</si>
  <si>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</si>
  <si>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</si>
  <si>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</si>
  <si>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</si>
  <si>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</si>
  <si>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</si>
  <si>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</si>
  <si>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</si>
  <si>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</si>
  <si>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</si>
  <si>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</si>
  <si>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</si>
  <si>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</si>
  <si>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</si>
  <si>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</si>
  <si>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</si>
  <si>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</si>
  <si>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</si>
  <si>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</si>
  <si>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</si>
  <si>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</si>
  <si>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</si>
  <si>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</si>
  <si>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</si>
  <si>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</si>
  <si>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</si>
  <si>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</si>
  <si>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</si>
  <si>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</si>
  <si>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</si>
  <si>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</si>
  <si>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</si>
  <si>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</si>
  <si>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</si>
  <si>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</si>
  <si>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</si>
  <si>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</si>
  <si>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</si>
  <si>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</si>
  <si>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</si>
  <si>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</si>
  <si>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</si>
  <si>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</si>
  <si>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</si>
  <si>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</si>
  <si>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</si>
  <si>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</si>
  <si>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</si>
  <si>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</si>
  <si>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</si>
  <si>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</si>
  <si>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</si>
  <si>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</si>
  <si>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</si>
  <si>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</si>
  <si>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</si>
  <si>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</si>
  <si>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</si>
  <si>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</si>
  <si>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</si>
  <si>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</si>
  <si>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</si>
  <si>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</si>
  <si>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</si>
  <si>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</si>
  <si>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</si>
  <si>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</si>
  <si>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</si>
  <si>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</si>
  <si>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</si>
  <si>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</si>
  <si>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</si>
  <si>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</si>
  <si>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</si>
  <si>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</si>
  <si>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</si>
  <si>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</si>
  <si>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</si>
  <si>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</si>
  <si>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</si>
  <si>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</si>
  <si>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</si>
  <si>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</si>
  <si>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</si>
  <si>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</si>
  <si>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</si>
  <si>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</si>
  <si>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</si>
  <si>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</si>
  <si>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</si>
  <si>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</si>
  <si>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</si>
  <si>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</si>
  <si>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</si>
  <si>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</si>
  <si>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</si>
  <si>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</si>
  <si>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</si>
  <si>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</si>
  <si>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</si>
  <si>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</si>
  <si>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</si>
  <si>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</si>
  <si>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</si>
  <si>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</si>
  <si>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</si>
  <si>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</si>
  <si>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</si>
  <si>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</si>
  <si>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</si>
  <si>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</si>
  <si>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</si>
  <si>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</si>
  <si>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</si>
  <si>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</si>
  <si>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</si>
  <si>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</si>
  <si>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</si>
  <si>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</si>
  <si>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</si>
  <si>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</si>
  <si>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</si>
  <si>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</si>
  <si>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</si>
  <si>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</si>
  <si>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</si>
  <si>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</si>
  <si>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</si>
  <si>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</si>
  <si>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</si>
  <si>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</si>
  <si>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</si>
  <si>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</si>
  <si>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</si>
  <si>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</si>
  <si>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</si>
  <si>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</si>
  <si>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</si>
  <si>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</si>
  <si>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</si>
  <si>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</si>
  <si>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</si>
  <si>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</si>
  <si>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</si>
  <si>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</si>
  <si>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</si>
  <si>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</si>
  <si>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</si>
  <si>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</si>
  <si>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</si>
  <si>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</si>
  <si>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</si>
  <si>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</si>
  <si>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</si>
  <si>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</si>
  <si>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</si>
  <si>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</si>
  <si>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</si>
  <si>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</si>
  <si>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</si>
  <si>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</si>
  <si>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</si>
  <si>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</si>
  <si>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</si>
  <si>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</si>
  <si>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</si>
  <si>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</si>
  <si>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</si>
  <si>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</si>
  <si>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</si>
  <si>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</si>
  <si>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</si>
  <si>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</si>
  <si>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</si>
  <si>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</si>
  <si>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</si>
  <si>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</si>
  <si>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</si>
  <si>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</si>
  <si>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</si>
  <si>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</si>
  <si>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</si>
  <si>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</si>
  <si>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</si>
  <si>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</si>
  <si>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</si>
  <si>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</si>
  <si>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</si>
  <si>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</si>
  <si>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</si>
  <si>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</si>
  <si>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</si>
  <si>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</si>
  <si>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</si>
  <si>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</si>
  <si>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</si>
  <si>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</si>
  <si>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</si>
  <si>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</si>
  <si>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</si>
  <si>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</si>
  <si>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</si>
  <si>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</si>
  <si>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</si>
  <si>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</si>
  <si>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</si>
  <si>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</si>
  <si>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</si>
  <si>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</si>
  <si>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</si>
  <si>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</si>
  <si>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</si>
  <si>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</si>
  <si>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</si>
  <si>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</si>
  <si>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</si>
  <si>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</si>
  <si>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</si>
  <si>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</si>
  <si>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</si>
  <si>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</si>
  <si>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</si>
  <si>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</si>
  <si>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</si>
  <si>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</si>
  <si>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</si>
  <si>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</si>
  <si>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</si>
  <si>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</si>
  <si>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</si>
  <si>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</si>
  <si>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</si>
  <si>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</si>
  <si>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</si>
  <si>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</si>
  <si>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</si>
  <si>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</si>
  <si>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</si>
  <si>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</si>
  <si>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</si>
  <si>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</si>
  <si>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</si>
  <si>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</si>
  <si>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</si>
  <si>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</si>
  <si>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</si>
  <si>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</si>
  <si>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</si>
  <si>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</si>
  <si>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</si>
  <si>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</si>
  <si>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</si>
  <si>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</si>
  <si>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</si>
  <si>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</si>
  <si>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</si>
  <si>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</si>
  <si>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</si>
  <si>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</si>
  <si>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</si>
  <si>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</si>
  <si>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</si>
  <si>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</si>
  <si>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</si>
  <si>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</si>
  <si>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</si>
  <si>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</si>
  <si>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</si>
  <si>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</si>
  <si>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</si>
  <si>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</si>
  <si>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</si>
  <si>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</si>
  <si>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</si>
  <si>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</si>
  <si>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</si>
  <si>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</si>
  <si>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</si>
  <si>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</si>
  <si>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</si>
  <si>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</si>
  <si>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</si>
  <si>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</si>
  <si>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</si>
  <si>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</si>
  <si>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</si>
  <si>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</si>
  <si>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</si>
  <si>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</si>
  <si>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</si>
  <si>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</si>
  <si>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</si>
  <si>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</si>
  <si>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</si>
  <si>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</si>
  <si>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</si>
  <si>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</si>
  <si>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</si>
  <si>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</si>
  <si>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</si>
  <si>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</si>
  <si>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</si>
  <si>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</si>
  <si>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</si>
  <si>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</si>
  <si>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</si>
  <si>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</si>
  <si>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</si>
  <si>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</si>
  <si>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</si>
  <si>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</si>
  <si>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</si>
  <si>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</si>
  <si>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</si>
  <si>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</si>
  <si>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</si>
  <si>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</si>
  <si>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</si>
  <si>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</si>
  <si>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</si>
  <si>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</si>
  <si>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</si>
  <si>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</si>
  <si>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</si>
  <si>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</si>
  <si>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</si>
  <si>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</si>
  <si>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</si>
  <si>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</si>
  <si>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</si>
  <si>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</si>
  <si>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</si>
  <si>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</si>
  <si>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</si>
  <si>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</si>
  <si>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</si>
  <si>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</si>
  <si>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</si>
  <si>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</si>
  <si>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</si>
  <si>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</si>
  <si>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</si>
  <si>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</si>
  <si>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</si>
  <si>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</si>
  <si>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</si>
  <si>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</si>
  <si>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</si>
  <si>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</si>
  <si>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</si>
  <si>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</si>
  <si>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</si>
  <si>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</si>
  <si>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</si>
  <si>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</si>
  <si>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</si>
  <si>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</si>
  <si>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</si>
  <si>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</si>
  <si>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</si>
  <si>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</si>
  <si>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</si>
  <si>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</si>
  <si>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</si>
  <si>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</si>
  <si>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</si>
  <si>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</si>
  <si>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</si>
  <si>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</si>
  <si>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</si>
  <si>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</si>
  <si>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</si>
  <si>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</si>
  <si>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</si>
  <si>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</si>
  <si>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</si>
  <si>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</si>
  <si>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</si>
  <si>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</si>
  <si>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</si>
  <si>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</si>
  <si>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</si>
  <si>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</si>
  <si>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</si>
  <si>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</si>
  <si>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</si>
  <si>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</si>
  <si>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</si>
  <si>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</si>
  <si>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</si>
  <si>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</si>
  <si>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</si>
  <si>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</si>
  <si>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</si>
  <si>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</si>
  <si>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</si>
  <si>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</si>
  <si>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</si>
  <si>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</si>
  <si>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</si>
  <si>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</si>
  <si>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</si>
  <si>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</si>
  <si>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</si>
  <si>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</si>
  <si>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</si>
  <si>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</si>
  <si>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</si>
  <si>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</si>
  <si>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</si>
  <si>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</si>
  <si>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</si>
  <si>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</si>
  <si>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</si>
  <si>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</si>
  <si>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</si>
  <si>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</si>
  <si>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</si>
  <si>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</si>
  <si>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</si>
  <si>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</si>
  <si>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</si>
  <si>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</si>
  <si>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</si>
  <si>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</si>
  <si>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</si>
  <si>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</si>
  <si>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</si>
  <si>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</si>
  <si>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</si>
  <si>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</si>
  <si>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</si>
  <si>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</si>
  <si>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</si>
  <si>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</si>
  <si>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</si>
  <si>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</si>
  <si>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</si>
  <si>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</si>
  <si>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</si>
  <si>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</si>
  <si>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</si>
  <si>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</si>
  <si>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</si>
  <si>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</si>
  <si>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</si>
  <si>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</si>
  <si>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</si>
  <si>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</si>
  <si>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</si>
  <si>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</si>
  <si>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</si>
  <si>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</si>
  <si>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</si>
  <si>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</si>
  <si>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</si>
  <si>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</si>
  <si>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</si>
  <si>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</si>
  <si>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</si>
  <si>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</si>
  <si>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</si>
  <si>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</si>
  <si>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</si>
  <si>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</si>
  <si>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</si>
  <si>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</si>
  <si>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</si>
  <si>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</si>
  <si>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</si>
  <si>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</si>
  <si>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</si>
  <si>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</si>
  <si>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</si>
  <si>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</si>
  <si>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</si>
  <si>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</si>
  <si>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</si>
  <si>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</si>
  <si>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</si>
  <si>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</si>
  <si>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</si>
  <si>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</si>
  <si>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</si>
  <si>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</si>
  <si>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</si>
  <si>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</si>
  <si>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</si>
  <si>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</si>
  <si>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</si>
  <si>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</si>
  <si>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</si>
  <si>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</si>
  <si>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</si>
  <si>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</si>
  <si>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</si>
  <si>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</si>
  <si>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</si>
  <si>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</si>
  <si>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</si>
  <si>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</si>
  <si>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</si>
  <si>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</si>
  <si>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</si>
  <si>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</si>
  <si>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</si>
  <si>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</si>
  <si>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</si>
  <si>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</si>
  <si>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</si>
  <si>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</si>
  <si>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</si>
  <si>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</si>
  <si>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</si>
  <si>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</si>
  <si>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</si>
  <si>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</si>
  <si>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</si>
  <si>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</si>
  <si>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</si>
  <si>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</si>
  <si>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</si>
  <si>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</si>
  <si>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</si>
  <si>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</si>
  <si>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</si>
  <si>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</si>
  <si>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</si>
  <si>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</si>
  <si>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</si>
  <si>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</si>
  <si>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</si>
  <si>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</si>
  <si>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</si>
  <si>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</si>
  <si>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</si>
  <si>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</si>
  <si>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</si>
  <si>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</si>
  <si>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</si>
  <si>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</si>
  <si>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</si>
  <si>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</si>
  <si>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</si>
  <si>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</si>
  <si>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</si>
  <si>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</si>
  <si>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</si>
  <si>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</si>
  <si>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</si>
  <si>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</si>
  <si>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</si>
  <si>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</si>
  <si>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</si>
  <si>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</si>
  <si>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</si>
  <si>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</si>
  <si>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</si>
  <si>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</si>
  <si>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</si>
  <si>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</si>
  <si>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</si>
  <si>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</si>
  <si>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</si>
  <si>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</si>
  <si>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</si>
  <si>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</si>
  <si>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</si>
  <si>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</si>
  <si>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</si>
  <si>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</si>
  <si>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</si>
  <si>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</si>
  <si>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</si>
  <si>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</si>
  <si>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</si>
  <si>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</si>
  <si>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</si>
  <si>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</si>
  <si>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</si>
  <si>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</si>
  <si>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</si>
  <si>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</si>
  <si>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</si>
  <si>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</si>
  <si>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</si>
  <si>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</si>
  <si>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</si>
  <si>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</si>
  <si>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</si>
  <si>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</si>
  <si>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</si>
  <si>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</si>
  <si>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</si>
  <si>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</si>
  <si>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</si>
  <si>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</si>
  <si>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</si>
  <si>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</si>
  <si>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</si>
  <si>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</si>
  <si>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</si>
  <si>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</si>
  <si>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</si>
  <si>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</si>
  <si>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</si>
  <si>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</si>
  <si>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</si>
  <si>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</si>
  <si>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</si>
  <si>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</si>
  <si>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</si>
  <si>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</si>
  <si>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</si>
  <si>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</si>
  <si>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</si>
  <si>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</si>
  <si>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</si>
  <si>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</si>
  <si>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</si>
  <si>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</si>
  <si>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</si>
  <si>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</si>
  <si>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</si>
  <si>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</si>
  <si>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</si>
  <si>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</si>
  <si>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</si>
  <si>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</si>
  <si>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</si>
  <si>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</si>
  <si>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</si>
  <si>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</si>
  <si>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</si>
  <si>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</si>
  <si>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</si>
  <si>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</si>
  <si>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</si>
  <si>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</si>
  <si>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</si>
  <si>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</si>
  <si>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</si>
  <si>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</si>
  <si>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</si>
  <si>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</si>
  <si>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</si>
  <si>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</si>
  <si>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</si>
  <si>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</si>
  <si>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</si>
  <si>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</si>
  <si>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</si>
  <si>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</si>
  <si>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</si>
  <si>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</si>
  <si>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</si>
  <si>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</si>
  <si>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</si>
  <si>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</si>
  <si>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</si>
  <si>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</si>
  <si>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</si>
  <si>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</si>
  <si>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</si>
  <si>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</si>
  <si>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</si>
  <si>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</si>
  <si>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</si>
  <si>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</si>
  <si>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</si>
  <si>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</si>
  <si>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</si>
  <si>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</si>
  <si>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</si>
  <si>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</si>
  <si>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</si>
  <si>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</si>
  <si>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</si>
  <si>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</si>
  <si>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</si>
  <si>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</si>
  <si>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</si>
  <si>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</si>
  <si>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</si>
  <si>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</si>
  <si>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</si>
  <si>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</si>
  <si>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</si>
  <si>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</si>
  <si>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</si>
  <si>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</si>
  <si>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</si>
  <si>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</si>
  <si>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</si>
  <si>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</si>
  <si>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</si>
  <si>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</si>
  <si>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</si>
  <si>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</si>
  <si>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</si>
  <si>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</si>
  <si>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</si>
  <si>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</si>
  <si>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</si>
  <si>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</si>
  <si>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</si>
  <si>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</si>
  <si>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</si>
  <si>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</si>
  <si>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</si>
  <si>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</si>
  <si>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</si>
  <si>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</si>
  <si>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</si>
  <si>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</si>
  <si>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</si>
  <si>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</si>
  <si>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</si>
  <si>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</si>
  <si>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</si>
  <si>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</si>
  <si>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</si>
  <si>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</si>
  <si>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</si>
  <si>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</si>
  <si>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</si>
  <si>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</si>
  <si>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</si>
  <si>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</si>
  <si>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</si>
  <si>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</si>
  <si>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</si>
  <si>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</si>
  <si>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</si>
  <si>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</si>
  <si>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</si>
  <si>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</si>
  <si>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</si>
  <si>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</si>
  <si>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</si>
  <si>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</si>
  <si>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</si>
  <si>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</si>
  <si>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</si>
  <si>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</si>
  <si>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</si>
  <si>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</si>
  <si>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</si>
  <si>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</si>
  <si>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</si>
  <si>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</si>
  <si>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</si>
  <si>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</si>
  <si>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</si>
  <si>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</si>
  <si>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</si>
  <si>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</si>
  <si>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</si>
  <si>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</si>
  <si>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</si>
  <si>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</si>
  <si>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</si>
  <si>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</si>
  <si>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</si>
  <si>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</si>
  <si>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</si>
  <si>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</si>
  <si>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</si>
  <si>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</si>
  <si>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</si>
  <si>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</si>
  <si>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</si>
  <si>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</si>
  <si>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</si>
  <si>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</si>
  <si>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</si>
  <si>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</si>
  <si>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</si>
  <si>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</si>
  <si>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</si>
  <si>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</si>
  <si>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</si>
  <si>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</si>
  <si>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</si>
  <si>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</si>
  <si>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</si>
  <si>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</si>
  <si>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</si>
  <si>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</si>
  <si>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</si>
  <si>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</si>
  <si>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</si>
  <si>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</si>
  <si>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</si>
  <si>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</si>
  <si>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</si>
  <si>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</si>
  <si>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</si>
  <si>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</si>
  <si>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</si>
  <si>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</si>
  <si>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</si>
  <si>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</si>
  <si>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</si>
  <si>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</si>
  <si>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</si>
  <si>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</si>
  <si>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</si>
  <si>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</si>
  <si>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</si>
  <si>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</si>
  <si>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</si>
  <si>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</si>
  <si>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</si>
  <si>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</si>
  <si>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</si>
  <si>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</si>
  <si>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</si>
  <si>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</si>
  <si>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</si>
  <si>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</si>
  <si>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</si>
  <si>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</si>
  <si>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</si>
  <si>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</si>
  <si>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</si>
  <si>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</si>
  <si>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</si>
  <si>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</si>
  <si>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</si>
  <si>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</si>
  <si>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</si>
  <si>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</si>
  <si>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</si>
  <si>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</si>
  <si>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</si>
  <si>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</si>
  <si>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</si>
  <si>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</si>
  <si>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</si>
  <si>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</si>
  <si>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</si>
  <si>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</si>
  <si>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</si>
  <si>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</si>
  <si>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</si>
  <si>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</si>
  <si>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</si>
  <si>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</si>
  <si>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</si>
  <si>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</si>
  <si>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</si>
  <si>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</si>
  <si>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</si>
  <si>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</si>
  <si>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</si>
  <si>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</si>
  <si>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</si>
  <si>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</si>
  <si>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</si>
  <si>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</si>
  <si>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</si>
  <si>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</si>
  <si>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</si>
  <si>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</si>
  <si>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</si>
  <si>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</si>
  <si>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</si>
  <si>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</si>
  <si>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</si>
  <si>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</si>
  <si>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</si>
  <si>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</si>
  <si>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</si>
  <si>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</si>
  <si>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</si>
  <si>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</si>
  <si>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</si>
  <si>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</si>
  <si>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</si>
  <si>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</si>
  <si>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</si>
  <si>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</si>
  <si>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</si>
  <si>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</si>
  <si>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</si>
  <si>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</si>
  <si>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</si>
  <si>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</si>
  <si>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</si>
  <si>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</si>
  <si>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</si>
  <si>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</si>
  <si>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</si>
  <si>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</si>
  <si>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</si>
  <si>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</si>
  <si>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</si>
  <si>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</si>
  <si>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</si>
  <si>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</si>
  <si>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</si>
  <si>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</si>
  <si>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</si>
  <si>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</si>
  <si>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</si>
  <si>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</si>
  <si>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</si>
  <si>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</si>
  <si>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</si>
  <si>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</si>
  <si>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</si>
  <si>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</si>
  <si>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</si>
  <si>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</si>
  <si>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</si>
  <si>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</si>
  <si>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</si>
  <si>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</si>
  <si>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</si>
  <si>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</si>
  <si>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</si>
  <si>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</si>
  <si>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</si>
  <si>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</si>
  <si>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</si>
  <si>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</si>
  <si>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</si>
  <si>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</si>
  <si>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</si>
  <si>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</si>
  <si>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</si>
  <si>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</si>
  <si>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</si>
  <si>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</si>
  <si>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</si>
  <si>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</si>
  <si>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</si>
  <si>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</si>
  <si>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</si>
  <si>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</si>
  <si>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</si>
  <si>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</si>
  <si>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</si>
  <si>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</si>
  <si>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</si>
  <si>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</si>
  <si>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</si>
  <si>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</si>
  <si>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</si>
  <si>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</si>
  <si>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</si>
  <si>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</si>
  <si>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</si>
  <si>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</si>
  <si>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</si>
  <si>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</si>
  <si>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</si>
  <si>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</si>
  <si>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</si>
  <si>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</si>
  <si>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</si>
  <si>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</si>
  <si>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</si>
  <si>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</si>
  <si>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</si>
  <si>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</si>
  <si>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</si>
  <si>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</si>
  <si>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</si>
  <si>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</si>
  <si>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</si>
  <si>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</si>
  <si>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</si>
  <si>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</si>
  <si>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</si>
  <si>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</si>
  <si>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</si>
  <si>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</si>
  <si>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</si>
  <si>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</si>
  <si>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</si>
  <si>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</si>
  <si>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</si>
  <si>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</si>
  <si>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</si>
  <si>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</si>
  <si>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</si>
  <si>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</si>
  <si>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</si>
  <si>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</si>
  <si>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</si>
  <si>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</si>
  <si>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</si>
  <si>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</si>
  <si>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</si>
  <si>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</si>
  <si>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</si>
  <si>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</si>
  <si>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</si>
  <si>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</si>
  <si>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</si>
  <si>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</si>
  <si>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</si>
  <si>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</si>
  <si>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</si>
  <si>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</si>
  <si>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</si>
  <si>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</si>
  <si>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</si>
  <si>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</si>
  <si>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</si>
  <si>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</si>
  <si>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</si>
  <si>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</si>
  <si>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</si>
  <si>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</si>
  <si>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</si>
  <si>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</si>
  <si>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</si>
  <si>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</si>
  <si>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</si>
  <si>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</si>
  <si>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</si>
  <si>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</si>
  <si>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</si>
  <si>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</si>
  <si>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</si>
  <si>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</si>
  <si>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</si>
  <si>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</si>
  <si>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</si>
  <si>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</si>
  <si>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</si>
  <si>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</si>
  <si>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</si>
  <si>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</si>
  <si>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</si>
  <si>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</si>
  <si>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</si>
  <si>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</si>
  <si>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</si>
  <si>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</si>
  <si>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</si>
  <si>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</si>
  <si>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</si>
  <si>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</si>
  <si>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</si>
  <si>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</si>
  <si>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</si>
  <si>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</si>
  <si>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</si>
  <si>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</si>
  <si>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</si>
  <si>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</si>
  <si>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</si>
  <si>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</si>
  <si>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</si>
  <si>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</si>
  <si>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</si>
  <si>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</si>
  <si>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</si>
  <si>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</si>
  <si>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</si>
  <si>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</si>
  <si>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</si>
  <si>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</si>
  <si>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</si>
  <si>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</si>
  <si>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</si>
  <si>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</si>
  <si>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</si>
  <si>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</si>
  <si>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</si>
  <si>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</si>
  <si>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</si>
  <si>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</si>
  <si>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</si>
  <si>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</si>
  <si>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</si>
  <si>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</si>
  <si>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</si>
  <si>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</si>
  <si>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</si>
  <si>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</si>
  <si>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</si>
  <si>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</si>
  <si>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</si>
  <si>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</si>
  <si>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</si>
  <si>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</si>
  <si>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</si>
  <si>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</si>
  <si>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</si>
  <si>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</si>
  <si>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</si>
  <si>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</si>
  <si>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</si>
  <si>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</si>
  <si>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</si>
  <si>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</si>
  <si>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</si>
  <si>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</si>
  <si>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</si>
  <si>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</si>
  <si>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</si>
  <si>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</si>
  <si>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</si>
  <si>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</si>
  <si>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</si>
  <si>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</si>
  <si>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</si>
  <si>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</si>
  <si>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</si>
  <si>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</si>
  <si>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</si>
  <si>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</si>
  <si>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</si>
  <si>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</si>
  <si>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</si>
  <si>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</si>
  <si>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</si>
  <si>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</si>
  <si>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</si>
  <si>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</si>
  <si>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</si>
  <si>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</si>
  <si>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</si>
  <si>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</si>
  <si>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</si>
  <si>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</si>
  <si>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</si>
  <si>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</si>
  <si>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</si>
  <si>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</si>
  <si>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</si>
  <si>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</si>
  <si>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</si>
  <si>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</si>
  <si>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</si>
  <si>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</si>
  <si>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</si>
  <si>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</si>
  <si>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</si>
  <si>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</si>
  <si>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</si>
  <si>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</si>
  <si>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</si>
  <si>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</si>
  <si>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</si>
  <si>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</si>
  <si>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</si>
  <si>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</si>
  <si>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</si>
  <si>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</si>
  <si>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</si>
  <si>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</si>
  <si>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</si>
  <si>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</si>
  <si>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</si>
  <si>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</si>
  <si>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</si>
  <si>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</si>
  <si>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</si>
  <si>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</si>
  <si>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</si>
  <si>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</si>
  <si>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</si>
  <si>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</si>
  <si>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</si>
  <si>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</si>
  <si>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</si>
  <si>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</si>
  <si>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</si>
  <si>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</si>
  <si>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</si>
  <si>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</si>
  <si>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</si>
  <si>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</si>
  <si>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</si>
  <si>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</si>
  <si>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</si>
  <si>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</si>
  <si>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</si>
  <si>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</si>
  <si>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</si>
  <si>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</si>
  <si>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</si>
  <si>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</si>
  <si>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</si>
  <si>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</si>
  <si>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</si>
  <si>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</si>
  <si>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</si>
  <si>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</si>
  <si>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</si>
  <si>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</si>
  <si>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</si>
  <si>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</si>
  <si>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</si>
  <si>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</si>
  <si>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</si>
  <si>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</si>
  <si>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</si>
  <si>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</si>
  <si>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</si>
  <si>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</si>
  <si>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</si>
  <si>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</si>
  <si>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</si>
  <si>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</si>
  <si>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</si>
  <si>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</si>
  <si>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</si>
  <si>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</si>
  <si>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</si>
  <si>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</si>
  <si>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</si>
  <si>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</si>
  <si>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</si>
  <si>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</si>
  <si>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</si>
  <si>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</si>
  <si>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</si>
  <si>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</si>
  <si>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</si>
  <si>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</si>
  <si>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</si>
  <si>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</si>
  <si>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</si>
  <si>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</si>
  <si>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</si>
  <si>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</si>
  <si>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</si>
  <si>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</si>
  <si>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</si>
  <si>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</si>
  <si>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</si>
  <si>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</si>
  <si>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</si>
  <si>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</si>
  <si>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</si>
  <si>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</si>
  <si>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</si>
  <si>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</si>
  <si>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</si>
  <si>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</si>
  <si>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</si>
  <si>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</si>
  <si>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</si>
  <si>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</si>
  <si>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</si>
  <si>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</si>
  <si>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</si>
  <si>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</si>
  <si>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</si>
  <si>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</si>
  <si>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</si>
  <si>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</si>
  <si>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</si>
  <si>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</si>
  <si>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</si>
  <si>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</si>
  <si>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</si>
  <si>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</si>
  <si>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</si>
  <si>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</si>
  <si>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</si>
  <si>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</si>
  <si>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</si>
  <si>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</si>
  <si>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</si>
  <si>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</si>
  <si>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</si>
  <si>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</si>
  <si>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</si>
  <si>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</si>
  <si>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</si>
  <si>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</si>
  <si>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</si>
  <si>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</si>
  <si>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</si>
  <si>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</si>
  <si>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</si>
  <si>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</si>
  <si>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</si>
  <si>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</si>
  <si>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</si>
  <si>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</si>
  <si>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</si>
  <si>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</si>
  <si>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</si>
  <si>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</si>
  <si>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</si>
  <si>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</si>
  <si>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</si>
  <si>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</si>
  <si>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</si>
  <si>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</si>
  <si>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</si>
  <si>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</si>
  <si>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</si>
  <si>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</si>
  <si>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</si>
  <si>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</si>
  <si>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</si>
  <si>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</si>
  <si>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</si>
  <si>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</si>
  <si>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</si>
  <si>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</si>
  <si>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</si>
  <si>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</si>
  <si>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</si>
  <si>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</si>
  <si>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</si>
  <si>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</si>
  <si>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</si>
  <si>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</si>
  <si>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</si>
  <si>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</si>
  <si>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</si>
  <si>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</si>
  <si>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</si>
  <si>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</si>
  <si>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</si>
  <si>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</si>
  <si>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</si>
  <si>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</si>
  <si>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</si>
  <si>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</si>
  <si>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</si>
  <si>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</si>
  <si>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</si>
  <si>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</si>
  <si>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</si>
  <si>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</si>
  <si>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</si>
  <si>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</si>
  <si>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</si>
  <si>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</si>
  <si>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</si>
  <si>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</si>
  <si>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</si>
  <si>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</si>
  <si>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</si>
  <si>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</si>
  <si>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</si>
  <si>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</si>
  <si>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</si>
  <si>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</si>
  <si>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</si>
  <si>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</si>
  <si>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</si>
  <si>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</si>
  <si>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</si>
  <si>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</si>
  <si>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</si>
  <si>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</si>
  <si>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</si>
  <si>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</si>
  <si>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</si>
  <si>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</si>
  <si>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</si>
  <si>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</si>
  <si>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</si>
  <si>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</si>
  <si>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</si>
  <si>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</si>
  <si>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</si>
  <si>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</si>
  <si>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</si>
  <si>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</si>
  <si>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</si>
  <si>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</si>
  <si>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</si>
  <si>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</si>
  <si>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</si>
  <si>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</si>
  <si>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</si>
  <si>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</si>
  <si>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</si>
  <si>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</si>
  <si>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</si>
  <si>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</si>
  <si>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</si>
  <si>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</si>
  <si>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</si>
  <si>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</si>
  <si>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</si>
  <si>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</si>
  <si>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</si>
  <si>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</si>
  <si>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</si>
  <si>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</si>
  <si>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</si>
  <si>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</si>
  <si>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</si>
  <si>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</si>
  <si>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</si>
  <si>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</si>
  <si>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</si>
  <si>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</si>
  <si>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</si>
  <si>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</si>
  <si>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</si>
  <si>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</si>
  <si>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</si>
  <si>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</si>
  <si>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</si>
  <si>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</si>
  <si>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</si>
  <si>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</si>
  <si>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</si>
  <si>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</si>
  <si>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</si>
  <si>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</si>
  <si>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</si>
  <si>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</si>
  <si>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</si>
  <si>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</si>
  <si>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</si>
  <si>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</si>
  <si>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</si>
  <si>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</si>
  <si>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</si>
  <si>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</si>
  <si>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</si>
  <si>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</si>
  <si>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</si>
  <si>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</si>
  <si>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</si>
  <si>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</si>
  <si>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</si>
  <si>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</si>
  <si>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</si>
  <si>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</si>
  <si>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</si>
  <si>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</si>
  <si>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</si>
  <si>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</si>
  <si>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</si>
  <si>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</si>
  <si>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</si>
  <si>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</si>
  <si>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</si>
  <si>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</si>
  <si>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</si>
  <si>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</si>
  <si>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</si>
  <si>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</si>
  <si>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</si>
  <si>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</si>
  <si>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</si>
  <si>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</si>
  <si>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</si>
  <si>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</si>
  <si>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</si>
  <si>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</si>
  <si>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</si>
  <si>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</si>
  <si>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</si>
  <si>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</si>
  <si>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</si>
  <si>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</si>
  <si>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</si>
  <si>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</si>
  <si>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</si>
  <si>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</si>
  <si>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</si>
  <si>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</si>
  <si>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</si>
  <si>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</si>
  <si>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</si>
  <si>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</si>
  <si>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</si>
  <si>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</si>
  <si>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</si>
  <si>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</si>
  <si>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</si>
  <si>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</si>
  <si>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</si>
  <si>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</si>
  <si>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</si>
  <si>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</si>
  <si>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</si>
  <si>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</si>
  <si>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</si>
  <si>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</si>
  <si>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</si>
  <si>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</si>
  <si>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</si>
  <si>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</si>
  <si>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</si>
  <si>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</si>
  <si>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</si>
  <si>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</si>
  <si>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</si>
  <si>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</si>
  <si>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</si>
  <si>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</si>
  <si>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</si>
  <si>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</si>
  <si>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</si>
  <si>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</si>
  <si>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</si>
  <si>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</si>
  <si>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</si>
  <si>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</si>
  <si>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</si>
  <si>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</si>
  <si>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</si>
  <si>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</si>
  <si>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</si>
  <si>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</si>
  <si>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</si>
  <si>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</si>
  <si>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</si>
  <si>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</si>
  <si>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</si>
  <si>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</si>
  <si>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</si>
  <si>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</si>
  <si>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</si>
  <si>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</si>
  <si>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</si>
  <si>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</si>
  <si>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</si>
  <si>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</si>
  <si>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</si>
  <si>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</si>
  <si>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</si>
  <si>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</si>
  <si>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</si>
  <si>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</si>
  <si>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</si>
  <si>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</si>
  <si>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</si>
  <si>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</si>
  <si>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</si>
  <si>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</si>
  <si>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</si>
  <si>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</si>
  <si>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</si>
  <si>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</si>
  <si>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</si>
  <si>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</si>
  <si>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</si>
  <si>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</si>
  <si>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</si>
  <si>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</si>
  <si>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</si>
  <si>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</si>
  <si>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</si>
  <si>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</si>
  <si>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</si>
  <si>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</si>
  <si>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</si>
  <si>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</si>
  <si>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</si>
  <si>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</si>
  <si>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</si>
  <si>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</si>
  <si>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</si>
  <si>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</si>
  <si>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</si>
  <si>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</si>
  <si>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</si>
  <si>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</si>
  <si>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</si>
  <si>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</si>
  <si>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</si>
  <si>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</si>
  <si>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</si>
  <si>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</si>
  <si>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</si>
  <si>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</si>
  <si>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</si>
  <si>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</si>
  <si>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</si>
  <si>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</si>
  <si>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</si>
  <si>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</si>
  <si>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</si>
  <si>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</si>
  <si>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</si>
  <si>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</si>
  <si>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</si>
  <si>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</si>
  <si>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</si>
  <si>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</si>
  <si>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</si>
  <si>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</si>
  <si>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</si>
  <si>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</si>
  <si>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</si>
  <si>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</si>
  <si>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</si>
  <si>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</si>
  <si>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</si>
  <si>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</si>
  <si>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</si>
  <si>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</si>
  <si>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</si>
  <si>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</si>
  <si>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</si>
  <si>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</si>
  <si>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</si>
  <si>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</si>
  <si>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</si>
  <si>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</si>
  <si>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</si>
  <si>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</si>
  <si>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</si>
  <si>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</si>
  <si>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</si>
  <si>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</si>
  <si>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</si>
  <si>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</si>
  <si>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</si>
  <si>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</si>
  <si>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</si>
  <si>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</si>
  <si>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</si>
  <si>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</si>
  <si>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</si>
  <si>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</si>
  <si>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</si>
  <si>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</si>
  <si>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</si>
  <si>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</si>
  <si>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</si>
  <si>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</si>
  <si>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</si>
  <si>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</si>
  <si>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</si>
  <si>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</si>
  <si>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</si>
  <si>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</si>
  <si>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</si>
  <si>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</si>
  <si>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</si>
  <si>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</si>
  <si>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</si>
  <si>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</si>
  <si>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</si>
  <si>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</si>
  <si>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</si>
  <si>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</si>
  <si>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</si>
  <si>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</si>
  <si>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</si>
  <si>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</si>
  <si>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</si>
  <si>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</si>
  <si>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</si>
  <si>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</si>
  <si>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</si>
  <si>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</si>
  <si>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</si>
  <si>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</si>
  <si>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</si>
  <si>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</si>
  <si>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</si>
  <si>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</si>
  <si>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</si>
  <si>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</si>
  <si>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</si>
  <si>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</si>
  <si>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</si>
  <si>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</si>
  <si>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</si>
  <si>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</si>
  <si>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</si>
  <si>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</si>
  <si>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</si>
  <si>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</si>
  <si>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</si>
  <si>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</si>
  <si>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</si>
  <si>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</si>
  <si>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</si>
  <si>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</si>
  <si>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</si>
  <si>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</si>
  <si>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</si>
  <si>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</si>
  <si>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</si>
  <si>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</si>
  <si>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</si>
  <si>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</si>
  <si>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</si>
  <si>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</si>
  <si>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</si>
  <si>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</si>
  <si>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</si>
  <si>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</si>
  <si>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</si>
  <si>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</si>
  <si>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</si>
  <si>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</si>
  <si>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</si>
  <si>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</si>
  <si>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</si>
  <si>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</si>
  <si>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</si>
  <si>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</si>
  <si>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</si>
  <si>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</si>
  <si>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</si>
  <si>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</si>
  <si>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</si>
  <si>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</si>
  <si>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</si>
  <si>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</si>
  <si>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</si>
  <si>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</si>
  <si>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</si>
  <si>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</si>
  <si>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</si>
  <si>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</si>
  <si>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</si>
  <si>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</si>
  <si>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</si>
  <si>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</si>
  <si>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</si>
  <si>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</si>
  <si>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</si>
  <si>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</si>
  <si>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</si>
  <si>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</si>
  <si>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</si>
  <si>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</si>
  <si>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</si>
  <si>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</si>
  <si>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</si>
  <si>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</si>
  <si>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</si>
  <si>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</si>
  <si>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</si>
  <si>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</si>
  <si>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</si>
  <si>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</si>
  <si>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</si>
  <si>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</si>
  <si>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</si>
  <si>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</si>
  <si>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</si>
  <si>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</si>
  <si>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</si>
  <si>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</si>
  <si>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</si>
  <si>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</si>
  <si>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</si>
  <si>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</si>
  <si>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</si>
  <si>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</si>
  <si>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</si>
  <si>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</si>
  <si>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</si>
  <si>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</si>
  <si>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</si>
  <si>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</si>
  <si>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</si>
  <si>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</si>
  <si>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</si>
  <si>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</si>
  <si>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</si>
  <si>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</si>
  <si>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</si>
  <si>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</si>
  <si>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</si>
  <si>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</si>
  <si>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</si>
  <si>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</si>
  <si>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</si>
  <si>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</si>
  <si>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</si>
  <si>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</si>
  <si>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</si>
  <si>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</si>
  <si>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</si>
  <si>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</si>
  <si>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</si>
  <si>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</si>
  <si>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</si>
  <si>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</si>
  <si>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</si>
  <si>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</si>
  <si>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</si>
  <si>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</si>
  <si>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</si>
  <si>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</si>
  <si>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</si>
  <si>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</si>
  <si>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</si>
  <si>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</si>
  <si>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</si>
  <si>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</si>
  <si>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</si>
  <si>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</si>
  <si>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</si>
  <si>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</si>
  <si>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</si>
  <si>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</si>
  <si>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</si>
  <si>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</si>
  <si>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</si>
  <si>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</si>
  <si>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</si>
  <si>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</si>
  <si>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</si>
  <si>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</si>
  <si>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</si>
  <si>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</si>
  <si>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</si>
  <si>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</si>
  <si>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</si>
  <si>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</si>
  <si>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</si>
  <si>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</si>
  <si>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</si>
  <si>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</si>
  <si>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</si>
  <si>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</si>
  <si>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</si>
  <si>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</si>
  <si>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</si>
  <si>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</si>
  <si>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</si>
  <si>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</si>
  <si>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</si>
  <si>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</si>
  <si>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</si>
  <si>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</si>
  <si>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</si>
  <si>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</si>
  <si>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</si>
  <si>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</si>
  <si>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</si>
  <si>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</si>
  <si>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</si>
  <si>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</si>
  <si>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</si>
  <si>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</si>
  <si>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</si>
  <si>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</si>
  <si>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</si>
  <si>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</si>
  <si>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</si>
  <si>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</si>
  <si>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</si>
  <si>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</si>
  <si>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</si>
  <si>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</si>
  <si>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</si>
  <si>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</si>
  <si>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</si>
  <si>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</si>
  <si>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</si>
  <si>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</si>
  <si>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</si>
  <si>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</si>
  <si>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</si>
  <si>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</si>
  <si>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</si>
  <si>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</si>
  <si>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</si>
  <si>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</si>
  <si>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</si>
  <si>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</si>
  <si>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</si>
  <si>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</si>
  <si>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</si>
  <si>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</si>
  <si>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</si>
  <si>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</si>
  <si>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</si>
  <si>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</si>
  <si>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</si>
  <si>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</si>
  <si>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</si>
  <si>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</si>
  <si>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</si>
  <si>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</si>
  <si>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</si>
  <si>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</si>
  <si>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</si>
  <si>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</si>
  <si>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</si>
  <si>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</si>
  <si>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</si>
  <si>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</si>
  <si>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</si>
  <si>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</si>
  <si>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</si>
  <si>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</si>
  <si>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</si>
  <si>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</si>
  <si>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</si>
  <si>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</si>
  <si>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</si>
  <si>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</si>
  <si>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</si>
  <si>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</si>
  <si>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</si>
  <si>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</si>
  <si>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</si>
  <si>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</si>
  <si>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</si>
  <si>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</si>
  <si>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</si>
  <si>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</si>
  <si>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</si>
  <si>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</si>
  <si>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</si>
  <si>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</si>
  <si>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</si>
  <si>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</si>
  <si>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</si>
  <si>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</si>
  <si>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</si>
  <si>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</si>
  <si>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</si>
  <si>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</si>
  <si>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</si>
  <si>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</si>
  <si>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</si>
  <si>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</si>
  <si>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</si>
  <si>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</si>
  <si>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</si>
  <si>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</si>
  <si>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</si>
  <si>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</si>
  <si>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</si>
  <si>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</si>
  <si>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</si>
  <si>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</si>
  <si>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</si>
  <si>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</si>
  <si>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</si>
  <si>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</si>
  <si>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</si>
  <si>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</si>
  <si>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</si>
  <si>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</si>
  <si>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</si>
  <si>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</si>
  <si>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</si>
  <si>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</si>
  <si>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</si>
  <si>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</si>
  <si>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</si>
  <si>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</si>
  <si>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</si>
  <si>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</si>
  <si>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</si>
  <si>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</si>
  <si>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</si>
  <si>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</si>
  <si>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</si>
  <si>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</si>
  <si>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</si>
  <si>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</si>
  <si>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</si>
  <si>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</si>
  <si>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</si>
  <si>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</si>
  <si>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</si>
  <si>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</si>
  <si>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</si>
  <si>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</si>
  <si>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</si>
  <si>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</si>
  <si>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</si>
  <si>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</si>
  <si>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</si>
  <si>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</si>
  <si>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</si>
  <si>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</si>
  <si>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</si>
  <si>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</si>
  <si>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</si>
  <si>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</si>
  <si>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</si>
  <si>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</si>
  <si>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</si>
  <si>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</si>
  <si>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</si>
  <si>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</si>
  <si>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</si>
  <si>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</si>
  <si>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</si>
  <si>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</si>
  <si>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</si>
  <si>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</si>
  <si>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</si>
  <si>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</si>
  <si>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</si>
  <si>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</si>
  <si>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</si>
  <si>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</si>
  <si>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</si>
  <si>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</si>
  <si>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</si>
  <si>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</si>
  <si>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</si>
  <si>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</si>
  <si>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</si>
  <si>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</si>
  <si>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</si>
  <si>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</si>
  <si>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</si>
  <si>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</si>
  <si>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</si>
  <si>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</si>
  <si>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</si>
  <si>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</si>
  <si>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</si>
  <si>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</si>
  <si>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</si>
  <si>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</si>
  <si>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</si>
  <si>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</si>
  <si>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</si>
  <si>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</si>
  <si>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</si>
  <si>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</si>
  <si>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</si>
  <si>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</si>
  <si>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</si>
  <si>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</si>
  <si>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</si>
  <si>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</si>
  <si>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</si>
  <si>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</si>
  <si>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</si>
  <si>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</si>
  <si>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</si>
  <si>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</si>
  <si>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</si>
  <si>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</si>
  <si>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</si>
  <si>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</si>
  <si>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</si>
  <si>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</si>
  <si>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</si>
  <si>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</si>
  <si>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</si>
  <si>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</si>
  <si>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</si>
  <si>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</si>
  <si>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</si>
  <si>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</si>
  <si>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</si>
  <si>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</si>
  <si>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</si>
  <si>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</si>
  <si>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</si>
  <si>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</si>
  <si>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</si>
  <si>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</si>
  <si>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</si>
  <si>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</si>
  <si>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</si>
  <si>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</si>
  <si>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</si>
  <si>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</si>
  <si>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</si>
  <si>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</si>
  <si>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</si>
  <si>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</si>
  <si>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</si>
  <si>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</si>
  <si>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</si>
  <si>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</si>
  <si>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</si>
  <si>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</si>
  <si>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</si>
  <si>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</si>
  <si>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</si>
  <si>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</si>
  <si>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</si>
  <si>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</si>
  <si>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</si>
  <si>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</si>
  <si>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</si>
  <si>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</si>
  <si>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</si>
  <si>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</si>
  <si>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</si>
  <si>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</si>
  <si>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</si>
  <si>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</si>
  <si>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</si>
  <si>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</si>
  <si>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</si>
  <si>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</si>
  <si>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</si>
  <si>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</si>
  <si>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</si>
  <si>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</si>
  <si>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</si>
  <si>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</si>
  <si>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</si>
  <si>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</si>
  <si>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</si>
  <si>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</si>
  <si>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</si>
  <si>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</si>
  <si>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</si>
  <si>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</si>
  <si>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</si>
  <si>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</si>
  <si>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</si>
  <si>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</si>
  <si>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</si>
  <si>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</si>
  <si>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</si>
  <si>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</si>
  <si>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</si>
  <si>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</si>
  <si>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</si>
  <si>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</si>
  <si>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</si>
  <si>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</si>
  <si>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</si>
  <si>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</si>
  <si>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</si>
  <si>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</si>
  <si>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</si>
  <si>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</si>
  <si>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</si>
  <si>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</si>
  <si>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</si>
  <si>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</si>
  <si>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</si>
  <si>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</si>
  <si>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</si>
  <si>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</si>
  <si>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</si>
  <si>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</si>
  <si>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</si>
  <si>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</si>
  <si>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</si>
  <si>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</si>
  <si>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</si>
  <si>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</si>
  <si>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</si>
  <si>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</si>
  <si>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</si>
  <si>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</si>
  <si>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</si>
  <si>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</si>
  <si>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</si>
  <si>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</si>
  <si>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</si>
  <si>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</si>
  <si>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</si>
  <si>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</si>
  <si>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</si>
  <si>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</si>
  <si>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</si>
  <si>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</si>
  <si>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</si>
  <si>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</si>
  <si>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</si>
  <si>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</si>
  <si>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</si>
  <si>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</si>
  <si>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</si>
  <si>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</si>
  <si>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</si>
  <si>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</si>
  <si>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</si>
  <si>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</si>
  <si>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</si>
  <si>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</si>
  <si>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</si>
  <si>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</si>
  <si>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</si>
  <si>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</si>
  <si>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</si>
  <si>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</si>
  <si>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</si>
  <si>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</si>
  <si>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</si>
  <si>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</si>
  <si>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</si>
  <si>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</si>
  <si>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</si>
  <si>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</si>
  <si>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</si>
  <si>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</si>
  <si>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</si>
  <si>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</si>
  <si>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</si>
  <si>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</si>
  <si>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</si>
  <si>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</si>
  <si>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</si>
  <si>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</si>
  <si>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</si>
  <si>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</si>
  <si>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</si>
  <si>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</si>
  <si>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</si>
  <si>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</si>
  <si>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</si>
  <si>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</si>
  <si>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</si>
  <si>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</si>
  <si>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</si>
  <si>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</si>
  <si>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</si>
  <si>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</si>
  <si>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</si>
  <si>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</si>
  <si>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</si>
  <si>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</si>
  <si>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</si>
  <si>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</si>
  <si>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</si>
  <si>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</si>
  <si>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</si>
  <si>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</si>
  <si>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</si>
  <si>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</si>
  <si>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</si>
  <si>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</si>
  <si>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</si>
  <si>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</si>
  <si>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</si>
  <si>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</si>
  <si>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</si>
  <si>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</si>
  <si>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</si>
  <si>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</si>
  <si>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</si>
  <si>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</si>
  <si>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</si>
  <si>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</si>
  <si>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</si>
  <si>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</si>
  <si>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</si>
  <si>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</si>
  <si>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</si>
  <si>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</si>
  <si>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</si>
  <si>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</si>
  <si>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</si>
  <si>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</si>
  <si>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</si>
  <si>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</si>
  <si>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</si>
  <si>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</si>
  <si>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</si>
  <si>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</si>
  <si>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</si>
  <si>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</si>
  <si>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</si>
  <si>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</si>
  <si>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</si>
  <si>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</si>
  <si>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</si>
  <si>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</si>
  <si>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</si>
  <si>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</si>
  <si>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</si>
  <si>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</si>
  <si>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</si>
  <si>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</si>
  <si>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</si>
  <si>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</si>
  <si>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</si>
  <si>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</si>
  <si>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</si>
  <si>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</si>
  <si>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</si>
  <si>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</si>
  <si>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</si>
  <si>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</si>
  <si>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</si>
  <si>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</si>
  <si>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</si>
  <si>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</si>
  <si>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</si>
  <si>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</si>
  <si>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</si>
  <si>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</si>
  <si>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</si>
  <si>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</si>
  <si>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</si>
  <si>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</si>
  <si>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</si>
  <si>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</si>
  <si>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</si>
  <si>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</si>
  <si>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</si>
  <si>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</si>
  <si>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</si>
  <si>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</si>
  <si>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</si>
  <si>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</si>
  <si>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</si>
  <si>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</si>
  <si>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</si>
  <si>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</si>
  <si>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</si>
  <si>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</si>
  <si>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</si>
  <si>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</si>
  <si>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</si>
  <si>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</si>
  <si>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</si>
  <si>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</si>
  <si>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</si>
  <si>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</si>
  <si>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</si>
  <si>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</si>
  <si>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</si>
  <si>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</si>
  <si>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</si>
  <si>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</si>
  <si>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</si>
  <si>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</si>
  <si>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</si>
  <si>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</si>
  <si>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</si>
  <si>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</si>
  <si>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</si>
  <si>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</si>
  <si>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</si>
  <si>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</si>
  <si>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</si>
  <si>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</si>
  <si>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</si>
  <si>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</si>
  <si>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</si>
  <si>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</si>
  <si>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</si>
  <si>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</si>
  <si>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</si>
  <si>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</si>
  <si>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</si>
  <si>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</si>
  <si>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</si>
  <si>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</si>
  <si>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</si>
  <si>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</si>
  <si>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</si>
  <si>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</si>
  <si>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</si>
  <si>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</si>
  <si>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</si>
  <si>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</si>
  <si>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</si>
  <si>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</si>
  <si>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</si>
  <si>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</si>
  <si>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</si>
  <si>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</si>
  <si>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</si>
  <si>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</si>
  <si>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</si>
  <si>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</si>
  <si>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</si>
  <si>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</si>
  <si>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</si>
  <si>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</si>
  <si>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</si>
  <si>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</si>
  <si>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</si>
  <si>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</si>
  <si>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</si>
  <si>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</si>
  <si>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</si>
  <si>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</si>
  <si>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</si>
  <si>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</si>
  <si>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</si>
  <si>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</si>
  <si>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</si>
  <si>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</si>
  <si>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</si>
  <si>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</si>
  <si>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</si>
  <si>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</si>
  <si>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</si>
  <si>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</si>
  <si>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</si>
  <si>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</si>
  <si>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</si>
  <si>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</si>
  <si>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</si>
  <si>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</si>
  <si>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</si>
  <si>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</si>
  <si>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</si>
  <si>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</si>
  <si>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</si>
  <si>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</si>
  <si>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</si>
  <si>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</si>
  <si>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</si>
  <si>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</si>
  <si>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</si>
  <si>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</si>
  <si>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</si>
  <si>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</si>
  <si>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</si>
  <si>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</si>
  <si>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</si>
  <si>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</si>
  <si>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</si>
  <si>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</si>
  <si>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</si>
  <si>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</si>
  <si>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</si>
  <si>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</si>
  <si>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</si>
  <si>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</si>
  <si>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</si>
  <si>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</si>
  <si>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</si>
  <si>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</si>
  <si>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</si>
  <si>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</si>
  <si>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</si>
  <si>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</si>
  <si>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</si>
  <si>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</si>
  <si>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</si>
  <si>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</si>
  <si>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</si>
  <si>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</si>
  <si>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</si>
  <si>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</si>
  <si>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</si>
  <si>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</si>
  <si>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</si>
  <si>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</si>
  <si>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</si>
  <si>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</si>
  <si>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</si>
  <si>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</si>
  <si>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</si>
  <si>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</si>
  <si>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</si>
  <si>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</si>
  <si>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</si>
  <si>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</si>
  <si>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</si>
  <si>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</si>
  <si>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</si>
  <si>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</si>
  <si>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</si>
  <si>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</si>
  <si>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</si>
  <si>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</si>
  <si>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</si>
  <si>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</si>
  <si>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</si>
  <si>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</si>
  <si>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</si>
  <si>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</si>
  <si>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</si>
  <si>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</si>
  <si>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</si>
  <si>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</si>
  <si>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</si>
  <si>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</si>
  <si>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</si>
  <si>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</si>
  <si>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</si>
  <si>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</si>
  <si>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</si>
  <si>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</si>
  <si>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</si>
  <si>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</si>
  <si>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</si>
  <si>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</si>
  <si>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</si>
  <si>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</si>
  <si>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</si>
  <si>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</si>
  <si>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</si>
  <si>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</si>
  <si>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</si>
  <si>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</si>
  <si>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</si>
  <si>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</si>
  <si>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</si>
  <si>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</si>
  <si>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</si>
  <si>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</si>
  <si>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</si>
  <si>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</si>
  <si>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</si>
  <si>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</si>
  <si>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</si>
  <si>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</si>
  <si>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</si>
  <si>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</si>
  <si>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</si>
  <si>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</si>
  <si>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</si>
  <si>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</si>
  <si>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</si>
  <si>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</si>
  <si>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</si>
  <si>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</si>
  <si>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</si>
  <si>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</si>
  <si>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</si>
  <si>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</si>
  <si>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</si>
  <si>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</si>
  <si>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</si>
  <si>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</si>
  <si>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</si>
  <si>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</si>
  <si>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</si>
  <si>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</si>
  <si>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</si>
  <si>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</si>
  <si>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</si>
  <si>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</si>
  <si>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</si>
  <si>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</si>
  <si>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</si>
  <si>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</si>
  <si>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</si>
  <si>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</si>
  <si>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</si>
  <si>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</si>
  <si>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</si>
  <si>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</si>
  <si>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</si>
  <si>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</si>
  <si>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</si>
  <si>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</si>
  <si>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</si>
  <si>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</si>
  <si>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</si>
  <si>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</si>
  <si>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</si>
  <si>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</si>
  <si>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</si>
  <si>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</si>
  <si>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</si>
  <si>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</si>
  <si>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</si>
  <si>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</si>
  <si>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</si>
  <si>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</si>
  <si>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</si>
  <si>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</si>
  <si>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</si>
  <si>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</si>
  <si>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</si>
  <si>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</si>
  <si>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</si>
  <si>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</si>
  <si>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</si>
  <si>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</si>
  <si>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</si>
  <si>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</si>
  <si>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</si>
  <si>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</si>
  <si>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</si>
  <si>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</si>
  <si>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</si>
  <si>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</si>
  <si>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</si>
  <si>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</si>
  <si>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</si>
  <si>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</si>
  <si>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</si>
  <si>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</si>
  <si>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</si>
  <si>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</si>
  <si>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</si>
  <si>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</si>
  <si>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</si>
  <si>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</si>
  <si>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</si>
  <si>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</si>
  <si>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</si>
  <si>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</si>
  <si>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</si>
  <si>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</si>
  <si>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</si>
  <si>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</si>
  <si>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</si>
  <si>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</si>
  <si>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</si>
  <si>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</si>
  <si>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</si>
  <si>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</si>
  <si>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</si>
  <si>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</si>
  <si>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</si>
  <si>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</si>
  <si>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</si>
  <si>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</si>
  <si>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</si>
  <si>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</si>
  <si>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</si>
  <si>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</si>
  <si>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</si>
  <si>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</si>
  <si>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</si>
  <si>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</si>
  <si>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</si>
  <si>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</si>
  <si>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</si>
  <si>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</si>
  <si>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</si>
  <si>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</si>
  <si>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</si>
  <si>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</si>
  <si>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</si>
  <si>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</si>
  <si>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</si>
  <si>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</si>
  <si>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</si>
  <si>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</si>
  <si>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</si>
  <si>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</si>
  <si>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</si>
  <si>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</si>
  <si>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</si>
  <si>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</si>
  <si>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</si>
  <si>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</si>
  <si>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</si>
  <si>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</si>
  <si>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</si>
  <si>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</si>
  <si>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</si>
  <si>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</si>
  <si>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</si>
  <si>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</si>
  <si>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</si>
  <si>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</si>
  <si>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</si>
  <si>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</si>
  <si>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</si>
  <si>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</si>
  <si>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</si>
  <si>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</si>
  <si>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</si>
  <si>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</si>
  <si>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</si>
  <si>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</si>
  <si>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</si>
  <si>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</si>
  <si>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</si>
  <si>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</si>
  <si>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</si>
  <si>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</si>
  <si>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</si>
  <si>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</si>
  <si>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</si>
  <si>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</si>
  <si>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</si>
  <si>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</si>
  <si>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</si>
  <si>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</si>
  <si>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</si>
  <si>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</si>
  <si>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</si>
  <si>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</si>
  <si>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</si>
  <si>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</si>
  <si>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</si>
  <si>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</si>
  <si>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</si>
  <si>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</si>
  <si>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</si>
  <si>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</si>
  <si>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</si>
  <si>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</si>
  <si>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</si>
  <si>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</si>
  <si>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</si>
  <si>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</si>
  <si>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</si>
  <si>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</si>
  <si>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</si>
  <si>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</si>
  <si>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</si>
  <si>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</si>
  <si>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</si>
  <si>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</si>
  <si>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</si>
  <si>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</si>
  <si>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</si>
  <si>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</si>
  <si>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</si>
  <si>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</si>
  <si>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</si>
  <si>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</si>
  <si>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</si>
  <si>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</si>
  <si>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</si>
  <si>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</si>
  <si>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</si>
  <si>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</si>
  <si>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</si>
  <si>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</si>
  <si>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</si>
  <si>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</si>
  <si>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</si>
  <si>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</si>
  <si>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</si>
  <si>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</si>
  <si>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</si>
  <si>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</si>
  <si>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</si>
  <si>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</si>
  <si>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</si>
  <si>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</si>
  <si>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</si>
  <si>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</si>
  <si>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</si>
  <si>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</si>
  <si>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</si>
  <si>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</si>
  <si>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</si>
  <si>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</si>
  <si>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</si>
  <si>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</si>
  <si>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</si>
  <si>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</si>
  <si>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</si>
  <si>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</si>
  <si>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</si>
  <si>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</si>
  <si>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</si>
  <si>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</si>
  <si>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</si>
  <si>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</si>
  <si>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</si>
  <si>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</si>
  <si>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</si>
  <si>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</si>
  <si>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</si>
  <si>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</si>
  <si>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</si>
  <si>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</si>
  <si>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</si>
  <si>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</si>
  <si>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</si>
  <si>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</si>
  <si>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</si>
  <si>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</si>
  <si>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</si>
  <si>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</si>
  <si>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</si>
  <si>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</si>
  <si>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</si>
  <si>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</si>
  <si>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</si>
  <si>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</si>
  <si>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</si>
  <si>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</si>
  <si>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</si>
  <si>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</si>
  <si>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</si>
  <si>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</si>
  <si>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</si>
  <si>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</si>
  <si>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</si>
  <si>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</si>
  <si>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</si>
  <si>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</si>
  <si>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</si>
  <si>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</si>
  <si>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</si>
  <si>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</si>
  <si>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</si>
  <si>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</si>
  <si>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</si>
  <si>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</si>
  <si>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</si>
  <si>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</si>
  <si>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</si>
  <si>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</si>
  <si>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</si>
  <si>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</si>
  <si>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</si>
  <si>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</si>
  <si>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</si>
  <si>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</si>
  <si>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</si>
  <si>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</si>
  <si>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</si>
  <si>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</si>
  <si>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</si>
  <si>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</si>
  <si>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</si>
  <si>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</si>
  <si>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</si>
  <si>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</si>
  <si>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</si>
  <si>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</si>
  <si>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</si>
  <si>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</si>
  <si>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</si>
  <si>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</si>
  <si>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</si>
  <si>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</si>
  <si>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</si>
  <si>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</si>
  <si>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</si>
  <si>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</si>
  <si>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</si>
  <si>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</si>
  <si>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</si>
  <si>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</si>
  <si>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</si>
  <si>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</si>
  <si>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</si>
  <si>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</si>
  <si>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</si>
  <si>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</si>
  <si>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</si>
  <si>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</si>
  <si>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</si>
  <si>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</si>
  <si>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</si>
  <si>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</si>
  <si>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</si>
  <si>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</si>
  <si>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</si>
  <si>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</si>
  <si>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</si>
  <si>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</si>
  <si>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</si>
  <si>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</si>
  <si>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</si>
  <si>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</si>
  <si>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</si>
  <si>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</si>
  <si>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</si>
  <si>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</si>
  <si>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</si>
  <si>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</si>
  <si>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</si>
  <si>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</si>
  <si>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</si>
  <si>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</si>
  <si>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</si>
  <si>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</si>
  <si>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</si>
  <si>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</si>
  <si>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</si>
  <si>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</si>
  <si>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</si>
  <si>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</si>
  <si>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</si>
  <si>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</si>
  <si>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</si>
  <si>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</si>
  <si>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</si>
  <si>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</si>
  <si>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</si>
  <si>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</si>
  <si>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</si>
  <si>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</si>
  <si>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</si>
  <si>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</si>
  <si>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</si>
  <si>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</si>
  <si>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</si>
  <si>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</si>
  <si>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</si>
  <si>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</si>
  <si>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</si>
  <si>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</si>
  <si>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</si>
  <si>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</si>
  <si>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</si>
  <si>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</si>
  <si>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</si>
  <si>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</si>
  <si>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</si>
  <si>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</si>
  <si>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</si>
  <si>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</si>
  <si>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</si>
  <si>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</si>
  <si>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</si>
  <si>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</si>
  <si>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</si>
  <si>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</si>
  <si>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</si>
  <si>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</si>
  <si>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</si>
  <si>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</si>
  <si>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</si>
  <si>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</si>
  <si>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</si>
  <si>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</si>
  <si>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</si>
  <si>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</si>
  <si>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</si>
  <si>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</si>
  <si>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</si>
  <si>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</si>
  <si>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</si>
  <si>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</si>
  <si>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</si>
  <si>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</si>
  <si>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</si>
  <si>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</si>
  <si>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</si>
  <si>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</si>
  <si>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</si>
  <si>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</si>
  <si>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</si>
  <si>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</si>
  <si>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</si>
  <si>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</si>
  <si>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</si>
  <si>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</si>
  <si>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</si>
  <si>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</si>
  <si>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</si>
  <si>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</si>
  <si>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</si>
  <si>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</si>
  <si>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</si>
  <si>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</si>
  <si>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</si>
  <si>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</si>
  <si>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</si>
  <si>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</si>
  <si>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</si>
  <si>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</si>
  <si>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</si>
  <si>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</si>
  <si>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</si>
  <si>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</si>
  <si>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</si>
  <si>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</si>
  <si>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</si>
  <si>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</si>
  <si>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</si>
  <si>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</si>
  <si>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</si>
  <si>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</si>
  <si>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</si>
  <si>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</si>
  <si>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</si>
  <si>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</si>
  <si>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</si>
  <si>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</si>
  <si>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</si>
  <si>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</si>
  <si>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</si>
  <si>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</si>
  <si>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</si>
  <si>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</si>
  <si>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</si>
  <si>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</si>
  <si>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</si>
  <si>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</si>
  <si>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</si>
  <si>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</si>
  <si>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</si>
  <si>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</si>
  <si>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</si>
  <si>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</si>
  <si>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</si>
  <si>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</si>
  <si>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</si>
  <si>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</si>
  <si>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</si>
  <si>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</si>
  <si>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</si>
  <si>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</si>
  <si>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</si>
  <si>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</si>
  <si>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</si>
  <si>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</si>
  <si>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</si>
  <si>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</si>
  <si>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</si>
  <si>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</si>
  <si>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</si>
  <si>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</si>
  <si>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</si>
  <si>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</si>
  <si>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</si>
  <si>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</si>
  <si>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</si>
  <si>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</si>
  <si>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</si>
  <si>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</si>
  <si>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</si>
  <si>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</si>
  <si>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</si>
  <si>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</si>
  <si>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</si>
  <si>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</si>
  <si>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</si>
  <si>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</si>
  <si>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</si>
  <si>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</si>
  <si>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</si>
  <si>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</si>
  <si>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</si>
  <si>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</si>
  <si>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</si>
  <si>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</si>
  <si>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</si>
  <si>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</si>
  <si>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</si>
  <si>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</si>
  <si>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</si>
  <si>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</si>
  <si>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</si>
  <si>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</si>
  <si>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</si>
  <si>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</si>
  <si>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</si>
  <si>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</si>
  <si>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</si>
  <si>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</si>
  <si>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</si>
  <si>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</si>
  <si>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</si>
  <si>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</si>
  <si>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</si>
  <si>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</si>
  <si>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</si>
  <si>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</si>
  <si>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</si>
  <si>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</si>
  <si>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</si>
  <si>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</si>
  <si>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</si>
  <si>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</si>
  <si>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</si>
  <si>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</si>
  <si>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</si>
  <si>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</si>
  <si>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</si>
  <si>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</si>
  <si>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</si>
  <si>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</si>
  <si>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</si>
  <si>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</si>
  <si>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</si>
  <si>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</si>
  <si>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</si>
  <si>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</si>
  <si>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</si>
  <si>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</si>
  <si>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</si>
  <si>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</si>
  <si>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</si>
  <si>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</si>
  <si>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</si>
  <si>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</si>
  <si>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</si>
  <si>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</si>
  <si>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</si>
  <si>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</si>
  <si>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</si>
  <si>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</si>
  <si>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</si>
  <si>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</si>
  <si>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</si>
  <si>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</si>
  <si>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</si>
  <si>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</si>
  <si>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</si>
  <si>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</si>
  <si>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</si>
  <si>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</si>
  <si>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</si>
  <si>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</si>
  <si>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</si>
  <si>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</si>
  <si>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</si>
  <si>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</si>
  <si>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</si>
  <si>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</si>
  <si>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</si>
  <si>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</si>
  <si>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</si>
  <si>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</si>
  <si>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</si>
  <si>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</si>
  <si>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</si>
  <si>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</si>
  <si>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</si>
  <si>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</si>
  <si>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</si>
  <si>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</si>
  <si>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</si>
  <si>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</si>
  <si>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</si>
  <si>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</si>
  <si>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</si>
  <si>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</si>
  <si>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</si>
  <si>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</si>
  <si>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</si>
  <si>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</si>
  <si>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</si>
  <si>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</si>
  <si>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</si>
  <si>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</si>
  <si>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</si>
  <si>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</si>
  <si>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</si>
  <si>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</si>
  <si>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</si>
  <si>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</si>
  <si>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</si>
  <si>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</si>
  <si>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</si>
  <si>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</si>
  <si>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</si>
  <si>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</si>
  <si>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</si>
  <si>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</si>
  <si>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</si>
  <si>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</si>
  <si>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</si>
  <si>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</si>
  <si>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</si>
  <si>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</si>
  <si>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</si>
  <si>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</si>
  <si>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</si>
  <si>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</si>
  <si>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</si>
  <si>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</si>
  <si>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</si>
  <si>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</si>
  <si>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</si>
  <si>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</si>
  <si>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</si>
  <si>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</si>
  <si>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</si>
  <si>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</si>
  <si>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</si>
  <si>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</si>
  <si>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</si>
  <si>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</si>
  <si>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</si>
  <si>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</si>
  <si>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</si>
  <si>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</si>
  <si>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</si>
  <si>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</si>
  <si>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</si>
  <si>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</si>
  <si>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</si>
  <si>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</si>
  <si>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</si>
  <si>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</si>
  <si>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</si>
  <si>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</si>
  <si>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</si>
  <si>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</si>
  <si>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</si>
  <si>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</si>
  <si>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</si>
  <si>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</si>
  <si>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</si>
  <si>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</si>
  <si>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</si>
  <si>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</si>
  <si>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</si>
  <si>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</si>
  <si>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</si>
  <si>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</si>
  <si>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</si>
  <si>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</si>
  <si>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</si>
  <si>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</si>
  <si>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</si>
  <si>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</si>
  <si>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</si>
  <si>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</si>
  <si>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</si>
  <si>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</si>
  <si>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</si>
  <si>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</si>
  <si>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</si>
  <si>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</si>
  <si>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</si>
  <si>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</si>
  <si>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</si>
  <si>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</si>
  <si>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</si>
  <si>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</si>
  <si>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</si>
  <si>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</si>
  <si>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</si>
  <si>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</si>
  <si>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</si>
  <si>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</si>
  <si>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</si>
  <si>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</si>
  <si>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</si>
  <si>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</si>
  <si>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</si>
  <si>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</si>
  <si>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</si>
  <si>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</si>
  <si>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</si>
  <si>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</si>
  <si>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</si>
  <si>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</si>
  <si>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</si>
  <si>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</si>
  <si>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</si>
  <si>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</si>
  <si>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</si>
  <si>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</si>
  <si>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</si>
  <si>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</si>
  <si>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</si>
  <si>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</si>
  <si>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</si>
  <si>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</si>
  <si>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</si>
  <si>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</si>
  <si>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</si>
  <si>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</si>
  <si>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</si>
  <si>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</si>
  <si>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</si>
  <si>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</si>
  <si>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</si>
  <si>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</si>
  <si>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</si>
  <si>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</si>
  <si>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</si>
  <si>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</si>
  <si>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</si>
  <si>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</si>
  <si>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</si>
  <si>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</si>
  <si>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</si>
  <si>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</si>
  <si>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</si>
  <si>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</si>
  <si>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</si>
  <si>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</si>
  <si>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</si>
  <si>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</si>
  <si>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</si>
  <si>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</si>
  <si>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</si>
  <si>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</si>
  <si>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</si>
  <si>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</si>
  <si>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</si>
  <si>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</si>
  <si>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</si>
  <si>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</si>
  <si>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</si>
  <si>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</si>
  <si>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</si>
  <si>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</si>
  <si>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</si>
  <si>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</si>
  <si>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</si>
  <si>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</si>
  <si>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</si>
  <si>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</si>
  <si>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</si>
  <si>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</si>
  <si>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</si>
  <si>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</si>
  <si>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</si>
  <si>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</si>
  <si>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</si>
  <si>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</si>
  <si>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</si>
  <si>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</si>
  <si>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</si>
  <si>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</si>
  <si>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</si>
  <si>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</si>
  <si>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</si>
  <si>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</si>
  <si>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</si>
  <si>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</si>
  <si>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</si>
  <si>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</si>
  <si>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</si>
  <si>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</si>
  <si>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</si>
  <si>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</si>
  <si>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</si>
  <si>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</si>
  <si>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</si>
  <si>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</si>
  <si>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</si>
  <si>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</si>
  <si>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</si>
  <si>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</si>
  <si>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</si>
  <si>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</si>
  <si>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</si>
  <si>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</si>
  <si>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</si>
  <si>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</si>
  <si>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</si>
  <si>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</si>
  <si>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</si>
  <si>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</si>
  <si>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</si>
  <si>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</si>
  <si>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</si>
  <si>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</si>
  <si>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</si>
  <si>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</si>
  <si>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</si>
  <si>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</si>
  <si>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</si>
  <si>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</si>
  <si>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</si>
  <si>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</si>
  <si>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</si>
  <si>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</si>
  <si>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</si>
  <si>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</si>
  <si>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</si>
  <si>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</si>
  <si>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</si>
  <si>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</si>
  <si>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</si>
  <si>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</si>
  <si>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</si>
  <si>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</si>
  <si>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</si>
  <si>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</si>
  <si>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</si>
  <si>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</si>
  <si>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</si>
  <si>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</si>
  <si>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</si>
  <si>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</si>
  <si>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</si>
  <si>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</si>
  <si>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</si>
  <si>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</si>
  <si>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</si>
  <si>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</si>
  <si>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</si>
  <si>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</si>
  <si>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</si>
  <si>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</si>
  <si>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</si>
  <si>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</si>
  <si>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</si>
  <si>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</si>
  <si>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</si>
  <si>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</si>
  <si>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</si>
  <si>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</si>
  <si>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</si>
  <si>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</si>
  <si>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</si>
  <si>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</si>
  <si>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</si>
  <si>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</si>
  <si>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</si>
  <si>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</si>
  <si>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</si>
  <si>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</si>
  <si>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</si>
  <si>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</si>
  <si>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</si>
  <si>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</si>
  <si>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</si>
  <si>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</si>
  <si>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</si>
  <si>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</si>
  <si>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</si>
  <si>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</si>
  <si>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</si>
  <si>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</si>
  <si>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</si>
  <si>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</si>
  <si>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</si>
  <si>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</si>
  <si>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</si>
  <si>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</si>
  <si>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</si>
  <si>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</si>
  <si>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</si>
  <si>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</si>
  <si>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</si>
  <si>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</si>
  <si>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</si>
  <si>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</si>
  <si>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</si>
  <si>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</si>
  <si>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</si>
  <si>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</si>
  <si>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</si>
  <si>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</si>
  <si>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</si>
  <si>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</si>
  <si>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</si>
  <si>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</si>
  <si>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</si>
  <si>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</si>
  <si>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</si>
  <si>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</si>
  <si>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</si>
  <si>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</si>
  <si>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</si>
  <si>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</si>
  <si>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</si>
  <si>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</si>
  <si>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</si>
  <si>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</si>
  <si>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</si>
  <si>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</si>
  <si>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</si>
  <si>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</si>
  <si>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</si>
  <si>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</si>
  <si>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</si>
  <si>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</si>
  <si>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</si>
  <si>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</si>
  <si>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</si>
  <si>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</si>
  <si>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</si>
  <si>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</si>
  <si>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</si>
  <si>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</si>
  <si>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</si>
  <si>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</si>
  <si>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</si>
  <si>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</si>
  <si>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</si>
  <si>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</si>
  <si>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</si>
  <si>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</si>
  <si>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</si>
  <si>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</si>
  <si>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</si>
  <si>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</si>
  <si>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</si>
  <si>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</si>
  <si>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</si>
  <si>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</si>
  <si>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</si>
  <si>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</si>
  <si>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</si>
  <si>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</si>
  <si>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</si>
  <si>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</si>
  <si>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</si>
  <si>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</si>
  <si>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</si>
  <si>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</si>
  <si>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</si>
  <si>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</si>
  <si>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</si>
  <si>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</si>
  <si>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</si>
  <si>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</si>
  <si>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</si>
  <si>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</si>
  <si>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</si>
  <si>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</si>
  <si>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</si>
  <si>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</si>
  <si>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</si>
  <si>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</si>
  <si>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</si>
  <si>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</si>
  <si>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</si>
  <si>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</si>
  <si>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</si>
  <si>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</si>
  <si>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</si>
  <si>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</si>
  <si>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</si>
  <si>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</si>
  <si>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</si>
  <si>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</si>
  <si>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</si>
  <si>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</si>
  <si>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</si>
  <si>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</si>
  <si>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</si>
  <si>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</si>
  <si>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</si>
  <si>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</si>
  <si>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</si>
  <si>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</si>
  <si>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</si>
  <si>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</si>
  <si>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</si>
  <si>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</si>
  <si>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</si>
  <si>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</si>
  <si>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</si>
  <si>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</si>
  <si>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</si>
  <si>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</si>
  <si>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</si>
  <si>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</si>
  <si>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</si>
  <si>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</si>
  <si>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</si>
  <si>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</si>
  <si>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</si>
  <si>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</si>
  <si>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</si>
  <si>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</si>
  <si>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</si>
  <si>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</si>
  <si>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</si>
  <si>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</si>
  <si>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</si>
  <si>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</si>
  <si>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</si>
  <si>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</si>
  <si>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</si>
  <si>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</si>
  <si>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</si>
  <si>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</si>
  <si>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</si>
  <si>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</si>
  <si>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</si>
  <si>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</si>
  <si>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</si>
  <si>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</si>
  <si>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</si>
  <si>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</si>
  <si>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</si>
  <si>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</si>
  <si>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</si>
  <si>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</si>
  <si>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</si>
  <si>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</si>
  <si>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</si>
  <si>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</si>
  <si>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</si>
  <si>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</si>
  <si>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</si>
  <si>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</si>
  <si>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</si>
  <si>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</si>
  <si>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</si>
  <si>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</si>
  <si>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</si>
  <si>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</si>
  <si>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</si>
  <si>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</si>
  <si>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</si>
  <si>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</si>
  <si>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</si>
  <si>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</si>
  <si>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</si>
  <si>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</si>
  <si>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</si>
  <si>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</si>
  <si>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</si>
  <si>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</si>
  <si>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</si>
  <si>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</si>
  <si>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</si>
  <si>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</si>
  <si>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</si>
  <si>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</si>
  <si>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</si>
  <si>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</si>
  <si>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</si>
  <si>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</si>
  <si>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</si>
  <si>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</si>
  <si>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</si>
  <si>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</si>
  <si>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</si>
  <si>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</si>
  <si>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</si>
  <si>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</si>
  <si>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</si>
  <si>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</si>
  <si>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</si>
  <si>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</si>
  <si>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</si>
  <si>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</si>
  <si>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</si>
  <si>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</si>
  <si>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</si>
  <si>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</si>
  <si>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</si>
  <si>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</si>
  <si>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</si>
  <si>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</si>
  <si>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</si>
  <si>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</si>
  <si>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</si>
  <si>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</si>
  <si>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</si>
  <si>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</si>
  <si>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</si>
  <si>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</si>
  <si>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</si>
  <si>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</si>
  <si>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</si>
  <si>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</si>
  <si>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</si>
  <si>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</si>
  <si>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</si>
  <si>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</si>
  <si>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</si>
  <si>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</si>
  <si>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</si>
  <si>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</si>
  <si>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</si>
  <si>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</si>
  <si>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</si>
  <si>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</si>
  <si>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</si>
  <si>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</si>
  <si>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</si>
  <si>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</si>
  <si>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</si>
  <si>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</si>
  <si>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</si>
  <si>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</si>
  <si>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</si>
  <si>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</si>
  <si>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</si>
  <si>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</si>
  <si>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</si>
  <si>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</si>
  <si>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</si>
  <si>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</si>
  <si>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</si>
  <si>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</si>
  <si>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</si>
  <si>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</si>
  <si>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</si>
  <si>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</si>
  <si>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</si>
  <si>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</si>
  <si>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</si>
  <si>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</si>
  <si>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</si>
  <si>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</si>
  <si>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</si>
  <si>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</si>
  <si>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</si>
  <si>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</si>
  <si>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</si>
  <si>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</si>
  <si>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</si>
  <si>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</si>
  <si>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</si>
  <si>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</si>
  <si>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</si>
  <si>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</si>
  <si>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</si>
  <si>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</si>
  <si>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</si>
  <si>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</si>
  <si>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</si>
  <si>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</si>
  <si>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</si>
  <si>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</si>
  <si>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</si>
  <si>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</si>
  <si>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</si>
  <si>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</si>
  <si>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</si>
  <si>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</si>
  <si>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</si>
  <si>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</si>
  <si>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</si>
  <si>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</si>
  <si>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</si>
  <si>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</si>
  <si>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</si>
  <si>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</si>
  <si>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</si>
  <si>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</si>
  <si>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</si>
  <si>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</si>
  <si>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</si>
  <si>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</si>
  <si>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</si>
  <si>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</si>
  <si>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</si>
  <si>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</si>
  <si>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</si>
  <si>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</si>
  <si>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</si>
  <si>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</si>
  <si>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</si>
  <si>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</si>
  <si>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</si>
  <si>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</si>
  <si>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</si>
  <si>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</si>
  <si>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</si>
  <si>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</si>
  <si>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</si>
  <si>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</si>
  <si>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</si>
  <si>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</si>
  <si>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</si>
  <si>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</si>
  <si>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</si>
  <si>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</si>
  <si>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</si>
  <si>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</si>
  <si>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</si>
  <si>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</si>
  <si>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</si>
  <si>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</si>
  <si>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</si>
  <si>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</si>
  <si>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</si>
  <si>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</si>
  <si>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</si>
  <si>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</si>
  <si>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</si>
  <si>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</si>
  <si>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</si>
  <si>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</si>
  <si>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</si>
  <si>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</si>
  <si>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</si>
  <si>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</si>
  <si>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</si>
  <si>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</si>
  <si>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</si>
  <si>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</si>
  <si>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</si>
  <si>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</si>
  <si>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</si>
  <si>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</si>
  <si>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</si>
  <si>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</si>
  <si>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</si>
  <si>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</si>
  <si>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</si>
  <si>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</si>
  <si>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</si>
  <si>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</si>
  <si>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</si>
  <si>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</si>
  <si>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</si>
  <si>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</si>
  <si>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</si>
  <si>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</si>
  <si>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</si>
  <si>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</si>
  <si>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</si>
  <si>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</si>
  <si>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</si>
  <si>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</si>
  <si>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</si>
  <si>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</si>
  <si>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</si>
  <si>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</si>
  <si>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</si>
  <si>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</si>
  <si>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</si>
  <si>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</si>
  <si>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</si>
  <si>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</si>
  <si>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</si>
  <si>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</si>
  <si>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</si>
  <si>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</si>
  <si>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</si>
  <si>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</si>
  <si>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</si>
  <si>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</si>
  <si>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</si>
  <si>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</si>
  <si>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</si>
  <si>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</si>
  <si>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</si>
  <si>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</si>
  <si>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</si>
  <si>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</si>
  <si>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</si>
  <si>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</si>
  <si>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</si>
  <si>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</si>
  <si>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</si>
  <si>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</si>
  <si>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</si>
  <si>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</si>
  <si>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</si>
  <si>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</si>
  <si>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</si>
  <si>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</si>
  <si>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</si>
  <si>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</si>
  <si>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</si>
  <si>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</si>
  <si>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</si>
  <si>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</si>
  <si>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</si>
  <si>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</si>
  <si>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</si>
  <si>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</si>
  <si>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</si>
  <si>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</si>
  <si>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</si>
  <si>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</si>
  <si>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</si>
  <si>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</si>
  <si>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</si>
  <si>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</si>
  <si>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</si>
  <si>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</si>
  <si>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</si>
  <si>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</si>
  <si>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</si>
  <si>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</si>
  <si>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</si>
  <si>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</si>
  <si>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</si>
  <si>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</si>
  <si>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</si>
  <si>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</si>
  <si>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</si>
  <si>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</si>
  <si>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</si>
  <si>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</si>
  <si>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</si>
  <si>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</si>
  <si>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</si>
  <si>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</si>
  <si>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</si>
  <si>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</si>
  <si>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</si>
  <si>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</si>
  <si>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</si>
  <si>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</si>
  <si>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</si>
  <si>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</si>
  <si>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</si>
  <si>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</si>
  <si>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</si>
  <si>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</si>
  <si>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</si>
  <si>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</si>
  <si>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</si>
  <si>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</si>
  <si>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</si>
  <si>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</si>
  <si>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</si>
  <si>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</si>
  <si>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</si>
  <si>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</si>
  <si>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</si>
  <si>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</si>
  <si>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</si>
  <si>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</si>
  <si>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</si>
  <si>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</si>
  <si>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</si>
  <si>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</si>
  <si>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</si>
  <si>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</si>
  <si>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</si>
  <si>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</si>
  <si>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</si>
  <si>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</si>
  <si>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</si>
  <si>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</si>
  <si>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</si>
  <si>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</si>
  <si>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</si>
  <si>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</si>
  <si>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</si>
  <si>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</si>
  <si>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</si>
  <si>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</si>
  <si>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</si>
  <si>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</si>
  <si>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</si>
  <si>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</si>
  <si>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</si>
  <si>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</si>
  <si>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</si>
  <si>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</si>
  <si>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</si>
  <si>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</si>
  <si>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</si>
  <si>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</si>
  <si>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</si>
  <si>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</si>
  <si>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</si>
  <si>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</si>
  <si>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</si>
  <si>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</si>
  <si>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</si>
  <si>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</si>
  <si>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</si>
  <si>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</si>
  <si>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</si>
  <si>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</si>
  <si>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</si>
  <si>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</si>
  <si>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</si>
  <si>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</si>
  <si>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</si>
  <si>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</si>
  <si>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</si>
  <si>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</si>
  <si>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</si>
  <si>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</si>
  <si>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</si>
  <si>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</si>
  <si>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</si>
  <si>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</si>
  <si>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</si>
  <si>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</si>
  <si>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</si>
  <si>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</si>
  <si>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</si>
  <si>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</si>
  <si>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</si>
  <si>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</si>
  <si>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</si>
  <si>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</si>
  <si>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</si>
  <si>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</si>
  <si>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</si>
  <si>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</si>
  <si>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</si>
  <si>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</si>
  <si>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</si>
  <si>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</si>
  <si>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</si>
  <si>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</si>
  <si>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</si>
  <si>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</si>
  <si>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</si>
  <si>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</si>
  <si>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</si>
  <si>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</si>
  <si>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</si>
  <si>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</si>
  <si>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</si>
  <si>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</si>
  <si>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</si>
  <si>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</si>
  <si>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</si>
  <si>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</si>
  <si>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</si>
  <si>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</si>
  <si>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</si>
  <si>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</si>
  <si>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</si>
  <si>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</si>
  <si>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</si>
  <si>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</si>
  <si>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</si>
  <si>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</si>
  <si>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</si>
  <si>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</si>
  <si>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</si>
  <si>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</si>
  <si>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</si>
  <si>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</si>
  <si>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</si>
  <si>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</si>
  <si>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</si>
  <si>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</si>
  <si>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</si>
  <si>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</si>
  <si>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</si>
  <si>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</si>
  <si>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</si>
  <si>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</si>
  <si>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</si>
  <si>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</si>
  <si>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</si>
  <si>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</si>
  <si>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</si>
  <si>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</si>
  <si>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</si>
  <si>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</si>
  <si>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</si>
  <si>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</si>
  <si>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</si>
  <si>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</si>
  <si>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</si>
  <si>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</si>
  <si>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</si>
  <si>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</si>
  <si>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</si>
  <si>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</si>
  <si>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</si>
  <si>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</si>
  <si>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</si>
  <si>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</si>
  <si>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</si>
  <si>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</si>
  <si>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</si>
  <si>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</si>
  <si>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</si>
  <si>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</si>
  <si>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</si>
  <si>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</si>
  <si>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</si>
  <si>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</si>
  <si>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</si>
  <si>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</si>
  <si>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</si>
  <si>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</si>
  <si>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</si>
  <si>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</si>
  <si>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</si>
  <si>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</si>
  <si>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</si>
  <si>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</si>
  <si>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CREATED CONVERSION #2</t>
  </si>
  <si>
    <t>2009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</si>
  <si>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</si>
  <si>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</si>
  <si>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</si>
  <si>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</si>
  <si>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</si>
  <si>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</si>
  <si>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</si>
  <si>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</si>
  <si>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</si>
  <si>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</si>
  <si>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</si>
  <si>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</si>
  <si>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</si>
  <si>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</si>
  <si>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Cutting off Kate Bush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</si>
  <si>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</si>
  <si>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</si>
  <si>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</si>
  <si>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</si>
  <si>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</si>
  <si>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</si>
  <si>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</si>
  <si>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</si>
  <si>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</si>
  <si>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</si>
  <si>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</si>
  <si>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</si>
  <si>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</si>
  <si>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</si>
  <si>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</si>
  <si>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</si>
  <si>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</si>
  <si>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</si>
  <si>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</si>
  <si>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</si>
  <si>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</si>
  <si>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</si>
  <si>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</si>
  <si>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</si>
  <si>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</si>
  <si>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</si>
  <si>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</si>
  <si>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</si>
  <si>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</si>
  <si>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</si>
  <si>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</si>
  <si>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</si>
  <si>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 xml:space="preserve">
=COUNTIF(KickStarter!D:F,"&lt;successful&gt;")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</si>
</sst>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9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046982471242546E-2"/>
          <c:y val="2.5428331875182269E-2"/>
          <c:w val="0.73248706652825957"/>
          <c:h val="0.427387357830271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C2-4B51-9E63-341A56DCB159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C2-4B51-9E63-341A56DCB159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C2-4B51-9E63-341A56DCB159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C2-4B51-9E63-341A56DC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8522192"/>
        <c:axId val="1548521360"/>
      </c:barChart>
      <c:catAx>
        <c:axId val="1548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521360"/>
        <c:crosses val="autoZero"/>
        <c:auto val="1"/>
        <c:lblAlgn val="ctr"/>
        <c:lblOffset val="100"/>
        <c:noMultiLvlLbl val="0"/>
      </c:catAx>
      <c:valAx>
        <c:axId val="15485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52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FE-4999-80FE-66FBEAA7891E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FE-4999-80FE-66FBEAA7891E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FE-4999-80FE-66FBEAA7891E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FE-4999-80FE-66FBEAA78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498448"/>
        <c:axId val="1555495952"/>
      </c:lineChart>
      <c:catAx>
        <c:axId val="155549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95952"/>
        <c:crosses val="autoZero"/>
        <c:auto val="1"/>
        <c:lblAlgn val="ctr"/>
        <c:lblOffset val="100"/>
        <c:noMultiLvlLbl val="0"/>
      </c:catAx>
      <c:valAx>
        <c:axId val="15554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DATE'!$A$3:$A$19</c:f>
              <c:multiLvlStrCache>
                <c:ptCount val="14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'OUTCOMES BASED ON LAUNCH DATE'!$B$3:$B$19</c:f>
              <c:numCache>
                <c:formatCode>General</c:formatCode>
                <c:ptCount val="14"/>
                <c:pt idx="1">
                  <c:v>1</c:v>
                </c:pt>
                <c:pt idx="5">
                  <c:v>1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80</c:v>
                </c:pt>
                <c:pt idx="11">
                  <c:v>131</c:v>
                </c:pt>
                <c:pt idx="12">
                  <c:v>99</c:v>
                </c:pt>
                <c:pt idx="1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5B-4ECB-B7A6-3A14070CD95A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DATE'!$A$3:$A$19</c:f>
              <c:multiLvlStrCache>
                <c:ptCount val="14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'OUTCOMES BASED ON LAUNCH DATE'!$C$3:$C$19</c:f>
              <c:numCache>
                <c:formatCode>General</c:formatCode>
                <c:ptCount val="14"/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28</c:v>
                </c:pt>
                <c:pt idx="8">
                  <c:v>60</c:v>
                </c:pt>
                <c:pt idx="9">
                  <c:v>67</c:v>
                </c:pt>
                <c:pt idx="10">
                  <c:v>422</c:v>
                </c:pt>
                <c:pt idx="11">
                  <c:v>527</c:v>
                </c:pt>
                <c:pt idx="12">
                  <c:v>376</c:v>
                </c:pt>
                <c:pt idx="13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5B-4ECB-B7A6-3A14070CD95A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DATE'!$A$3:$A$19</c:f>
              <c:multiLvlStrCache>
                <c:ptCount val="14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'OUTCOMES BASED ON LAUNCH DATE'!$D$3:$D$19</c:f>
              <c:numCache>
                <c:formatCode>General</c:formatCode>
                <c:ptCount val="14"/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5B-4ECB-B7A6-3A14070CD95A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DATE'!$A$3:$A$19</c:f>
              <c:multiLvlStrCache>
                <c:ptCount val="14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'OUTCOMES BASED ON LAUNCH DATE'!$E$3:$E$19</c:f>
              <c:numCache>
                <c:formatCode>General</c:formatCode>
                <c:ptCount val="14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14</c:v>
                </c:pt>
                <c:pt idx="5">
                  <c:v>7</c:v>
                </c:pt>
                <c:pt idx="6">
                  <c:v>16</c:v>
                </c:pt>
                <c:pt idx="7">
                  <c:v>136</c:v>
                </c:pt>
                <c:pt idx="8">
                  <c:v>216</c:v>
                </c:pt>
                <c:pt idx="9">
                  <c:v>200</c:v>
                </c:pt>
                <c:pt idx="10">
                  <c:v>474</c:v>
                </c:pt>
                <c:pt idx="11">
                  <c:v>567</c:v>
                </c:pt>
                <c:pt idx="12">
                  <c:v>475</c:v>
                </c:pt>
                <c:pt idx="1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5B-4ECB-B7A6-3A14070CD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43520"/>
        <c:axId val="1620034784"/>
      </c:lineChart>
      <c:catAx>
        <c:axId val="16200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034784"/>
        <c:crosses val="autoZero"/>
        <c:auto val="1"/>
        <c:lblAlgn val="ctr"/>
        <c:lblOffset val="100"/>
        <c:noMultiLvlLbl val="0"/>
      </c:catAx>
      <c:valAx>
        <c:axId val="16200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0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44994129023341E-2"/>
          <c:y val="0.22583114610673666"/>
          <c:w val="0.73260464152507254"/>
          <c:h val="0.349718941382327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6-4148-979F-AB19840273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E6-4148-979F-AB19840273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E6-4148-979F-AB1984027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251791"/>
        <c:axId val="881244719"/>
      </c:barChart>
      <c:catAx>
        <c:axId val="88125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44719"/>
        <c:crosses val="autoZero"/>
        <c:auto val="1"/>
        <c:lblAlgn val="ctr"/>
        <c:lblOffset val="100"/>
        <c:noMultiLvlLbl val="0"/>
      </c:catAx>
      <c:valAx>
        <c:axId val="88124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5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3-4DB7-99B0-E77D1728D1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13-4DB7-99B0-E77D1728D1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13-4DB7-99B0-E77D1728D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905119"/>
        <c:axId val="906905535"/>
      </c:lineChart>
      <c:catAx>
        <c:axId val="90690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905535"/>
        <c:crosses val="autoZero"/>
        <c:auto val="1"/>
        <c:lblAlgn val="ctr"/>
        <c:lblOffset val="100"/>
        <c:noMultiLvlLbl val="0"/>
      </c:catAx>
      <c:valAx>
        <c:axId val="90690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90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0-13BB-4BD1-A004-377816F2CD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1-13BB-4BD1-A004-377816F2CD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2-13BB-4BD1-A004-377816F2CD2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3-13BB-4BD1-A004-377816F2C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2594368"/>
        <c:axId val="1552593536"/>
      </c:barChart>
      <c:catAx>
        <c:axId val="155259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93536"/>
        <c:crosses val="autoZero"/>
        <c:auto val="1"/>
        <c:lblAlgn val="ctr"/>
        <c:lblOffset val="100"/>
        <c:noMultiLvlLbl val="0"/>
      </c:catAx>
      <c:valAx>
        <c:axId val="155259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9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0</xdr:row>
      <xdr:rowOff>144780</xdr:rowOff>
    </xdr:from>
    <xdr:to>
      <xdr:col>14</xdr:col>
      <xdr:colOff>114300</xdr:colOff>
      <xdr:row>15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F1C03-7817-E252-A8FB-37DFFA6BA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</xdr:row>
      <xdr:rowOff>175260</xdr:rowOff>
    </xdr:from>
    <xdr:to>
      <xdr:col>6</xdr:col>
      <xdr:colOff>274320</xdr:colOff>
      <xdr:row>28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C895FE-EF53-A1E9-DE03-6FE47614D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91440</xdr:rowOff>
    </xdr:from>
    <xdr:to>
      <xdr:col>14</xdr:col>
      <xdr:colOff>68580</xdr:colOff>
      <xdr:row>15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2BFF7-5C7E-8D33-2FA4-D9CABA7B1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34</xdr:row>
      <xdr:rowOff>106680</xdr:rowOff>
    </xdr:from>
    <xdr:to>
      <xdr:col>6</xdr:col>
      <xdr:colOff>392430</xdr:colOff>
      <xdr:row>46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DE482-4FB7-62FC-A595-B77EB2C9E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388620</xdr:colOff>
      <xdr:row>19</xdr:row>
      <xdr:rowOff>49530</xdr:rowOff>
    </xdr:from>
    <xdr:to>
      <xdr:col>11</xdr:col>
      <xdr:colOff>525780</xdr:colOff>
      <xdr:row>34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11D1D-34B0-2623-FABC-DD4C20F7F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7620</xdr:rowOff>
    </xdr:from>
    <xdr:to>
      <xdr:col>13</xdr:col>
      <xdr:colOff>518160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E992D4-3BCE-DE20-9A66-CBC0BD7D9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R" refreshedDate="44847.585387268518" createdVersion="8" refreshedVersion="8" minRefreshableVersion="3" recordCount="4114" xr:uid="{4116EC78-3474-4921-AAA9-6900820BA9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R" refreshedDate="44847.621501388887" createdVersion="8" refreshedVersion="8" minRefreshableVersion="3" recordCount="4114" xr:uid="{39A2566C-4E99-4EAC-9C23-F0FDB63F38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ION #2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R" refreshedDate="44847.93469490741" createdVersion="8" refreshedVersion="8" minRefreshableVersion="3" recordCount="4114" xr:uid="{F6B4F6C1-8EAF-493C-A11F-138EFE006A9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ION #2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CF377-7C65-4047-906A-8E956964B56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359C2-7FED-468C-9AA0-F2B36D5D62E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F19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17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9656E-CFEB-4A46-89CE-61037FDBB7CB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axis="axisRow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2">
    <field x="18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C5E61-B198-4C04-B267-7DF3D33E61F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CC69D-5418-40F6-898A-B2635068C5F2}">
  <dimension ref="A1:F14"/>
  <sheetViews>
    <sheetView tabSelected="1" workbookViewId="0">
      <selection activeCell="I18" sqref="I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12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12" t="s">
        <v>8331</v>
      </c>
      <c r="C7">
        <v>140</v>
      </c>
      <c r="E7">
        <v>80</v>
      </c>
      <c r="F7">
        <v>220</v>
      </c>
    </row>
    <row r="8" spans="1:6" x14ac:dyDescent="0.3">
      <c r="A8" s="12" t="s">
        <v>8329</v>
      </c>
      <c r="B8">
        <v>24</v>
      </c>
      <c r="F8">
        <v>24</v>
      </c>
    </row>
    <row r="9" spans="1:6" x14ac:dyDescent="0.3">
      <c r="A9" s="12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12" t="s">
        <v>8336</v>
      </c>
      <c r="C10">
        <v>117</v>
      </c>
      <c r="E10">
        <v>103</v>
      </c>
      <c r="F10">
        <v>220</v>
      </c>
    </row>
    <row r="11" spans="1:6" x14ac:dyDescent="0.3">
      <c r="A11" s="12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12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12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12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A7D7B-3C51-448E-A07F-C16F606E9711}">
  <dimension ref="A1:F19"/>
  <sheetViews>
    <sheetView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8363</v>
      </c>
      <c r="B1" s="11" t="s">
        <v>8362</v>
      </c>
    </row>
    <row r="2" spans="1:6" x14ac:dyDescent="0.3">
      <c r="A2" s="11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3">
      <c r="A3" s="12" t="s">
        <v>8367</v>
      </c>
      <c r="B3">
        <v>1</v>
      </c>
      <c r="C3">
        <v>4</v>
      </c>
      <c r="E3">
        <v>9</v>
      </c>
      <c r="F3">
        <v>14</v>
      </c>
    </row>
    <row r="4" spans="1:6" x14ac:dyDescent="0.3">
      <c r="A4" s="16" t="s">
        <v>8368</v>
      </c>
      <c r="E4">
        <v>1</v>
      </c>
      <c r="F4">
        <v>1</v>
      </c>
    </row>
    <row r="5" spans="1:6" x14ac:dyDescent="0.3">
      <c r="A5" s="16" t="s">
        <v>8369</v>
      </c>
      <c r="B5">
        <v>1</v>
      </c>
      <c r="C5">
        <v>3</v>
      </c>
      <c r="E5">
        <v>4</v>
      </c>
      <c r="F5">
        <v>8</v>
      </c>
    </row>
    <row r="6" spans="1:6" x14ac:dyDescent="0.3">
      <c r="A6" s="16" t="s">
        <v>8370</v>
      </c>
      <c r="C6">
        <v>1</v>
      </c>
      <c r="E6">
        <v>4</v>
      </c>
      <c r="F6">
        <v>5</v>
      </c>
    </row>
    <row r="7" spans="1:6" x14ac:dyDescent="0.3">
      <c r="A7" s="12" t="s">
        <v>8371</v>
      </c>
      <c r="B7">
        <v>1</v>
      </c>
      <c r="C7">
        <v>15</v>
      </c>
      <c r="E7">
        <v>49</v>
      </c>
      <c r="F7">
        <v>65</v>
      </c>
    </row>
    <row r="8" spans="1:6" x14ac:dyDescent="0.3">
      <c r="A8" s="16" t="s">
        <v>8372</v>
      </c>
      <c r="C8">
        <v>2</v>
      </c>
      <c r="E8">
        <v>12</v>
      </c>
      <c r="F8">
        <v>14</v>
      </c>
    </row>
    <row r="9" spans="1:6" x14ac:dyDescent="0.3">
      <c r="A9" s="16" t="s">
        <v>8368</v>
      </c>
      <c r="C9">
        <v>7</v>
      </c>
      <c r="E9">
        <v>14</v>
      </c>
      <c r="F9">
        <v>21</v>
      </c>
    </row>
    <row r="10" spans="1:6" x14ac:dyDescent="0.3">
      <c r="A10" s="16" t="s">
        <v>8369</v>
      </c>
      <c r="B10">
        <v>1</v>
      </c>
      <c r="C10">
        <v>3</v>
      </c>
      <c r="E10">
        <v>7</v>
      </c>
      <c r="F10">
        <v>11</v>
      </c>
    </row>
    <row r="11" spans="1:6" x14ac:dyDescent="0.3">
      <c r="A11" s="16" t="s">
        <v>8370</v>
      </c>
      <c r="C11">
        <v>3</v>
      </c>
      <c r="E11">
        <v>16</v>
      </c>
      <c r="F11">
        <v>19</v>
      </c>
    </row>
    <row r="12" spans="1:6" x14ac:dyDescent="0.3">
      <c r="A12" s="12" t="s">
        <v>8373</v>
      </c>
      <c r="B12">
        <v>7</v>
      </c>
      <c r="C12">
        <v>28</v>
      </c>
      <c r="E12">
        <v>136</v>
      </c>
      <c r="F12">
        <v>171</v>
      </c>
    </row>
    <row r="13" spans="1:6" x14ac:dyDescent="0.3">
      <c r="A13" s="12" t="s">
        <v>8374</v>
      </c>
      <c r="B13">
        <v>6</v>
      </c>
      <c r="C13">
        <v>60</v>
      </c>
      <c r="E13">
        <v>216</v>
      </c>
      <c r="F13">
        <v>282</v>
      </c>
    </row>
    <row r="14" spans="1:6" x14ac:dyDescent="0.3">
      <c r="A14" s="12" t="s">
        <v>8375</v>
      </c>
      <c r="B14">
        <v>7</v>
      </c>
      <c r="C14">
        <v>67</v>
      </c>
      <c r="E14">
        <v>200</v>
      </c>
      <c r="F14">
        <v>274</v>
      </c>
    </row>
    <row r="15" spans="1:6" x14ac:dyDescent="0.3">
      <c r="A15" s="12" t="s">
        <v>8376</v>
      </c>
      <c r="B15">
        <v>80</v>
      </c>
      <c r="C15">
        <v>422</v>
      </c>
      <c r="E15">
        <v>474</v>
      </c>
      <c r="F15">
        <v>976</v>
      </c>
    </row>
    <row r="16" spans="1:6" x14ac:dyDescent="0.3">
      <c r="A16" s="12" t="s">
        <v>8377</v>
      </c>
      <c r="B16">
        <v>131</v>
      </c>
      <c r="C16">
        <v>527</v>
      </c>
      <c r="E16">
        <v>567</v>
      </c>
      <c r="F16">
        <v>1225</v>
      </c>
    </row>
    <row r="17" spans="1:6" x14ac:dyDescent="0.3">
      <c r="A17" s="12" t="s">
        <v>8378</v>
      </c>
      <c r="B17">
        <v>99</v>
      </c>
      <c r="C17">
        <v>376</v>
      </c>
      <c r="E17">
        <v>475</v>
      </c>
      <c r="F17">
        <v>950</v>
      </c>
    </row>
    <row r="18" spans="1:6" x14ac:dyDescent="0.3">
      <c r="A18" s="12" t="s">
        <v>8379</v>
      </c>
      <c r="B18">
        <v>17</v>
      </c>
      <c r="C18">
        <v>31</v>
      </c>
      <c r="D18">
        <v>50</v>
      </c>
      <c r="E18">
        <v>59</v>
      </c>
      <c r="F18">
        <v>157</v>
      </c>
    </row>
    <row r="19" spans="1:6" x14ac:dyDescent="0.3">
      <c r="A19" s="12" t="s">
        <v>8361</v>
      </c>
      <c r="B19">
        <v>349</v>
      </c>
      <c r="C19">
        <v>1530</v>
      </c>
      <c r="D19">
        <v>50</v>
      </c>
      <c r="E19">
        <v>2185</v>
      </c>
      <c r="F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B168-DBFC-4610-AFE1-E7EFF234FAD9}">
  <dimension ref="A1:E18"/>
  <sheetViews>
    <sheetView workbookViewId="0">
      <selection activeCell="B21" sqref="B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8359</v>
      </c>
      <c r="B1" t="s">
        <v>8315</v>
      </c>
    </row>
    <row r="2" spans="1:5" x14ac:dyDescent="0.3">
      <c r="A2" s="11" t="s">
        <v>8383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8390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18" t="s">
        <v>8391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18" t="s">
        <v>8392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18" t="s">
        <v>8393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18" t="s">
        <v>8384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18" t="s">
        <v>8394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18" t="s">
        <v>8385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">
      <c r="A13" s="18" t="s">
        <v>8386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18" t="s">
        <v>8387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18" t="s">
        <v>8388</v>
      </c>
      <c r="B15" s="17">
        <v>65</v>
      </c>
      <c r="C15" s="17">
        <v>50</v>
      </c>
      <c r="D15" s="17"/>
      <c r="E15" s="17">
        <v>115</v>
      </c>
    </row>
    <row r="16" spans="1:5" x14ac:dyDescent="0.3">
      <c r="A16" s="18" t="s">
        <v>8389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18" t="s">
        <v>8395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18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S1" zoomScale="95" zoomScaleNormal="95" workbookViewId="0">
      <selection activeCell="N2" sqref="N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7.21875" customWidth="1"/>
    <col min="16" max="16" width="33.109375" customWidth="1"/>
    <col min="17" max="17" width="41.109375" customWidth="1"/>
    <col min="18" max="18" width="28" customWidth="1"/>
    <col min="19" max="19" width="35.33203125" customWidth="1"/>
    <col min="20" max="20" width="31.109375" style="15" customWidth="1"/>
    <col min="21" max="21" width="23.5546875" customWidth="1"/>
    <col min="22" max="22" width="19.2187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4" t="s">
        <v>8366</v>
      </c>
      <c r="U1" s="1" t="s">
        <v>8383</v>
      </c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  <c r="V2" s="20"/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5">
        <f t="shared" si="43"/>
        <v>41860.613969907405</v>
      </c>
      <c r="U516">
        <f t="shared" si="44"/>
        <v>2014</v>
      </c>
      <c r="V516" s="21"/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O1:O1048576 P1 R1:U1">
    <cfRule type="colorScale" priority="1">
      <colorScale>
        <cfvo type="min"/>
        <cfvo type="num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845A0-F49B-4887-9461-DFBB5A30E514}">
  <dimension ref="A1:H12"/>
  <sheetViews>
    <sheetView topLeftCell="E1" workbookViewId="0">
      <selection activeCell="B2" sqref="B2"/>
    </sheetView>
  </sheetViews>
  <sheetFormatPr defaultRowHeight="14.4" x14ac:dyDescent="0.3"/>
  <cols>
    <col min="1" max="1" width="42.88671875" customWidth="1"/>
    <col min="2" max="2" width="29.88671875" customWidth="1"/>
    <col min="3" max="3" width="26" customWidth="1"/>
    <col min="4" max="4" width="22.33203125" customWidth="1"/>
    <col min="5" max="5" width="30.33203125" customWidth="1"/>
    <col min="6" max="6" width="21.44140625" customWidth="1"/>
    <col min="7" max="7" width="28.88671875" customWidth="1"/>
    <col min="8" max="8" width="30.77734375" customWidth="1"/>
  </cols>
  <sheetData>
    <row r="1" spans="1:8" s="19" customFormat="1" x14ac:dyDescent="0.3">
      <c r="A1" s="19" t="s">
        <v>8396</v>
      </c>
      <c r="B1" s="19" t="s">
        <v>8397</v>
      </c>
      <c r="C1" s="19" t="s">
        <v>8398</v>
      </c>
      <c r="D1" s="19" t="s">
        <v>8399</v>
      </c>
      <c r="E1" s="19" t="s">
        <v>8400</v>
      </c>
      <c r="F1" s="19" t="s">
        <v>8401</v>
      </c>
      <c r="G1" s="19" t="s">
        <v>8402</v>
      </c>
      <c r="H1" s="19" t="s">
        <v>8403</v>
      </c>
    </row>
    <row r="2" spans="1:8" ht="35.4" x14ac:dyDescent="0.3">
      <c r="A2" t="s">
        <v>8404</v>
      </c>
      <c r="B2" s="22" t="s">
        <v>8415</v>
      </c>
    </row>
    <row r="3" spans="1:8" x14ac:dyDescent="0.3">
      <c r="A3" t="s">
        <v>8405</v>
      </c>
      <c r="B3" s="22"/>
    </row>
    <row r="4" spans="1:8" x14ac:dyDescent="0.3">
      <c r="A4" t="s">
        <v>8406</v>
      </c>
      <c r="B4" s="22"/>
    </row>
    <row r="5" spans="1:8" x14ac:dyDescent="0.3">
      <c r="A5" t="s">
        <v>8407</v>
      </c>
      <c r="B5" s="22"/>
    </row>
    <row r="6" spans="1:8" x14ac:dyDescent="0.3">
      <c r="A6" t="s">
        <v>8408</v>
      </c>
      <c r="B6" s="22"/>
    </row>
    <row r="7" spans="1:8" x14ac:dyDescent="0.3">
      <c r="A7" t="s">
        <v>8409</v>
      </c>
      <c r="B7" s="22"/>
    </row>
    <row r="8" spans="1:8" x14ac:dyDescent="0.3">
      <c r="A8" t="s">
        <v>8410</v>
      </c>
      <c r="B8" s="22"/>
    </row>
    <row r="9" spans="1:8" x14ac:dyDescent="0.3">
      <c r="A9" t="s">
        <v>8411</v>
      </c>
      <c r="B9" s="22"/>
    </row>
    <row r="10" spans="1:8" x14ac:dyDescent="0.3">
      <c r="A10" t="s">
        <v>8412</v>
      </c>
      <c r="B10" s="22"/>
    </row>
    <row r="11" spans="1:8" x14ac:dyDescent="0.3">
      <c r="A11" t="s">
        <v>8413</v>
      </c>
      <c r="B11" s="22"/>
    </row>
    <row r="12" spans="1:8" x14ac:dyDescent="0.3">
      <c r="A12" t="s">
        <v>8414</v>
      </c>
      <c r="B12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6150D-B99F-4D19-86C0-FD3B117DAC93}">
  <dimension ref="A1:T6"/>
  <sheetViews>
    <sheetView topLeftCell="C1" workbookViewId="0">
      <selection activeCell="C4" sqref="C4"/>
    </sheetView>
  </sheetViews>
  <sheetFormatPr defaultRowHeight="14.4" x14ac:dyDescent="0.3"/>
  <cols>
    <col min="1" max="1" width="37" customWidth="1"/>
    <col min="2" max="2" width="112.88671875" customWidth="1"/>
    <col min="3" max="3" width="58.33203125" customWidth="1"/>
  </cols>
  <sheetData>
    <row r="1" spans="1:20" x14ac:dyDescent="0.3">
      <c r="A1" s="1" t="s">
        <v>8380</v>
      </c>
      <c r="B1" s="2" t="s">
        <v>8381</v>
      </c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9"/>
      <c r="R1" s="1"/>
      <c r="S1" s="1"/>
      <c r="T1" s="14"/>
    </row>
    <row r="2" spans="1:20" x14ac:dyDescent="0.3">
      <c r="A2" s="1" t="s">
        <v>3473</v>
      </c>
      <c r="B2" s="2" t="str">
        <f>VLOOKUP(A2, KickStarter!B:C, 2, FALSE)</f>
        <v>Help us get actor-writer Ian Bonar's debut play - a hilarious, heartbreaking story of grief and loss - to the 2016 Edinburgh Fringe.</v>
      </c>
      <c r="C2" s="2">
        <f>VLOOKUP(A2, KickStarter!B:E, 4,FALSE)</f>
        <v>2020</v>
      </c>
      <c r="D2" s="5"/>
      <c r="E2" s="7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9"/>
      <c r="R2" s="1"/>
      <c r="S2" s="1"/>
      <c r="T2" s="14"/>
    </row>
    <row r="3" spans="1:20" x14ac:dyDescent="0.3">
      <c r="A3" t="s">
        <v>3616</v>
      </c>
      <c r="B3" t="str">
        <f>VLOOKUP(A2, KickStarter!B:C, 2, FALSE)</f>
        <v>Help us get actor-writer Ian Bonar's debut play - a hilarious, heartbreaking story of grief and loss - to the 2016 Edinburgh Fringe.</v>
      </c>
      <c r="C3">
        <f>VLOOKUP(A2, KickStarter!B:E, 4,FALSE)</f>
        <v>2020</v>
      </c>
    </row>
    <row r="4" spans="1:20" x14ac:dyDescent="0.3">
      <c r="A4" t="s">
        <v>8382</v>
      </c>
      <c r="B4" t="str">
        <f>VLOOKUP(A2, KickStarter!B:C, 2, FALSE)</f>
        <v>Help us get actor-writer Ian Bonar's debut play - a hilarious, heartbreaking story of grief and loss - to the 2016 Edinburgh Fringe.</v>
      </c>
      <c r="C4">
        <f>VLOOKUP(A2, KickStarter!B:E, 4,FALSE)</f>
        <v>2020</v>
      </c>
    </row>
    <row r="5" spans="1:20" x14ac:dyDescent="0.3">
      <c r="A5" t="s">
        <v>3329</v>
      </c>
      <c r="B5" t="str">
        <f>VLOOKUP(A2, KickStarter!B:C, 2, FALSE)</f>
        <v>Help us get actor-writer Ian Bonar's debut play - a hilarious, heartbreaking story of grief and loss - to the 2016 Edinburgh Fringe.</v>
      </c>
      <c r="C5">
        <f>VLOOKUP(A2, KickStarter!B:E, 4,FALSE)</f>
        <v>2020</v>
      </c>
    </row>
    <row r="6" spans="1:20" x14ac:dyDescent="0.3">
      <c r="A6" t="s">
        <v>3221</v>
      </c>
      <c r="B6" t="str">
        <f>VLOOKUP(A2, KickStarter!B:C, 2, FALSE)</f>
        <v>Help us get actor-writer Ian Bonar's debut play - a hilarious, heartbreaking story of grief and loss - to the 2016 Edinburgh Fringe.</v>
      </c>
      <c r="C6">
        <f>VLOOKUP(A2, KickStarter!B:E, 4,FALSE)</f>
        <v>2020</v>
      </c>
    </row>
  </sheetData>
  <conditionalFormatting sqref="O1:P1 R1:T1">
    <cfRule type="colorScale" priority="3">
      <colorScale>
        <cfvo type="min"/>
        <cfvo type="num" val="90"/>
        <color rgb="FFFF0000"/>
        <color theme="4" tint="0.39997558519241921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O2:P2 R2:T2">
    <cfRule type="colorScale" priority="1">
      <colorScale>
        <cfvo type="min"/>
        <cfvo type="num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79AA5-7892-4BA5-9BEA-C28A34A96426}">
  <dimension ref="A1:F47"/>
  <sheetViews>
    <sheetView topLeftCell="A22" workbookViewId="0">
      <selection activeCell="I38" sqref="I3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8359</v>
      </c>
      <c r="B2" t="s">
        <v>8364</v>
      </c>
    </row>
    <row r="4" spans="1:6" x14ac:dyDescent="0.3"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</row>
    <row r="7" spans="1:6" x14ac:dyDescent="0.3">
      <c r="A7" s="12" t="s">
        <v>8342</v>
      </c>
    </row>
    <row r="8" spans="1:6" x14ac:dyDescent="0.3">
      <c r="A8" s="12" t="s">
        <v>8330</v>
      </c>
    </row>
    <row r="9" spans="1:6" x14ac:dyDescent="0.3">
      <c r="A9" s="12" t="s">
        <v>8356</v>
      </c>
    </row>
    <row r="10" spans="1:6" x14ac:dyDescent="0.3">
      <c r="A10" s="12" t="s">
        <v>8352</v>
      </c>
    </row>
    <row r="11" spans="1:6" x14ac:dyDescent="0.3">
      <c r="A11" s="12" t="s">
        <v>8313</v>
      </c>
    </row>
    <row r="12" spans="1:6" x14ac:dyDescent="0.3">
      <c r="A12" s="12" t="s">
        <v>8312</v>
      </c>
    </row>
    <row r="13" spans="1:6" x14ac:dyDescent="0.3">
      <c r="A13" s="12" t="s">
        <v>8328</v>
      </c>
    </row>
    <row r="14" spans="1:6" x14ac:dyDescent="0.3">
      <c r="A14" s="12" t="s">
        <v>8345</v>
      </c>
    </row>
    <row r="15" spans="1:6" x14ac:dyDescent="0.3">
      <c r="A15" s="12" t="s">
        <v>8322</v>
      </c>
    </row>
    <row r="16" spans="1:6" x14ac:dyDescent="0.3">
      <c r="A16" s="12" t="s">
        <v>8335</v>
      </c>
    </row>
    <row r="17" spans="1:1" x14ac:dyDescent="0.3">
      <c r="A17" s="12" t="s">
        <v>8346</v>
      </c>
    </row>
    <row r="18" spans="1:1" x14ac:dyDescent="0.3">
      <c r="A18" s="12" t="s">
        <v>8347</v>
      </c>
    </row>
    <row r="19" spans="1:1" x14ac:dyDescent="0.3">
      <c r="A19" s="12" t="s">
        <v>8327</v>
      </c>
    </row>
    <row r="20" spans="1:1" x14ac:dyDescent="0.3">
      <c r="A20" s="12" t="s">
        <v>8326</v>
      </c>
    </row>
    <row r="21" spans="1:1" x14ac:dyDescent="0.3">
      <c r="A21" s="12" t="s">
        <v>8354</v>
      </c>
    </row>
    <row r="22" spans="1:1" x14ac:dyDescent="0.3">
      <c r="A22" s="12" t="s">
        <v>8325</v>
      </c>
    </row>
    <row r="23" spans="1:1" x14ac:dyDescent="0.3">
      <c r="A23" s="12" t="s">
        <v>8333</v>
      </c>
    </row>
    <row r="24" spans="1:1" x14ac:dyDescent="0.3">
      <c r="A24" s="12" t="s">
        <v>8357</v>
      </c>
    </row>
    <row r="25" spans="1:1" x14ac:dyDescent="0.3">
      <c r="A25" s="12" t="s">
        <v>8341</v>
      </c>
    </row>
    <row r="26" spans="1:1" x14ac:dyDescent="0.3">
      <c r="A26" s="12" t="s">
        <v>8321</v>
      </c>
    </row>
    <row r="27" spans="1:1" x14ac:dyDescent="0.3">
      <c r="A27" s="12" t="s">
        <v>8348</v>
      </c>
    </row>
    <row r="28" spans="1:1" x14ac:dyDescent="0.3">
      <c r="A28" s="12" t="s">
        <v>8337</v>
      </c>
    </row>
    <row r="29" spans="1:1" x14ac:dyDescent="0.3">
      <c r="A29" s="12" t="s">
        <v>8343</v>
      </c>
    </row>
    <row r="30" spans="1:1" x14ac:dyDescent="0.3">
      <c r="A30" s="12" t="s">
        <v>8316</v>
      </c>
    </row>
    <row r="31" spans="1:1" x14ac:dyDescent="0.3">
      <c r="A31" s="12" t="s">
        <v>8344</v>
      </c>
    </row>
    <row r="32" spans="1:1" x14ac:dyDescent="0.3">
      <c r="A32" s="12" t="s">
        <v>8340</v>
      </c>
    </row>
    <row r="33" spans="1:1" x14ac:dyDescent="0.3">
      <c r="A33" s="12" t="s">
        <v>8351</v>
      </c>
    </row>
    <row r="34" spans="1:1" x14ac:dyDescent="0.3">
      <c r="A34" s="12" t="s">
        <v>8324</v>
      </c>
    </row>
    <row r="35" spans="1:1" x14ac:dyDescent="0.3">
      <c r="A35" s="12" t="s">
        <v>8311</v>
      </c>
    </row>
    <row r="36" spans="1:1" x14ac:dyDescent="0.3">
      <c r="A36" s="12" t="s">
        <v>8310</v>
      </c>
    </row>
    <row r="37" spans="1:1" x14ac:dyDescent="0.3">
      <c r="A37" s="12" t="s">
        <v>8350</v>
      </c>
    </row>
    <row r="38" spans="1:1" x14ac:dyDescent="0.3">
      <c r="A38" s="12" t="s">
        <v>8353</v>
      </c>
    </row>
    <row r="39" spans="1:1" x14ac:dyDescent="0.3">
      <c r="A39" s="12" t="s">
        <v>8355</v>
      </c>
    </row>
    <row r="40" spans="1:1" x14ac:dyDescent="0.3">
      <c r="A40" s="12" t="s">
        <v>8349</v>
      </c>
    </row>
    <row r="41" spans="1:1" x14ac:dyDescent="0.3">
      <c r="A41" s="12" t="s">
        <v>8309</v>
      </c>
    </row>
    <row r="42" spans="1:1" x14ac:dyDescent="0.3">
      <c r="A42" s="12" t="s">
        <v>8339</v>
      </c>
    </row>
    <row r="43" spans="1:1" x14ac:dyDescent="0.3">
      <c r="A43" s="12" t="s">
        <v>8332</v>
      </c>
    </row>
    <row r="44" spans="1:1" x14ac:dyDescent="0.3">
      <c r="A44" s="12" t="s">
        <v>8319</v>
      </c>
    </row>
    <row r="45" spans="1:1" x14ac:dyDescent="0.3">
      <c r="A45" s="12" t="s">
        <v>8318</v>
      </c>
    </row>
    <row r="46" spans="1:1" x14ac:dyDescent="0.3">
      <c r="A46" s="12" t="s">
        <v>8338</v>
      </c>
    </row>
    <row r="47" spans="1:1" x14ac:dyDescent="0.3">
      <c r="A47" s="12" t="s">
        <v>8361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OUTCOMES BASED ON LAUNCH DATE</vt:lpstr>
      <vt:lpstr>Theater Outcomes by Launch Date</vt:lpstr>
      <vt:lpstr>KickStarter</vt:lpstr>
      <vt:lpstr>Outcomes Based on Goals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 R</cp:lastModifiedBy>
  <cp:lastPrinted>2022-10-13T20:32:34Z</cp:lastPrinted>
  <dcterms:created xsi:type="dcterms:W3CDTF">2017-04-20T15:17:24Z</dcterms:created>
  <dcterms:modified xsi:type="dcterms:W3CDTF">2022-10-15T01:28:35Z</dcterms:modified>
</cp:coreProperties>
</file>