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ome\Google Drive\Teaching\Public Management Economics\Lecture Notes\"/>
    </mc:Choice>
  </mc:AlternateContent>
  <xr:revisionPtr revIDLastSave="0" documentId="13_ncr:1_{0F6B6AB6-EAE0-404C-AD9C-F4113CA72D20}" xr6:coauthVersionLast="47" xr6:coauthVersionMax="47" xr10:uidLastSave="{00000000-0000-0000-0000-000000000000}"/>
  <bookViews>
    <workbookView xWindow="-120" yWindow="-120" windowWidth="29040" windowHeight="17640" tabRatio="812" activeTab="3" xr2:uid="{00000000-000D-0000-FFFF-FFFF00000000}"/>
  </bookViews>
  <sheets>
    <sheet name="NONPROFIT" sheetId="39" r:id="rId1"/>
    <sheet name="PARKS" sheetId="15" r:id="rId2"/>
    <sheet name="ENVIRONMENT" sheetId="12" r:id="rId3"/>
    <sheet name="TAXATION" sheetId="38" r:id="rId4"/>
  </sheets>
  <definedNames>
    <definedName name="Planted">#REF!</definedName>
    <definedName name="_xlnm.Print_Area" localSheetId="1">PARKS!$A$1:$D$17</definedName>
    <definedName name="_xlnm.Print_Titles" localSheetId="1">PARKS!$A:$A</definedName>
    <definedName name="solver_adj" localSheetId="2" hidden="1">ENVIRONMENT!#REF!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ENVIRONMENT!#REF!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  <definedName name="STC13_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12" l="1"/>
  <c r="A17" i="12"/>
  <c r="A16" i="15"/>
  <c r="C5" i="38" l="1"/>
  <c r="D5" i="38"/>
  <c r="E5" i="38"/>
  <c r="F5" i="38"/>
  <c r="G5" i="38"/>
  <c r="H5" i="38"/>
  <c r="I5" i="38"/>
  <c r="J5" i="38"/>
  <c r="K5" i="38"/>
  <c r="B5" i="38"/>
  <c r="L9" i="38" l="1"/>
  <c r="L17" i="38" l="1"/>
  <c r="L26" i="38"/>
  <c r="A9" i="12" l="1"/>
  <c r="A10" i="12"/>
</calcChain>
</file>

<file path=xl/sharedStrings.xml><?xml version="1.0" encoding="utf-8"?>
<sst xmlns="http://schemas.openxmlformats.org/spreadsheetml/2006/main" count="93" uniqueCount="66">
  <si>
    <t>Command and Control</t>
  </si>
  <si>
    <t>Pollution</t>
  </si>
  <si>
    <t>Abatement</t>
  </si>
  <si>
    <t>Abatement Cost</t>
  </si>
  <si>
    <t>Societal Cost</t>
  </si>
  <si>
    <t>SPEAoil</t>
  </si>
  <si>
    <t>SPEApaper</t>
  </si>
  <si>
    <t xml:space="preserve">Total </t>
  </si>
  <si>
    <t>Tax Cost</t>
  </si>
  <si>
    <t>Cap-and-Trade</t>
  </si>
  <si>
    <t>Profit</t>
  </si>
  <si>
    <t>Consumer Surplus</t>
  </si>
  <si>
    <t>Revenue</t>
  </si>
  <si>
    <t>Tax Revenue</t>
  </si>
  <si>
    <t>Accounting Profit</t>
  </si>
  <si>
    <t>Repayment Owner</t>
  </si>
  <si>
    <t>Loan Repayment: Improvement</t>
  </si>
  <si>
    <t>Loan Repayment: Land</t>
  </si>
  <si>
    <t>Operating Cost</t>
  </si>
  <si>
    <t>Case Study: Parks and Recreation</t>
  </si>
  <si>
    <t>Price</t>
  </si>
  <si>
    <t>Quantity Demanded</t>
  </si>
  <si>
    <t>Income</t>
  </si>
  <si>
    <t>Income after State Taxes</t>
  </si>
  <si>
    <t>Gasoline</t>
  </si>
  <si>
    <t>Wholesale Price</t>
  </si>
  <si>
    <t>Tax per Gallon</t>
  </si>
  <si>
    <t>Retail Price</t>
  </si>
  <si>
    <t>Other Goods</t>
  </si>
  <si>
    <t>Sales Tax</t>
  </si>
  <si>
    <t>Alpha (Gasoline)</t>
  </si>
  <si>
    <t>Alpha (Other Goods)</t>
  </si>
  <si>
    <t>Total Expenditure</t>
  </si>
  <si>
    <t>Tax Expenditure</t>
  </si>
  <si>
    <t>Expenditure-to-Income</t>
  </si>
  <si>
    <t>Tax-to-Income</t>
  </si>
  <si>
    <t>All Taxes</t>
  </si>
  <si>
    <t>Resident</t>
  </si>
  <si>
    <t>State Income Tax</t>
  </si>
  <si>
    <t>Rate</t>
  </si>
  <si>
    <t>Meals</t>
  </si>
  <si>
    <t>Quantity</t>
  </si>
  <si>
    <t>Location</t>
  </si>
  <si>
    <t>North</t>
  </si>
  <si>
    <t>Case Study: Profit Maximization for a Nonprofit</t>
  </si>
  <si>
    <t>Objective</t>
  </si>
  <si>
    <t>East</t>
  </si>
  <si>
    <t>South</t>
  </si>
  <si>
    <t>Total</t>
  </si>
  <si>
    <t>Profits</t>
  </si>
  <si>
    <t>Totals</t>
  </si>
  <si>
    <t>Financial Returns on Endowment: x%</t>
  </si>
  <si>
    <t>Quantity demanded</t>
  </si>
  <si>
    <t>Current Fee</t>
  </si>
  <si>
    <t>No Fee</t>
  </si>
  <si>
    <t>Optimal Fee</t>
  </si>
  <si>
    <t>Economic Benefit with Park</t>
  </si>
  <si>
    <t>Admission Fee</t>
  </si>
  <si>
    <t>Total Economic Benefit</t>
  </si>
  <si>
    <t>Economic Benefit without Park</t>
  </si>
  <si>
    <t>Case Study: Environmental Policy</t>
  </si>
  <si>
    <t>Profit/Cost Permit Trade</t>
  </si>
  <si>
    <t>Firm Total Profit/Cost</t>
  </si>
  <si>
    <t>Emission Tax I</t>
  </si>
  <si>
    <t>Emission Tax II</t>
  </si>
  <si>
    <t>Case Study: Fuel Taxation and Low-Income Families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</si>
</sst>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rial"/>
      <family val="2"/>
    </font>
    <font>
      <sz val="12"/>
      <name val="Helv"/>
    </font>
    <font>
      <sz val="12"/>
      <name val="Arial"/>
      <family val="2"/>
    </font>
    <font>
      <sz val="11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  <xf numFmtId="9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</cellStyleXfs>
  <cellXfs count="66">
    <xf numFmtId="0" fontId="0" fillId="0" borderId="0" xfId="0"/>
    <xf numFmtId="0" fontId="9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6" fontId="10" fillId="0" borderId="0" xfId="0" applyNumberFormat="1" applyFont="1" applyAlignment="1">
      <alignment vertical="center"/>
    </xf>
    <xf numFmtId="0" fontId="10" fillId="0" borderId="0" xfId="0" applyFont="1" applyBorder="1" applyAlignment="1">
      <alignment vertical="center"/>
    </xf>
    <xf numFmtId="6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vertical="center"/>
    </xf>
    <xf numFmtId="6" fontId="10" fillId="2" borderId="0" xfId="0" applyNumberFormat="1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44" fontId="10" fillId="0" borderId="0" xfId="10" applyFont="1" applyFill="1" applyBorder="1" applyAlignment="1">
      <alignment vertical="center"/>
    </xf>
    <xf numFmtId="165" fontId="10" fillId="0" borderId="0" xfId="1" applyNumberFormat="1" applyFont="1" applyFill="1" applyBorder="1" applyAlignment="1">
      <alignment vertical="center"/>
    </xf>
    <xf numFmtId="164" fontId="10" fillId="0" borderId="0" xfId="1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164" fontId="9" fillId="0" borderId="1" xfId="10" applyNumberFormat="1" applyFont="1" applyFill="1" applyBorder="1" applyAlignment="1">
      <alignment vertical="center"/>
    </xf>
    <xf numFmtId="164" fontId="12" fillId="0" borderId="1" xfId="10" applyNumberFormat="1" applyFont="1" applyFill="1" applyBorder="1" applyAlignment="1">
      <alignment vertical="center"/>
    </xf>
    <xf numFmtId="0" fontId="10" fillId="0" borderId="0" xfId="0" quotePrefix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64" fontId="10" fillId="0" borderId="1" xfId="10" applyNumberFormat="1" applyFont="1" applyFill="1" applyBorder="1" applyAlignment="1">
      <alignment vertical="center"/>
    </xf>
    <xf numFmtId="44" fontId="10" fillId="0" borderId="3" xfId="10" applyFont="1" applyFill="1" applyBorder="1" applyAlignment="1">
      <alignment horizontal="center" vertical="center"/>
    </xf>
    <xf numFmtId="0" fontId="10" fillId="0" borderId="0" xfId="7" applyFont="1" applyBorder="1" applyAlignment="1">
      <alignment vertical="center"/>
    </xf>
    <xf numFmtId="43" fontId="10" fillId="0" borderId="0" xfId="8" applyFont="1" applyBorder="1" applyAlignment="1">
      <alignment vertical="center"/>
    </xf>
    <xf numFmtId="43" fontId="10" fillId="0" borderId="0" xfId="7" applyNumberFormat="1" applyFont="1" applyBorder="1" applyAlignment="1">
      <alignment vertical="center"/>
    </xf>
    <xf numFmtId="0" fontId="10" fillId="0" borderId="1" xfId="7" applyFont="1" applyBorder="1" applyAlignment="1">
      <alignment vertical="center"/>
    </xf>
    <xf numFmtId="43" fontId="10" fillId="0" borderId="1" xfId="8" applyFont="1" applyBorder="1" applyAlignment="1">
      <alignment vertical="center"/>
    </xf>
    <xf numFmtId="43" fontId="9" fillId="0" borderId="1" xfId="7" applyNumberFormat="1" applyFont="1" applyBorder="1" applyAlignment="1">
      <alignment vertical="center"/>
    </xf>
    <xf numFmtId="43" fontId="10" fillId="0" borderId="1" xfId="7" applyNumberFormat="1" applyFont="1" applyBorder="1" applyAlignment="1">
      <alignment vertical="center"/>
    </xf>
    <xf numFmtId="0" fontId="9" fillId="0" borderId="0" xfId="7" applyFont="1" applyBorder="1" applyAlignment="1">
      <alignment vertical="center"/>
    </xf>
    <xf numFmtId="0" fontId="10" fillId="0" borderId="0" xfId="7" applyFont="1" applyBorder="1" applyAlignment="1">
      <alignment horizontal="center" vertical="center"/>
    </xf>
    <xf numFmtId="0" fontId="10" fillId="0" borderId="0" xfId="7" applyFont="1" applyBorder="1" applyAlignment="1">
      <alignment horizontal="center" vertical="center" wrapText="1"/>
    </xf>
    <xf numFmtId="0" fontId="10" fillId="0" borderId="2" xfId="7" applyFont="1" applyBorder="1" applyAlignment="1">
      <alignment vertical="center"/>
    </xf>
    <xf numFmtId="0" fontId="10" fillId="0" borderId="2" xfId="7" applyFont="1" applyBorder="1" applyAlignment="1">
      <alignment horizontal="center" vertical="center"/>
    </xf>
    <xf numFmtId="0" fontId="10" fillId="0" borderId="2" xfId="7" applyFont="1" applyBorder="1" applyAlignment="1">
      <alignment horizontal="center" vertical="center" wrapText="1"/>
    </xf>
    <xf numFmtId="0" fontId="10" fillId="0" borderId="1" xfId="7" applyFont="1" applyBorder="1" applyAlignment="1">
      <alignment horizontal="center" vertical="center"/>
    </xf>
    <xf numFmtId="0" fontId="10" fillId="0" borderId="1" xfId="7" applyFont="1" applyBorder="1" applyAlignment="1">
      <alignment horizontal="center" vertical="center" wrapText="1"/>
    </xf>
    <xf numFmtId="0" fontId="10" fillId="0" borderId="1" xfId="7" applyFont="1" applyBorder="1" applyAlignment="1">
      <alignment horizontal="center" vertical="center"/>
    </xf>
    <xf numFmtId="0" fontId="9" fillId="0" borderId="1" xfId="7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64" fontId="10" fillId="0" borderId="1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164" fontId="10" fillId="0" borderId="0" xfId="0" applyNumberFormat="1" applyFont="1" applyBorder="1" applyAlignment="1">
      <alignment vertical="center"/>
    </xf>
    <xf numFmtId="9" fontId="10" fillId="0" borderId="0" xfId="16" applyFont="1" applyBorder="1" applyAlignment="1">
      <alignment vertical="center"/>
    </xf>
    <xf numFmtId="164" fontId="9" fillId="0" borderId="0" xfId="0" applyNumberFormat="1" applyFont="1" applyBorder="1" applyAlignment="1">
      <alignment horizontal="center" vertical="center"/>
    </xf>
    <xf numFmtId="44" fontId="10" fillId="0" borderId="0" xfId="10" applyFont="1" applyBorder="1" applyAlignment="1">
      <alignment vertical="center"/>
    </xf>
    <xf numFmtId="44" fontId="10" fillId="0" borderId="0" xfId="0" applyNumberFormat="1" applyFont="1" applyBorder="1" applyAlignment="1">
      <alignment vertical="center"/>
    </xf>
    <xf numFmtId="37" fontId="10" fillId="0" borderId="0" xfId="0" applyNumberFormat="1" applyFont="1" applyBorder="1" applyAlignment="1">
      <alignment vertical="center"/>
    </xf>
    <xf numFmtId="164" fontId="10" fillId="0" borderId="0" xfId="10" applyNumberFormat="1" applyFont="1" applyBorder="1" applyAlignment="1">
      <alignment vertical="center"/>
    </xf>
    <xf numFmtId="166" fontId="10" fillId="0" borderId="0" xfId="16" applyNumberFormat="1" applyFont="1" applyBorder="1" applyAlignment="1">
      <alignment vertical="center"/>
    </xf>
    <xf numFmtId="166" fontId="10" fillId="0" borderId="1" xfId="16" applyNumberFormat="1" applyFont="1" applyBorder="1" applyAlignment="1">
      <alignment vertical="center"/>
    </xf>
    <xf numFmtId="9" fontId="10" fillId="0" borderId="0" xfId="0" applyNumberFormat="1" applyFont="1" applyBorder="1" applyAlignment="1">
      <alignment vertical="center"/>
    </xf>
    <xf numFmtId="10" fontId="10" fillId="0" borderId="1" xfId="16" applyNumberFormat="1" applyFont="1" applyBorder="1" applyAlignment="1">
      <alignment vertical="center"/>
    </xf>
  </cellXfs>
  <cellStyles count="18">
    <cellStyle name="Comma" xfId="1" builtinId="3"/>
    <cellStyle name="Comma 2" xfId="2" xr:uid="{00000000-0005-0000-0000-000001000000}"/>
    <cellStyle name="Comma 3" xfId="8" xr:uid="{00000000-0005-0000-0000-000002000000}"/>
    <cellStyle name="Comma 4" xfId="14" xr:uid="{00000000-0005-0000-0000-000003000000}"/>
    <cellStyle name="Currency" xfId="10" builtinId="4"/>
    <cellStyle name="Currency 2" xfId="9" xr:uid="{00000000-0005-0000-0000-000005000000}"/>
    <cellStyle name="Currency 3" xfId="12" xr:uid="{00000000-0005-0000-0000-000006000000}"/>
    <cellStyle name="Hyperlink 2" xfId="3" xr:uid="{00000000-0005-0000-0000-000007000000}"/>
    <cellStyle name="Normal" xfId="0" builtinId="0"/>
    <cellStyle name="Normal 2" xfId="4" xr:uid="{00000000-0005-0000-0000-000009000000}"/>
    <cellStyle name="Normal 3" xfId="5" xr:uid="{00000000-0005-0000-0000-00000A000000}"/>
    <cellStyle name="Normal 4" xfId="7" xr:uid="{00000000-0005-0000-0000-00000B000000}"/>
    <cellStyle name="Normal 5" xfId="11" xr:uid="{00000000-0005-0000-0000-00000C000000}"/>
    <cellStyle name="Normal 6" xfId="13" xr:uid="{00000000-0005-0000-0000-00000D000000}"/>
    <cellStyle name="Normal 7" xfId="17" xr:uid="{1B8AA9F1-BC11-465B-9878-E00E8B63220F}"/>
    <cellStyle name="Percent" xfId="16" builtinId="5"/>
    <cellStyle name="Percent 2" xfId="6" xr:uid="{00000000-0005-0000-0000-00000E000000}"/>
    <cellStyle name="Percent 3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D5E6-A9F3-4368-964D-7296E6F076CE}">
  <dimension ref="A1:F13"/>
  <sheetViews>
    <sheetView workbookViewId="0"/>
  </sheetViews>
  <sheetFormatPr defaultColWidth="12.7109375" defaultRowHeight="20.100000000000001" customHeight="1" x14ac:dyDescent="0.25"/>
  <cols>
    <col min="1" max="1" width="20.7109375" style="2" customWidth="1"/>
    <col min="2" max="16384" width="12.7109375" style="2"/>
  </cols>
  <sheetData>
    <row r="1" spans="1:6" s="2" customFormat="1" ht="20.100000000000001" customHeight="1" x14ac:dyDescent="0.25">
      <c r="A1" s="1" t="s">
        <v>44</v>
      </c>
      <c r="B1" s="1"/>
      <c r="C1" s="1"/>
      <c r="D1" s="1"/>
      <c r="E1" s="1"/>
      <c r="F1" s="1"/>
    </row>
    <row r="2" spans="1:6" s="2" customFormat="1" ht="20.100000000000001" customHeight="1" x14ac:dyDescent="0.25">
      <c r="A2" s="3"/>
      <c r="B2" s="4" t="s">
        <v>40</v>
      </c>
      <c r="C2" s="4"/>
      <c r="D2" s="4" t="s">
        <v>10</v>
      </c>
      <c r="E2" s="4"/>
      <c r="F2" s="4" t="s">
        <v>42</v>
      </c>
    </row>
    <row r="3" spans="1:6" s="2" customFormat="1" ht="20.100000000000001" customHeight="1" x14ac:dyDescent="0.25">
      <c r="A3" s="5" t="s">
        <v>45</v>
      </c>
      <c r="B3" s="6" t="s">
        <v>20</v>
      </c>
      <c r="C3" s="6" t="s">
        <v>41</v>
      </c>
      <c r="D3" s="6" t="s">
        <v>40</v>
      </c>
      <c r="E3" s="6" t="s">
        <v>48</v>
      </c>
      <c r="F3" s="7"/>
    </row>
    <row r="4" spans="1:6" s="2" customFormat="1" ht="20.100000000000001" customHeight="1" x14ac:dyDescent="0.25">
      <c r="A4" s="8" t="s">
        <v>51</v>
      </c>
      <c r="E4" s="9"/>
      <c r="F4" s="9"/>
    </row>
    <row r="5" spans="1:6" s="2" customFormat="1" ht="20.100000000000001" customHeight="1" x14ac:dyDescent="0.25">
      <c r="A5" s="2" t="s">
        <v>49</v>
      </c>
      <c r="B5" s="10"/>
      <c r="D5" s="10"/>
      <c r="F5" s="9" t="s">
        <v>43</v>
      </c>
    </row>
    <row r="6" spans="1:6" s="2" customFormat="1" ht="20.100000000000001" customHeight="1" x14ac:dyDescent="0.25">
      <c r="A6" s="2" t="s">
        <v>40</v>
      </c>
      <c r="B6" s="10"/>
      <c r="D6" s="10"/>
      <c r="F6" s="9" t="s">
        <v>43</v>
      </c>
    </row>
    <row r="7" spans="1:6" s="2" customFormat="1" ht="20.100000000000001" customHeight="1" x14ac:dyDescent="0.25">
      <c r="A7" s="2" t="s">
        <v>49</v>
      </c>
      <c r="B7" s="10"/>
      <c r="D7" s="10"/>
      <c r="F7" s="9" t="s">
        <v>46</v>
      </c>
    </row>
    <row r="8" spans="1:6" s="2" customFormat="1" ht="20.100000000000001" customHeight="1" x14ac:dyDescent="0.25">
      <c r="A8" s="2" t="s">
        <v>40</v>
      </c>
      <c r="B8" s="10"/>
      <c r="D8" s="10"/>
      <c r="F8" s="9" t="s">
        <v>46</v>
      </c>
    </row>
    <row r="9" spans="1:6" s="2" customFormat="1" ht="20.100000000000001" customHeight="1" x14ac:dyDescent="0.25">
      <c r="A9" s="2" t="s">
        <v>49</v>
      </c>
      <c r="B9" s="10"/>
      <c r="D9" s="10"/>
      <c r="F9" s="9" t="s">
        <v>47</v>
      </c>
    </row>
    <row r="10" spans="1:6" s="2" customFormat="1" ht="20.100000000000001" customHeight="1" x14ac:dyDescent="0.25">
      <c r="A10" s="11" t="s">
        <v>40</v>
      </c>
      <c r="B10" s="12"/>
      <c r="C10" s="11"/>
      <c r="D10" s="12"/>
      <c r="E10" s="11"/>
      <c r="F10" s="13" t="s">
        <v>47</v>
      </c>
    </row>
    <row r="11" spans="1:6" s="2" customFormat="1" ht="20.100000000000001" customHeight="1" x14ac:dyDescent="0.25">
      <c r="A11" s="14" t="s">
        <v>50</v>
      </c>
      <c r="B11" s="15"/>
      <c r="C11" s="16"/>
      <c r="D11" s="15"/>
      <c r="E11" s="16"/>
      <c r="F11" s="17"/>
    </row>
    <row r="12" spans="1:6" s="2" customFormat="1" ht="20.100000000000001" customHeight="1" x14ac:dyDescent="0.25">
      <c r="A12" s="18" t="s">
        <v>49</v>
      </c>
      <c r="B12" s="19"/>
      <c r="C12" s="19"/>
      <c r="D12" s="19"/>
      <c r="E12" s="19"/>
      <c r="F12" s="19"/>
    </row>
    <row r="13" spans="1:6" s="2" customFormat="1" ht="20.100000000000001" customHeight="1" x14ac:dyDescent="0.25">
      <c r="A13" s="20" t="s">
        <v>40</v>
      </c>
      <c r="B13" s="21"/>
      <c r="C13" s="21"/>
      <c r="D13" s="21"/>
      <c r="E13" s="21"/>
      <c r="F13" s="21"/>
    </row>
  </sheetData>
  <mergeCells count="3">
    <mergeCell ref="B2:C2"/>
    <mergeCell ref="F2:F3"/>
    <mergeCell ref="D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D17"/>
  <sheetViews>
    <sheetView zoomScaleNormal="100" workbookViewId="0"/>
  </sheetViews>
  <sheetFormatPr defaultColWidth="10.7109375" defaultRowHeight="20.100000000000001" customHeight="1" x14ac:dyDescent="0.25"/>
  <cols>
    <col min="1" max="1" width="50.7109375" style="22" customWidth="1"/>
    <col min="2" max="4" width="20.7109375" style="22" customWidth="1"/>
    <col min="5" max="16384" width="10.7109375" style="22"/>
  </cols>
  <sheetData>
    <row r="1" spans="1:4" ht="20.100000000000001" customHeight="1" x14ac:dyDescent="0.25">
      <c r="A1" s="26" t="s">
        <v>19</v>
      </c>
      <c r="B1" s="30"/>
      <c r="C1" s="30"/>
      <c r="D1" s="30"/>
    </row>
    <row r="2" spans="1:4" ht="20.100000000000001" customHeight="1" x14ac:dyDescent="0.25">
      <c r="A2" s="31"/>
      <c r="B2" s="34" t="s">
        <v>53</v>
      </c>
      <c r="C2" s="34" t="s">
        <v>54</v>
      </c>
      <c r="D2" s="34" t="s">
        <v>55</v>
      </c>
    </row>
    <row r="3" spans="1:4" ht="20.100000000000001" customHeight="1" x14ac:dyDescent="0.25">
      <c r="A3" s="32" t="s">
        <v>56</v>
      </c>
      <c r="B3" s="23"/>
      <c r="C3" s="23"/>
      <c r="D3" s="23"/>
    </row>
    <row r="4" spans="1:4" ht="20.100000000000001" customHeight="1" x14ac:dyDescent="0.25">
      <c r="A4" s="22" t="s">
        <v>57</v>
      </c>
    </row>
    <row r="5" spans="1:4" ht="20.100000000000001" customHeight="1" x14ac:dyDescent="0.25">
      <c r="A5" s="22" t="s">
        <v>52</v>
      </c>
      <c r="B5" s="24"/>
      <c r="C5" s="24"/>
      <c r="D5" s="24"/>
    </row>
    <row r="6" spans="1:4" ht="20.100000000000001" customHeight="1" x14ac:dyDescent="0.25">
      <c r="A6" s="22" t="s">
        <v>12</v>
      </c>
      <c r="B6" s="24"/>
      <c r="C6" s="24"/>
      <c r="D6" s="24"/>
    </row>
    <row r="7" spans="1:4" ht="20.100000000000001" customHeight="1" x14ac:dyDescent="0.25">
      <c r="A7" s="22" t="s">
        <v>18</v>
      </c>
      <c r="B7" s="24"/>
      <c r="C7" s="24"/>
      <c r="D7" s="24"/>
    </row>
    <row r="8" spans="1:4" ht="20.100000000000001" customHeight="1" x14ac:dyDescent="0.25">
      <c r="A8" s="22" t="s">
        <v>17</v>
      </c>
      <c r="B8" s="24"/>
      <c r="C8" s="24"/>
      <c r="D8" s="24"/>
    </row>
    <row r="9" spans="1:4" ht="20.100000000000001" customHeight="1" x14ac:dyDescent="0.25">
      <c r="A9" s="22" t="s">
        <v>16</v>
      </c>
      <c r="B9" s="25"/>
      <c r="C9" s="25"/>
      <c r="D9" s="25"/>
    </row>
    <row r="10" spans="1:4" ht="20.100000000000001" customHeight="1" x14ac:dyDescent="0.25">
      <c r="A10" s="22" t="s">
        <v>14</v>
      </c>
      <c r="B10" s="25"/>
      <c r="C10" s="25"/>
      <c r="D10" s="25"/>
    </row>
    <row r="11" spans="1:4" ht="20.100000000000001" customHeight="1" x14ac:dyDescent="0.25">
      <c r="A11" s="22" t="s">
        <v>11</v>
      </c>
      <c r="B11" s="25"/>
      <c r="C11" s="25"/>
      <c r="D11" s="25"/>
    </row>
    <row r="12" spans="1:4" ht="20.100000000000001" customHeight="1" x14ac:dyDescent="0.25">
      <c r="A12" s="26" t="s">
        <v>58</v>
      </c>
      <c r="B12" s="33"/>
      <c r="C12" s="33"/>
      <c r="D12" s="33"/>
    </row>
    <row r="13" spans="1:4" ht="20.100000000000001" customHeight="1" x14ac:dyDescent="0.25">
      <c r="A13" s="32" t="s">
        <v>59</v>
      </c>
      <c r="B13" s="23"/>
    </row>
    <row r="14" spans="1:4" ht="20.100000000000001" customHeight="1" x14ac:dyDescent="0.25">
      <c r="A14" s="22" t="s">
        <v>13</v>
      </c>
      <c r="B14" s="23"/>
    </row>
    <row r="15" spans="1:4" ht="20.100000000000001" customHeight="1" x14ac:dyDescent="0.25">
      <c r="A15" s="22" t="s">
        <v>15</v>
      </c>
      <c r="B15" s="25"/>
      <c r="C15" s="25"/>
      <c r="D15" s="25"/>
    </row>
    <row r="16" spans="1:4" ht="20.100000000000001" customHeight="1" x14ac:dyDescent="0.25">
      <c r="A16" s="29" t="str">
        <f>A9</f>
        <v>Loan Repayment: Improvement</v>
      </c>
      <c r="B16" s="25"/>
      <c r="C16" s="25"/>
      <c r="D16" s="25"/>
    </row>
    <row r="17" spans="1:4" ht="20.100000000000001" customHeight="1" x14ac:dyDescent="0.25">
      <c r="A17" s="26" t="s">
        <v>58</v>
      </c>
      <c r="B17" s="27"/>
      <c r="C17" s="27"/>
      <c r="D17" s="28"/>
    </row>
  </sheetData>
  <pageMargins left="0.25" right="0.25" top="0.75" bottom="0.75" header="0.3" footer="0.3"/>
  <pageSetup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H19"/>
  <sheetViews>
    <sheetView zoomScaleNormal="100" workbookViewId="0">
      <selection activeCell="A17" sqref="A17"/>
    </sheetView>
  </sheetViews>
  <sheetFormatPr defaultColWidth="9.140625" defaultRowHeight="20.100000000000001" customHeight="1" x14ac:dyDescent="0.25"/>
  <cols>
    <col min="1" max="1" width="31.5703125" style="35" bestFit="1" customWidth="1"/>
    <col min="2" max="8" width="15.7109375" style="35" customWidth="1"/>
    <col min="9" max="16384" width="9.140625" style="35"/>
  </cols>
  <sheetData>
    <row r="1" spans="1:8" ht="20.100000000000001" customHeight="1" x14ac:dyDescent="0.25">
      <c r="A1" s="51" t="s">
        <v>60</v>
      </c>
      <c r="B1" s="38"/>
      <c r="C1" s="38"/>
      <c r="D1" s="38"/>
      <c r="E1" s="38"/>
      <c r="F1" s="38"/>
      <c r="G1" s="38"/>
      <c r="H1" s="38"/>
    </row>
    <row r="2" spans="1:8" ht="20.100000000000001" customHeight="1" x14ac:dyDescent="0.25">
      <c r="A2" s="45"/>
      <c r="B2" s="46" t="s">
        <v>41</v>
      </c>
      <c r="C2" s="46"/>
      <c r="D2" s="47" t="s">
        <v>3</v>
      </c>
      <c r="E2" s="46" t="s">
        <v>8</v>
      </c>
      <c r="F2" s="47" t="s">
        <v>61</v>
      </c>
      <c r="G2" s="47" t="s">
        <v>62</v>
      </c>
      <c r="H2" s="47" t="s">
        <v>4</v>
      </c>
    </row>
    <row r="3" spans="1:8" ht="20.100000000000001" customHeight="1" x14ac:dyDescent="0.25">
      <c r="A3" s="38"/>
      <c r="B3" s="48" t="s">
        <v>1</v>
      </c>
      <c r="C3" s="48" t="s">
        <v>2</v>
      </c>
      <c r="D3" s="49"/>
      <c r="E3" s="50"/>
      <c r="F3" s="49"/>
      <c r="G3" s="49"/>
      <c r="H3" s="49"/>
    </row>
    <row r="4" spans="1:8" ht="20.100000000000001" customHeight="1" x14ac:dyDescent="0.25">
      <c r="A4" s="42" t="s">
        <v>0</v>
      </c>
      <c r="B4" s="43"/>
      <c r="C4" s="43"/>
      <c r="D4" s="44"/>
      <c r="E4" s="43"/>
      <c r="F4" s="43"/>
      <c r="G4" s="44"/>
    </row>
    <row r="5" spans="1:8" ht="20.100000000000001" customHeight="1" x14ac:dyDescent="0.25">
      <c r="A5" s="35" t="s">
        <v>5</v>
      </c>
      <c r="B5" s="36"/>
      <c r="C5" s="37"/>
      <c r="D5" s="36"/>
    </row>
    <row r="6" spans="1:8" ht="20.100000000000001" customHeight="1" x14ac:dyDescent="0.25">
      <c r="A6" s="35" t="s">
        <v>6</v>
      </c>
      <c r="B6" s="36"/>
      <c r="C6" s="37"/>
      <c r="D6" s="36"/>
    </row>
    <row r="7" spans="1:8" ht="20.100000000000001" customHeight="1" x14ac:dyDescent="0.25">
      <c r="A7" s="38" t="s">
        <v>7</v>
      </c>
      <c r="B7" s="39"/>
      <c r="C7" s="38"/>
      <c r="D7" s="39"/>
      <c r="E7" s="38"/>
      <c r="F7" s="38"/>
      <c r="G7" s="40"/>
      <c r="H7" s="38"/>
    </row>
    <row r="8" spans="1:8" ht="20.100000000000001" customHeight="1" x14ac:dyDescent="0.25">
      <c r="A8" s="42" t="s">
        <v>63</v>
      </c>
      <c r="B8" s="43"/>
      <c r="C8" s="43"/>
      <c r="D8" s="44"/>
      <c r="E8" s="43"/>
      <c r="F8" s="43"/>
      <c r="G8" s="44"/>
    </row>
    <row r="9" spans="1:8" ht="20.100000000000001" customHeight="1" x14ac:dyDescent="0.25">
      <c r="A9" s="35" t="str">
        <f>A5</f>
        <v>SPEAoil</v>
      </c>
      <c r="B9" s="37"/>
      <c r="C9" s="36"/>
      <c r="D9" s="36"/>
      <c r="E9" s="36"/>
      <c r="F9" s="36"/>
    </row>
    <row r="10" spans="1:8" ht="20.100000000000001" customHeight="1" x14ac:dyDescent="0.25">
      <c r="A10" s="35" t="str">
        <f>A6</f>
        <v>SPEApaper</v>
      </c>
      <c r="B10" s="37"/>
      <c r="C10" s="36"/>
      <c r="D10" s="36"/>
      <c r="E10" s="36"/>
      <c r="F10" s="36"/>
    </row>
    <row r="11" spans="1:8" ht="20.100000000000001" customHeight="1" x14ac:dyDescent="0.25">
      <c r="A11" s="38" t="s">
        <v>7</v>
      </c>
      <c r="B11" s="41"/>
      <c r="C11" s="39"/>
      <c r="D11" s="39"/>
      <c r="E11" s="39"/>
      <c r="F11" s="39"/>
      <c r="G11" s="40"/>
      <c r="H11" s="38"/>
    </row>
    <row r="12" spans="1:8" ht="20.100000000000001" customHeight="1" x14ac:dyDescent="0.25">
      <c r="A12" s="42" t="s">
        <v>9</v>
      </c>
      <c r="B12" s="43"/>
      <c r="C12" s="43"/>
      <c r="D12" s="44"/>
      <c r="E12" s="44"/>
      <c r="F12" s="44"/>
      <c r="G12" s="44"/>
    </row>
    <row r="13" spans="1:8" ht="20.100000000000001" customHeight="1" x14ac:dyDescent="0.25">
      <c r="A13" s="35" t="s">
        <v>5</v>
      </c>
      <c r="B13" s="37"/>
      <c r="C13" s="36"/>
      <c r="D13" s="36"/>
      <c r="E13" s="36"/>
      <c r="F13" s="36"/>
      <c r="G13" s="37"/>
    </row>
    <row r="14" spans="1:8" ht="20.100000000000001" customHeight="1" x14ac:dyDescent="0.25">
      <c r="A14" s="35" t="s">
        <v>6</v>
      </c>
      <c r="B14" s="37"/>
      <c r="C14" s="36"/>
      <c r="D14" s="36"/>
      <c r="E14" s="36"/>
      <c r="F14" s="36"/>
      <c r="G14" s="37"/>
    </row>
    <row r="15" spans="1:8" ht="20.100000000000001" customHeight="1" x14ac:dyDescent="0.25">
      <c r="A15" s="38" t="s">
        <v>7</v>
      </c>
      <c r="B15" s="38"/>
      <c r="C15" s="39"/>
      <c r="D15" s="39"/>
      <c r="E15" s="39"/>
      <c r="F15" s="39"/>
      <c r="G15" s="40"/>
      <c r="H15" s="38"/>
    </row>
    <row r="16" spans="1:8" ht="20.100000000000001" customHeight="1" x14ac:dyDescent="0.25">
      <c r="A16" s="42" t="s">
        <v>64</v>
      </c>
      <c r="B16" s="43"/>
      <c r="C16" s="43"/>
      <c r="D16" s="44"/>
      <c r="E16" s="43"/>
      <c r="F16" s="43"/>
      <c r="G16" s="44"/>
    </row>
    <row r="17" spans="1:8" ht="20.100000000000001" customHeight="1" x14ac:dyDescent="0.25">
      <c r="A17" s="35" t="str">
        <f>A13</f>
        <v>SPEAoil</v>
      </c>
      <c r="B17" s="37"/>
      <c r="C17" s="36"/>
      <c r="D17" s="36"/>
      <c r="E17" s="36"/>
      <c r="F17" s="36"/>
    </row>
    <row r="18" spans="1:8" ht="20.100000000000001" customHeight="1" x14ac:dyDescent="0.25">
      <c r="A18" s="35" t="str">
        <f>A14</f>
        <v>SPEApaper</v>
      </c>
      <c r="B18" s="37"/>
      <c r="C18" s="36"/>
      <c r="D18" s="36"/>
      <c r="E18" s="36"/>
      <c r="F18" s="36"/>
    </row>
    <row r="19" spans="1:8" ht="20.100000000000001" customHeight="1" x14ac:dyDescent="0.25">
      <c r="A19" s="38" t="s">
        <v>7</v>
      </c>
      <c r="B19" s="41"/>
      <c r="C19" s="39"/>
      <c r="D19" s="39"/>
      <c r="E19" s="39"/>
      <c r="F19" s="39"/>
      <c r="G19" s="40"/>
      <c r="H19" s="38"/>
    </row>
  </sheetData>
  <mergeCells count="6">
    <mergeCell ref="B2:C2"/>
    <mergeCell ref="D2:D3"/>
    <mergeCell ref="E2:E3"/>
    <mergeCell ref="F2:F3"/>
    <mergeCell ref="G2:G3"/>
    <mergeCell ref="H2:H3"/>
  </mergeCells>
  <pageMargins left="0.7" right="0.7" top="0.75" bottom="0.75" header="0.3" footer="0.3"/>
  <pageSetup scale="9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6464-E859-4BFF-ABC5-4D625D4380C3}">
  <sheetPr>
    <pageSetUpPr fitToPage="1"/>
  </sheetPr>
  <dimension ref="A1:L30"/>
  <sheetViews>
    <sheetView tabSelected="1" zoomScaleNormal="100" workbookViewId="0">
      <selection activeCell="C8" sqref="C8"/>
    </sheetView>
  </sheetViews>
  <sheetFormatPr defaultRowHeight="20.100000000000001" customHeight="1" x14ac:dyDescent="0.25"/>
  <cols>
    <col min="1" max="1" width="30.7109375" style="11" customWidth="1"/>
    <col min="2" max="11" width="15.7109375" style="11" customWidth="1"/>
    <col min="12" max="12" width="15.7109375" style="13" customWidth="1"/>
    <col min="13" max="16384" width="9.140625" style="11"/>
  </cols>
  <sheetData>
    <row r="1" spans="1:12" ht="20.100000000000001" customHeight="1" x14ac:dyDescent="0.25">
      <c r="A1" s="52" t="s">
        <v>65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3" spans="1:12" ht="20.100000000000001" customHeight="1" x14ac:dyDescent="0.25">
      <c r="A3" s="5" t="s">
        <v>37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</row>
    <row r="4" spans="1:12" ht="20.100000000000001" customHeight="1" x14ac:dyDescent="0.25">
      <c r="A4" s="11" t="s">
        <v>30</v>
      </c>
      <c r="B4" s="11">
        <v>0.45</v>
      </c>
      <c r="C4" s="11">
        <v>0.45</v>
      </c>
      <c r="D4" s="11">
        <v>0.4</v>
      </c>
      <c r="E4" s="11">
        <v>0.4</v>
      </c>
      <c r="F4" s="11">
        <v>0.4</v>
      </c>
      <c r="G4" s="11">
        <v>0.3</v>
      </c>
      <c r="H4" s="11">
        <v>0.2</v>
      </c>
      <c r="I4" s="11">
        <v>0.1</v>
      </c>
      <c r="J4" s="11">
        <v>0.1</v>
      </c>
      <c r="K4" s="11">
        <v>0.1</v>
      </c>
    </row>
    <row r="5" spans="1:12" ht="20.100000000000001" customHeight="1" x14ac:dyDescent="0.25">
      <c r="A5" s="11" t="s">
        <v>31</v>
      </c>
      <c r="B5" s="11">
        <f t="shared" ref="B5:K5" si="0">1-B4</f>
        <v>0.55000000000000004</v>
      </c>
      <c r="C5" s="11">
        <f t="shared" si="0"/>
        <v>0.55000000000000004</v>
      </c>
      <c r="D5" s="11">
        <f t="shared" si="0"/>
        <v>0.6</v>
      </c>
      <c r="E5" s="11">
        <f t="shared" si="0"/>
        <v>0.6</v>
      </c>
      <c r="F5" s="11">
        <f t="shared" si="0"/>
        <v>0.6</v>
      </c>
      <c r="G5" s="11">
        <f t="shared" si="0"/>
        <v>0.7</v>
      </c>
      <c r="H5" s="11">
        <f t="shared" si="0"/>
        <v>0.8</v>
      </c>
      <c r="I5" s="11">
        <f t="shared" si="0"/>
        <v>0.9</v>
      </c>
      <c r="J5" s="11">
        <f t="shared" si="0"/>
        <v>0.9</v>
      </c>
      <c r="K5" s="11">
        <f t="shared" si="0"/>
        <v>0.9</v>
      </c>
    </row>
    <row r="6" spans="1:12" ht="20.100000000000001" customHeight="1" x14ac:dyDescent="0.25">
      <c r="A6" s="5" t="s">
        <v>22</v>
      </c>
      <c r="B6" s="53">
        <v>5947</v>
      </c>
      <c r="C6" s="53">
        <v>17445</v>
      </c>
      <c r="D6" s="53">
        <v>26592</v>
      </c>
      <c r="E6" s="53">
        <v>35805</v>
      </c>
      <c r="F6" s="53">
        <v>45489</v>
      </c>
      <c r="G6" s="53">
        <v>56950</v>
      </c>
      <c r="H6" s="53">
        <v>71072</v>
      </c>
      <c r="I6" s="53">
        <v>88835</v>
      </c>
      <c r="J6" s="53">
        <v>117022</v>
      </c>
      <c r="K6" s="53">
        <v>207024</v>
      </c>
    </row>
    <row r="7" spans="1:12" ht="20.100000000000001" customHeight="1" x14ac:dyDescent="0.25">
      <c r="A7" s="54" t="s">
        <v>38</v>
      </c>
      <c r="B7" s="55"/>
      <c r="C7" s="55"/>
      <c r="D7" s="55"/>
      <c r="E7" s="55"/>
      <c r="F7" s="55"/>
      <c r="G7" s="55"/>
      <c r="H7" s="55"/>
      <c r="I7" s="55"/>
      <c r="J7" s="55"/>
      <c r="K7" s="55"/>
    </row>
    <row r="8" spans="1:12" ht="20.100000000000001" customHeight="1" x14ac:dyDescent="0.25">
      <c r="A8" s="11" t="s">
        <v>39</v>
      </c>
      <c r="B8" s="56">
        <v>0.03</v>
      </c>
      <c r="C8" s="56">
        <v>0.03</v>
      </c>
      <c r="D8" s="56">
        <v>0.03</v>
      </c>
      <c r="E8" s="56">
        <v>0.03</v>
      </c>
      <c r="F8" s="56">
        <v>0.03</v>
      </c>
      <c r="G8" s="56">
        <v>0.03</v>
      </c>
      <c r="H8" s="56">
        <v>0.03</v>
      </c>
      <c r="I8" s="56">
        <v>0.03</v>
      </c>
      <c r="J8" s="56">
        <v>0.03</v>
      </c>
      <c r="K8" s="56">
        <v>0.03</v>
      </c>
    </row>
    <row r="9" spans="1:12" ht="20.100000000000001" customHeight="1" x14ac:dyDescent="0.25">
      <c r="A9" s="11" t="s">
        <v>12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7">
        <f>SUM(B9:K9)</f>
        <v>0</v>
      </c>
    </row>
    <row r="10" spans="1:12" ht="20.100000000000001" customHeight="1" x14ac:dyDescent="0.25">
      <c r="A10" s="5" t="s">
        <v>23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</row>
    <row r="11" spans="1:12" ht="20.100000000000001" customHeight="1" x14ac:dyDescent="0.25">
      <c r="A11" s="54" t="s">
        <v>24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</row>
    <row r="12" spans="1:12" ht="20.100000000000001" customHeight="1" x14ac:dyDescent="0.25">
      <c r="A12" s="11" t="s">
        <v>25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</row>
    <row r="13" spans="1:12" ht="20.100000000000001" customHeight="1" x14ac:dyDescent="0.25">
      <c r="A13" s="11" t="s">
        <v>26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</row>
    <row r="14" spans="1:12" ht="20.100000000000001" customHeight="1" x14ac:dyDescent="0.25">
      <c r="A14" s="11" t="s">
        <v>27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</row>
    <row r="15" spans="1:12" ht="20.100000000000001" customHeight="1" x14ac:dyDescent="0.25">
      <c r="A15" s="11" t="s">
        <v>21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</row>
    <row r="16" spans="1:12" ht="20.100000000000001" customHeight="1" x14ac:dyDescent="0.25">
      <c r="A16" s="11" t="s">
        <v>32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</row>
    <row r="17" spans="1:12" ht="20.100000000000001" customHeight="1" x14ac:dyDescent="0.25">
      <c r="A17" s="11" t="s">
        <v>33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57">
        <f>SUM(B17:K17)</f>
        <v>0</v>
      </c>
    </row>
    <row r="18" spans="1:12" ht="20.100000000000001" customHeight="1" x14ac:dyDescent="0.25">
      <c r="A18" s="11" t="s">
        <v>34</v>
      </c>
      <c r="B18" s="62"/>
      <c r="C18" s="62"/>
      <c r="D18" s="62"/>
      <c r="E18" s="62"/>
      <c r="F18" s="62"/>
      <c r="G18" s="62"/>
      <c r="H18" s="62"/>
      <c r="I18" s="62"/>
      <c r="J18" s="62"/>
      <c r="K18" s="62"/>
    </row>
    <row r="19" spans="1:12" ht="20.100000000000001" customHeight="1" x14ac:dyDescent="0.25">
      <c r="A19" s="5" t="s">
        <v>35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</row>
    <row r="20" spans="1:12" ht="20.100000000000001" customHeight="1" x14ac:dyDescent="0.25">
      <c r="A20" s="54" t="s">
        <v>28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</row>
    <row r="21" spans="1:12" ht="20.100000000000001" customHeight="1" x14ac:dyDescent="0.25">
      <c r="A21" s="11" t="s">
        <v>25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</row>
    <row r="22" spans="1:12" ht="20.100000000000001" customHeight="1" x14ac:dyDescent="0.25">
      <c r="A22" s="11" t="s">
        <v>29</v>
      </c>
      <c r="B22" s="64"/>
      <c r="C22" s="64"/>
      <c r="D22" s="64"/>
      <c r="E22" s="64"/>
      <c r="F22" s="64"/>
      <c r="G22" s="64"/>
      <c r="H22" s="64"/>
      <c r="I22" s="64"/>
      <c r="J22" s="64"/>
      <c r="K22" s="64"/>
    </row>
    <row r="23" spans="1:12" ht="20.100000000000001" customHeight="1" x14ac:dyDescent="0.25">
      <c r="A23" s="11" t="s">
        <v>27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</row>
    <row r="24" spans="1:12" ht="20.100000000000001" customHeight="1" x14ac:dyDescent="0.25">
      <c r="A24" s="11" t="s">
        <v>21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</row>
    <row r="25" spans="1:12" ht="20.100000000000001" customHeight="1" x14ac:dyDescent="0.25">
      <c r="A25" s="11" t="s">
        <v>32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</row>
    <row r="26" spans="1:12" ht="20.100000000000001" customHeight="1" x14ac:dyDescent="0.25">
      <c r="A26" s="11" t="s">
        <v>33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57">
        <f>SUM(B26:K26)</f>
        <v>0</v>
      </c>
    </row>
    <row r="27" spans="1:12" ht="20.100000000000001" customHeight="1" x14ac:dyDescent="0.25">
      <c r="A27" s="11" t="s">
        <v>34</v>
      </c>
      <c r="B27" s="62"/>
      <c r="C27" s="62"/>
      <c r="D27" s="62"/>
      <c r="E27" s="62"/>
      <c r="F27" s="62"/>
      <c r="G27" s="62"/>
      <c r="H27" s="62"/>
      <c r="I27" s="62"/>
      <c r="J27" s="62"/>
      <c r="K27" s="62"/>
    </row>
    <row r="28" spans="1:12" ht="20.100000000000001" customHeight="1" x14ac:dyDescent="0.25">
      <c r="A28" s="5" t="s">
        <v>35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</row>
    <row r="29" spans="1:12" ht="20.100000000000001" customHeight="1" x14ac:dyDescent="0.25">
      <c r="A29" s="54" t="s">
        <v>36</v>
      </c>
    </row>
    <row r="30" spans="1:12" ht="20.100000000000001" customHeight="1" x14ac:dyDescent="0.25">
      <c r="A30" s="5" t="s">
        <v>35</v>
      </c>
      <c r="B30" s="65"/>
      <c r="C30" s="65"/>
      <c r="D30" s="65"/>
      <c r="E30" s="65"/>
      <c r="F30" s="65"/>
      <c r="G30" s="65"/>
      <c r="H30" s="65"/>
      <c r="I30" s="65"/>
      <c r="J30" s="65"/>
      <c r="K30" s="65"/>
    </row>
  </sheetData>
  <mergeCells count="1">
    <mergeCell ref="A1:L1"/>
  </mergeCells>
  <pageMargins left="0.7" right="0.7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NONPROFIT</vt:lpstr>
      <vt:lpstr>PARKS</vt:lpstr>
      <vt:lpstr>ENVIRONMENT</vt:lpstr>
      <vt:lpstr>TAXATION</vt:lpstr>
      <vt:lpstr>PARKS!Print_Area</vt:lpstr>
      <vt:lpstr>PARKS!Print_Titles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</dc:creator>
  <cp:lastModifiedBy>Jerome</cp:lastModifiedBy>
  <cp:lastPrinted>2020-11-12T18:44:00Z</cp:lastPrinted>
  <dcterms:created xsi:type="dcterms:W3CDTF">2011-08-23T16:24:24Z</dcterms:created>
  <dcterms:modified xsi:type="dcterms:W3CDTF">2021-08-19T15:15:36Z</dcterms:modified>
</cp:coreProperties>
</file>