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ching\Public Finance\Slides\"/>
    </mc:Choice>
  </mc:AlternateContent>
  <xr:revisionPtr revIDLastSave="0" documentId="13_ncr:1_{FFE5EC3D-25C9-4A86-A321-D0B40985A5E3}" xr6:coauthVersionLast="47" xr6:coauthVersionMax="47" xr10:uidLastSave="{00000000-0000-0000-0000-000000000000}"/>
  <bookViews>
    <workbookView xWindow="-103" yWindow="-103" windowWidth="33120" windowHeight="18000" activeTab="2" xr2:uid="{8035BD5F-4B84-4F05-8C1B-985E94EA4B2C}"/>
  </bookViews>
  <sheets>
    <sheet name="DATA" sheetId="7" r:id="rId1"/>
    <sheet name="Simple Exponential Smoothing" sheetId="2" r:id="rId2"/>
    <sheet name="Holt Metho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3" i="5"/>
  <c r="C4" i="5" s="1"/>
  <c r="C3" i="5"/>
  <c r="E2" i="5"/>
  <c r="D2" i="5"/>
  <c r="C2" i="5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5" i="5" l="1"/>
  <c r="D5" i="5" s="1"/>
  <c r="E3" i="5"/>
  <c r="C6" i="5" l="1"/>
  <c r="D6" i="5" s="1"/>
  <c r="E4" i="5"/>
  <c r="C7" i="5" l="1"/>
  <c r="D7" i="5" s="1"/>
  <c r="E5" i="5"/>
  <c r="C8" i="5" l="1"/>
  <c r="D8" i="5" s="1"/>
  <c r="E7" i="5"/>
  <c r="E6" i="5"/>
  <c r="C9" i="5" l="1"/>
  <c r="D9" i="5" s="1"/>
  <c r="E9" i="5" l="1"/>
  <c r="E8" i="5"/>
  <c r="C10" i="5" l="1"/>
  <c r="D10" i="5" s="1"/>
  <c r="C11" i="5" l="1"/>
  <c r="D11" i="5" s="1"/>
  <c r="E11" i="5"/>
  <c r="E10" i="5"/>
  <c r="C12" i="5" l="1"/>
  <c r="D12" i="5" s="1"/>
  <c r="C13" i="5" l="1"/>
  <c r="D13" i="5" s="1"/>
  <c r="E13" i="5"/>
  <c r="E12" i="5"/>
  <c r="C14" i="5" l="1"/>
  <c r="D14" i="5" s="1"/>
  <c r="E14" i="5"/>
</calcChain>
</file>

<file path=xl/sharedStrings.xml><?xml version="1.0" encoding="utf-8"?>
<sst xmlns="http://schemas.openxmlformats.org/spreadsheetml/2006/main" count="250" uniqueCount="23">
  <si>
    <t>year</t>
  </si>
  <si>
    <t>value</t>
  </si>
  <si>
    <t>state</t>
  </si>
  <si>
    <t>stcname</t>
  </si>
  <si>
    <t>stcgroup</t>
  </si>
  <si>
    <t>units</t>
  </si>
  <si>
    <t>base</t>
  </si>
  <si>
    <t>License Taxes</t>
  </si>
  <si>
    <t>Million Dollars</t>
  </si>
  <si>
    <t>Nominal</t>
  </si>
  <si>
    <t>ID</t>
  </si>
  <si>
    <t>WA</t>
  </si>
  <si>
    <t>Hunt &amp; Fish</t>
  </si>
  <si>
    <t>Forecast</t>
  </si>
  <si>
    <t>Smoothing Parameter (alpha)</t>
  </si>
  <si>
    <t>Observed</t>
  </si>
  <si>
    <t>Level</t>
  </si>
  <si>
    <t>Trend</t>
  </si>
  <si>
    <t>Year</t>
  </si>
  <si>
    <t>Washington</t>
  </si>
  <si>
    <t>Idaho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</si>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</sst>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Lucida Sans Typewriter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B74-F728-43DA-991D-0B4E3BE6E16A}">
  <dimension ref="A1:G47"/>
  <sheetViews>
    <sheetView topLeftCell="A19" workbookViewId="0">
      <selection activeCell="B24" sqref="B24"/>
    </sheetView>
  </sheetViews>
  <sheetFormatPr defaultColWidth="15.640625" defaultRowHeight="20.05" customHeight="1"/>
  <cols>
    <col min="1" max="2" width="15.640625" style="1"/>
    <col min="3" max="7" width="15.640625" style="4"/>
    <col min="8" max="16384" width="15.640625" style="1"/>
  </cols>
  <sheetData>
    <row r="1" spans="1:7" s="4" customFormat="1" ht="20.0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20.05" customHeight="1">
      <c r="A2" s="3">
        <v>2000</v>
      </c>
      <c r="B2" s="2">
        <v>27.094999999999999</v>
      </c>
      <c r="C2" s="4" t="s">
        <v>10</v>
      </c>
      <c r="D2" s="4" t="s">
        <v>12</v>
      </c>
      <c r="E2" s="4" t="s">
        <v>7</v>
      </c>
      <c r="F2" s="4" t="s">
        <v>8</v>
      </c>
      <c r="G2" s="4" t="s">
        <v>9</v>
      </c>
    </row>
    <row r="3" spans="1:7" ht="20.05" customHeight="1">
      <c r="A3" s="3">
        <v>2001</v>
      </c>
      <c r="B3" s="2">
        <v>28.789000000000001</v>
      </c>
      <c r="C3" s="4" t="s">
        <v>10</v>
      </c>
      <c r="D3" s="4" t="s">
        <v>12</v>
      </c>
      <c r="E3" s="4" t="s">
        <v>7</v>
      </c>
      <c r="F3" s="4" t="s">
        <v>8</v>
      </c>
      <c r="G3" s="4" t="s">
        <v>9</v>
      </c>
    </row>
    <row r="4" spans="1:7" ht="20.05" customHeight="1">
      <c r="A4" s="3">
        <v>2002</v>
      </c>
      <c r="B4" s="2">
        <v>29.611999999999998</v>
      </c>
      <c r="C4" s="4" t="s">
        <v>10</v>
      </c>
      <c r="D4" s="4" t="s">
        <v>12</v>
      </c>
      <c r="E4" s="4" t="s">
        <v>7</v>
      </c>
      <c r="F4" s="4" t="s">
        <v>8</v>
      </c>
      <c r="G4" s="4" t="s">
        <v>9</v>
      </c>
    </row>
    <row r="5" spans="1:7" ht="20.05" customHeight="1">
      <c r="A5" s="3">
        <v>2003</v>
      </c>
      <c r="B5" s="2">
        <v>30.242000000000001</v>
      </c>
      <c r="C5" s="4" t="s">
        <v>10</v>
      </c>
      <c r="D5" s="4" t="s">
        <v>12</v>
      </c>
      <c r="E5" s="4" t="s">
        <v>7</v>
      </c>
      <c r="F5" s="4" t="s">
        <v>8</v>
      </c>
      <c r="G5" s="4" t="s">
        <v>9</v>
      </c>
    </row>
    <row r="6" spans="1:7" ht="20.05" customHeight="1">
      <c r="A6" s="3">
        <v>2004</v>
      </c>
      <c r="B6" s="2">
        <v>29.454999999999998</v>
      </c>
      <c r="C6" s="4" t="s">
        <v>10</v>
      </c>
      <c r="D6" s="4" t="s">
        <v>12</v>
      </c>
      <c r="E6" s="4" t="s">
        <v>7</v>
      </c>
      <c r="F6" s="4" t="s">
        <v>8</v>
      </c>
      <c r="G6" s="4" t="s">
        <v>9</v>
      </c>
    </row>
    <row r="7" spans="1:7" ht="20.05" customHeight="1">
      <c r="A7" s="3">
        <v>2005</v>
      </c>
      <c r="B7" s="2">
        <v>30.638999999999999</v>
      </c>
      <c r="C7" s="4" t="s">
        <v>10</v>
      </c>
      <c r="D7" s="4" t="s">
        <v>12</v>
      </c>
      <c r="E7" s="4" t="s">
        <v>7</v>
      </c>
      <c r="F7" s="4" t="s">
        <v>8</v>
      </c>
      <c r="G7" s="4" t="s">
        <v>9</v>
      </c>
    </row>
    <row r="8" spans="1:7" ht="20.05" customHeight="1">
      <c r="A8" s="3">
        <v>2006</v>
      </c>
      <c r="B8" s="2">
        <v>34.607999999999997</v>
      </c>
      <c r="C8" s="4" t="s">
        <v>10</v>
      </c>
      <c r="D8" s="4" t="s">
        <v>12</v>
      </c>
      <c r="E8" s="4" t="s">
        <v>7</v>
      </c>
      <c r="F8" s="4" t="s">
        <v>8</v>
      </c>
      <c r="G8" s="4" t="s">
        <v>9</v>
      </c>
    </row>
    <row r="9" spans="1:7" ht="20.05" customHeight="1">
      <c r="A9" s="3">
        <v>2007</v>
      </c>
      <c r="B9" s="2">
        <v>33.889000000000003</v>
      </c>
      <c r="C9" s="4" t="s">
        <v>10</v>
      </c>
      <c r="D9" s="4" t="s">
        <v>12</v>
      </c>
      <c r="E9" s="4" t="s">
        <v>7</v>
      </c>
      <c r="F9" s="4" t="s">
        <v>8</v>
      </c>
      <c r="G9" s="4" t="s">
        <v>9</v>
      </c>
    </row>
    <row r="10" spans="1:7" ht="20.05" customHeight="1">
      <c r="A10" s="3">
        <v>2008</v>
      </c>
      <c r="B10" s="2">
        <v>36.402999999999999</v>
      </c>
      <c r="C10" s="4" t="s">
        <v>10</v>
      </c>
      <c r="D10" s="4" t="s">
        <v>12</v>
      </c>
      <c r="E10" s="4" t="s">
        <v>7</v>
      </c>
      <c r="F10" s="4" t="s">
        <v>8</v>
      </c>
      <c r="G10" s="4" t="s">
        <v>9</v>
      </c>
    </row>
    <row r="11" spans="1:7" ht="20.05" customHeight="1">
      <c r="A11" s="3">
        <v>2009</v>
      </c>
      <c r="B11" s="2">
        <v>35.561999999999998</v>
      </c>
      <c r="C11" s="4" t="s">
        <v>10</v>
      </c>
      <c r="D11" s="4" t="s">
        <v>12</v>
      </c>
      <c r="E11" s="4" t="s">
        <v>7</v>
      </c>
      <c r="F11" s="4" t="s">
        <v>8</v>
      </c>
      <c r="G11" s="4" t="s">
        <v>9</v>
      </c>
    </row>
    <row r="12" spans="1:7" ht="20.05" customHeight="1">
      <c r="A12" s="3">
        <v>2010</v>
      </c>
      <c r="B12" s="2">
        <v>34.034999999999997</v>
      </c>
      <c r="C12" s="4" t="s">
        <v>10</v>
      </c>
      <c r="D12" s="4" t="s">
        <v>12</v>
      </c>
      <c r="E12" s="4" t="s">
        <v>7</v>
      </c>
      <c r="F12" s="4" t="s">
        <v>8</v>
      </c>
      <c r="G12" s="4" t="s">
        <v>9</v>
      </c>
    </row>
    <row r="13" spans="1:7" ht="20.05" customHeight="1">
      <c r="A13" s="3">
        <v>2011</v>
      </c>
      <c r="B13" s="2">
        <v>31.126999999999999</v>
      </c>
      <c r="C13" s="4" t="s">
        <v>10</v>
      </c>
      <c r="D13" s="4" t="s">
        <v>12</v>
      </c>
      <c r="E13" s="4" t="s">
        <v>7</v>
      </c>
      <c r="F13" s="4" t="s">
        <v>8</v>
      </c>
      <c r="G13" s="4" t="s">
        <v>9</v>
      </c>
    </row>
    <row r="14" spans="1:7" ht="20.05" customHeight="1">
      <c r="A14" s="3">
        <v>2012</v>
      </c>
      <c r="B14" s="2">
        <v>33.590000000000003</v>
      </c>
      <c r="C14" s="4" t="s">
        <v>10</v>
      </c>
      <c r="D14" s="4" t="s">
        <v>12</v>
      </c>
      <c r="E14" s="4" t="s">
        <v>7</v>
      </c>
      <c r="F14" s="4" t="s">
        <v>8</v>
      </c>
      <c r="G14" s="4" t="s">
        <v>9</v>
      </c>
    </row>
    <row r="15" spans="1:7" ht="20.05" customHeight="1">
      <c r="A15" s="3">
        <v>2013</v>
      </c>
      <c r="B15" s="2">
        <v>32.868000000000002</v>
      </c>
      <c r="C15" s="4" t="s">
        <v>10</v>
      </c>
      <c r="D15" s="4" t="s">
        <v>12</v>
      </c>
      <c r="E15" s="4" t="s">
        <v>7</v>
      </c>
      <c r="F15" s="4" t="s">
        <v>8</v>
      </c>
      <c r="G15" s="4" t="s">
        <v>9</v>
      </c>
    </row>
    <row r="16" spans="1:7" ht="20.05" customHeight="1">
      <c r="A16" s="3">
        <v>2014</v>
      </c>
      <c r="B16" s="2">
        <v>34.436</v>
      </c>
      <c r="C16" s="4" t="s">
        <v>10</v>
      </c>
      <c r="D16" s="4" t="s">
        <v>12</v>
      </c>
      <c r="E16" s="4" t="s">
        <v>7</v>
      </c>
      <c r="F16" s="4" t="s">
        <v>8</v>
      </c>
      <c r="G16" s="4" t="s">
        <v>9</v>
      </c>
    </row>
    <row r="17" spans="1:7" ht="20.05" customHeight="1">
      <c r="A17" s="3">
        <v>2015</v>
      </c>
      <c r="B17" s="2">
        <v>37.603000000000002</v>
      </c>
      <c r="C17" s="4" t="s">
        <v>10</v>
      </c>
      <c r="D17" s="4" t="s">
        <v>12</v>
      </c>
      <c r="E17" s="4" t="s">
        <v>7</v>
      </c>
      <c r="F17" s="4" t="s">
        <v>8</v>
      </c>
      <c r="G17" s="4" t="s">
        <v>9</v>
      </c>
    </row>
    <row r="18" spans="1:7" ht="20.05" customHeight="1">
      <c r="A18" s="3">
        <v>2016</v>
      </c>
      <c r="B18" s="2">
        <v>39.984000000000002</v>
      </c>
      <c r="C18" s="4" t="s">
        <v>10</v>
      </c>
      <c r="D18" s="4" t="s">
        <v>12</v>
      </c>
      <c r="E18" s="4" t="s">
        <v>7</v>
      </c>
      <c r="F18" s="4" t="s">
        <v>8</v>
      </c>
      <c r="G18" s="4" t="s">
        <v>9</v>
      </c>
    </row>
    <row r="19" spans="1:7" ht="20.05" customHeight="1">
      <c r="A19" s="3">
        <v>2017</v>
      </c>
      <c r="B19" s="2">
        <v>42.886000000000003</v>
      </c>
      <c r="C19" s="4" t="s">
        <v>10</v>
      </c>
      <c r="D19" s="4" t="s">
        <v>12</v>
      </c>
      <c r="E19" s="4" t="s">
        <v>7</v>
      </c>
      <c r="F19" s="4" t="s">
        <v>8</v>
      </c>
      <c r="G19" s="4" t="s">
        <v>9</v>
      </c>
    </row>
    <row r="20" spans="1:7" ht="20.05" customHeight="1">
      <c r="A20" s="3">
        <v>2018</v>
      </c>
      <c r="B20" s="2">
        <v>46.427999999999997</v>
      </c>
      <c r="C20" s="4" t="s">
        <v>10</v>
      </c>
      <c r="D20" s="4" t="s">
        <v>12</v>
      </c>
      <c r="E20" s="4" t="s">
        <v>7</v>
      </c>
      <c r="F20" s="4" t="s">
        <v>8</v>
      </c>
      <c r="G20" s="4" t="s">
        <v>9</v>
      </c>
    </row>
    <row r="21" spans="1:7" ht="20.05" customHeight="1">
      <c r="A21" s="3">
        <v>2019</v>
      </c>
      <c r="B21" s="2">
        <v>49.447000000000003</v>
      </c>
      <c r="C21" s="4" t="s">
        <v>10</v>
      </c>
      <c r="D21" s="4" t="s">
        <v>12</v>
      </c>
      <c r="E21" s="4" t="s">
        <v>7</v>
      </c>
      <c r="F21" s="4" t="s">
        <v>8</v>
      </c>
      <c r="G21" s="4" t="s">
        <v>9</v>
      </c>
    </row>
    <row r="22" spans="1:7" ht="20.05" customHeight="1">
      <c r="A22" s="3">
        <v>2020</v>
      </c>
      <c r="B22" s="2">
        <v>56.404000000000003</v>
      </c>
      <c r="C22" s="4" t="s">
        <v>10</v>
      </c>
      <c r="D22" s="4" t="s">
        <v>12</v>
      </c>
      <c r="E22" s="4" t="s">
        <v>7</v>
      </c>
      <c r="F22" s="4" t="s">
        <v>8</v>
      </c>
      <c r="G22" s="4" t="s">
        <v>9</v>
      </c>
    </row>
    <row r="23" spans="1:7" ht="20.05" customHeight="1">
      <c r="A23" s="3">
        <v>2021</v>
      </c>
      <c r="B23" s="2">
        <v>59.844999999999999</v>
      </c>
      <c r="C23" s="4" t="s">
        <v>10</v>
      </c>
      <c r="D23" s="4" t="s">
        <v>12</v>
      </c>
      <c r="E23" s="4" t="s">
        <v>7</v>
      </c>
      <c r="F23" s="4" t="s">
        <v>8</v>
      </c>
      <c r="G23" s="4" t="s">
        <v>9</v>
      </c>
    </row>
    <row r="24" spans="1:7" ht="20.05" customHeight="1">
      <c r="A24" s="3">
        <v>2022</v>
      </c>
      <c r="B24" s="2">
        <v>56.329000000000001</v>
      </c>
      <c r="C24" s="4" t="s">
        <v>10</v>
      </c>
      <c r="D24" s="4" t="s">
        <v>12</v>
      </c>
      <c r="E24" s="4" t="s">
        <v>7</v>
      </c>
      <c r="F24" s="4" t="s">
        <v>8</v>
      </c>
      <c r="G24" s="4" t="s">
        <v>9</v>
      </c>
    </row>
    <row r="25" spans="1:7" ht="20.05" customHeight="1">
      <c r="A25" s="3">
        <v>2000</v>
      </c>
      <c r="B25" s="2">
        <v>29.465</v>
      </c>
      <c r="C25" s="4" t="s">
        <v>11</v>
      </c>
      <c r="D25" s="4" t="s">
        <v>12</v>
      </c>
      <c r="E25" s="4" t="s">
        <v>7</v>
      </c>
      <c r="F25" s="4" t="s">
        <v>8</v>
      </c>
      <c r="G25" s="4" t="s">
        <v>9</v>
      </c>
    </row>
    <row r="26" spans="1:7" ht="20.05" customHeight="1">
      <c r="A26" s="3">
        <v>2001</v>
      </c>
      <c r="B26" s="2">
        <v>34.881999999999998</v>
      </c>
      <c r="C26" s="4" t="s">
        <v>11</v>
      </c>
      <c r="D26" s="4" t="s">
        <v>12</v>
      </c>
      <c r="E26" s="4" t="s">
        <v>7</v>
      </c>
      <c r="F26" s="4" t="s">
        <v>8</v>
      </c>
      <c r="G26" s="4" t="s">
        <v>9</v>
      </c>
    </row>
    <row r="27" spans="1:7" ht="20.05" customHeight="1">
      <c r="A27" s="3">
        <v>2002</v>
      </c>
      <c r="B27" s="2">
        <v>31.061</v>
      </c>
      <c r="C27" s="4" t="s">
        <v>11</v>
      </c>
      <c r="D27" s="4" t="s">
        <v>12</v>
      </c>
      <c r="E27" s="4" t="s">
        <v>7</v>
      </c>
      <c r="F27" s="4" t="s">
        <v>8</v>
      </c>
      <c r="G27" s="4" t="s">
        <v>9</v>
      </c>
    </row>
    <row r="28" spans="1:7" ht="20.05" customHeight="1">
      <c r="A28" s="3">
        <v>2003</v>
      </c>
      <c r="B28" s="2">
        <v>29.425999999999998</v>
      </c>
      <c r="C28" s="4" t="s">
        <v>11</v>
      </c>
      <c r="D28" s="4" t="s">
        <v>12</v>
      </c>
      <c r="E28" s="4" t="s">
        <v>7</v>
      </c>
      <c r="F28" s="4" t="s">
        <v>8</v>
      </c>
      <c r="G28" s="4" t="s">
        <v>9</v>
      </c>
    </row>
    <row r="29" spans="1:7" ht="20.05" customHeight="1">
      <c r="A29" s="3">
        <v>2004</v>
      </c>
      <c r="B29" s="2">
        <v>30.399000000000001</v>
      </c>
      <c r="C29" s="4" t="s">
        <v>11</v>
      </c>
      <c r="D29" s="4" t="s">
        <v>12</v>
      </c>
      <c r="E29" s="4" t="s">
        <v>7</v>
      </c>
      <c r="F29" s="4" t="s">
        <v>8</v>
      </c>
      <c r="G29" s="4" t="s">
        <v>9</v>
      </c>
    </row>
    <row r="30" spans="1:7" ht="20.05" customHeight="1">
      <c r="A30" s="3">
        <v>2005</v>
      </c>
      <c r="B30" s="2">
        <v>29.486999999999998</v>
      </c>
      <c r="C30" s="4" t="s">
        <v>11</v>
      </c>
      <c r="D30" s="4" t="s">
        <v>12</v>
      </c>
      <c r="E30" s="4" t="s">
        <v>7</v>
      </c>
      <c r="F30" s="4" t="s">
        <v>8</v>
      </c>
      <c r="G30" s="4" t="s">
        <v>9</v>
      </c>
    </row>
    <row r="31" spans="1:7" ht="20.05" customHeight="1">
      <c r="A31" s="3">
        <v>2006</v>
      </c>
      <c r="B31" s="2">
        <v>30.943999999999999</v>
      </c>
      <c r="C31" s="4" t="s">
        <v>11</v>
      </c>
      <c r="D31" s="4" t="s">
        <v>12</v>
      </c>
      <c r="E31" s="4" t="s">
        <v>7</v>
      </c>
      <c r="F31" s="4" t="s">
        <v>8</v>
      </c>
      <c r="G31" s="4" t="s">
        <v>9</v>
      </c>
    </row>
    <row r="32" spans="1:7" ht="20.05" customHeight="1">
      <c r="A32" s="3">
        <v>2007</v>
      </c>
      <c r="B32" s="2">
        <v>32.213999999999999</v>
      </c>
      <c r="C32" s="4" t="s">
        <v>11</v>
      </c>
      <c r="D32" s="4" t="s">
        <v>12</v>
      </c>
      <c r="E32" s="4" t="s">
        <v>7</v>
      </c>
      <c r="F32" s="4" t="s">
        <v>8</v>
      </c>
      <c r="G32" s="4" t="s">
        <v>9</v>
      </c>
    </row>
    <row r="33" spans="1:7" ht="20.05" customHeight="1">
      <c r="A33" s="3">
        <v>2008</v>
      </c>
      <c r="B33" s="2">
        <v>31.943999999999999</v>
      </c>
      <c r="C33" s="4" t="s">
        <v>11</v>
      </c>
      <c r="D33" s="4" t="s">
        <v>12</v>
      </c>
      <c r="E33" s="4" t="s">
        <v>7</v>
      </c>
      <c r="F33" s="4" t="s">
        <v>8</v>
      </c>
      <c r="G33" s="4" t="s">
        <v>9</v>
      </c>
    </row>
    <row r="34" spans="1:7" ht="20.05" customHeight="1">
      <c r="A34" s="3">
        <v>2009</v>
      </c>
      <c r="B34" s="2">
        <v>32.936</v>
      </c>
      <c r="C34" s="4" t="s">
        <v>11</v>
      </c>
      <c r="D34" s="4" t="s">
        <v>12</v>
      </c>
      <c r="E34" s="4" t="s">
        <v>7</v>
      </c>
      <c r="F34" s="4" t="s">
        <v>8</v>
      </c>
      <c r="G34" s="4" t="s">
        <v>9</v>
      </c>
    </row>
    <row r="35" spans="1:7" ht="20.05" customHeight="1">
      <c r="A35" s="3">
        <v>2010</v>
      </c>
      <c r="B35" s="2">
        <v>35.222000000000001</v>
      </c>
      <c r="C35" s="4" t="s">
        <v>11</v>
      </c>
      <c r="D35" s="4" t="s">
        <v>12</v>
      </c>
      <c r="E35" s="4" t="s">
        <v>7</v>
      </c>
      <c r="F35" s="4" t="s">
        <v>8</v>
      </c>
      <c r="G35" s="4" t="s">
        <v>9</v>
      </c>
    </row>
    <row r="36" spans="1:7" ht="20.05" customHeight="1">
      <c r="A36" s="3">
        <v>2011</v>
      </c>
      <c r="B36" s="2">
        <v>33.49</v>
      </c>
      <c r="C36" s="4" t="s">
        <v>11</v>
      </c>
      <c r="D36" s="4" t="s">
        <v>12</v>
      </c>
      <c r="E36" s="4" t="s">
        <v>7</v>
      </c>
      <c r="F36" s="4" t="s">
        <v>8</v>
      </c>
      <c r="G36" s="4" t="s">
        <v>9</v>
      </c>
    </row>
    <row r="37" spans="1:7" ht="20.05" customHeight="1">
      <c r="A37" s="3">
        <v>2012</v>
      </c>
      <c r="B37" s="2">
        <v>41.826000000000001</v>
      </c>
      <c r="C37" s="4" t="s">
        <v>11</v>
      </c>
      <c r="D37" s="4" t="s">
        <v>12</v>
      </c>
      <c r="E37" s="4" t="s">
        <v>7</v>
      </c>
      <c r="F37" s="4" t="s">
        <v>8</v>
      </c>
      <c r="G37" s="4" t="s">
        <v>9</v>
      </c>
    </row>
    <row r="38" spans="1:7" ht="20.05" customHeight="1">
      <c r="A38" s="3">
        <v>2013</v>
      </c>
      <c r="B38" s="2">
        <v>43.289000000000001</v>
      </c>
      <c r="C38" s="4" t="s">
        <v>11</v>
      </c>
      <c r="D38" s="4" t="s">
        <v>12</v>
      </c>
      <c r="E38" s="4" t="s">
        <v>7</v>
      </c>
      <c r="F38" s="4" t="s">
        <v>8</v>
      </c>
      <c r="G38" s="4" t="s">
        <v>9</v>
      </c>
    </row>
    <row r="39" spans="1:7" ht="20.05" customHeight="1">
      <c r="A39" s="3">
        <v>2014</v>
      </c>
      <c r="B39" s="2">
        <v>44.905999999999999</v>
      </c>
      <c r="C39" s="4" t="s">
        <v>11</v>
      </c>
      <c r="D39" s="4" t="s">
        <v>12</v>
      </c>
      <c r="E39" s="4" t="s">
        <v>7</v>
      </c>
      <c r="F39" s="4" t="s">
        <v>8</v>
      </c>
      <c r="G39" s="4" t="s">
        <v>9</v>
      </c>
    </row>
    <row r="40" spans="1:7" ht="20.05" customHeight="1">
      <c r="A40" s="3">
        <v>2015</v>
      </c>
      <c r="B40" s="2">
        <v>45.738</v>
      </c>
      <c r="C40" s="4" t="s">
        <v>11</v>
      </c>
      <c r="D40" s="4" t="s">
        <v>12</v>
      </c>
      <c r="E40" s="4" t="s">
        <v>7</v>
      </c>
      <c r="F40" s="4" t="s">
        <v>8</v>
      </c>
      <c r="G40" s="4" t="s">
        <v>9</v>
      </c>
    </row>
    <row r="41" spans="1:7" ht="20.05" customHeight="1">
      <c r="A41" s="3">
        <v>2016</v>
      </c>
      <c r="B41" s="2">
        <v>43.863999999999997</v>
      </c>
      <c r="C41" s="4" t="s">
        <v>11</v>
      </c>
      <c r="D41" s="4" t="s">
        <v>12</v>
      </c>
      <c r="E41" s="4" t="s">
        <v>7</v>
      </c>
      <c r="F41" s="4" t="s">
        <v>8</v>
      </c>
      <c r="G41" s="4" t="s">
        <v>9</v>
      </c>
    </row>
    <row r="42" spans="1:7" ht="20.05" customHeight="1">
      <c r="A42" s="3">
        <v>2017</v>
      </c>
      <c r="B42" s="2">
        <v>41.286999999999999</v>
      </c>
      <c r="C42" s="4" t="s">
        <v>11</v>
      </c>
      <c r="D42" s="4" t="s">
        <v>12</v>
      </c>
      <c r="E42" s="4" t="s">
        <v>7</v>
      </c>
      <c r="F42" s="4" t="s">
        <v>8</v>
      </c>
      <c r="G42" s="4" t="s">
        <v>9</v>
      </c>
    </row>
    <row r="43" spans="1:7" ht="20.05" customHeight="1">
      <c r="A43" s="3">
        <v>2018</v>
      </c>
      <c r="B43" s="2">
        <v>42.45</v>
      </c>
      <c r="C43" s="4" t="s">
        <v>11</v>
      </c>
      <c r="D43" s="4" t="s">
        <v>12</v>
      </c>
      <c r="E43" s="4" t="s">
        <v>7</v>
      </c>
      <c r="F43" s="4" t="s">
        <v>8</v>
      </c>
      <c r="G43" s="4" t="s">
        <v>9</v>
      </c>
    </row>
    <row r="44" spans="1:7" ht="20.05" customHeight="1">
      <c r="A44" s="3">
        <v>2019</v>
      </c>
      <c r="B44" s="2">
        <v>41.887</v>
      </c>
      <c r="C44" s="4" t="s">
        <v>11</v>
      </c>
      <c r="D44" s="4" t="s">
        <v>12</v>
      </c>
      <c r="E44" s="4" t="s">
        <v>7</v>
      </c>
      <c r="F44" s="4" t="s">
        <v>8</v>
      </c>
      <c r="G44" s="4" t="s">
        <v>9</v>
      </c>
    </row>
    <row r="45" spans="1:7" ht="20.05" customHeight="1">
      <c r="A45" s="3">
        <v>2020</v>
      </c>
      <c r="B45" s="2">
        <v>42.573</v>
      </c>
      <c r="C45" s="4" t="s">
        <v>11</v>
      </c>
      <c r="D45" s="4" t="s">
        <v>12</v>
      </c>
      <c r="E45" s="4" t="s">
        <v>7</v>
      </c>
      <c r="F45" s="4" t="s">
        <v>8</v>
      </c>
      <c r="G45" s="4" t="s">
        <v>9</v>
      </c>
    </row>
    <row r="46" spans="1:7" ht="20.05" customHeight="1">
      <c r="A46" s="3">
        <v>2021</v>
      </c>
      <c r="B46" s="2">
        <v>47.738999999999997</v>
      </c>
      <c r="C46" s="4" t="s">
        <v>11</v>
      </c>
      <c r="D46" s="4" t="s">
        <v>12</v>
      </c>
      <c r="E46" s="4" t="s">
        <v>7</v>
      </c>
      <c r="F46" s="4" t="s">
        <v>8</v>
      </c>
      <c r="G46" s="4" t="s">
        <v>9</v>
      </c>
    </row>
    <row r="47" spans="1:7" ht="20.05" customHeight="1">
      <c r="A47" s="3">
        <v>2022</v>
      </c>
      <c r="B47" s="2">
        <v>43.606000000000002</v>
      </c>
      <c r="C47" s="4" t="s">
        <v>11</v>
      </c>
      <c r="D47" s="4" t="s">
        <v>12</v>
      </c>
      <c r="E47" s="4" t="s">
        <v>7</v>
      </c>
      <c r="F47" s="4" t="s">
        <v>8</v>
      </c>
      <c r="G47" s="4" t="s">
        <v>9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51EE-46DE-4717-A19C-D0C492996170}">
  <dimension ref="A1:F24"/>
  <sheetViews>
    <sheetView zoomScale="130" zoomScaleNormal="130" workbookViewId="0">
      <selection activeCell="B23" sqref="B23"/>
    </sheetView>
  </sheetViews>
  <sheetFormatPr defaultColWidth="15.640625" defaultRowHeight="20.05" customHeight="1"/>
  <cols>
    <col min="1" max="16384" width="15.640625" style="1"/>
  </cols>
  <sheetData>
    <row r="1" spans="1:6" ht="20.05" customHeight="1">
      <c r="A1" s="1" t="s">
        <v>18</v>
      </c>
      <c r="B1" s="1" t="s">
        <v>15</v>
      </c>
      <c r="C1" s="1" t="s">
        <v>13</v>
      </c>
      <c r="D1" s="1">
        <v>0.3</v>
      </c>
      <c r="E1" s="5" t="s">
        <v>14</v>
      </c>
      <c r="F1" s="5"/>
    </row>
    <row r="2" spans="1:6" ht="20.05" customHeight="1">
      <c r="A2" s="1">
        <v>2001</v>
      </c>
      <c r="B2" s="2">
        <v>34.881999999999998</v>
      </c>
      <c r="C2" s="2">
        <f>B2</f>
        <v>34.881999999999998</v>
      </c>
      <c r="E2" s="1" t="s">
        <v>19</v>
      </c>
    </row>
    <row r="3" spans="1:6" ht="20.05" customHeight="1">
      <c r="A3" s="1">
        <v>2002</v>
      </c>
      <c r="B3" s="2">
        <v>31.061</v>
      </c>
      <c r="C3" s="2">
        <f>$D$1*B2+(1-$D$1)*C2</f>
        <v>34.881999999999998</v>
      </c>
    </row>
    <row r="4" spans="1:6" ht="20.05" customHeight="1">
      <c r="A4" s="1">
        <v>2003</v>
      </c>
      <c r="B4" s="2">
        <v>29.425999999999998</v>
      </c>
      <c r="C4" s="2">
        <f>$D$1*B3+(1-$D$1)*C3</f>
        <v>33.735699999999994</v>
      </c>
    </row>
    <row r="5" spans="1:6" ht="20.05" customHeight="1">
      <c r="A5" s="1">
        <v>2004</v>
      </c>
      <c r="B5" s="2">
        <v>30.399000000000001</v>
      </c>
      <c r="C5" s="2">
        <f>$D$1*B4+(1-$D$1)*C4</f>
        <v>32.442789999999995</v>
      </c>
    </row>
    <row r="6" spans="1:6" ht="20.05" customHeight="1">
      <c r="A6" s="1">
        <v>2005</v>
      </c>
      <c r="B6" s="2">
        <v>29.486999999999998</v>
      </c>
      <c r="C6" s="2">
        <f>$D$1*B5+(1-$D$1)*C5</f>
        <v>31.829652999999993</v>
      </c>
    </row>
    <row r="7" spans="1:6" ht="20.05" customHeight="1">
      <c r="A7" s="1">
        <v>2006</v>
      </c>
      <c r="B7" s="2">
        <v>30.943999999999999</v>
      </c>
      <c r="C7" s="2">
        <f>$D$1*B6+(1-$D$1)*C6</f>
        <v>31.126857099999995</v>
      </c>
    </row>
    <row r="8" spans="1:6" ht="20.05" customHeight="1">
      <c r="A8" s="1">
        <v>2007</v>
      </c>
      <c r="B8" s="2">
        <v>32.213999999999999</v>
      </c>
      <c r="C8" s="2">
        <f>$D$1*B7+(1-$D$1)*C7</f>
        <v>31.071999969999993</v>
      </c>
    </row>
    <row r="9" spans="1:6" ht="20.05" customHeight="1">
      <c r="A9" s="1">
        <v>2008</v>
      </c>
      <c r="B9" s="2">
        <v>31.943999999999999</v>
      </c>
      <c r="C9" s="2">
        <f>$D$1*B8+(1-$D$1)*C8</f>
        <v>31.414599978999995</v>
      </c>
    </row>
    <row r="10" spans="1:6" ht="20.05" customHeight="1">
      <c r="A10" s="1">
        <v>2009</v>
      </c>
      <c r="B10" s="2">
        <v>32.936</v>
      </c>
      <c r="C10" s="2">
        <f>$D$1*B9+(1-$D$1)*C9</f>
        <v>31.573419985299992</v>
      </c>
    </row>
    <row r="11" spans="1:6" ht="20.05" customHeight="1">
      <c r="A11" s="1">
        <v>2010</v>
      </c>
      <c r="B11" s="2">
        <v>35.222000000000001</v>
      </c>
      <c r="C11" s="2">
        <f>$D$1*B10+(1-$D$1)*C10</f>
        <v>31.982193989709991</v>
      </c>
    </row>
    <row r="12" spans="1:6" ht="20.05" customHeight="1">
      <c r="A12" s="1">
        <v>2011</v>
      </c>
      <c r="B12" s="2">
        <v>33.49</v>
      </c>
      <c r="C12" s="2">
        <f>$D$1*B11+(1-$D$1)*C11</f>
        <v>32.95413579279699</v>
      </c>
    </row>
    <row r="13" spans="1:6" ht="20.05" customHeight="1">
      <c r="A13" s="1">
        <v>2012</v>
      </c>
      <c r="B13" s="2">
        <v>41.826000000000001</v>
      </c>
      <c r="C13" s="2">
        <f>$D$1*B12+(1-$D$1)*C12</f>
        <v>33.114895054957891</v>
      </c>
    </row>
    <row r="14" spans="1:6" ht="20.05" customHeight="1">
      <c r="A14" s="1">
        <v>2013</v>
      </c>
      <c r="B14" s="2">
        <v>43.289000000000001</v>
      </c>
      <c r="C14" s="2">
        <f>$D$1*B13+(1-$D$1)*C13</f>
        <v>35.728226538470523</v>
      </c>
    </row>
    <row r="15" spans="1:6" ht="20.05" customHeight="1">
      <c r="A15" s="1">
        <v>2014</v>
      </c>
      <c r="B15" s="2">
        <v>44.905999999999999</v>
      </c>
      <c r="C15" s="2">
        <f>$D$1*B14+(1-$D$1)*C14</f>
        <v>37.996458576929363</v>
      </c>
    </row>
    <row r="16" spans="1:6" ht="20.05" customHeight="1">
      <c r="A16" s="1">
        <v>2015</v>
      </c>
      <c r="B16" s="2">
        <v>45.738</v>
      </c>
      <c r="C16" s="2">
        <f>$D$1*B15+(1-$D$1)*C15</f>
        <v>40.069321003850554</v>
      </c>
    </row>
    <row r="17" spans="1:3" ht="20.05" customHeight="1">
      <c r="A17" s="1">
        <v>2016</v>
      </c>
      <c r="B17" s="2">
        <v>43.863999999999997</v>
      </c>
      <c r="C17" s="2">
        <f>$D$1*B16+(1-$D$1)*C16</f>
        <v>41.769924702695384</v>
      </c>
    </row>
    <row r="18" spans="1:3" ht="20.05" customHeight="1">
      <c r="A18" s="1">
        <v>2017</v>
      </c>
      <c r="B18" s="2">
        <v>41.286999999999999</v>
      </c>
      <c r="C18" s="2">
        <f>$D$1*B17+(1-$D$1)*C17</f>
        <v>42.398147291886765</v>
      </c>
    </row>
    <row r="19" spans="1:3" ht="20.05" customHeight="1">
      <c r="A19" s="1">
        <v>2018</v>
      </c>
      <c r="B19" s="2">
        <v>42.45</v>
      </c>
      <c r="C19" s="2">
        <f>$D$1*B18+(1-$D$1)*C18</f>
        <v>42.064803104320731</v>
      </c>
    </row>
    <row r="20" spans="1:3" ht="20.05" customHeight="1">
      <c r="A20" s="1">
        <v>2019</v>
      </c>
      <c r="B20" s="2">
        <v>41.887</v>
      </c>
      <c r="C20" s="2">
        <f>$D$1*B19+(1-$D$1)*C19</f>
        <v>42.180362173024513</v>
      </c>
    </row>
    <row r="21" spans="1:3" ht="20.05" customHeight="1">
      <c r="A21" s="1">
        <v>2020</v>
      </c>
      <c r="B21" s="2">
        <v>42.573</v>
      </c>
      <c r="C21" s="2">
        <f>$D$1*B20+(1-$D$1)*C20</f>
        <v>42.092353521117154</v>
      </c>
    </row>
    <row r="22" spans="1:3" ht="20.05" customHeight="1">
      <c r="A22" s="1">
        <v>2021</v>
      </c>
      <c r="B22" s="2">
        <v>47.738999999999997</v>
      </c>
      <c r="C22" s="2">
        <f>$D$1*B21+(1-$D$1)*C21</f>
        <v>42.236547464782007</v>
      </c>
    </row>
    <row r="23" spans="1:3" ht="20.05" customHeight="1">
      <c r="A23" s="1">
        <v>2022</v>
      </c>
      <c r="B23" s="2">
        <v>43.606000000000002</v>
      </c>
      <c r="C23" s="2">
        <f>$D$1*B22+(1-$D$1)*C22</f>
        <v>43.887283225347403</v>
      </c>
    </row>
    <row r="24" spans="1:3" ht="20.05" customHeight="1">
      <c r="A24" s="1">
        <v>2023</v>
      </c>
      <c r="C24" s="2">
        <f>$D$1*B23+(1-$D$1)*C23</f>
        <v>43.80289825774318</v>
      </c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D2F4-5C40-4F72-B78A-BC0001F6A764}">
  <dimension ref="A1:G14"/>
  <sheetViews>
    <sheetView tabSelected="1" zoomScale="130" zoomScaleNormal="130" workbookViewId="0">
      <selection activeCell="D3" sqref="D3:D14"/>
    </sheetView>
  </sheetViews>
  <sheetFormatPr defaultColWidth="15.640625" defaultRowHeight="20.05" customHeight="1"/>
  <cols>
    <col min="1" max="16384" width="15.640625" style="1"/>
  </cols>
  <sheetData>
    <row r="1" spans="1:7" ht="20.05" customHeight="1">
      <c r="A1" s="1" t="s">
        <v>0</v>
      </c>
      <c r="B1" s="1" t="s">
        <v>15</v>
      </c>
      <c r="C1" s="1" t="s">
        <v>16</v>
      </c>
      <c r="D1" s="1" t="s">
        <v>17</v>
      </c>
      <c r="E1" s="1" t="s">
        <v>13</v>
      </c>
      <c r="F1" s="1">
        <v>0.3</v>
      </c>
      <c r="G1" s="1">
        <v>0.1</v>
      </c>
    </row>
    <row r="2" spans="1:7" ht="20.05" customHeight="1">
      <c r="A2" s="1">
        <v>2011</v>
      </c>
      <c r="B2" s="6">
        <v>31.126999999999999</v>
      </c>
      <c r="C2" s="6">
        <f>B2</f>
        <v>31.126999999999999</v>
      </c>
      <c r="D2" s="6">
        <f>B3-B2</f>
        <v>2.4630000000000045</v>
      </c>
      <c r="E2" s="6">
        <f>C2+D2</f>
        <v>33.590000000000003</v>
      </c>
      <c r="F2" s="1" t="s">
        <v>21</v>
      </c>
      <c r="G2" s="1" t="s">
        <v>22</v>
      </c>
    </row>
    <row r="3" spans="1:7" ht="20.05" customHeight="1">
      <c r="A3" s="1">
        <v>2012</v>
      </c>
      <c r="B3" s="6">
        <v>33.590000000000003</v>
      </c>
      <c r="C3" s="6">
        <f>$F$1*B2+(1-$F$1)*(C2+D2)</f>
        <v>32.851100000000002</v>
      </c>
      <c r="D3" s="6">
        <f>$G$1*(C3-C2)+(1-$G$1)*D2</f>
        <v>2.3891100000000045</v>
      </c>
      <c r="E3" s="6">
        <f>C3+D3</f>
        <v>35.240210000000005</v>
      </c>
      <c r="F3" s="1" t="s">
        <v>20</v>
      </c>
    </row>
    <row r="4" spans="1:7" ht="20.05" customHeight="1">
      <c r="A4" s="1">
        <v>2013</v>
      </c>
      <c r="B4" s="6">
        <v>32.868000000000002</v>
      </c>
      <c r="C4" s="6">
        <f t="shared" ref="C4:C14" si="0">$F$1*B3+(1-$F$1)*(C3+D3)</f>
        <v>34.745147000000003</v>
      </c>
      <c r="D4" s="6">
        <f t="shared" ref="D4:D14" si="1">$G$1*(C4-C3)+(1-$G$1)*D3</f>
        <v>2.3396037000000041</v>
      </c>
      <c r="E4" s="6">
        <f t="shared" ref="E4:E13" si="2">C4+D4</f>
        <v>37.084750700000008</v>
      </c>
    </row>
    <row r="5" spans="1:7" ht="20.05" customHeight="1">
      <c r="A5" s="1">
        <v>2014</v>
      </c>
      <c r="B5" s="6">
        <v>34.436</v>
      </c>
      <c r="C5" s="6">
        <f t="shared" si="0"/>
        <v>35.819725490000003</v>
      </c>
      <c r="D5" s="6">
        <f t="shared" si="1"/>
        <v>2.2131011790000041</v>
      </c>
      <c r="E5" s="6">
        <f t="shared" si="2"/>
        <v>38.032826669000009</v>
      </c>
    </row>
    <row r="6" spans="1:7" ht="20.05" customHeight="1">
      <c r="A6" s="1">
        <v>2015</v>
      </c>
      <c r="B6" s="6">
        <v>37.603000000000002</v>
      </c>
      <c r="C6" s="6">
        <f t="shared" si="0"/>
        <v>36.953778668300004</v>
      </c>
      <c r="D6" s="6">
        <f t="shared" si="1"/>
        <v>2.1051963789300037</v>
      </c>
      <c r="E6" s="6">
        <f t="shared" si="2"/>
        <v>39.058975047230007</v>
      </c>
    </row>
    <row r="7" spans="1:7" ht="20.05" customHeight="1">
      <c r="A7" s="1">
        <v>2016</v>
      </c>
      <c r="B7" s="6">
        <v>39.984000000000002</v>
      </c>
      <c r="C7" s="6">
        <f t="shared" si="0"/>
        <v>38.622182533061007</v>
      </c>
      <c r="D7" s="6">
        <f t="shared" si="1"/>
        <v>2.0615171275131039</v>
      </c>
      <c r="E7" s="6">
        <f t="shared" si="2"/>
        <v>40.683699660574113</v>
      </c>
    </row>
    <row r="8" spans="1:7" ht="20.05" customHeight="1">
      <c r="A8" s="1">
        <v>2017</v>
      </c>
      <c r="B8" s="6">
        <v>42.886000000000003</v>
      </c>
      <c r="C8" s="6">
        <f t="shared" si="0"/>
        <v>40.473789762401879</v>
      </c>
      <c r="D8" s="6">
        <f t="shared" si="1"/>
        <v>2.0405261376958808</v>
      </c>
      <c r="E8" s="6">
        <f t="shared" si="2"/>
        <v>42.514315900097756</v>
      </c>
    </row>
    <row r="9" spans="1:7" ht="20.05" customHeight="1">
      <c r="A9" s="1">
        <v>2018</v>
      </c>
      <c r="B9" s="6">
        <v>46.427999999999997</v>
      </c>
      <c r="C9" s="6">
        <f t="shared" si="0"/>
        <v>42.625821130068431</v>
      </c>
      <c r="D9" s="6">
        <f t="shared" si="1"/>
        <v>2.051676660692948</v>
      </c>
      <c r="E9" s="6">
        <f t="shared" si="2"/>
        <v>44.677497790761379</v>
      </c>
    </row>
    <row r="10" spans="1:7" ht="20.05" customHeight="1">
      <c r="A10" s="1">
        <v>2019</v>
      </c>
      <c r="B10" s="6">
        <v>49.447000000000003</v>
      </c>
      <c r="C10" s="6">
        <f t="shared" si="0"/>
        <v>45.202648453532959</v>
      </c>
      <c r="D10" s="6">
        <f t="shared" si="1"/>
        <v>2.104191726970106</v>
      </c>
      <c r="E10" s="6">
        <f t="shared" si="2"/>
        <v>47.306840180503066</v>
      </c>
    </row>
    <row r="11" spans="1:7" ht="20.05" customHeight="1">
      <c r="A11" s="1">
        <v>2020</v>
      </c>
      <c r="B11" s="6">
        <v>56.404000000000003</v>
      </c>
      <c r="C11" s="6">
        <f t="shared" si="0"/>
        <v>47.948888126352145</v>
      </c>
      <c r="D11" s="6">
        <f t="shared" si="1"/>
        <v>2.1683965215550138</v>
      </c>
      <c r="E11" s="6">
        <f t="shared" si="2"/>
        <v>50.117284647907155</v>
      </c>
    </row>
    <row r="12" spans="1:7" ht="20.05" customHeight="1">
      <c r="A12" s="1">
        <v>2021</v>
      </c>
      <c r="B12" s="6">
        <v>59.844999999999999</v>
      </c>
      <c r="C12" s="6">
        <f t="shared" si="0"/>
        <v>52.003299253535005</v>
      </c>
      <c r="D12" s="6">
        <f t="shared" si="1"/>
        <v>2.3569979821177984</v>
      </c>
      <c r="E12" s="6">
        <f t="shared" si="2"/>
        <v>54.360297235652801</v>
      </c>
    </row>
    <row r="13" spans="1:7" ht="20.05" customHeight="1">
      <c r="A13" s="1">
        <v>2022</v>
      </c>
      <c r="B13" s="6">
        <v>56.329000000000001</v>
      </c>
      <c r="C13" s="6">
        <f t="shared" si="0"/>
        <v>56.005708064956956</v>
      </c>
      <c r="D13" s="6">
        <f t="shared" si="1"/>
        <v>2.5215390650482137</v>
      </c>
      <c r="E13" s="6">
        <f t="shared" si="2"/>
        <v>58.527247130005172</v>
      </c>
    </row>
    <row r="14" spans="1:7" ht="20.05" customHeight="1">
      <c r="B14" s="6"/>
      <c r="C14" s="6">
        <f t="shared" si="0"/>
        <v>57.867772991003619</v>
      </c>
      <c r="D14" s="6">
        <f t="shared" si="1"/>
        <v>2.4555916511480587</v>
      </c>
      <c r="E14" s="6">
        <f t="shared" ref="E14" si="3">C14+D14</f>
        <v>60.323364642151681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Simple Exponential Smoothing</vt:lpstr>
      <vt:lpstr>Holt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 Dumortier</cp:lastModifiedBy>
  <dcterms:created xsi:type="dcterms:W3CDTF">2024-11-06T12:17:17Z</dcterms:created>
  <dcterms:modified xsi:type="dcterms:W3CDTF">2024-11-07T17:12:08Z</dcterms:modified>
</cp:coreProperties>
</file>