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ega/Documents/GitHub/SAOB10/"/>
    </mc:Choice>
  </mc:AlternateContent>
  <xr:revisionPtr revIDLastSave="0" documentId="8_{6B1B3E70-2786-B342-A386-AB16DAF22757}" xr6:coauthVersionLast="47" xr6:coauthVersionMax="47" xr10:uidLastSave="{00000000-0000-0000-0000-000000000000}"/>
  <bookViews>
    <workbookView xWindow="0" yWindow="500" windowWidth="28800" windowHeight="17500" xr2:uid="{9149F51C-E8CE-C849-A7F4-CF4F41245365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O4" i="1"/>
  <c r="O3" i="1"/>
  <c r="O2" i="1"/>
  <c r="N6" i="1"/>
  <c r="O6" i="1" s="1"/>
  <c r="N5" i="1"/>
  <c r="O5" i="1" s="1"/>
  <c r="N4" i="1"/>
  <c r="N3" i="1"/>
  <c r="N2" i="1"/>
  <c r="G7" i="1"/>
  <c r="I5" i="1"/>
  <c r="I7" i="1" s="1"/>
  <c r="I8" i="1" s="1"/>
  <c r="I4" i="1"/>
  <c r="I3" i="1"/>
  <c r="I2" i="1"/>
  <c r="E14" i="1"/>
  <c r="E2" i="1"/>
  <c r="E8" i="1"/>
  <c r="E7" i="1"/>
  <c r="E6" i="1"/>
  <c r="E5" i="1"/>
  <c r="E4" i="1"/>
  <c r="E3" i="1"/>
  <c r="B14" i="1"/>
  <c r="A14" i="1"/>
  <c r="D8" i="1"/>
  <c r="D7" i="1"/>
  <c r="D6" i="1"/>
  <c r="D5" i="1"/>
  <c r="D4" i="1"/>
  <c r="D3" i="1"/>
  <c r="D2" i="1"/>
  <c r="C8" i="1"/>
  <c r="C7" i="1"/>
  <c r="C6" i="1"/>
  <c r="C5" i="1"/>
  <c r="C4" i="1"/>
  <c r="C3" i="1"/>
  <c r="C2" i="1"/>
  <c r="B10" i="1"/>
  <c r="A11" i="1"/>
  <c r="A10" i="1"/>
  <c r="O8" i="1" l="1"/>
  <c r="O10" i="1" s="1"/>
  <c r="C10" i="1"/>
  <c r="C11" i="1" s="1"/>
  <c r="C12" i="1" s="1"/>
  <c r="E10" i="1"/>
  <c r="E12" i="1" s="1"/>
  <c r="D10" i="1"/>
  <c r="D11" i="1" s="1"/>
  <c r="D12" i="1" s="1"/>
  <c r="B12" i="1"/>
  <c r="A12" i="1"/>
</calcChain>
</file>

<file path=xl/sharedStrings.xml><?xml version="1.0" encoding="utf-8"?>
<sst xmlns="http://schemas.openxmlformats.org/spreadsheetml/2006/main" count="12" uniqueCount="11">
  <si>
    <t>média arit</t>
  </si>
  <si>
    <t>média geom</t>
  </si>
  <si>
    <t>média harm</t>
  </si>
  <si>
    <t>wi</t>
  </si>
  <si>
    <t>xi</t>
  </si>
  <si>
    <t>wi xi</t>
  </si>
  <si>
    <t>média ponderada</t>
  </si>
  <si>
    <t>de</t>
  </si>
  <si>
    <t>até</t>
  </si>
  <si>
    <t>freq</t>
  </si>
  <si>
    <t>fi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</si>
</sst>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963C-F42A-B94F-811A-57E97536A322}">
  <dimension ref="A1:O14"/>
  <sheetViews>
    <sheetView tabSelected="1" zoomScale="241" workbookViewId="0">
      <selection activeCell="O11" sqref="O11"/>
    </sheetView>
  </sheetViews>
  <sheetFormatPr baseColWidth="10" defaultRowHeight="16" x14ac:dyDescent="0.2"/>
  <cols>
    <col min="1" max="16384" width="10.83203125" style="1"/>
  </cols>
  <sheetData>
    <row r="1" spans="1:15" x14ac:dyDescent="0.2">
      <c r="G1" s="1" t="s">
        <v>3</v>
      </c>
      <c r="H1" s="1" t="s">
        <v>4</v>
      </c>
      <c r="I1" s="1" t="s">
        <v>5</v>
      </c>
      <c r="K1" s="1" t="s">
        <v>7</v>
      </c>
      <c r="L1" s="1" t="s">
        <v>8</v>
      </c>
      <c r="M1" s="1" t="s">
        <v>9</v>
      </c>
      <c r="N1" s="1" t="s">
        <v>4</v>
      </c>
      <c r="O1" s="1" t="s">
        <v>10</v>
      </c>
    </row>
    <row r="2" spans="1:15" x14ac:dyDescent="0.2">
      <c r="A2" s="2">
        <v>100</v>
      </c>
      <c r="C2" s="1">
        <f>LOG(A2)</f>
        <v>2</v>
      </c>
      <c r="D2" s="1">
        <f>LN(A2)</f>
        <v>4.6051701859880918</v>
      </c>
      <c r="E2" s="1">
        <f>1/A2</f>
        <v>0.01</v>
      </c>
      <c r="G2" s="1">
        <v>10</v>
      </c>
      <c r="H2" s="1">
        <v>9</v>
      </c>
      <c r="I2" s="1">
        <f>G2*H2</f>
        <v>90</v>
      </c>
      <c r="K2" s="1">
        <v>20</v>
      </c>
      <c r="L2" s="1">
        <v>22</v>
      </c>
      <c r="M2" s="1">
        <v>3</v>
      </c>
      <c r="N2" s="1">
        <f>AVERAGE(K2:L2)</f>
        <v>21</v>
      </c>
      <c r="O2" s="1">
        <f>M2*N2</f>
        <v>63</v>
      </c>
    </row>
    <row r="3" spans="1:15" x14ac:dyDescent="0.2">
      <c r="A3" s="2">
        <v>100</v>
      </c>
      <c r="C3" s="1">
        <f t="shared" ref="C3:C8" si="0">LOG(A3)</f>
        <v>2</v>
      </c>
      <c r="D3" s="1">
        <f t="shared" ref="D3:D8" si="1">LN(A3)</f>
        <v>4.6051701859880918</v>
      </c>
      <c r="E3" s="1">
        <f t="shared" ref="E3:E8" si="2">1/A3</f>
        <v>0.01</v>
      </c>
      <c r="G3" s="1">
        <v>10</v>
      </c>
      <c r="H3" s="1">
        <v>8</v>
      </c>
      <c r="I3" s="1">
        <f>G3*H3</f>
        <v>80</v>
      </c>
      <c r="K3" s="1">
        <v>22</v>
      </c>
      <c r="L3" s="1">
        <v>24</v>
      </c>
      <c r="M3" s="1">
        <v>8</v>
      </c>
      <c r="N3" s="1">
        <f>AVERAGE(K3:L3)</f>
        <v>23</v>
      </c>
      <c r="O3" s="1">
        <f>M3*N3</f>
        <v>184</v>
      </c>
    </row>
    <row r="4" spans="1:15" x14ac:dyDescent="0.2">
      <c r="A4" s="2">
        <v>100</v>
      </c>
      <c r="C4" s="1">
        <f t="shared" si="0"/>
        <v>2</v>
      </c>
      <c r="D4" s="1">
        <f t="shared" si="1"/>
        <v>4.6051701859880918</v>
      </c>
      <c r="E4" s="1">
        <f t="shared" si="2"/>
        <v>0.01</v>
      </c>
      <c r="G4" s="1">
        <v>40</v>
      </c>
      <c r="H4" s="1">
        <v>7</v>
      </c>
      <c r="I4" s="1">
        <f>G4*H4</f>
        <v>280</v>
      </c>
      <c r="K4" s="1">
        <v>24</v>
      </c>
      <c r="L4" s="1">
        <v>26</v>
      </c>
      <c r="M4" s="1">
        <v>12</v>
      </c>
      <c r="N4" s="1">
        <f>AVERAGE(K4:L4)</f>
        <v>25</v>
      </c>
      <c r="O4" s="1">
        <f>M4*N4</f>
        <v>300</v>
      </c>
    </row>
    <row r="5" spans="1:15" x14ac:dyDescent="0.2">
      <c r="A5" s="2">
        <v>10</v>
      </c>
      <c r="C5" s="1">
        <f t="shared" si="0"/>
        <v>1</v>
      </c>
      <c r="D5" s="1">
        <f t="shared" si="1"/>
        <v>2.3025850929940459</v>
      </c>
      <c r="E5" s="1">
        <f t="shared" si="2"/>
        <v>0.1</v>
      </c>
      <c r="G5" s="1">
        <v>40</v>
      </c>
      <c r="H5" s="1">
        <v>6</v>
      </c>
      <c r="I5" s="1">
        <f>G5*H5</f>
        <v>240</v>
      </c>
      <c r="K5" s="1">
        <v>26</v>
      </c>
      <c r="L5" s="1">
        <v>28</v>
      </c>
      <c r="M5" s="1">
        <v>7</v>
      </c>
      <c r="N5" s="1">
        <f>AVERAGE(K5:L5)</f>
        <v>27</v>
      </c>
      <c r="O5" s="1">
        <f>M5*N5</f>
        <v>189</v>
      </c>
    </row>
    <row r="6" spans="1:15" x14ac:dyDescent="0.2">
      <c r="A6" s="2">
        <v>100</v>
      </c>
      <c r="C6" s="1">
        <f t="shared" si="0"/>
        <v>2</v>
      </c>
      <c r="D6" s="1">
        <f t="shared" si="1"/>
        <v>4.6051701859880918</v>
      </c>
      <c r="E6" s="1">
        <f t="shared" si="2"/>
        <v>0.01</v>
      </c>
      <c r="K6" s="1">
        <v>28</v>
      </c>
      <c r="L6" s="1">
        <v>30</v>
      </c>
      <c r="M6" s="1">
        <v>2</v>
      </c>
      <c r="N6" s="1">
        <f>AVERAGE(K6:L6)</f>
        <v>29</v>
      </c>
      <c r="O6" s="1">
        <f>M6*N6</f>
        <v>58</v>
      </c>
    </row>
    <row r="7" spans="1:15" x14ac:dyDescent="0.2">
      <c r="A7" s="2">
        <v>100</v>
      </c>
      <c r="C7" s="1">
        <f t="shared" si="0"/>
        <v>2</v>
      </c>
      <c r="D7" s="1">
        <f t="shared" si="1"/>
        <v>4.6051701859880918</v>
      </c>
      <c r="E7" s="1">
        <f t="shared" si="2"/>
        <v>0.01</v>
      </c>
      <c r="G7" s="1">
        <f>SUM(G2:G5)</f>
        <v>100</v>
      </c>
      <c r="I7" s="1">
        <f>SUM(I2:I5)</f>
        <v>690</v>
      </c>
    </row>
    <row r="8" spans="1:15" x14ac:dyDescent="0.2">
      <c r="A8" s="2">
        <v>100</v>
      </c>
      <c r="C8" s="1">
        <f t="shared" si="0"/>
        <v>2</v>
      </c>
      <c r="D8" s="1">
        <f t="shared" si="1"/>
        <v>4.6051701859880918</v>
      </c>
      <c r="E8" s="1">
        <f t="shared" si="2"/>
        <v>0.01</v>
      </c>
      <c r="I8" s="1">
        <f>I7/G7</f>
        <v>6.9</v>
      </c>
      <c r="M8" s="1">
        <f>SUM(M2:M6)</f>
        <v>32</v>
      </c>
      <c r="O8" s="1">
        <f>SUM(O2:O6)</f>
        <v>794</v>
      </c>
    </row>
    <row r="9" spans="1:15" x14ac:dyDescent="0.2">
      <c r="I9" s="1" t="s">
        <v>6</v>
      </c>
    </row>
    <row r="10" spans="1:15" x14ac:dyDescent="0.2">
      <c r="A10" s="1">
        <f>SUM(A2:A8)</f>
        <v>610</v>
      </c>
      <c r="B10" s="1">
        <f>PRODUCT(A2:A8)</f>
        <v>10000000000000</v>
      </c>
      <c r="C10" s="1">
        <f>SUM(C2:C8)</f>
        <v>13</v>
      </c>
      <c r="D10" s="1">
        <f>SUM(D2:D8)</f>
        <v>29.933606208922598</v>
      </c>
      <c r="E10" s="1">
        <f>SUM(E2:E8)</f>
        <v>0.16000000000000003</v>
      </c>
      <c r="O10" s="1">
        <f>O8/M8</f>
        <v>24.8125</v>
      </c>
    </row>
    <row r="11" spans="1:15" x14ac:dyDescent="0.2">
      <c r="A11" s="1">
        <f>COUNT(A2:A8)</f>
        <v>7</v>
      </c>
      <c r="C11" s="1">
        <f>C10/A11</f>
        <v>1.8571428571428572</v>
      </c>
      <c r="D11" s="1">
        <f>D10/A11</f>
        <v>4.2762294584175136</v>
      </c>
    </row>
    <row r="12" spans="1:15" x14ac:dyDescent="0.2">
      <c r="A12" s="1">
        <f>A10/A11</f>
        <v>87.142857142857139</v>
      </c>
      <c r="B12" s="1">
        <f>B10^(1/A11)</f>
        <v>71.968567300115211</v>
      </c>
      <c r="C12" s="1">
        <f>10^C11</f>
        <v>71.968567300115211</v>
      </c>
      <c r="D12" s="1">
        <f>EXP(D11)</f>
        <v>71.968567300115211</v>
      </c>
      <c r="E12" s="1">
        <f>A11/E10</f>
        <v>43.749999999999993</v>
      </c>
    </row>
    <row r="13" spans="1:15" x14ac:dyDescent="0.2">
      <c r="A13" s="1" t="s">
        <v>0</v>
      </c>
      <c r="B13" s="1" t="s">
        <v>1</v>
      </c>
      <c r="E13" s="1" t="s">
        <v>2</v>
      </c>
    </row>
    <row r="14" spans="1:15" x14ac:dyDescent="0.2">
      <c r="A14" s="1">
        <f>AVERAGE($A$2:$A$8)</f>
        <v>87.142857142857139</v>
      </c>
      <c r="B14" s="1">
        <f>GEOMEAN(A2:A8)</f>
        <v>71.968567300115197</v>
      </c>
      <c r="E14" s="1">
        <f>HARMEAN(A2:A8)</f>
        <v>43.749999999999993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2023-03-27T22:53:30Z</dcterms:created>
  <dcterms:modified xsi:type="dcterms:W3CDTF">2023-04-08T12:43:55Z</dcterms:modified>
</cp:coreProperties>
</file>