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AFBDE5DB-D8FF-46CB-B84E-834C012FD2B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974" i="2" l="1"/>
  <c r="AB2957" i="2"/>
  <c r="AM2939" i="2"/>
  <c r="AB2930" i="2"/>
  <c r="AB2938" i="2"/>
  <c r="C2916" i="2" a="1"/>
  <c r="C2916" i="2" s="1"/>
  <c r="C2901" i="2" a="1"/>
  <c r="C2901" i="2" s="1"/>
  <c r="AB2876" i="2"/>
  <c r="C2832" i="2" a="1"/>
  <c r="C2832" i="2" s="1"/>
  <c r="C2831" i="2" a="1"/>
  <c r="C2831" i="2" s="1"/>
  <c r="AM2807" i="2"/>
  <c r="AM2809" i="2"/>
  <c r="AB2817" i="2"/>
  <c r="AM2782" i="2"/>
  <c r="AB2786" i="2"/>
  <c r="AB2769" i="2" l="1"/>
  <c r="AM2758" i="2"/>
  <c r="AB2750" i="2"/>
  <c r="AB2755" i="2"/>
  <c r="AB2754" i="2"/>
  <c r="C2747" i="2" a="1"/>
  <c r="C2747" i="2" s="1"/>
  <c r="AM2716" i="2"/>
  <c r="C2716" i="2" a="1"/>
  <c r="C2716" i="2" s="1"/>
  <c r="AM2692" i="2" l="1"/>
  <c r="C2692" i="2" a="1"/>
  <c r="C2692" i="2" s="1"/>
  <c r="AB2618" i="2" l="1"/>
  <c r="AM2621" i="2"/>
  <c r="AB2607" i="2"/>
  <c r="AB2569" i="2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AM2405" i="2" s="1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8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8" i="2"/>
  <c r="AM2599" i="2"/>
  <c r="AM2601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8" i="2"/>
  <c r="AM2619" i="2"/>
  <c r="AM2620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4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90" i="2"/>
  <c r="AM2691" i="2"/>
  <c r="AM2693" i="2"/>
  <c r="AM2694" i="2"/>
  <c r="AM2695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7" i="2"/>
  <c r="AM2718" i="2"/>
  <c r="AM2719" i="2"/>
  <c r="AM2720" i="2"/>
  <c r="AM2721" i="2"/>
  <c r="AM2722" i="2"/>
  <c r="AM2723" i="2"/>
  <c r="AM2725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40" i="2"/>
  <c r="AM2741" i="2"/>
  <c r="AM2742" i="2"/>
  <c r="AM2743" i="2"/>
  <c r="AM2746" i="2"/>
  <c r="AM2747" i="2"/>
  <c r="AM2749" i="2"/>
  <c r="AM2750" i="2"/>
  <c r="AM2751" i="2"/>
  <c r="AM2752" i="2"/>
  <c r="AM2753" i="2"/>
  <c r="AM2754" i="2"/>
  <c r="AM2755" i="2"/>
  <c r="AM2756" i="2"/>
  <c r="AM2757" i="2"/>
  <c r="AM2759" i="2"/>
  <c r="AM2760" i="2"/>
  <c r="AM2761" i="2"/>
  <c r="AM2762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1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6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5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2" i="2"/>
  <c r="AM2853" i="2"/>
  <c r="AM2854" i="2"/>
  <c r="AM2855" i="2"/>
  <c r="AM2856" i="2"/>
  <c r="AM2857" i="2"/>
  <c r="AM2858" i="2"/>
  <c r="AM2859" i="2"/>
  <c r="AM2861" i="2"/>
  <c r="AM2862" i="2"/>
  <c r="AM2863" i="2"/>
  <c r="AM2864" i="2"/>
  <c r="AM2865" i="2"/>
  <c r="AM2866" i="2"/>
  <c r="AM2868" i="2"/>
  <c r="AM2871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5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40" i="2"/>
  <c r="AM2942" i="2"/>
  <c r="AM2943" i="2"/>
  <c r="AM2944" i="2"/>
  <c r="AM2946" i="2"/>
  <c r="AM2948" i="2"/>
  <c r="AM2949" i="2"/>
  <c r="AM2951" i="2"/>
  <c r="AM2952" i="2"/>
  <c r="AM2953" i="2"/>
  <c r="AM2954" i="2"/>
  <c r="AM2955" i="2"/>
  <c r="AM2956" i="2"/>
  <c r="AM2957" i="2"/>
  <c r="AM2958" i="2"/>
  <c r="AM2959" i="2"/>
  <c r="AM2961" i="2"/>
  <c r="AM2962" i="2"/>
  <c r="AM2963" i="2"/>
  <c r="AM2964" i="2"/>
  <c r="AM2966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AM3685" i="2"/>
  <c r="AM3686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 s="1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 s="1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 s="1"/>
  <c r="C2698" i="2" a="1"/>
  <c r="C2698" i="2" s="1"/>
  <c r="C2699" i="2" a="1"/>
  <c r="C2699" i="2" s="1"/>
  <c r="C2700" i="2" a="1"/>
  <c r="C2700" i="2" s="1"/>
  <c r="C2701" i="2" a="1"/>
  <c r="C2701" i="2" s="1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 s="1"/>
  <c r="C2715" i="2" a="1"/>
  <c r="C2715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 s="1"/>
  <c r="C2722" i="2" a="1"/>
  <c r="C2722" i="2" s="1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 s="1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 s="1"/>
  <c r="C2744" i="2" a="1"/>
  <c r="C2744" i="2" s="1"/>
  <c r="C2745" i="2" a="1"/>
  <c r="C2745" i="2" s="1"/>
  <c r="C2746" i="2" a="1"/>
  <c r="C2746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 s="1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 s="1"/>
  <c r="C2792" i="2" a="1"/>
  <c r="C2792" i="2" s="1"/>
  <c r="C2793" i="2" a="1"/>
  <c r="C2793" i="2" s="1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 s="1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 s="1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 s="1"/>
  <c r="C2830" i="2" a="1"/>
  <c r="C2830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 s="1"/>
  <c r="C2864" i="2" a="1"/>
  <c r="C2864" i="2" s="1"/>
  <c r="C2865" i="2" a="1"/>
  <c r="C2865" i="2" s="1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 s="1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 s="1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 s="1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 s="1"/>
  <c r="C2889" i="2" a="1"/>
  <c r="C2889" i="2" s="1"/>
  <c r="C2890" i="2" a="1"/>
  <c r="C2890" i="2" s="1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2" i="2" a="1"/>
  <c r="C2902" i="2" s="1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 s="1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7" i="2" a="1"/>
  <c r="C2917" i="2" s="1"/>
  <c r="C2918" i="2" a="1"/>
  <c r="C2918" i="2" s="1"/>
  <c r="C2919" i="2" a="1"/>
  <c r="C2919" i="2" s="1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 s="1"/>
  <c r="C2939" i="2" a="1"/>
  <c r="C2939" i="2" s="1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 s="1"/>
  <c r="C2949" i="2" a="1"/>
  <c r="C2949" i="2" s="1"/>
  <c r="C2950" i="2" a="1"/>
  <c r="C2950" i="2" s="1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 s="1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 s="1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 s="1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 s="1"/>
  <c r="C3011" i="2" a="1"/>
  <c r="C3011" i="2" s="1"/>
  <c r="C3012" i="2" a="1"/>
  <c r="C3012" i="2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 s="1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 s="1"/>
  <c r="C3047" i="2" a="1"/>
  <c r="C3047" i="2" s="1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 s="1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 s="1"/>
  <c r="C3064" i="2" a="1"/>
  <c r="C3064" i="2" s="1"/>
  <c r="C3065" i="2" a="1"/>
  <c r="C3065" i="2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 s="1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 s="1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 s="1"/>
  <c r="C3090" i="2" a="1"/>
  <c r="C3090" i="2" s="1"/>
  <c r="C3091" i="2" a="1"/>
  <c r="C3091" i="2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 s="1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 s="1"/>
  <c r="C3117" i="2" a="1"/>
  <c r="C3117" i="2" s="1"/>
  <c r="C3118" i="2" a="1"/>
  <c r="C3118" i="2" s="1"/>
  <c r="C3119" i="2" a="1"/>
  <c r="C3119" i="2" s="1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 s="1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 s="1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 s="1"/>
  <c r="C3155" i="2" a="1"/>
  <c r="C3155" i="2" s="1"/>
  <c r="C3156" i="2" a="1"/>
  <c r="C3156" i="2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 s="1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 s="1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 s="1"/>
  <c r="C3184" i="2" a="1"/>
  <c r="C3184" i="2" s="1"/>
  <c r="C3185" i="2" a="1"/>
  <c r="C3185" i="2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 s="1"/>
  <c r="C3207" i="2" a="1"/>
  <c r="C3207" i="2" s="1"/>
  <c r="C3208" i="2" a="1"/>
  <c r="C3208" i="2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 s="1"/>
  <c r="C3225" i="2" a="1"/>
  <c r="C3225" i="2" s="1"/>
  <c r="C3226" i="2" a="1"/>
  <c r="C3226" i="2" s="1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 s="1"/>
  <c r="C3234" i="2" a="1"/>
  <c r="C3234" i="2" s="1"/>
  <c r="C3235" i="2" a="1"/>
  <c r="C3235" i="2"/>
  <c r="C3236" i="2" a="1"/>
  <c r="C3236" i="2" s="1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 s="1"/>
  <c r="C3243" i="2" a="1"/>
  <c r="C3243" i="2" s="1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 s="1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 s="1"/>
  <c r="C3273" i="2" a="1"/>
  <c r="C3273" i="2" s="1"/>
  <c r="C3274" i="2" a="1"/>
  <c r="C3274" i="2"/>
  <c r="C3275" i="2" a="1"/>
  <c r="C3275" i="2" s="1"/>
  <c r="C3276" i="2" a="1"/>
  <c r="C3276" i="2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 s="1"/>
  <c r="C3322" i="2" a="1"/>
  <c r="C3322" i="2" s="1"/>
  <c r="C3323" i="2" a="1"/>
  <c r="C3323" i="2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 s="1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 s="1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 s="1"/>
  <c r="C3365" i="2" a="1"/>
  <c r="C3365" i="2" s="1"/>
  <c r="C3366" i="2" a="1"/>
  <c r="C3366" i="2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 s="1"/>
  <c r="C3387" i="2" a="1"/>
  <c r="C3387" i="2" s="1"/>
  <c r="C3388" i="2" a="1"/>
  <c r="C3388" i="2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 s="1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 s="1"/>
  <c r="C3408" i="2" a="1"/>
  <c r="C3408" i="2" s="1"/>
  <c r="C3409" i="2" a="1"/>
  <c r="C3409" i="2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 s="1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 s="1"/>
  <c r="C3430" i="2" a="1"/>
  <c r="C3430" i="2" s="1"/>
  <c r="C3431" i="2" a="1"/>
  <c r="C3431" i="2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 s="1"/>
  <c r="C3466" i="2" a="1"/>
  <c r="C3466" i="2" s="1"/>
  <c r="C3467" i="2" a="1"/>
  <c r="C3467" i="2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 s="1"/>
  <c r="C3509" i="2" a="1"/>
  <c r="C3509" i="2" s="1"/>
  <c r="C3510" i="2" a="1"/>
  <c r="C3510" i="2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 s="1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 s="1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 s="1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 s="1"/>
  <c r="C3559" i="2" a="1"/>
  <c r="C3559" i="2" s="1"/>
  <c r="C3560" i="2" a="1"/>
  <c r="C3560" i="2"/>
  <c r="C3561" i="2" a="1"/>
  <c r="C3561" i="2" s="1"/>
  <c r="C3562" i="2" a="1"/>
  <c r="C3562" i="2" s="1"/>
  <c r="C3563" i="2" a="1"/>
  <c r="C3563" i="2" s="1"/>
  <c r="C3564" i="2" a="1"/>
  <c r="C3564" i="2" s="1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 s="1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 s="1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 s="1"/>
  <c r="C3601" i="2" a="1"/>
  <c r="C3601" i="2" s="1"/>
  <c r="C3602" i="2" a="1"/>
  <c r="C3602" i="2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 s="1"/>
  <c r="C3613" i="2" a="1"/>
  <c r="C3613" i="2" s="1"/>
  <c r="C3614" i="2" a="1"/>
  <c r="C3614" i="2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 s="1"/>
  <c r="C3631" i="2" a="1"/>
  <c r="C3631" i="2" s="1"/>
  <c r="C3632" i="2" a="1"/>
  <c r="C3632" i="2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 s="1"/>
  <c r="C3643" i="2" a="1"/>
  <c r="C3643" i="2" s="1"/>
  <c r="C3644" i="2" a="1"/>
  <c r="C3644" i="2"/>
  <c r="C3645" i="2" a="1"/>
  <c r="C3645" i="2" s="1"/>
  <c r="C3646" i="2" a="1"/>
  <c r="C3646" i="2" s="1"/>
  <c r="C3647" i="2" a="1"/>
  <c r="C3647" i="2" s="1"/>
  <c r="C3648" i="2" a="1"/>
  <c r="C3648" i="2" s="1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 s="1"/>
  <c r="C3655" i="2" a="1"/>
  <c r="C3655" i="2" s="1"/>
  <c r="C3656" i="2" a="1"/>
  <c r="C3656" i="2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 s="1"/>
  <c r="C3673" i="2" a="1"/>
  <c r="C3673" i="2" s="1"/>
  <c r="C3674" i="2" a="1"/>
  <c r="C3674" i="2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 s="1"/>
  <c r="C3685" i="2" a="1"/>
  <c r="C3685" i="2" s="1"/>
  <c r="C3686" i="2" a="1"/>
  <c r="C3686" i="2" s="1"/>
  <c r="AB2330" i="2"/>
  <c r="AB2298" i="2"/>
  <c r="AB2225" i="2"/>
  <c r="C2220" i="2" a="1"/>
  <c r="C2220" i="2" s="1"/>
  <c r="AM2409" i="2" l="1"/>
  <c r="AM2407" i="2"/>
  <c r="AM2406" i="2"/>
  <c r="AB2196" i="2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 s="1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61" i="1" a="1"/>
  <c r="G61" i="1" s="1"/>
  <c r="G76" i="1" a="1"/>
  <c r="G76" i="1" s="1"/>
  <c r="G90" i="1" a="1"/>
  <c r="G90" i="1" s="1"/>
  <c r="G101" i="1" a="1"/>
  <c r="G101" i="1" s="1"/>
  <c r="G102" i="1" a="1"/>
  <c r="G102" i="1" s="1"/>
  <c r="G104" i="1" a="1"/>
  <c r="G104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11" i="1" a="1"/>
  <c r="G111" i="1" s="1"/>
  <c r="G114" i="1" a="1"/>
  <c r="G114" i="1" s="1"/>
  <c r="G116" i="1" a="1"/>
  <c r="G116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21" i="1" a="1"/>
  <c r="G121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2" i="1" a="1"/>
  <c r="G132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6" i="1" a="1"/>
  <c r="F76" i="1" s="1"/>
  <c r="F90" i="1" a="1"/>
  <c r="F90" i="1" s="1"/>
  <c r="F101" i="1" a="1"/>
  <c r="F101" i="1" s="1"/>
  <c r="F102" i="1" a="1"/>
  <c r="F102" i="1" s="1"/>
  <c r="F104" i="1" a="1"/>
  <c r="F104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11" i="1" a="1"/>
  <c r="F111" i="1" s="1"/>
  <c r="F114" i="1" a="1"/>
  <c r="F114" i="1" s="1"/>
  <c r="F116" i="1" a="1"/>
  <c r="F116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21" i="1" a="1"/>
  <c r="F121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2" i="1" a="1"/>
  <c r="F132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G57" i="1" s="1" a="1"/>
  <c r="G57" i="1" s="1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F72" i="1" s="1" a="1"/>
  <c r="F72" i="1" s="1"/>
  <c r="D151" i="4"/>
  <c r="G72" i="1" s="1" a="1"/>
  <c r="G72" i="1" s="1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F95" i="1" s="1" a="1"/>
  <c r="F95" i="1" s="1"/>
  <c r="D189" i="4"/>
  <c r="G95" i="1" s="1" a="1"/>
  <c r="G95" i="1" s="1"/>
  <c r="D190" i="4"/>
  <c r="F96" i="1" s="1" a="1"/>
  <c r="F96" i="1" s="1"/>
  <c r="D191" i="4"/>
  <c r="G96" i="1" s="1" a="1"/>
  <c r="G96" i="1" s="1"/>
  <c r="D192" i="4"/>
  <c r="F97" i="1" s="1" a="1"/>
  <c r="F97" i="1" s="1"/>
  <c r="D193" i="4"/>
  <c r="G97" i="1" s="1" a="1"/>
  <c r="G97" i="1" s="1"/>
  <c r="D194" i="4"/>
  <c r="F98" i="1" s="1" a="1"/>
  <c r="F98" i="1" s="1"/>
  <c r="D195" i="4"/>
  <c r="G98" i="1" s="1" a="1"/>
  <c r="G98" i="1" s="1"/>
  <c r="D196" i="4"/>
  <c r="F99" i="1" s="1" a="1"/>
  <c r="F99" i="1" s="1"/>
  <c r="D197" i="4"/>
  <c r="G99" i="1" s="1" a="1"/>
  <c r="G99" i="1" s="1"/>
  <c r="D198" i="4"/>
  <c r="F100" i="1" s="1" a="1"/>
  <c r="F100" i="1" s="1"/>
  <c r="D199" i="4"/>
  <c r="G100" i="1" s="1" a="1"/>
  <c r="G100" i="1" s="1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F109" i="1" s="1" a="1"/>
  <c r="F109" i="1" s="1"/>
  <c r="D217" i="4"/>
  <c r="G109" i="1" s="1" a="1"/>
  <c r="G109" i="1" s="1"/>
  <c r="D218" i="4"/>
  <c r="D219" i="4"/>
  <c r="D220" i="4"/>
  <c r="D221" i="4"/>
  <c r="D222" i="4"/>
  <c r="D223" i="4"/>
  <c r="D224" i="4"/>
  <c r="D225" i="4"/>
  <c r="D226" i="4"/>
  <c r="D227" i="4"/>
  <c r="D228" i="4"/>
  <c r="F115" i="1" s="1" a="1"/>
  <c r="F115" i="1" s="1"/>
  <c r="D229" i="4"/>
  <c r="G115" i="1" s="1" a="1"/>
  <c r="G115" i="1" s="1"/>
  <c r="D230" i="4"/>
  <c r="D231" i="4"/>
  <c r="D232" i="4"/>
  <c r="F117" i="1" s="1" a="1"/>
  <c r="F117" i="1" s="1"/>
  <c r="D233" i="4"/>
  <c r="G117" i="1" s="1" a="1"/>
  <c r="G117" i="1" s="1"/>
  <c r="D234" i="4"/>
  <c r="F118" i="1" s="1" a="1"/>
  <c r="F118" i="1" s="1"/>
  <c r="D235" i="4"/>
  <c r="G118" i="1" s="1" a="1"/>
  <c r="G118" i="1" s="1"/>
  <c r="D236" i="4"/>
  <c r="D237" i="4"/>
  <c r="D238" i="4"/>
  <c r="F120" i="1" s="1" a="1"/>
  <c r="F120" i="1" s="1"/>
  <c r="D239" i="4"/>
  <c r="G120" i="1" s="1" a="1"/>
  <c r="G120" i="1" s="1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F130" i="1" s="1" a="1"/>
  <c r="F130" i="1" s="1"/>
  <c r="D259" i="4"/>
  <c r="G130" i="1" s="1" a="1"/>
  <c r="G130" i="1" s="1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<sst xmlns="http://schemas.openxmlformats.org/spreadsheetml/2006/main" count="27563" uniqueCount="6265">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</sst>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92" workbookViewId="0">
      <selection activeCell="I110" sqref="I110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1</v>
      </c>
      <c r="G57" cm="1">
        <f t="array" ref="G57">INDEX(Linescores!$A:$D,A57*2+1,4)</f>
        <v>4</v>
      </c>
      <c r="H57" t="str">
        <f t="shared" si="1"/>
        <v>Yes</v>
      </c>
      <c r="I57" s="20">
        <v>45889</v>
      </c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4</v>
      </c>
      <c r="H72" t="str">
        <f t="shared" si="3"/>
        <v>Yes</v>
      </c>
      <c r="I72" s="20">
        <v>45889</v>
      </c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8</v>
      </c>
      <c r="G95" cm="1">
        <f t="array" ref="G95">INDEX(Linescores!$A:$D,A95*2+1,4)</f>
        <v>3</v>
      </c>
      <c r="H95" t="str">
        <f t="shared" si="3"/>
        <v>Yes</v>
      </c>
      <c r="I95" s="20">
        <v>45890</v>
      </c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7</v>
      </c>
      <c r="G96" cm="1">
        <f t="array" ref="G96">INDEX(Linescores!$A:$D,A96*2+1,4)</f>
        <v>5</v>
      </c>
      <c r="H96" t="str">
        <f t="shared" si="3"/>
        <v>Yes</v>
      </c>
      <c r="I96" s="20">
        <v>45893</v>
      </c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8</v>
      </c>
      <c r="G97" cm="1">
        <f t="array" ref="G97">INDEX(Linescores!$A:$D,A97*2+1,4)</f>
        <v>4</v>
      </c>
      <c r="H97" t="str">
        <f t="shared" si="3"/>
        <v>Yes</v>
      </c>
      <c r="I97" s="20">
        <v>45896</v>
      </c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3</v>
      </c>
      <c r="G98" cm="1">
        <f t="array" ref="G98">INDEX(Linescores!$A:$D,A98*2+1,4)</f>
        <v>6</v>
      </c>
      <c r="H98" t="str">
        <f t="shared" si="3"/>
        <v>Yes</v>
      </c>
      <c r="I98" s="20">
        <v>45899</v>
      </c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8</v>
      </c>
      <c r="G99" cm="1">
        <f t="array" ref="G99">INDEX(Linescores!$A:$D,A99*2+1,4)</f>
        <v>5</v>
      </c>
      <c r="H99" t="str">
        <f t="shared" si="3"/>
        <v>Yes</v>
      </c>
      <c r="I99" s="20">
        <v>45905</v>
      </c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4</v>
      </c>
      <c r="G100" cm="1">
        <f t="array" ref="G100">INDEX(Linescores!$A:$D,A100*2+1,4)</f>
        <v>5</v>
      </c>
      <c r="H100" t="str">
        <f t="shared" si="3"/>
        <v>Yes</v>
      </c>
      <c r="I100" s="20">
        <v>45906</v>
      </c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8</v>
      </c>
      <c r="G109" cm="1">
        <f t="array" ref="G109">INDEX(Linescores!$A:$D,A109*2+1,4)</f>
        <v>4</v>
      </c>
      <c r="H109" t="str">
        <f t="shared" si="3"/>
        <v>Yes</v>
      </c>
      <c r="I109" s="20">
        <v>45906</v>
      </c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10</v>
      </c>
      <c r="G115" cm="1">
        <f t="array" ref="G115">INDEX(Linescores!$A:$D,A115*2+1,4)</f>
        <v>3</v>
      </c>
      <c r="H115" t="str">
        <f t="shared" si="3"/>
        <v>Yes</v>
      </c>
      <c r="I115" s="20">
        <v>45893</v>
      </c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4</v>
      </c>
      <c r="G117" cm="1">
        <f t="array" ref="G117">INDEX(Linescores!$A:$D,A117*2+1,4)</f>
        <v>5</v>
      </c>
      <c r="H117" t="str">
        <f t="shared" si="3"/>
        <v>Yes</v>
      </c>
      <c r="I117" s="20">
        <v>45896</v>
      </c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6</v>
      </c>
      <c r="G118" cm="1">
        <f t="array" ref="G118">INDEX(Linescores!$A:$D,A118*2+1,4)</f>
        <v>9</v>
      </c>
      <c r="H118" t="str">
        <f t="shared" si="3"/>
        <v>Yes</v>
      </c>
      <c r="I118" s="20">
        <v>45900</v>
      </c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3</v>
      </c>
      <c r="G120" cm="1">
        <f t="array" ref="G120">INDEX(Linescores!$A:$D,A120*2+1,4)</f>
        <v>8</v>
      </c>
      <c r="H120" t="str">
        <f t="shared" si="3"/>
        <v>Yes</v>
      </c>
      <c r="I120" s="20">
        <v>45905</v>
      </c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1</v>
      </c>
      <c r="G130" cm="1">
        <f t="array" ref="G130">INDEX(Linescores!$A:$D,A130*2+1,4)</f>
        <v>6</v>
      </c>
      <c r="H130" t="str">
        <f t="shared" ref="H130:H193" si="5">IF(G130+F130&gt;0,"Yes","No")</f>
        <v>Yes</v>
      </c>
      <c r="I130" s="20">
        <v>45900</v>
      </c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6"/>
  <sheetViews>
    <sheetView zoomScale="90" zoomScaleNormal="90" workbookViewId="0">
      <pane ySplit="1" topLeftCell="A2977" activePane="bottomLeft" state="frozen"/>
      <selection activeCell="Y1" sqref="Y1"/>
      <selection pane="bottomLeft" activeCell="V2992" sqref="V2992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9.0000000000000036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9.0000000000000036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9.0000000000000036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9.0000000000000036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9.0000000000000036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9.0000000000000036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9.0000000000000036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9.0000000000000036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0.66666666666667007</v>
      </c>
      <c r="AM1134" s="17">
        <f t="shared" si="42"/>
        <v>0.66666666666667007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0.33333333333332993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0.33333333333332993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0.66666666666667007</v>
      </c>
      <c r="AC1177">
        <v>2</v>
      </c>
      <c r="AI1177">
        <v>1</v>
      </c>
      <c r="AM1177" s="17">
        <f t="shared" si="44"/>
        <v>0.66666666666667007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8.9999999999999947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8.9999999999999947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8.9999999999999947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8.9999999999999947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8.9999999999999947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8.9999999999999947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8.9999999999999947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8.9999999999999947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0.33333333333332993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0.33333333333332993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0.33333333333332993</v>
      </c>
      <c r="AC1211">
        <v>1</v>
      </c>
      <c r="AM1211" s="17">
        <f t="shared" si="45"/>
        <v>0.33333333333332993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8.6666666666666732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8.6666666666666732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8.6666666666666732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8.6666666666666732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8.6666666666666732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8.6666666666666732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8.6666666666666732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0.66666666666667007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0.66666666666667007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0.66666666666667007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0.66666666666667007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9.0000000000000036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9.0000000000000036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9.0000000000000036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9.0000000000000036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9.0000000000000036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9.0000000000000036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9.0000000000000036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9.0000000000000036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0.66666666666667007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0.66666666666667007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9.0000000000000036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9.0000000000000036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9.0000000000000036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9.0000000000000036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9.0000000000000036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9.0000000000000036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9.0000000000000036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9.0000000000000036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0.66666666666667007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0.66666666666667007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7.9999999999999956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7.9999999999999956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7.9999999999999956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7.9999999999999956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7.9999999999999956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7.9999999999999956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7.9999999999999956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7.9999999999999956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0.33333333333332993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0.33333333333332993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89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>IF(F1896&lt;10,IF(F1896=1,AB1896,SUMIFS(AB:AB,B:B,B1896,A:A,A1896)),"")</f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ref="AM1898:AM1908" si="69">IF(F1898&lt;10,IF(F1898=1,AB1898,SUMIFS(AB:AB,B:B,B1898,A:A,A1898)),"")</f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9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9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9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9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9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9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9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9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9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9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ref="AM1911:AM1923" si="70">IF(F1911&lt;10,IF(F1911=1,AB1911,SUMIFS(AB:AB,B:B,B1911,A:A,A1911)),"")</f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70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70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70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si="70"/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70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70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70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70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70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70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70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70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>IF(F1925&lt;10,IF(F1925=1,AB1925,SUMIFS(AB:AB,B:B,B1925,A:A,A1925)),"")</f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ref="AM1927:AM1953" si="71">IF(F1927&lt;10,IF(F1927=1,AB1927,SUMIFS(AB:AB,B:B,B1927,A:A,A1927)),"")</f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71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71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71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71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71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71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71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71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71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71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71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71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71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71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71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71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71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71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71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71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71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71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71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71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71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71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>IF(F1955&lt;10,IF(F1955=1,AB1955,SUMIFS(AB:AB,B:B,B1955,A:A,A1955)),"")</f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ref="AM1957:AM1966" si="72">IF(F1957&lt;10,IF(F1957=1,AB1957,SUMIFS(AB:AB,B:B,B1957,A:A,A1957)),"")</f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72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72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72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72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72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72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72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72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72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>IF(F1968&lt;10,IF(F1968=1,AB1968,SUMIFS(AB:AB,B:B,B1968,A:A,A1968)),"")</f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>IF(F1971&lt;10,IF(F1971=1,AB1971,SUMIFS(AB:AB,B:B,B1971,A:A,A1971)),"")</f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>IF(F1972&lt;10,IF(F1972=1,AB1972,SUMIFS(AB:AB,B:B,B1972,A:A,A1972)),"")</f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>IF(F1974&lt;10,IF(F1974=1,AB1974,SUMIFS(AB:AB,B:B,B1974,A:A,A1974)),"")</f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>IF(F1976&lt;10,IF(F1976=1,AB1976,SUMIFS(AB:AB,B:B,B1976,A:A,A1976)),"")</f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>IF(F1977&lt;10,IF(F1977=1,AB1977,SUMIFS(AB:AB,B:B,B1977,A:A,A1977)),"")</f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19" si="73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3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3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3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3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3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3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3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3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3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3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3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3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3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3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3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3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3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3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3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3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3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3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3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3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3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3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3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3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3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3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3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3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3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3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3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3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3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3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3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3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ref="AM2021:AM2027" si="74">IF(F2021&lt;10,IF(F2021=1,AB2021,SUMIFS(AB:AB,B:B,B2021,A:A,A2021)),"")</f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4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4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4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4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4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4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>IF(F2029&lt;10,IF(F2029=1,AB2029,SUMIFS(AB:AB,B:B,B2029,A:A,A2029)),"")</f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>IF(F2030&lt;10,IF(F2030=1,AB2030,SUMIFS(AB:AB,B:B,B2030,A:A,A2030)),"")</f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>IF(F2032&lt;10,IF(F2032=1,AB2032,SUMIFS(AB:AB,B:B,B2032,A:A,A2032)),"")</f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>IF(F2033&lt;10,IF(F2033=1,AB2033,SUMIFS(AB:AB,B:B,B2033,A:A,A2033)),"")</f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>IF(F2034&lt;10,IF(F2034=1,AB2034,SUMIFS(AB:AB,B:B,B2034,A:A,A2034)),"")</f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>IF(F2035&lt;10,IF(F2035=1,AB2035,SUMIFS(AB:AB,B:B,B2035,A:A,A2035)),"")</f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>IF(F2037&lt;10,IF(F2037=1,AB2037,SUMIFS(AB:AB,B:B,B2037,A:A,A2037)),"")</f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>IF(F2038&lt;10,IF(F2038=1,AB2038,SUMIFS(AB:AB,B:B,B2038,A:A,A2038)),"")</f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>IF(F2039&lt;10,IF(F2039=1,AB2039,SUMIFS(AB:AB,B:B,B2039,A:A,A2039)),"")</f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>IF(F2040&lt;10,IF(F2040=1,AB2040,SUMIFS(AB:AB,B:B,B2040,A:A,A2040)),"")</f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>IF(F2041&lt;10,IF(F2041=1,AB2041,SUMIFS(AB:AB,B:B,B2041,A:A,A2041)),"")</f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081" si="75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5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5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5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5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5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5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5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5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5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5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5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5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5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5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5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5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5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5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5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5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5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5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5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5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5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5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5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5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5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5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5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5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5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5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5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5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5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5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>IF(F2083&lt;10,IF(F2083=1,AB2083,SUMIFS(AB:AB,B:B,B2083,A:A,A2083)),"")</f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>IF(F2085&lt;10,IF(F2085=1,AB2085,SUMIFS(AB:AB,B:B,B2085,A:A,A2085)),"")</f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>IF(F2087&lt;10,IF(F2087=1,AB2087,SUMIFS(AB:AB,B:B,B2087,A:A,A2087)),"")</f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ref="AM2089:AM2098" si="76">IF(F2089&lt;10,IF(F2089=1,AB2089,SUMIFS(AB:AB,B:B,B2089,A:A,A2089)),"")</f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6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6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6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6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6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6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6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6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6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ref="AM2105:AM2136" si="77">IF(F2105&lt;10,IF(F2105=1,AB2105,SUMIFS(AB:AB,B:B,B2105,A:A,A2105)),"")</f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7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si="77"/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7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7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7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7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7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7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7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7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7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7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7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7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7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7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7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7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7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7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7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7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7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7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7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7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7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7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7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7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7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ref="AM2137:AM2153" si="78">IF(F2137&lt;10,IF(F2137=1,AB2137,SUMIFS(AB:AB,B:B,B2137,A:A,A2137)),"")</f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8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8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8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8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8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8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8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8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8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8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8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8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8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8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8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8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>IF(F2155&lt;10,IF(F2155=1,AB2155,SUMIFS(AB:AB,B:B,B2155,A:A,A2155)),"")</f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ref="AM2157:AM2170" si="79">IF(F2157&lt;10,IF(F2157=1,AB2157,SUMIFS(AB:AB,B:B,B2157,A:A,A2157)),"")</f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9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9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9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9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9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9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9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9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9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9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9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9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9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>IF(F2174&lt;10,IF(F2174=1,AB2174,SUMIFS(AB:AB,B:B,B2174,A:A,A2174)),"")</f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>IF(F2175&lt;10,IF(F2175=1,AB2175,SUMIFS(AB:AB,B:B,B2175,A:A,A2175)),"")</f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>IF(F2177&lt;10,IF(F2177=1,AB2177,SUMIFS(AB:AB,B:B,B2177,A:A,A2177)),"")</f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ref="AM2179:AM2187" si="80">IF(F2179&lt;10,IF(F2179=1,AB2179,SUMIFS(AB:AB,B:B,B2179,A:A,A2179)),"")</f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80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80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80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80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80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80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80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80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ref="AM2190:AM2222" si="81">IF(F2190&lt;10,IF(F2190=1,AB2190,SUMIFS(AB:AB,B:B,B2190,A:A,A2190)),"")</f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81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81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81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81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81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81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81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81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81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81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81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81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81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81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81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81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81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81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81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81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81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81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81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81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81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81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81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81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81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81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81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81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ref="AM2224:AM2229" si="82">IF(F2224&lt;10,IF(F2224=1,AB2224,SUMIFS(AB:AB,B:B,B2224,A:A,A2224)),"")</f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82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82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82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82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82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>IF(F2231&lt;10,IF(F2231=1,AB2231,SUMIFS(AB:AB,B:B,B2231,A:A,A2231)),"")</f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>IF(F2232&lt;10,IF(F2232=1,AB2232,SUMIFS(AB:AB,B:B,B2232,A:A,A2232)),"")</f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>IF(F2233&lt;10,IF(F2233=1,AB2233,SUMIFS(AB:AB,B:B,B2233,A:A,A2233)),"")</f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>IF(F2234&lt;10,IF(F2234=1,AB2234,SUMIFS(AB:AB,B:B,B2234,A:A,A2234)),"")</f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45" si="83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83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83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83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83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83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83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83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ref="AM2247:AM2278" si="84">IF(F2247&lt;10,IF(F2247=1,AB2247,SUMIFS(AB:AB,B:B,B2247,A:A,A2247)),"")</f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8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8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8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8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8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8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8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8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8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8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8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8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8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8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8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8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8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8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8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8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8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8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8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8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8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8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8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8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8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8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8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ref="AM2279:AM2298" si="85">IF(F2279&lt;10,IF(F2279=1,AB2279,SUMIFS(AB:AB,B:B,B2279,A:A,A2279)),"")</f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85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85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85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85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85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85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85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85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85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85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85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85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85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85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85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85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85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85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85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>IF(F2302&lt;10,IF(F2302=1,AB2302,SUMIFS(AB:AB,B:B,B2302,A:A,A2302)),"")</f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>IF(F2303&lt;10,IF(F2303=1,AB2303,SUMIFS(AB:AB,B:B,B2303,A:A,A2303)),"")</f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>IF(F2304&lt;10,IF(F2304=1,AB2304,SUMIFS(AB:AB,B:B,B2304,A:A,A2304)),"")</f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>IF(F2306&lt;10,IF(F2306=1,AB2306,SUMIFS(AB:AB,B:B,B2306,A:A,A2306)),"")</f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ref="AM2310:AM2321" si="86">IF(F2310&lt;10,IF(F2310=1,AB2310,SUMIFS(AB:AB,B:B,B2310,A:A,A2310)),"")</f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86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86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86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86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86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86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86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86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86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86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86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>IF(F2323&lt;10,IF(F2323=1,AB2323,SUMIFS(AB:AB,B:B,B2323,A:A,A2323)),"")</f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ref="AM2325:AM2360" si="87">IF(F2325&lt;10,IF(F2325=1,AB2325,SUMIFS(AB:AB,B:B,B2325,A:A,A2325)),"")</f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87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87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87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87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87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87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87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87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87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87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87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87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87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87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87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87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87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87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87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87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87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87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87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87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87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87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87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87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87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87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87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87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87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87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87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>IF(F2362&lt;10,IF(F2362=1,AB2362,SUMIFS(AB:AB,B:B,B2362,A:A,A2362)),"")</f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377" si="88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88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88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88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88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88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88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88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88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88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88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88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88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88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ref="AM2380:AM2411" si="89">IF(F2380&lt;10,IF(F2380=1,AB2380,SUMIFS(AB:AB,B:B,B2380,A:A,A2380)),"")</f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89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89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89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89"/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89"/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89"/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89"/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89"/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89"/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89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89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89"/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89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89"/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89"/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89"/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89"/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89"/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89"/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89"/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89"/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89"/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89"/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89"/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89"/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89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89"/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89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89"/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89"/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89"/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ref="AM2412:AM2439" si="90">IF(F2412&lt;10,IF(F2412=1,AB2412,SUMIFS(AB:AB,B:B,B2412,A:A,A2412)),"")</f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90"/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90"/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90"/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90"/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90"/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90"/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90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90"/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90"/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90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90"/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90"/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90"/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90"/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90"/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si="90"/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90"/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90"/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90"/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90"/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 t="shared" si="90"/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 t="shared" si="90"/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 t="shared" si="90"/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 t="shared" si="90"/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 t="shared" si="90"/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 t="shared" si="90"/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 t="shared" si="90"/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 t="shared" ref="AM2441:AM2447" si="91">IF(F2441&lt;10,IF(F2441=1,AB2441,SUMIFS(AB:AB,B:B,B2441,A:A,A2441)),"")</f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 t="shared" si="91"/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 t="shared" si="91"/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 t="shared" si="91"/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 t="shared" si="91"/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 t="shared" si="91"/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 t="shared" si="91"/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 t="shared" ref="AM2449:AM2483" si="92">IF(F2449&lt;10,IF(F2449=1,AB2449,SUMIFS(AB:AB,B:B,B2449,A:A,A2449)),"")</f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 t="shared" si="92"/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 t="shared" si="92"/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 t="shared" si="92"/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 t="shared" si="92"/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 t="shared" si="92"/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 t="shared" si="92"/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 t="shared" si="92"/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 t="shared" si="92"/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 t="shared" si="92"/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 t="shared" si="92"/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 t="shared" si="92"/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 t="shared" si="92"/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 t="shared" si="92"/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 t="shared" si="92"/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 t="shared" si="92"/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 t="shared" si="92"/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 t="shared" si="92"/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 t="shared" si="92"/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 t="shared" si="92"/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 t="shared" si="92"/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 t="shared" si="92"/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 t="shared" si="92"/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 t="shared" si="92"/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 t="shared" si="92"/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 t="shared" si="92"/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 t="shared" si="92"/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 t="shared" si="92"/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 t="shared" si="92"/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 t="shared" si="92"/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 t="shared" si="92"/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 t="shared" si="92"/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 t="shared" si="92"/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 t="shared" si="92"/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 t="shared" si="92"/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>IF(F2485&lt;10,IF(F2485=1,AB2485,SUMIFS(AB:AB,B:B,B2485,A:A,A2485)),"")</f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 t="shared" ref="AM2487:AM2498" si="93">IF(F2487&lt;10,IF(F2487=1,AB2487,SUMIFS(AB:AB,B:B,B2487,A:A,A2487)),"")</f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 t="shared" si="93"/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 t="shared" si="93"/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 t="shared" si="93"/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 t="shared" si="93"/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 t="shared" si="93"/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 t="shared" si="93"/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 t="shared" si="93"/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 t="shared" si="93"/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 t="shared" si="93"/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 t="shared" si="93"/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 t="shared" si="93"/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>IF(F2500&lt;10,IF(F2500=1,AB2500,SUMIFS(AB:AB,B:B,B2500,A:A,A2500)),"")</f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>IF(F2502&lt;10,IF(F2502=1,AB2502,SUMIFS(AB:AB,B:B,B2502,A:A,A2502)),"")</f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>IF(F2503&lt;10,IF(F2503=1,AB2503,SUMIFS(AB:AB,B:B,B2503,A:A,A2503)),"")</f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>IF(F2504&lt;10,IF(F2504=1,AB2504,SUMIFS(AB:AB,B:B,B2504,A:A,A2504)),"")</f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>IF(F2505&lt;10,IF(F2505=1,AB2505,SUMIFS(AB:AB,B:B,B2505,A:A,A2505)),"")</f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>IF(F2506&lt;10,IF(F2506=1,AB2506,SUMIFS(AB:AB,B:B,B2506,A:A,A2506)),"")</f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>IF(F2508&lt;10,IF(F2508=1,AB2508,SUMIFS(AB:AB,B:B,B2508,A:A,A2508)),"")</f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 t="shared" ref="AM2510:AM2523" si="94">IF(F2510&lt;10,IF(F2510=1,AB2510,SUMIFS(AB:AB,B:B,B2510,A:A,A2510)),"")</f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 t="shared" si="94"/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 t="shared" si="94"/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 t="shared" si="94"/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 t="shared" si="94"/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 t="shared" si="94"/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 t="shared" si="94"/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 t="shared" si="94"/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 t="shared" si="94"/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 t="shared" si="94"/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 t="shared" si="94"/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 t="shared" si="94"/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 t="shared" si="94"/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 t="shared" si="94"/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 t="shared" ref="AM2526:AM2544" si="95">IF(F2526&lt;10,IF(F2526=1,AB2526,SUMIFS(AB:AB,B:B,B2526,A:A,A2526)),"")</f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 t="shared" si="95"/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 t="shared" si="95"/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 t="shared" si="95"/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 t="shared" si="95"/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 t="shared" si="95"/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 t="shared" si="95"/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 t="shared" si="95"/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 t="shared" si="95"/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 t="shared" si="95"/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 t="shared" si="95"/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 t="shared" si="95"/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 t="shared" si="95"/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 t="shared" si="95"/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 t="shared" si="95"/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 t="shared" si="95"/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 t="shared" si="95"/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 t="shared" si="95"/>
        <v>1</v>
      </c>
    </row>
    <row r="2544" spans="1:41" x14ac:dyDescent="0.3">
      <c r="A2544">
        <v>45</v>
      </c>
      <c r="B2544" s="7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 t="shared" si="95"/>
        <v>9</v>
      </c>
      <c r="AN2544">
        <v>4</v>
      </c>
    </row>
    <row r="2545" spans="1:46" x14ac:dyDescent="0.3">
      <c r="A2545">
        <v>45</v>
      </c>
      <c r="B2545" s="7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7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>IF(F2546&lt;10,IF(F2546=1,AB2546,SUMIFS(AB:AB,B:B,B2546,A:A,A2546)),"")</f>
        <v>2</v>
      </c>
    </row>
    <row r="2547" spans="1:46" x14ac:dyDescent="0.3">
      <c r="A2547">
        <v>45</v>
      </c>
      <c r="B2547" s="7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7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7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7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>IF(F2550&lt;10,IF(F2550=1,AB2550,SUMIFS(AB:AB,B:B,B2550,A:A,A2550)),"")</f>
        <v/>
      </c>
    </row>
    <row r="2551" spans="1:46" x14ac:dyDescent="0.3">
      <c r="A2551">
        <v>45</v>
      </c>
      <c r="B2551" s="7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7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7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7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7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7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 t="shared" ref="AM2556:AM2561" si="96"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7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 t="shared" si="96"/>
        <v>9</v>
      </c>
      <c r="AN2557">
        <v>4</v>
      </c>
      <c r="AT2557">
        <v>1</v>
      </c>
    </row>
    <row r="2558" spans="1:46" x14ac:dyDescent="0.3">
      <c r="A2558">
        <v>45</v>
      </c>
      <c r="B2558" s="7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 t="shared" si="96"/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7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 t="shared" si="96"/>
        <v/>
      </c>
    </row>
    <row r="2560" spans="1:46" x14ac:dyDescent="0.3">
      <c r="A2560">
        <v>45</v>
      </c>
      <c r="B2560" s="7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 t="shared" si="96"/>
        <v>2</v>
      </c>
    </row>
    <row r="2561" spans="1:42" x14ac:dyDescent="0.3">
      <c r="A2561">
        <v>45</v>
      </c>
      <c r="B2561" s="7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 t="shared" si="96"/>
        <v/>
      </c>
    </row>
    <row r="2562" spans="1:42" x14ac:dyDescent="0.3">
      <c r="A2562">
        <v>45</v>
      </c>
      <c r="B2562" s="7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7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>IF(F2563&lt;10,IF(F2563=1,AB2563,SUMIFS(AB:AB,B:B,B2563,A:A,A2563)),"")</f>
        <v>9</v>
      </c>
      <c r="AN2563">
        <v>3</v>
      </c>
      <c r="AO2563">
        <v>2</v>
      </c>
    </row>
    <row r="2564" spans="1:42" x14ac:dyDescent="0.3">
      <c r="A2564">
        <v>45</v>
      </c>
      <c r="B2564" s="7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>IF(F2564&lt;10,IF(F2564=1,AB2564,SUMIFS(AB:AB,B:B,B2564,A:A,A2564)),"")</f>
        <v>9</v>
      </c>
      <c r="AN2564">
        <v>1</v>
      </c>
      <c r="AO2564">
        <v>1</v>
      </c>
    </row>
    <row r="2565" spans="1:42" x14ac:dyDescent="0.3">
      <c r="A2565">
        <v>45</v>
      </c>
      <c r="B2565" s="7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>IF(F2565&lt;10,IF(F2565=1,AB2565,SUMIFS(AB:AB,B:B,B2565,A:A,A2565)),"")</f>
        <v>9</v>
      </c>
      <c r="AN2565">
        <v>2</v>
      </c>
    </row>
    <row r="2566" spans="1:42" x14ac:dyDescent="0.3">
      <c r="A2566">
        <v>45</v>
      </c>
      <c r="B2566" s="7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>IF(F2566&lt;10,IF(F2566=1,AB2566,SUMIFS(AB:AB,B:B,B2566,A:A,A2566)),"")</f>
        <v>9</v>
      </c>
      <c r="AN2566">
        <v>1</v>
      </c>
    </row>
    <row r="2567" spans="1:42" x14ac:dyDescent="0.3">
      <c r="A2567">
        <v>45</v>
      </c>
      <c r="B2567" s="7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>IF(F2567&lt;10,IF(F2567=1,AB2567,SUMIFS(AB:AB,B:B,B2567,A:A,A2567)),"")</f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7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7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>IF(F2569&lt;10,IF(F2569=1,AB2569,SUMIFS(AB:AB,B:B,B2569,A:A,A2569)),"")</f>
        <v>0.66666666666666663</v>
      </c>
    </row>
    <row r="2570" spans="1:42" x14ac:dyDescent="0.3">
      <c r="A2570">
        <v>45</v>
      </c>
      <c r="B2570" s="7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>IF(F2570&lt;10,IF(F2570=1,AB2570,SUMIFS(AB:AB,B:B,B2570,A:A,A2570)),"")</f>
        <v>1</v>
      </c>
    </row>
    <row r="2571" spans="1:42" x14ac:dyDescent="0.3">
      <c r="A2571">
        <v>45</v>
      </c>
      <c r="B2571" s="7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>IF(F2571&lt;10,IF(F2571=1,AB2571,SUMIFS(AB:AB,B:B,B2571,A:A,A2571)),"")</f>
        <v>9</v>
      </c>
      <c r="AN2571">
        <v>1</v>
      </c>
      <c r="AO2571">
        <v>2</v>
      </c>
    </row>
    <row r="2572" spans="1:42" x14ac:dyDescent="0.3">
      <c r="A2572">
        <v>45</v>
      </c>
      <c r="B2572" s="7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7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>IF(F2573&lt;10,IF(F2573=1,AB2573,SUMIFS(AB:AB,B:B,B2573,A:A,A2573)),"")</f>
        <v/>
      </c>
    </row>
    <row r="2574" spans="1:42" x14ac:dyDescent="0.3">
      <c r="A2574">
        <v>45</v>
      </c>
      <c r="B2574" s="7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7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>IF(F2575&lt;10,IF(F2575=1,AB2575,SUMIFS(AB:AB,B:B,B2575,A:A,A2575)),"")</f>
        <v>4</v>
      </c>
      <c r="AO2575">
        <v>1</v>
      </c>
    </row>
    <row r="2576" spans="1:42" x14ac:dyDescent="0.3">
      <c r="A2576">
        <v>45</v>
      </c>
      <c r="B2576" s="7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>IF(F2576&lt;10,IF(F2576=1,AB2576,SUMIFS(AB:AB,B:B,B2576,A:A,A2576)),"")</f>
        <v/>
      </c>
    </row>
    <row r="2577" spans="1:47" x14ac:dyDescent="0.3">
      <c r="A2577">
        <v>45</v>
      </c>
      <c r="B2577" s="7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>IF(F2577&lt;10,IF(F2577=1,AB2577,SUMIFS(AB:AB,B:B,B2577,A:A,A2577)),"")</f>
        <v>2</v>
      </c>
      <c r="AN2577">
        <v>1</v>
      </c>
    </row>
    <row r="2578" spans="1:47" x14ac:dyDescent="0.3">
      <c r="A2578">
        <v>45</v>
      </c>
      <c r="B2578" s="7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>IF(F2578&lt;10,IF(F2578=1,AB2578,SUMIFS(AB:AB,B:B,B2578,A:A,A2578)),"")</f>
        <v/>
      </c>
    </row>
    <row r="2579" spans="1:47" x14ac:dyDescent="0.3">
      <c r="A2579">
        <v>45</v>
      </c>
      <c r="B2579" s="7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>IF(F2579&lt;10,IF(F2579=1,AB2579,SUMIFS(AB:AB,B:B,B2579,A:A,A2579)),"")</f>
        <v>1.3333333333333333</v>
      </c>
    </row>
    <row r="2580" spans="1:47" x14ac:dyDescent="0.3">
      <c r="A2580">
        <v>45</v>
      </c>
      <c r="B2580" s="7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7" x14ac:dyDescent="0.3">
      <c r="A2581">
        <v>60</v>
      </c>
      <c r="B2581" s="7" t="s">
        <v>51</v>
      </c>
      <c r="C2581" t="str" cm="1">
        <f t="array" ref="C2581">_xlfn.IFNA(INDEX(Players!A$2:E$1300,MATCH(1,(Players!B$2:B$1300=GameLog!D2581)*(Players!E$2:E$1300=GameLog!B2581),0),1),"")</f>
        <v>hamilda02</v>
      </c>
      <c r="D2581" t="s">
        <v>1939</v>
      </c>
      <c r="E2581">
        <v>1</v>
      </c>
      <c r="F2581">
        <v>8</v>
      </c>
      <c r="G2581">
        <v>1</v>
      </c>
      <c r="I2581">
        <v>3</v>
      </c>
      <c r="K2581">
        <v>1</v>
      </c>
      <c r="O2581">
        <v>1</v>
      </c>
      <c r="P2581">
        <v>1</v>
      </c>
      <c r="T2581">
        <v>1</v>
      </c>
      <c r="AM2581" s="17">
        <f t="shared" ref="AM2581:AM2593" si="97">IF(F2581&lt;10,IF(F2581=1,AB2581,SUMIFS(AB:AB,B:B,B2581,A:A,A2581)),"")</f>
        <v>8</v>
      </c>
      <c r="AN2581">
        <v>3</v>
      </c>
    </row>
    <row r="2582" spans="1:47" x14ac:dyDescent="0.3">
      <c r="A2582">
        <v>60</v>
      </c>
      <c r="B2582" s="7" t="s">
        <v>51</v>
      </c>
      <c r="C2582" t="str" cm="1">
        <f t="array" ref="C2582">_xlfn.IFNA(INDEX(Players!A$2:E$1300,MATCH(1,(Players!B$2:B$1300=GameLog!D2582)*(Players!E$2:E$1300=GameLog!B2582),0),1),"")</f>
        <v>perezne01</v>
      </c>
      <c r="D2582" t="s">
        <v>2172</v>
      </c>
      <c r="E2582">
        <v>2</v>
      </c>
      <c r="F2582">
        <v>6</v>
      </c>
      <c r="G2582">
        <v>1</v>
      </c>
      <c r="I2582">
        <v>4</v>
      </c>
      <c r="AM2582" s="17">
        <f t="shared" si="97"/>
        <v>8</v>
      </c>
      <c r="AN2582">
        <v>1</v>
      </c>
      <c r="AO2582">
        <v>4</v>
      </c>
      <c r="AP2582">
        <v>1</v>
      </c>
      <c r="AQ2582">
        <v>1</v>
      </c>
    </row>
    <row r="2583" spans="1:47" x14ac:dyDescent="0.3">
      <c r="A2583">
        <v>60</v>
      </c>
      <c r="B2583" s="7" t="s">
        <v>51</v>
      </c>
      <c r="C2583" t="str" cm="1">
        <f t="array" ref="C2583">_xlfn.IFNA(INDEX(Players!A$2:E$1300,MATCH(1,(Players!B$2:B$1300=GameLog!D2583)*(Players!E$2:E$1300=GameLog!B2583),0),1),"")</f>
        <v>echevan01</v>
      </c>
      <c r="D2583" t="s">
        <v>572</v>
      </c>
      <c r="E2583">
        <v>3</v>
      </c>
      <c r="F2583">
        <v>9</v>
      </c>
      <c r="G2583">
        <v>1</v>
      </c>
      <c r="I2583">
        <v>2</v>
      </c>
      <c r="P2583">
        <v>2</v>
      </c>
      <c r="AM2583" s="17">
        <f t="shared" si="97"/>
        <v>8</v>
      </c>
      <c r="AN2583">
        <v>1</v>
      </c>
    </row>
    <row r="2584" spans="1:47" x14ac:dyDescent="0.3">
      <c r="A2584">
        <v>60</v>
      </c>
      <c r="B2584" s="7" t="s">
        <v>51</v>
      </c>
      <c r="C2584" t="str" cm="1">
        <f t="array" ref="C2584">_xlfn.IFNA(INDEX(Players!A$2:E$1300,MATCH(1,(Players!B$2:B$1300=GameLog!D2584)*(Players!E$2:E$1300=GameLog!B2584),0),1),"")</f>
        <v>bicheda01</v>
      </c>
      <c r="D2584" t="s">
        <v>157</v>
      </c>
      <c r="E2584">
        <v>4</v>
      </c>
      <c r="F2584">
        <v>7</v>
      </c>
      <c r="G2584">
        <v>1</v>
      </c>
      <c r="I2584">
        <v>4</v>
      </c>
      <c r="R2584">
        <v>1</v>
      </c>
      <c r="U2584">
        <v>1</v>
      </c>
      <c r="AM2584" s="17">
        <f t="shared" si="97"/>
        <v>8</v>
      </c>
      <c r="AN2584">
        <v>1</v>
      </c>
    </row>
    <row r="2585" spans="1:47" x14ac:dyDescent="0.3">
      <c r="A2585">
        <v>60</v>
      </c>
      <c r="B2585" s="7" t="s">
        <v>51</v>
      </c>
      <c r="C2585" t="str" cm="1">
        <f t="array" ref="C2585">_xlfn.IFNA(INDEX(Players!A$2:E$1300,MATCH(1,(Players!B$2:B$1300=GameLog!D2585)*(Players!E$2:E$1300=GameLog!B2585),0),1),"")</f>
        <v>castivi02</v>
      </c>
      <c r="D2585" t="s">
        <v>123</v>
      </c>
      <c r="E2585">
        <v>5</v>
      </c>
      <c r="F2585">
        <v>5</v>
      </c>
      <c r="G2585">
        <v>1</v>
      </c>
      <c r="I2585">
        <v>4</v>
      </c>
      <c r="K2585">
        <v>1</v>
      </c>
      <c r="L2585">
        <v>1</v>
      </c>
      <c r="R2585">
        <v>1</v>
      </c>
      <c r="AM2585" s="17">
        <f t="shared" si="97"/>
        <v>8</v>
      </c>
      <c r="AO2585">
        <v>1</v>
      </c>
    </row>
    <row r="2586" spans="1:47" x14ac:dyDescent="0.3">
      <c r="A2586">
        <v>60</v>
      </c>
      <c r="B2586" s="7" t="s">
        <v>51</v>
      </c>
      <c r="C2586" t="str" cm="1">
        <f t="array" ref="C2586">_xlfn.IFNA(INDEX(Players!A$2:E$1300,MATCH(1,(Players!B$2:B$1300=GameLog!D2586)*(Players!E$2:E$1300=GameLog!B2586),0),1),"")</f>
        <v>heltoto01</v>
      </c>
      <c r="D2586" t="s">
        <v>1925</v>
      </c>
      <c r="E2586">
        <v>6</v>
      </c>
      <c r="F2586">
        <v>3</v>
      </c>
      <c r="G2586">
        <v>1</v>
      </c>
      <c r="I2586">
        <v>4</v>
      </c>
      <c r="AM2586" s="17">
        <f t="shared" si="97"/>
        <v>8</v>
      </c>
      <c r="AN2586">
        <v>11</v>
      </c>
      <c r="AO2586">
        <v>1</v>
      </c>
      <c r="AQ2586">
        <v>2</v>
      </c>
    </row>
    <row r="2587" spans="1:47" x14ac:dyDescent="0.3">
      <c r="A2587">
        <v>60</v>
      </c>
      <c r="B2587" s="7" t="s">
        <v>51</v>
      </c>
      <c r="C2587" t="str" cm="1">
        <f t="array" ref="C2587">_xlfn.IFNA(INDEX(Players!A$2:E$1300,MATCH(1,(Players!B$2:B$1300=GameLog!D2587)*(Players!E$2:E$1300=GameLog!B2587),0),1),"")</f>
        <v>lansimi01</v>
      </c>
      <c r="D2587" t="s">
        <v>634</v>
      </c>
      <c r="E2587">
        <v>7</v>
      </c>
      <c r="F2587">
        <v>4</v>
      </c>
      <c r="G2587">
        <v>1</v>
      </c>
      <c r="I2587">
        <v>4</v>
      </c>
      <c r="J2587">
        <v>1</v>
      </c>
      <c r="K2587">
        <v>2</v>
      </c>
      <c r="R2587">
        <v>1</v>
      </c>
      <c r="AM2587" s="17">
        <f t="shared" si="97"/>
        <v>8</v>
      </c>
      <c r="AN2587">
        <v>1</v>
      </c>
      <c r="AO2587">
        <v>2</v>
      </c>
      <c r="AQ2587">
        <v>1</v>
      </c>
    </row>
    <row r="2588" spans="1:47" x14ac:dyDescent="0.3">
      <c r="A2588">
        <v>60</v>
      </c>
      <c r="B2588" s="7" t="s">
        <v>51</v>
      </c>
      <c r="C2588" t="str" cm="1">
        <f t="array" ref="C2588">_xlfn.IFNA(INDEX(Players!A$2:E$1300,MATCH(1,(Players!B$2:B$1300=GameLog!D2588)*(Players!E$2:E$1300=GameLog!B2588),0),1),"")</f>
        <v>reedje02</v>
      </c>
      <c r="D2588" t="s">
        <v>1986</v>
      </c>
      <c r="E2588">
        <v>8</v>
      </c>
      <c r="F2588">
        <v>2</v>
      </c>
      <c r="G2588">
        <v>1</v>
      </c>
      <c r="I2588">
        <v>3</v>
      </c>
      <c r="K2588">
        <v>1</v>
      </c>
      <c r="P2588">
        <v>1</v>
      </c>
      <c r="R2588">
        <v>1</v>
      </c>
      <c r="AM2588" s="17">
        <f t="shared" si="97"/>
        <v>8</v>
      </c>
      <c r="AN2588">
        <v>4</v>
      </c>
      <c r="AO2588">
        <v>1</v>
      </c>
      <c r="AU2588">
        <v>1</v>
      </c>
    </row>
    <row r="2589" spans="1:47" x14ac:dyDescent="0.3">
      <c r="A2589">
        <v>60</v>
      </c>
      <c r="B2589" s="7" t="s">
        <v>51</v>
      </c>
      <c r="C2589" t="str" cm="1">
        <f t="array" ref="C2589">_xlfn.IFNA(INDEX(Players!A$2:E$1300,MATCH(1,(Players!B$2:B$1300=GameLog!D2589)*(Players!E$2:E$1300=GameLog!B2589),0),1),"")</f>
        <v>thomsjo01</v>
      </c>
      <c r="D2589" t="s">
        <v>1058</v>
      </c>
      <c r="E2589">
        <v>9</v>
      </c>
      <c r="F2589">
        <v>1</v>
      </c>
      <c r="G2589">
        <v>1</v>
      </c>
      <c r="H2589">
        <v>1</v>
      </c>
      <c r="I2589">
        <v>2</v>
      </c>
      <c r="K2589">
        <v>1</v>
      </c>
      <c r="L2589">
        <v>1</v>
      </c>
      <c r="AB2589">
        <v>6</v>
      </c>
      <c r="AC2589">
        <v>4</v>
      </c>
      <c r="AD2589">
        <v>1</v>
      </c>
      <c r="AE2589">
        <v>1</v>
      </c>
      <c r="AG2589">
        <v>2</v>
      </c>
      <c r="AI2589">
        <v>4</v>
      </c>
      <c r="AL2589">
        <v>1</v>
      </c>
      <c r="AM2589" s="17">
        <f t="shared" si="97"/>
        <v>6</v>
      </c>
      <c r="AN2589">
        <v>2</v>
      </c>
      <c r="AO2589">
        <v>2</v>
      </c>
      <c r="AQ2589">
        <v>1</v>
      </c>
      <c r="AU2589">
        <v>1</v>
      </c>
    </row>
    <row r="2590" spans="1:47" x14ac:dyDescent="0.3">
      <c r="A2590">
        <v>60</v>
      </c>
      <c r="B2590" s="7" t="s">
        <v>51</v>
      </c>
      <c r="C2590" t="str" cm="1">
        <f t="array" ref="C2590">_xlfn.IFNA(INDEX(Players!A$2:E$1300,MATCH(1,(Players!B$2:B$1300=GameLog!D2590)*(Players!E$2:E$1300=GameLog!B2590),0),1),"")</f>
        <v>harrile01</v>
      </c>
      <c r="D2590" t="s">
        <v>2004</v>
      </c>
      <c r="E2590">
        <v>9</v>
      </c>
      <c r="F2590" t="s">
        <v>3847</v>
      </c>
      <c r="I2590">
        <v>1</v>
      </c>
      <c r="K2590">
        <v>1</v>
      </c>
      <c r="AM2590" s="17" t="str">
        <f t="shared" si="97"/>
        <v/>
      </c>
    </row>
    <row r="2591" spans="1:47" x14ac:dyDescent="0.3">
      <c r="A2591">
        <v>60</v>
      </c>
      <c r="B2591" s="7" t="s">
        <v>51</v>
      </c>
      <c r="C2591" t="str" cm="1">
        <f t="array" ref="C2591">_xlfn.IFNA(INDEX(Players!A$2:E$1300,MATCH(1,(Players!B$2:B$1300=GameLog!D2591)*(Players!E$2:E$1300=GameLog!B2591),0),1),"")</f>
        <v>veresda01</v>
      </c>
      <c r="D2591" t="s">
        <v>1532</v>
      </c>
      <c r="E2591">
        <v>9</v>
      </c>
      <c r="F2591">
        <v>1</v>
      </c>
      <c r="H2591">
        <v>2</v>
      </c>
      <c r="Z2591">
        <v>1</v>
      </c>
      <c r="AB2591">
        <v>1</v>
      </c>
      <c r="AC2591">
        <v>3</v>
      </c>
      <c r="AD2591">
        <v>2</v>
      </c>
      <c r="AE2591">
        <v>2</v>
      </c>
      <c r="AG2591">
        <v>1</v>
      </c>
      <c r="AL2591">
        <v>1</v>
      </c>
      <c r="AM2591" s="17">
        <f t="shared" si="97"/>
        <v>1</v>
      </c>
    </row>
    <row r="2592" spans="1:47" x14ac:dyDescent="0.3">
      <c r="A2592">
        <v>60</v>
      </c>
      <c r="B2592" s="7" t="s">
        <v>51</v>
      </c>
      <c r="C2592" t="str" cm="1">
        <f t="array" ref="C2592">_xlfn.IFNA(INDEX(Players!A$2:E$1300,MATCH(1,(Players!B$2:B$1300=GameLog!D2592)*(Players!E$2:E$1300=GameLog!B2592),0),1),"")</f>
        <v>dejeami01</v>
      </c>
      <c r="D2592" t="s">
        <v>1373</v>
      </c>
      <c r="E2592">
        <v>9</v>
      </c>
      <c r="F2592">
        <v>1</v>
      </c>
      <c r="H2592">
        <v>3</v>
      </c>
      <c r="AB2592">
        <v>1</v>
      </c>
      <c r="AC2592">
        <v>2</v>
      </c>
      <c r="AD2592">
        <v>1</v>
      </c>
      <c r="AM2592" s="17">
        <f t="shared" si="97"/>
        <v>1</v>
      </c>
    </row>
    <row r="2593" spans="1:47" x14ac:dyDescent="0.3">
      <c r="A2593">
        <v>60</v>
      </c>
      <c r="B2593" s="7" t="s">
        <v>51</v>
      </c>
      <c r="C2593" t="str" cm="1">
        <f t="array" ref="C2593">_xlfn.IFNA(INDEX(Players!A$2:E$1300,MATCH(1,(Players!B$2:B$1300=GameLog!D2593)*(Players!E$2:E$1300=GameLog!B2593),0),1),"")</f>
        <v>abbotku01</v>
      </c>
      <c r="D2593" t="s">
        <v>467</v>
      </c>
      <c r="E2593">
        <v>9</v>
      </c>
      <c r="F2593" t="s">
        <v>3847</v>
      </c>
      <c r="I2593">
        <v>1</v>
      </c>
      <c r="AM2593" s="17" t="str">
        <f t="shared" si="97"/>
        <v/>
      </c>
    </row>
    <row r="2594" spans="1:47" x14ac:dyDescent="0.3">
      <c r="A2594">
        <v>60</v>
      </c>
      <c r="B2594" s="7" t="s">
        <v>112</v>
      </c>
      <c r="C2594" t="str" cm="1">
        <f t="array" ref="C2594">_xlfn.IFNA(INDEX(Players!A$2:E$1300,MATCH(1,(Players!B$2:B$1300=GameLog!D2594)*(Players!E$2:E$1300=GameLog!B2594),0),1),"")</f>
        <v>younger01</v>
      </c>
      <c r="D2594" t="s">
        <v>2291</v>
      </c>
      <c r="E2594">
        <v>1</v>
      </c>
      <c r="F2594">
        <v>4</v>
      </c>
      <c r="G2594">
        <v>1</v>
      </c>
      <c r="I2594">
        <v>4</v>
      </c>
      <c r="K2594">
        <v>2</v>
      </c>
      <c r="T2594">
        <v>1</v>
      </c>
      <c r="AM2594" s="17">
        <v>7</v>
      </c>
      <c r="AN2594">
        <v>3</v>
      </c>
      <c r="AO2594">
        <v>3</v>
      </c>
      <c r="AQ2594">
        <v>1</v>
      </c>
    </row>
    <row r="2595" spans="1:47" x14ac:dyDescent="0.3">
      <c r="A2595">
        <v>60</v>
      </c>
      <c r="B2595" s="7" t="s">
        <v>112</v>
      </c>
      <c r="C2595" t="str" cm="1">
        <f t="array" ref="C2595">_xlfn.IFNA(INDEX(Players!A$2:E$1300,MATCH(1,(Players!B$2:B$1300=GameLog!D2595)*(Players!E$2:E$1300=GameLog!B2595),0),1),"")</f>
        <v>loducpa01</v>
      </c>
      <c r="D2595" t="s">
        <v>700</v>
      </c>
      <c r="E2595">
        <v>1</v>
      </c>
      <c r="F2595">
        <v>2</v>
      </c>
      <c r="AM2595" s="17">
        <v>2</v>
      </c>
    </row>
    <row r="2596" spans="1:47" x14ac:dyDescent="0.3">
      <c r="A2596">
        <v>60</v>
      </c>
      <c r="B2596" s="7" t="s">
        <v>112</v>
      </c>
      <c r="C2596" t="str" cm="1">
        <f t="array" ref="C2596">_xlfn.IFNA(INDEX(Players!A$2:E$1300,MATCH(1,(Players!B$2:B$1300=GameLog!D2596)*(Players!E$2:E$1300=GameLog!B2596),0),1),"")</f>
        <v>vizcajo01</v>
      </c>
      <c r="D2596" t="s">
        <v>2265</v>
      </c>
      <c r="E2596">
        <v>2</v>
      </c>
      <c r="F2596">
        <v>6</v>
      </c>
      <c r="G2596">
        <v>1</v>
      </c>
      <c r="I2596">
        <v>4</v>
      </c>
      <c r="AM2596" s="17">
        <v>7</v>
      </c>
      <c r="AN2596">
        <v>2</v>
      </c>
      <c r="AO2596">
        <v>2</v>
      </c>
      <c r="AQ2596">
        <v>1</v>
      </c>
    </row>
    <row r="2597" spans="1:47" x14ac:dyDescent="0.3">
      <c r="A2597">
        <v>60</v>
      </c>
      <c r="B2597" s="7" t="s">
        <v>112</v>
      </c>
      <c r="C2597" t="str" cm="1">
        <f t="array" ref="C2597">_xlfn.IFNA(INDEX(Players!A$2:E$1300,MATCH(1,(Players!B$2:B$1300=GameLog!D2597)*(Players!E$2:E$1300=GameLog!B2597),0),1),"")</f>
        <v>vizcajo01</v>
      </c>
      <c r="D2597" t="s">
        <v>2265</v>
      </c>
      <c r="E2597">
        <v>2</v>
      </c>
      <c r="F2597">
        <v>4</v>
      </c>
      <c r="AM2597" s="17">
        <v>2</v>
      </c>
      <c r="AN2597">
        <v>2</v>
      </c>
      <c r="AO2597">
        <v>1</v>
      </c>
      <c r="AQ2597">
        <v>1</v>
      </c>
    </row>
    <row r="2598" spans="1:47" x14ac:dyDescent="0.3">
      <c r="A2598">
        <v>60</v>
      </c>
      <c r="B2598" s="7" t="s">
        <v>112</v>
      </c>
      <c r="C2598" t="str" cm="1">
        <f t="array" ref="C2598">_xlfn.IFNA(INDEX(Players!A$2:E$1300,MATCH(1,(Players!B$2:B$1300=GameLog!D2598)*(Players!E$2:E$1300=GameLog!B2598),0),1),"")</f>
        <v>whitede03</v>
      </c>
      <c r="D2598" t="s">
        <v>1818</v>
      </c>
      <c r="E2598">
        <v>3</v>
      </c>
      <c r="F2598">
        <v>8</v>
      </c>
      <c r="G2598">
        <v>1</v>
      </c>
      <c r="I2598">
        <v>4</v>
      </c>
      <c r="J2598">
        <v>1</v>
      </c>
      <c r="K2598">
        <v>2</v>
      </c>
      <c r="L2598">
        <v>1</v>
      </c>
      <c r="AM2598" s="17">
        <f>IF(F2598&lt;10,IF(F2598=1,AB2598,SUMIFS(AB:AB,B:B,B2598,A:A,A2598)),"")</f>
        <v>9</v>
      </c>
      <c r="AN2598">
        <v>1</v>
      </c>
    </row>
    <row r="2599" spans="1:47" x14ac:dyDescent="0.3">
      <c r="A2599">
        <v>60</v>
      </c>
      <c r="B2599" s="7" t="s">
        <v>112</v>
      </c>
      <c r="C2599" t="str" cm="1">
        <f t="array" ref="C2599">_xlfn.IFNA(INDEX(Players!A$2:E$1300,MATCH(1,(Players!B$2:B$1300=GameLog!D2599)*(Players!E$2:E$1300=GameLog!B2599),0),1),"")</f>
        <v>mondera01</v>
      </c>
      <c r="D2599" t="s">
        <v>2235</v>
      </c>
      <c r="E2599">
        <v>4</v>
      </c>
      <c r="F2599">
        <v>9</v>
      </c>
      <c r="G2599">
        <v>1</v>
      </c>
      <c r="I2599">
        <v>4</v>
      </c>
      <c r="R2599">
        <v>1</v>
      </c>
      <c r="AM2599" s="17">
        <f>IF(F2599&lt;10,IF(F2599=1,AB2599,SUMIFS(AB:AB,B:B,B2599,A:A,A2599)),"")</f>
        <v>9</v>
      </c>
      <c r="AN2599">
        <v>2</v>
      </c>
    </row>
    <row r="2600" spans="1:47" x14ac:dyDescent="0.3">
      <c r="A2600">
        <v>60</v>
      </c>
      <c r="B2600" s="7" t="s">
        <v>112</v>
      </c>
      <c r="C2600" t="str" cm="1">
        <f t="array" ref="C2600">_xlfn.IFNA(INDEX(Players!A$2:E$1300,MATCH(1,(Players!B$2:B$1300=GameLog!D2600)*(Players!E$2:E$1300=GameLog!B2600),0),1),"")</f>
        <v>hundlto01</v>
      </c>
      <c r="D2600" t="s">
        <v>1826</v>
      </c>
      <c r="E2600">
        <v>5</v>
      </c>
      <c r="F2600">
        <v>2</v>
      </c>
      <c r="G2600">
        <v>1</v>
      </c>
      <c r="I2600">
        <v>2</v>
      </c>
      <c r="J2600">
        <v>1</v>
      </c>
      <c r="K2600">
        <v>1</v>
      </c>
      <c r="L2600">
        <v>1</v>
      </c>
      <c r="P2600">
        <v>1</v>
      </c>
      <c r="R2600">
        <v>1</v>
      </c>
      <c r="AM2600" s="17">
        <v>7</v>
      </c>
      <c r="AN2600">
        <v>4</v>
      </c>
      <c r="AO2600">
        <v>1</v>
      </c>
      <c r="AU2600">
        <v>1</v>
      </c>
    </row>
    <row r="2601" spans="1:47" x14ac:dyDescent="0.3">
      <c r="A2601">
        <v>60</v>
      </c>
      <c r="B2601" s="7" t="s">
        <v>112</v>
      </c>
      <c r="C2601" t="str" cm="1">
        <f t="array" ref="C2601">_xlfn.IFNA(INDEX(Players!A$2:E$1300,MATCH(1,(Players!B$2:B$1300=GameLog!D2601)*(Players!E$2:E$1300=GameLog!B2601),0),1),"")</f>
        <v>grudzma01</v>
      </c>
      <c r="D2601" t="s">
        <v>257</v>
      </c>
      <c r="E2601">
        <v>5</v>
      </c>
      <c r="F2601" t="s">
        <v>3848</v>
      </c>
      <c r="J2601">
        <v>1</v>
      </c>
      <c r="AM2601" s="17" t="str">
        <f>IF(F2601&lt;10,IF(F2601=1,AB2601,SUMIFS(AB:AB,B:B,B2601,A:A,A2601)),"")</f>
        <v/>
      </c>
    </row>
    <row r="2602" spans="1:47" x14ac:dyDescent="0.3">
      <c r="A2602">
        <v>60</v>
      </c>
      <c r="B2602" s="7" t="s">
        <v>112</v>
      </c>
      <c r="C2602" t="str" cm="1">
        <f t="array" ref="C2602">_xlfn.IFNA(INDEX(Players!A$2:E$1300,MATCH(1,(Players!B$2:B$1300=GameLog!D2602)*(Players!E$2:E$1300=GameLog!B2602),0),1),"")</f>
        <v>grudzma01</v>
      </c>
      <c r="D2602" t="s">
        <v>257</v>
      </c>
      <c r="E2602">
        <v>5</v>
      </c>
      <c r="F2602">
        <v>6</v>
      </c>
      <c r="I2602">
        <v>1</v>
      </c>
      <c r="U2602">
        <v>1</v>
      </c>
      <c r="AM2602" s="17">
        <v>2</v>
      </c>
      <c r="AN2602">
        <v>1</v>
      </c>
    </row>
    <row r="2603" spans="1:47" x14ac:dyDescent="0.3">
      <c r="A2603">
        <v>60</v>
      </c>
      <c r="B2603" s="7" t="s">
        <v>112</v>
      </c>
      <c r="C2603" t="str" cm="1">
        <f t="array" ref="C2603">_xlfn.IFNA(INDEX(Players!A$2:E$1300,MATCH(1,(Players!B$2:B$1300=GameLog!D2603)*(Players!E$2:E$1300=GameLog!B2603),0),1),"")</f>
        <v>karroer01</v>
      </c>
      <c r="D2603" t="s">
        <v>170</v>
      </c>
      <c r="E2603">
        <v>6</v>
      </c>
      <c r="F2603">
        <v>3</v>
      </c>
      <c r="G2603">
        <v>1</v>
      </c>
      <c r="I2603">
        <v>3</v>
      </c>
      <c r="K2603">
        <v>2</v>
      </c>
      <c r="L2603">
        <v>1</v>
      </c>
      <c r="O2603">
        <v>1</v>
      </c>
      <c r="P2603">
        <v>1</v>
      </c>
      <c r="AM2603" s="17">
        <f t="shared" ref="AM2603:AM2616" si="98">IF(F2603&lt;10,IF(F2603=1,AB2603,SUMIFS(AB:AB,B:B,B2603,A:A,A2603)),"")</f>
        <v>9</v>
      </c>
      <c r="AN2603">
        <v>10</v>
      </c>
      <c r="AQ2603">
        <v>2</v>
      </c>
    </row>
    <row r="2604" spans="1:47" x14ac:dyDescent="0.3">
      <c r="A2604">
        <v>60</v>
      </c>
      <c r="B2604" s="7" t="s">
        <v>112</v>
      </c>
      <c r="C2604" t="str" cm="1">
        <f t="array" ref="C2604">_xlfn.IFNA(INDEX(Players!A$2:E$1300,MATCH(1,(Players!B$2:B$1300=GameLog!D2604)*(Players!E$2:E$1300=GameLog!B2604),0),1),"")</f>
        <v>beltrad01</v>
      </c>
      <c r="D2604" t="s">
        <v>2174</v>
      </c>
      <c r="E2604">
        <v>7</v>
      </c>
      <c r="F2604">
        <v>5</v>
      </c>
      <c r="G2604">
        <v>1</v>
      </c>
      <c r="I2604">
        <v>4</v>
      </c>
      <c r="J2604">
        <v>1</v>
      </c>
      <c r="K2604">
        <v>1</v>
      </c>
      <c r="M2604">
        <v>1</v>
      </c>
      <c r="O2604">
        <v>1</v>
      </c>
      <c r="R2604">
        <v>1</v>
      </c>
      <c r="AM2604" s="17">
        <f t="shared" si="98"/>
        <v>9</v>
      </c>
      <c r="AO2604">
        <v>2</v>
      </c>
      <c r="AP2604">
        <v>1</v>
      </c>
    </row>
    <row r="2605" spans="1:47" x14ac:dyDescent="0.3">
      <c r="A2605">
        <v>60</v>
      </c>
      <c r="B2605" s="7" t="s">
        <v>112</v>
      </c>
      <c r="C2605" t="str" cm="1">
        <f t="array" ref="C2605">_xlfn.IFNA(INDEX(Players!A$2:E$1300,MATCH(1,(Players!B$2:B$1300=GameLog!D2605)*(Players!E$2:E$1300=GameLog!B2605),0),1),"")</f>
        <v>brumfja01</v>
      </c>
      <c r="D2605" t="s">
        <v>568</v>
      </c>
      <c r="E2605">
        <v>8</v>
      </c>
      <c r="F2605">
        <v>7</v>
      </c>
      <c r="G2605">
        <v>1</v>
      </c>
      <c r="I2605">
        <v>3</v>
      </c>
      <c r="K2605">
        <v>1</v>
      </c>
      <c r="AM2605" s="17">
        <f t="shared" si="98"/>
        <v>9</v>
      </c>
      <c r="AN2605">
        <v>2</v>
      </c>
    </row>
    <row r="2606" spans="1:47" x14ac:dyDescent="0.3">
      <c r="A2606">
        <v>60</v>
      </c>
      <c r="B2606" s="7" t="s">
        <v>112</v>
      </c>
      <c r="C2606" t="str" cm="1">
        <f t="array" ref="C2606">_xlfn.IFNA(INDEX(Players!A$2:E$1300,MATCH(1,(Players!B$2:B$1300=GameLog!D2606)*(Players!E$2:E$1300=GameLog!B2606),0),1),"")</f>
        <v>dreifda01</v>
      </c>
      <c r="D2606" t="s">
        <v>816</v>
      </c>
      <c r="E2606">
        <v>9</v>
      </c>
      <c r="F2606">
        <v>1</v>
      </c>
      <c r="G2606">
        <v>1</v>
      </c>
      <c r="H2606">
        <v>1</v>
      </c>
      <c r="I2606">
        <v>2</v>
      </c>
      <c r="R2606">
        <v>1</v>
      </c>
      <c r="AB2606" s="8">
        <v>6.666666666666667</v>
      </c>
      <c r="AC2606">
        <v>6</v>
      </c>
      <c r="AD2606">
        <v>1</v>
      </c>
      <c r="AE2606">
        <v>1</v>
      </c>
      <c r="AG2606">
        <v>3</v>
      </c>
      <c r="AI2606">
        <v>4</v>
      </c>
      <c r="AM2606" s="17">
        <f t="shared" si="98"/>
        <v>6.666666666666667</v>
      </c>
      <c r="AU2606">
        <v>1</v>
      </c>
    </row>
    <row r="2607" spans="1:47" x14ac:dyDescent="0.3">
      <c r="A2607">
        <v>60</v>
      </c>
      <c r="B2607" s="7" t="s">
        <v>112</v>
      </c>
      <c r="C2607" t="str" cm="1">
        <f t="array" ref="C2607">_xlfn.IFNA(INDEX(Players!A$2:E$1300,MATCH(1,(Players!B$2:B$1300=GameLog!D2607)*(Players!E$2:E$1300=GameLog!B2607),0),1),"")</f>
        <v>borbope02</v>
      </c>
      <c r="D2607" t="s">
        <v>2245</v>
      </c>
      <c r="E2607">
        <v>9</v>
      </c>
      <c r="F2607">
        <v>1</v>
      </c>
      <c r="H2607">
        <v>2</v>
      </c>
      <c r="Y2607" s="7">
        <v>1</v>
      </c>
      <c r="AB2607">
        <f>1/3</f>
        <v>0.33333333333333331</v>
      </c>
      <c r="AG2607">
        <v>1</v>
      </c>
      <c r="AM2607" s="17">
        <f t="shared" si="98"/>
        <v>0.33333333333333331</v>
      </c>
    </row>
    <row r="2608" spans="1:47" x14ac:dyDescent="0.3">
      <c r="A2608">
        <v>60</v>
      </c>
      <c r="B2608" s="7" t="s">
        <v>112</v>
      </c>
      <c r="C2608" t="str" cm="1">
        <f t="array" ref="C2608">_xlfn.IFNA(INDEX(Players!A$2:E$1300,MATCH(1,(Players!B$2:B$1300=GameLog!D2608)*(Players!E$2:E$1300=GameLog!B2608),0),1),"")</f>
        <v>hanseda01</v>
      </c>
      <c r="D2608" t="s">
        <v>2013</v>
      </c>
      <c r="E2608">
        <v>9</v>
      </c>
      <c r="F2608" t="s">
        <v>3847</v>
      </c>
      <c r="P2608">
        <v>1</v>
      </c>
      <c r="AM2608" s="17" t="str">
        <f t="shared" si="98"/>
        <v/>
      </c>
    </row>
    <row r="2609" spans="1:43" x14ac:dyDescent="0.3">
      <c r="A2609">
        <v>60</v>
      </c>
      <c r="B2609" s="7" t="s">
        <v>112</v>
      </c>
      <c r="C2609" t="str" cm="1">
        <f t="array" ref="C2609">_xlfn.IFNA(INDEX(Players!A$2:E$1300,MATCH(1,(Players!B$2:B$1300=GameLog!D2609)*(Players!E$2:E$1300=GameLog!B2609),0),1),"")</f>
        <v>millsal01</v>
      </c>
      <c r="D2609" t="s">
        <v>1405</v>
      </c>
      <c r="E2609">
        <v>9</v>
      </c>
      <c r="F2609">
        <v>1</v>
      </c>
      <c r="H2609">
        <v>3</v>
      </c>
      <c r="AB2609">
        <v>1</v>
      </c>
      <c r="AM2609" s="17">
        <f t="shared" si="98"/>
        <v>1</v>
      </c>
    </row>
    <row r="2610" spans="1:43" x14ac:dyDescent="0.3">
      <c r="A2610">
        <v>60</v>
      </c>
      <c r="B2610" s="7" t="s">
        <v>112</v>
      </c>
      <c r="C2610" t="str" cm="1">
        <f t="array" ref="C2610">_xlfn.IFNA(INDEX(Players!A$2:E$1300,MATCH(1,(Players!B$2:B$1300=GameLog!D2610)*(Players!E$2:E$1300=GameLog!B2610),0),1),"")</f>
        <v>shawje01</v>
      </c>
      <c r="D2610" t="s">
        <v>1744</v>
      </c>
      <c r="E2610">
        <v>9</v>
      </c>
      <c r="F2610">
        <v>1</v>
      </c>
      <c r="H2610">
        <v>4</v>
      </c>
      <c r="AA2610">
        <v>1</v>
      </c>
      <c r="AB2610">
        <v>1</v>
      </c>
      <c r="AC2610">
        <v>1</v>
      </c>
      <c r="AM2610" s="17">
        <f t="shared" si="98"/>
        <v>1</v>
      </c>
      <c r="AO2610">
        <v>1</v>
      </c>
    </row>
    <row r="2611" spans="1:43" x14ac:dyDescent="0.3">
      <c r="A2611">
        <v>75</v>
      </c>
      <c r="B2611" s="7" t="s">
        <v>51</v>
      </c>
      <c r="C2611" t="str" cm="1">
        <f t="array" ref="C2611">_xlfn.IFNA(INDEX(Players!A$2:E$1300,MATCH(1,(Players!B$2:B$1300=GameLog!D2611)*(Players!E$2:E$1300=GameLog!B2611),0),1),"")</f>
        <v>hamilda02</v>
      </c>
      <c r="D2611" t="s">
        <v>1939</v>
      </c>
      <c r="E2611">
        <v>1</v>
      </c>
      <c r="F2611">
        <v>8</v>
      </c>
      <c r="G2611">
        <v>1</v>
      </c>
      <c r="I2611">
        <v>4</v>
      </c>
      <c r="R2611">
        <v>1</v>
      </c>
      <c r="AM2611" s="17">
        <f t="shared" si="98"/>
        <v>8</v>
      </c>
      <c r="AN2611">
        <v>2</v>
      </c>
    </row>
    <row r="2612" spans="1:43" x14ac:dyDescent="0.3">
      <c r="A2612">
        <v>75</v>
      </c>
      <c r="B2612" s="7" t="s">
        <v>51</v>
      </c>
      <c r="C2612" t="str" cm="1">
        <f t="array" ref="C2612">_xlfn.IFNA(INDEX(Players!A$2:E$1300,MATCH(1,(Players!B$2:B$1300=GameLog!D2612)*(Players!E$2:E$1300=GameLog!B2612),0),1),"")</f>
        <v>perezne01</v>
      </c>
      <c r="D2612" t="s">
        <v>2172</v>
      </c>
      <c r="E2612">
        <v>2</v>
      </c>
      <c r="F2612">
        <v>6</v>
      </c>
      <c r="G2612">
        <v>1</v>
      </c>
      <c r="I2612">
        <v>4</v>
      </c>
      <c r="AM2612" s="17">
        <f t="shared" si="98"/>
        <v>8</v>
      </c>
      <c r="AN2612">
        <v>2</v>
      </c>
      <c r="AO2612">
        <v>3</v>
      </c>
    </row>
    <row r="2613" spans="1:43" x14ac:dyDescent="0.3">
      <c r="A2613">
        <v>75</v>
      </c>
      <c r="B2613" s="7" t="s">
        <v>51</v>
      </c>
      <c r="C2613" t="str" cm="1">
        <f t="array" ref="C2613">_xlfn.IFNA(INDEX(Players!A$2:E$1300,MATCH(1,(Players!B$2:B$1300=GameLog!D2613)*(Players!E$2:E$1300=GameLog!B2613),0),1),"")</f>
        <v>watkipa01</v>
      </c>
      <c r="D2613" t="s">
        <v>1044</v>
      </c>
      <c r="E2613">
        <v>3</v>
      </c>
      <c r="F2613">
        <v>9</v>
      </c>
      <c r="G2613">
        <v>1</v>
      </c>
      <c r="I2613">
        <v>3</v>
      </c>
      <c r="R2613">
        <v>2</v>
      </c>
      <c r="AM2613" s="17">
        <f t="shared" si="98"/>
        <v>8</v>
      </c>
      <c r="AN2613">
        <v>5</v>
      </c>
    </row>
    <row r="2614" spans="1:43" x14ac:dyDescent="0.3">
      <c r="A2614">
        <v>75</v>
      </c>
      <c r="B2614" s="7" t="s">
        <v>51</v>
      </c>
      <c r="C2614" t="str" cm="1">
        <f t="array" ref="C2614">_xlfn.IFNA(INDEX(Players!A$2:E$1300,MATCH(1,(Players!B$2:B$1300=GameLog!D2614)*(Players!E$2:E$1300=GameLog!B2614),0),1),"")</f>
        <v>bicheda01</v>
      </c>
      <c r="D2614" t="s">
        <v>157</v>
      </c>
      <c r="E2614">
        <v>4</v>
      </c>
      <c r="F2614">
        <v>7</v>
      </c>
      <c r="G2614">
        <v>1</v>
      </c>
      <c r="I2614">
        <v>3</v>
      </c>
      <c r="R2614">
        <v>1</v>
      </c>
      <c r="AM2614" s="17">
        <f t="shared" si="98"/>
        <v>8</v>
      </c>
      <c r="AN2614">
        <v>2</v>
      </c>
    </row>
    <row r="2615" spans="1:43" x14ac:dyDescent="0.3">
      <c r="A2615">
        <v>75</v>
      </c>
      <c r="B2615" s="7" t="s">
        <v>51</v>
      </c>
      <c r="C2615" t="str" cm="1">
        <f t="array" ref="C2615">_xlfn.IFNA(INDEX(Players!A$2:E$1300,MATCH(1,(Players!B$2:B$1300=GameLog!D2615)*(Players!E$2:E$1300=GameLog!B2615),0),1),"")</f>
        <v>castivi02</v>
      </c>
      <c r="D2615" t="s">
        <v>123</v>
      </c>
      <c r="E2615">
        <v>5</v>
      </c>
      <c r="F2615">
        <v>5</v>
      </c>
      <c r="G2615">
        <v>1</v>
      </c>
      <c r="I2615">
        <v>2</v>
      </c>
      <c r="P2615">
        <v>1</v>
      </c>
      <c r="R2615">
        <v>1</v>
      </c>
      <c r="AM2615" s="17">
        <f t="shared" si="98"/>
        <v>8</v>
      </c>
      <c r="AN2615">
        <v>1</v>
      </c>
      <c r="AO2615">
        <v>1</v>
      </c>
    </row>
    <row r="2616" spans="1:43" x14ac:dyDescent="0.3">
      <c r="A2616">
        <v>75</v>
      </c>
      <c r="B2616" s="7" t="s">
        <v>51</v>
      </c>
      <c r="C2616" t="str" cm="1">
        <f t="array" ref="C2616">_xlfn.IFNA(INDEX(Players!A$2:E$1300,MATCH(1,(Players!B$2:B$1300=GameLog!D2616)*(Players!E$2:E$1300=GameLog!B2616),0),1),"")</f>
        <v>heltoto01</v>
      </c>
      <c r="D2616" t="s">
        <v>1925</v>
      </c>
      <c r="E2616">
        <v>6</v>
      </c>
      <c r="F2616">
        <v>3</v>
      </c>
      <c r="G2616">
        <v>1</v>
      </c>
      <c r="I2616">
        <v>2</v>
      </c>
      <c r="P2616">
        <v>1</v>
      </c>
      <c r="AM2616" s="17">
        <f t="shared" si="98"/>
        <v>8</v>
      </c>
      <c r="AN2616">
        <v>6</v>
      </c>
      <c r="AO2616">
        <v>2</v>
      </c>
    </row>
    <row r="2617" spans="1:43" x14ac:dyDescent="0.3">
      <c r="A2617">
        <v>75</v>
      </c>
      <c r="B2617" s="7" t="s">
        <v>51</v>
      </c>
      <c r="C2617" t="str" cm="1">
        <f t="array" ref="C2617">_xlfn.IFNA(INDEX(Players!A$2:E$1300,MATCH(1,(Players!B$2:B$1300=GameLog!D2617)*(Players!E$2:E$1300=GameLog!B2617),0),1),"")</f>
        <v>lansimi01</v>
      </c>
      <c r="D2617" t="s">
        <v>634</v>
      </c>
      <c r="E2617">
        <v>7</v>
      </c>
      <c r="F2617">
        <v>4</v>
      </c>
      <c r="G2617">
        <v>1</v>
      </c>
      <c r="I2617">
        <v>3</v>
      </c>
      <c r="U2617">
        <v>1</v>
      </c>
      <c r="AM2617" s="17">
        <v>7.666666666666667</v>
      </c>
    </row>
    <row r="2618" spans="1:43" x14ac:dyDescent="0.3">
      <c r="A2618">
        <v>75</v>
      </c>
      <c r="B2618" s="7" t="s">
        <v>51</v>
      </c>
      <c r="C2618" t="str" cm="1">
        <f t="array" ref="C2618">_xlfn.IFNA(INDEX(Players!A$2:E$1300,MATCH(1,(Players!B$2:B$1300=GameLog!D2618)*(Players!E$2:E$1300=GameLog!B2618),0),1),"")</f>
        <v>dipotje01</v>
      </c>
      <c r="D2618" t="s">
        <v>1200</v>
      </c>
      <c r="E2618">
        <v>7</v>
      </c>
      <c r="F2618">
        <v>1</v>
      </c>
      <c r="H2618">
        <v>2</v>
      </c>
      <c r="AB2618">
        <f>1/3</f>
        <v>0.33333333333333331</v>
      </c>
      <c r="AC2618">
        <v>1</v>
      </c>
      <c r="AD2618">
        <v>1</v>
      </c>
      <c r="AE2618">
        <v>1</v>
      </c>
      <c r="AF2618">
        <v>1</v>
      </c>
      <c r="AM2618" s="17">
        <f>IF(F2618&lt;10,IF(F2618=1,AB2618,SUMIFS(AB:AB,B:B,B2618,A:A,A2618)),"")</f>
        <v>0.33333333333333331</v>
      </c>
    </row>
    <row r="2619" spans="1:43" x14ac:dyDescent="0.3">
      <c r="A2619">
        <v>75</v>
      </c>
      <c r="B2619" s="7" t="s">
        <v>51</v>
      </c>
      <c r="C2619" t="str" cm="1">
        <f t="array" ref="C2619">_xlfn.IFNA(INDEX(Players!A$2:E$1300,MATCH(1,(Players!B$2:B$1300=GameLog!D2619)*(Players!E$2:E$1300=GameLog!B2619),0),1),"")</f>
        <v>reedje02</v>
      </c>
      <c r="D2619" t="s">
        <v>1986</v>
      </c>
      <c r="E2619">
        <v>8</v>
      </c>
      <c r="F2619">
        <v>2</v>
      </c>
      <c r="G2619">
        <v>1</v>
      </c>
      <c r="I2619">
        <v>3</v>
      </c>
      <c r="K2619">
        <v>1</v>
      </c>
      <c r="AM2619" s="17">
        <f>IF(F2619&lt;10,IF(F2619=1,AB2619,SUMIFS(AB:AB,B:B,B2619,A:A,A2619)),"")</f>
        <v>8</v>
      </c>
      <c r="AN2619">
        <v>4</v>
      </c>
    </row>
    <row r="2620" spans="1:43" x14ac:dyDescent="0.3">
      <c r="A2620">
        <v>75</v>
      </c>
      <c r="B2620" s="7" t="s">
        <v>51</v>
      </c>
      <c r="C2620" t="str" cm="1">
        <f t="array" ref="C2620">_xlfn.IFNA(INDEX(Players!A$2:E$1300,MATCH(1,(Players!B$2:B$1300=GameLog!D2620)*(Players!E$2:E$1300=GameLog!B2620),0),1),"")</f>
        <v>kileda01</v>
      </c>
      <c r="D2620" t="s">
        <v>838</v>
      </c>
      <c r="E2620">
        <v>9</v>
      </c>
      <c r="F2620">
        <v>1</v>
      </c>
      <c r="G2620">
        <v>1</v>
      </c>
      <c r="H2620">
        <v>1</v>
      </c>
      <c r="I2620">
        <v>2</v>
      </c>
      <c r="R2620">
        <v>1</v>
      </c>
      <c r="Z2620">
        <v>1</v>
      </c>
      <c r="AB2620" s="8">
        <v>7.666666666666667</v>
      </c>
      <c r="AC2620">
        <v>4</v>
      </c>
      <c r="AD2620">
        <v>3</v>
      </c>
      <c r="AE2620">
        <v>3</v>
      </c>
      <c r="AG2620">
        <v>4</v>
      </c>
      <c r="AI2620">
        <v>3</v>
      </c>
      <c r="AJ2620">
        <v>1</v>
      </c>
      <c r="AL2620">
        <v>1</v>
      </c>
      <c r="AM2620" s="17">
        <f>IF(F2620&lt;10,IF(F2620=1,AB2620,SUMIFS(AB:AB,B:B,B2620,A:A,A2620)),"")</f>
        <v>7.666666666666667</v>
      </c>
      <c r="AN2620">
        <v>2</v>
      </c>
      <c r="AO2620">
        <v>2</v>
      </c>
    </row>
    <row r="2621" spans="1:43" x14ac:dyDescent="0.3">
      <c r="A2621">
        <v>75</v>
      </c>
      <c r="B2621" s="7" t="s">
        <v>51</v>
      </c>
      <c r="C2621" t="str" cm="1">
        <f t="array" ref="C2621">_xlfn.IFNA(INDEX(Players!A$2:E$1300,MATCH(1,(Players!B$2:B$1300=GameLog!D2621)*(Players!E$2:E$1300=GameLog!B2621),0),1),"")</f>
        <v>abbotku01</v>
      </c>
      <c r="D2621" t="s">
        <v>467</v>
      </c>
      <c r="E2621">
        <v>9</v>
      </c>
      <c r="F2621">
        <v>4</v>
      </c>
      <c r="I2621">
        <v>1</v>
      </c>
      <c r="R2621">
        <v>1</v>
      </c>
      <c r="AM2621" s="17">
        <f>1/3</f>
        <v>0.33333333333333331</v>
      </c>
    </row>
    <row r="2622" spans="1:43" x14ac:dyDescent="0.3">
      <c r="A2622">
        <v>75</v>
      </c>
      <c r="B2622" s="7" t="s">
        <v>112</v>
      </c>
      <c r="C2622" t="str" cm="1">
        <f t="array" ref="C2622">_xlfn.IFNA(INDEX(Players!A$2:E$1300,MATCH(1,(Players!B$2:B$1300=GameLog!D2622)*(Players!E$2:E$1300=GameLog!B2622),0),1),"")</f>
        <v>younger01</v>
      </c>
      <c r="D2622" t="s">
        <v>2291</v>
      </c>
      <c r="E2622">
        <v>1</v>
      </c>
      <c r="F2622">
        <v>4</v>
      </c>
      <c r="G2622">
        <v>1</v>
      </c>
      <c r="I2622">
        <v>4</v>
      </c>
      <c r="AM2622" s="17">
        <f t="shared" ref="AM2622:AM2642" si="99">IF(F2622&lt;10,IF(F2622=1,AB2622,SUMIFS(AB:AB,B:B,B2622,A:A,A2622)),"")</f>
        <v>9</v>
      </c>
      <c r="AN2622">
        <v>1</v>
      </c>
      <c r="AO2622">
        <v>3</v>
      </c>
      <c r="AQ2622">
        <v>1</v>
      </c>
    </row>
    <row r="2623" spans="1:43" x14ac:dyDescent="0.3">
      <c r="A2623">
        <v>75</v>
      </c>
      <c r="B2623" s="7" t="s">
        <v>112</v>
      </c>
      <c r="C2623" t="str" cm="1">
        <f t="array" ref="C2623">_xlfn.IFNA(INDEX(Players!A$2:E$1300,MATCH(1,(Players!B$2:B$1300=GameLog!D2623)*(Players!E$2:E$1300=GameLog!B2623),0),1),"")</f>
        <v>whitede03</v>
      </c>
      <c r="D2623" t="s">
        <v>1818</v>
      </c>
      <c r="E2623">
        <v>2</v>
      </c>
      <c r="F2623">
        <v>8</v>
      </c>
      <c r="G2623">
        <v>1</v>
      </c>
      <c r="I2623">
        <v>4</v>
      </c>
      <c r="J2623">
        <v>1</v>
      </c>
      <c r="K2623">
        <v>1</v>
      </c>
      <c r="L2623">
        <v>1</v>
      </c>
      <c r="R2623">
        <v>2</v>
      </c>
      <c r="AM2623" s="17">
        <f t="shared" si="99"/>
        <v>9</v>
      </c>
      <c r="AN2623">
        <v>5</v>
      </c>
    </row>
    <row r="2624" spans="1:43" x14ac:dyDescent="0.3">
      <c r="A2624">
        <v>75</v>
      </c>
      <c r="B2624" s="7" t="s">
        <v>112</v>
      </c>
      <c r="C2624" t="str" cm="1">
        <f t="array" ref="C2624">_xlfn.IFNA(INDEX(Players!A$2:E$1300,MATCH(1,(Players!B$2:B$1300=GameLog!D2624)*(Players!E$2:E$1300=GameLog!B2624),0),1),"")</f>
        <v>sheffga01</v>
      </c>
      <c r="D2624" t="s">
        <v>146</v>
      </c>
      <c r="E2624">
        <v>3</v>
      </c>
      <c r="F2624">
        <v>7</v>
      </c>
      <c r="G2624">
        <v>1</v>
      </c>
      <c r="I2624">
        <v>1</v>
      </c>
      <c r="J2624">
        <v>1</v>
      </c>
      <c r="P2624">
        <v>2</v>
      </c>
      <c r="V2624">
        <v>1</v>
      </c>
      <c r="AM2624" s="17">
        <f t="shared" si="99"/>
        <v>9</v>
      </c>
      <c r="AN2624">
        <v>1</v>
      </c>
    </row>
    <row r="2625" spans="1:45" x14ac:dyDescent="0.3">
      <c r="A2625">
        <v>75</v>
      </c>
      <c r="B2625" s="7" t="s">
        <v>112</v>
      </c>
      <c r="C2625" t="str" cm="1">
        <f t="array" ref="C2625">_xlfn.IFNA(INDEX(Players!A$2:E$1300,MATCH(1,(Players!B$2:B$1300=GameLog!D2625)*(Players!E$2:E$1300=GameLog!B2625),0),1),"")</f>
        <v>mondera01</v>
      </c>
      <c r="D2625" t="s">
        <v>2235</v>
      </c>
      <c r="E2625">
        <v>4</v>
      </c>
      <c r="F2625">
        <v>9</v>
      </c>
      <c r="G2625">
        <v>1</v>
      </c>
      <c r="I2625">
        <v>4</v>
      </c>
      <c r="R2625">
        <v>1</v>
      </c>
      <c r="AM2625" s="17">
        <f t="shared" si="99"/>
        <v>9</v>
      </c>
      <c r="AN2625">
        <v>2</v>
      </c>
    </row>
    <row r="2626" spans="1:45" x14ac:dyDescent="0.3">
      <c r="A2626">
        <v>75</v>
      </c>
      <c r="B2626" s="7" t="s">
        <v>112</v>
      </c>
      <c r="C2626" t="str" cm="1">
        <f t="array" ref="C2626">_xlfn.IFNA(INDEX(Players!A$2:E$1300,MATCH(1,(Players!B$2:B$1300=GameLog!D2626)*(Players!E$2:E$1300=GameLog!B2626),0),1),"")</f>
        <v>hundlto01</v>
      </c>
      <c r="D2626" t="s">
        <v>1826</v>
      </c>
      <c r="E2626">
        <v>5</v>
      </c>
      <c r="F2626">
        <v>2</v>
      </c>
      <c r="G2626">
        <v>1</v>
      </c>
      <c r="I2626">
        <v>3</v>
      </c>
      <c r="J2626">
        <v>1</v>
      </c>
      <c r="P2626">
        <v>1</v>
      </c>
      <c r="AM2626" s="17">
        <f t="shared" si="99"/>
        <v>9</v>
      </c>
      <c r="AN2626">
        <v>7</v>
      </c>
    </row>
    <row r="2627" spans="1:45" x14ac:dyDescent="0.3">
      <c r="A2627">
        <v>75</v>
      </c>
      <c r="B2627" s="7" t="s">
        <v>112</v>
      </c>
      <c r="C2627" t="str" cm="1">
        <f t="array" ref="C2627">_xlfn.IFNA(INDEX(Players!A$2:E$1300,MATCH(1,(Players!B$2:B$1300=GameLog!D2627)*(Players!E$2:E$1300=GameLog!B2627),0),1),"")</f>
        <v>karroer01</v>
      </c>
      <c r="D2627" t="s">
        <v>170</v>
      </c>
      <c r="E2627">
        <v>6</v>
      </c>
      <c r="F2627">
        <v>3</v>
      </c>
      <c r="G2627">
        <v>1</v>
      </c>
      <c r="I2627">
        <v>3</v>
      </c>
      <c r="J2627">
        <v>1</v>
      </c>
      <c r="K2627">
        <v>1</v>
      </c>
      <c r="N2627">
        <v>1</v>
      </c>
      <c r="O2627">
        <v>4</v>
      </c>
      <c r="P2627">
        <v>1</v>
      </c>
      <c r="AM2627" s="17">
        <f t="shared" si="99"/>
        <v>9</v>
      </c>
      <c r="AN2627">
        <v>9</v>
      </c>
      <c r="AQ2627">
        <v>1</v>
      </c>
    </row>
    <row r="2628" spans="1:45" x14ac:dyDescent="0.3">
      <c r="A2628">
        <v>75</v>
      </c>
      <c r="B2628" s="7" t="s">
        <v>112</v>
      </c>
      <c r="C2628" t="str" cm="1">
        <f t="array" ref="C2628">_xlfn.IFNA(INDEX(Players!A$2:E$1300,MATCH(1,(Players!B$2:B$1300=GameLog!D2628)*(Players!E$2:E$1300=GameLog!B2628),0),1),"")</f>
        <v>grudzma01</v>
      </c>
      <c r="D2628" t="s">
        <v>257</v>
      </c>
      <c r="E2628">
        <v>7</v>
      </c>
      <c r="F2628">
        <v>6</v>
      </c>
      <c r="G2628">
        <v>1</v>
      </c>
      <c r="I2628">
        <v>4</v>
      </c>
      <c r="K2628">
        <v>2</v>
      </c>
      <c r="AM2628" s="17">
        <f t="shared" si="99"/>
        <v>9</v>
      </c>
      <c r="AN2628">
        <v>2</v>
      </c>
      <c r="AO2628">
        <v>4</v>
      </c>
      <c r="AQ2628">
        <v>1</v>
      </c>
    </row>
    <row r="2629" spans="1:45" x14ac:dyDescent="0.3">
      <c r="A2629">
        <v>75</v>
      </c>
      <c r="B2629" s="7" t="s">
        <v>112</v>
      </c>
      <c r="C2629" t="str" cm="1">
        <f t="array" ref="C2629">_xlfn.IFNA(INDEX(Players!A$2:E$1300,MATCH(1,(Players!B$2:B$1300=GameLog!D2629)*(Players!E$2:E$1300=GameLog!B2629),0),1),"")</f>
        <v>beltrad01</v>
      </c>
      <c r="D2629" t="s">
        <v>2174</v>
      </c>
      <c r="E2629">
        <v>8</v>
      </c>
      <c r="F2629">
        <v>5</v>
      </c>
      <c r="G2629">
        <v>1</v>
      </c>
      <c r="I2629">
        <v>3</v>
      </c>
      <c r="K2629">
        <v>1</v>
      </c>
      <c r="AM2629" s="17">
        <f t="shared" si="99"/>
        <v>9</v>
      </c>
      <c r="AO2629">
        <v>1</v>
      </c>
    </row>
    <row r="2630" spans="1:45" x14ac:dyDescent="0.3">
      <c r="A2630">
        <v>75</v>
      </c>
      <c r="B2630" s="7" t="s">
        <v>112</v>
      </c>
      <c r="C2630" t="str" cm="1">
        <f t="array" ref="C2630">_xlfn.IFNA(INDEX(Players!A$2:E$1300,MATCH(1,(Players!B$2:B$1300=GameLog!D2630)*(Players!E$2:E$1300=GameLog!B2630),0),1),"")</f>
        <v>brownke01</v>
      </c>
      <c r="D2630" t="s">
        <v>728</v>
      </c>
      <c r="E2630">
        <v>9</v>
      </c>
      <c r="F2630">
        <v>1</v>
      </c>
      <c r="G2630">
        <v>1</v>
      </c>
      <c r="H2630">
        <v>1</v>
      </c>
      <c r="I2630">
        <v>3</v>
      </c>
      <c r="Y2630" s="7">
        <v>1</v>
      </c>
      <c r="AB2630">
        <v>9</v>
      </c>
      <c r="AC2630">
        <v>1</v>
      </c>
      <c r="AG2630">
        <v>2</v>
      </c>
      <c r="AI2630">
        <v>7</v>
      </c>
      <c r="AM2630" s="17">
        <f t="shared" si="99"/>
        <v>9</v>
      </c>
      <c r="AO2630">
        <v>1</v>
      </c>
    </row>
    <row r="2631" spans="1:45" x14ac:dyDescent="0.3">
      <c r="A2631">
        <v>94</v>
      </c>
      <c r="B2631" s="7" t="s">
        <v>37</v>
      </c>
      <c r="C2631" t="str" cm="1">
        <f t="array" ref="C2631">_xlfn.IFNA(INDEX(Players!A$2:E$1300,MATCH(1,(Players!B$2:B$1300=GameLog!D2631)*(Players!E$2:E$1300=GameLog!B2631),0),1),"")</f>
        <v>palmeor01</v>
      </c>
      <c r="D2631" t="s">
        <v>1973</v>
      </c>
      <c r="E2631">
        <v>1</v>
      </c>
      <c r="F2631">
        <v>7</v>
      </c>
      <c r="G2631">
        <v>1</v>
      </c>
      <c r="I2631">
        <v>4</v>
      </c>
      <c r="J2631">
        <v>2</v>
      </c>
      <c r="K2631">
        <v>2</v>
      </c>
      <c r="O2631">
        <v>1</v>
      </c>
      <c r="V2631">
        <v>1</v>
      </c>
      <c r="AM2631" s="17">
        <f t="shared" si="99"/>
        <v>9</v>
      </c>
    </row>
    <row r="2632" spans="1:45" x14ac:dyDescent="0.3">
      <c r="A2632">
        <v>94</v>
      </c>
      <c r="B2632" s="7" t="s">
        <v>37</v>
      </c>
      <c r="C2632" t="str" cm="1">
        <f t="array" ref="C2632">_xlfn.IFNA(INDEX(Players!A$2:E$1300,MATCH(1,(Players!B$2:B$1300=GameLog!D2632)*(Players!E$2:E$1300=GameLog!B2632),0),1),"")</f>
        <v>velarra01</v>
      </c>
      <c r="D2632" t="s">
        <v>83</v>
      </c>
      <c r="E2632">
        <v>2</v>
      </c>
      <c r="F2632">
        <v>4</v>
      </c>
      <c r="G2632">
        <v>1</v>
      </c>
      <c r="I2632">
        <v>5</v>
      </c>
      <c r="K2632">
        <v>1</v>
      </c>
      <c r="L2632">
        <v>1</v>
      </c>
      <c r="R2632">
        <v>1</v>
      </c>
      <c r="AM2632" s="17">
        <f t="shared" si="99"/>
        <v>9</v>
      </c>
      <c r="AN2632">
        <v>2</v>
      </c>
      <c r="AO2632">
        <v>6</v>
      </c>
      <c r="AQ2632">
        <v>1</v>
      </c>
    </row>
    <row r="2633" spans="1:45" x14ac:dyDescent="0.3">
      <c r="A2633">
        <v>94</v>
      </c>
      <c r="B2633" s="7" t="s">
        <v>37</v>
      </c>
      <c r="C2633" t="str" cm="1">
        <f t="array" ref="C2633">_xlfn.IFNA(INDEX(Players!A$2:E$1300,MATCH(1,(Players!B$2:B$1300=GameLog!D2633)*(Players!E$2:E$1300=GameLog!B2633),0),1),"")</f>
        <v>erstada01</v>
      </c>
      <c r="D2633" t="s">
        <v>1926</v>
      </c>
      <c r="E2633">
        <v>3</v>
      </c>
      <c r="F2633">
        <v>3</v>
      </c>
      <c r="G2633">
        <v>1</v>
      </c>
      <c r="I2633">
        <v>4</v>
      </c>
      <c r="J2633">
        <v>2</v>
      </c>
      <c r="O2633">
        <v>1</v>
      </c>
      <c r="P2633">
        <v>1</v>
      </c>
      <c r="R2633">
        <v>1</v>
      </c>
      <c r="AM2633" s="17">
        <f t="shared" si="99"/>
        <v>9</v>
      </c>
      <c r="AN2633">
        <v>15</v>
      </c>
      <c r="AO2633">
        <v>2</v>
      </c>
      <c r="AQ2633">
        <v>1</v>
      </c>
    </row>
    <row r="2634" spans="1:45" x14ac:dyDescent="0.3">
      <c r="A2634">
        <v>94</v>
      </c>
      <c r="B2634" s="7" t="s">
        <v>37</v>
      </c>
      <c r="C2634" t="str" cm="1">
        <f t="array" ref="C2634">_xlfn.IFNA(INDEX(Players!A$2:E$1300,MATCH(1,(Players!B$2:B$1300=GameLog!D2634)*(Players!E$2:E$1300=GameLog!B2634),0),1),"")</f>
        <v>salmoti01</v>
      </c>
      <c r="D2634" t="s">
        <v>364</v>
      </c>
      <c r="E2634">
        <v>4</v>
      </c>
      <c r="F2634">
        <v>9</v>
      </c>
      <c r="G2634">
        <v>1</v>
      </c>
      <c r="I2634">
        <v>4</v>
      </c>
      <c r="J2634">
        <v>1</v>
      </c>
      <c r="K2634">
        <v>1</v>
      </c>
      <c r="L2634">
        <v>1</v>
      </c>
      <c r="P2634">
        <v>1</v>
      </c>
      <c r="R2634">
        <v>2</v>
      </c>
      <c r="AM2634" s="17">
        <f t="shared" si="99"/>
        <v>9</v>
      </c>
      <c r="AN2634">
        <v>1</v>
      </c>
    </row>
    <row r="2635" spans="1:45" x14ac:dyDescent="0.3">
      <c r="A2635">
        <v>94</v>
      </c>
      <c r="B2635" s="7" t="s">
        <v>37</v>
      </c>
      <c r="C2635" t="str" cm="1">
        <f t="array" ref="C2635">_xlfn.IFNA(INDEX(Players!A$2:E$1300,MATCH(1,(Players!B$2:B$1300=GameLog!D2635)*(Players!E$2:E$1300=GameLog!B2635),0),1),"")</f>
        <v>anderga01</v>
      </c>
      <c r="D2635" t="s">
        <v>1923</v>
      </c>
      <c r="E2635">
        <v>5</v>
      </c>
      <c r="F2635">
        <v>8</v>
      </c>
      <c r="G2635">
        <v>1</v>
      </c>
      <c r="I2635">
        <v>5</v>
      </c>
      <c r="J2635">
        <v>2</v>
      </c>
      <c r="K2635">
        <v>3</v>
      </c>
      <c r="N2635">
        <v>1</v>
      </c>
      <c r="O2635">
        <v>4</v>
      </c>
      <c r="AM2635" s="17">
        <f t="shared" si="99"/>
        <v>9</v>
      </c>
      <c r="AN2635">
        <v>5</v>
      </c>
    </row>
    <row r="2636" spans="1:45" x14ac:dyDescent="0.3">
      <c r="A2636">
        <v>94</v>
      </c>
      <c r="B2636" s="7" t="s">
        <v>37</v>
      </c>
      <c r="C2636" t="str" cm="1">
        <f t="array" ref="C2636">_xlfn.IFNA(INDEX(Players!A$2:E$1300,MATCH(1,(Players!B$2:B$1300=GameLog!D2636)*(Players!E$2:E$1300=GameLog!B2636),0),1),"")</f>
        <v>glaustr01</v>
      </c>
      <c r="D2636" t="s">
        <v>178</v>
      </c>
      <c r="E2636">
        <v>6</v>
      </c>
      <c r="F2636">
        <v>5</v>
      </c>
      <c r="G2636">
        <v>1</v>
      </c>
      <c r="I2636">
        <v>4</v>
      </c>
      <c r="K2636">
        <v>1</v>
      </c>
      <c r="L2636">
        <v>1</v>
      </c>
      <c r="O2636">
        <v>2</v>
      </c>
      <c r="R2636">
        <v>1</v>
      </c>
      <c r="X2636">
        <v>1</v>
      </c>
      <c r="AM2636" s="17">
        <f t="shared" si="99"/>
        <v>9</v>
      </c>
      <c r="AO2636">
        <v>2</v>
      </c>
      <c r="AQ2636">
        <v>1</v>
      </c>
    </row>
    <row r="2637" spans="1:45" x14ac:dyDescent="0.3">
      <c r="A2637">
        <v>94</v>
      </c>
      <c r="B2637" s="7" t="s">
        <v>37</v>
      </c>
      <c r="C2637" t="str" cm="1">
        <f t="array" ref="C2637">_xlfn.IFNA(INDEX(Players!A$2:E$1300,MATCH(1,(Players!B$2:B$1300=GameLog!D2637)*(Players!E$2:E$1300=GameLog!B2637),0),1),"")</f>
        <v>pritcch01</v>
      </c>
      <c r="D2637" t="s">
        <v>2042</v>
      </c>
      <c r="E2637">
        <v>7</v>
      </c>
      <c r="F2637" t="s">
        <v>310</v>
      </c>
      <c r="G2637">
        <v>1</v>
      </c>
      <c r="I2637">
        <v>3</v>
      </c>
      <c r="P2637">
        <v>1</v>
      </c>
      <c r="R2637">
        <v>1</v>
      </c>
      <c r="AM2637" s="17" t="str">
        <f t="shared" si="99"/>
        <v/>
      </c>
    </row>
    <row r="2638" spans="1:45" x14ac:dyDescent="0.3">
      <c r="A2638">
        <v>94</v>
      </c>
      <c r="B2638" s="7" t="s">
        <v>37</v>
      </c>
      <c r="C2638" t="str" cm="1">
        <f t="array" ref="C2638">_xlfn.IFNA(INDEX(Players!A$2:E$1300,MATCH(1,(Players!B$2:B$1300=GameLog!D2638)*(Players!E$2:E$1300=GameLog!B2638),0),1),"")</f>
        <v>greento02</v>
      </c>
      <c r="D2638" t="s">
        <v>424</v>
      </c>
      <c r="E2638">
        <v>8</v>
      </c>
      <c r="F2638">
        <v>2</v>
      </c>
      <c r="G2638">
        <v>1</v>
      </c>
      <c r="I2638">
        <v>4</v>
      </c>
      <c r="J2638">
        <v>1</v>
      </c>
      <c r="K2638">
        <v>2</v>
      </c>
      <c r="L2638">
        <v>1</v>
      </c>
      <c r="U2638">
        <v>1</v>
      </c>
      <c r="AM2638" s="17">
        <f t="shared" si="99"/>
        <v>9</v>
      </c>
      <c r="AN2638">
        <v>1</v>
      </c>
      <c r="AS2638">
        <v>1</v>
      </c>
    </row>
    <row r="2639" spans="1:45" x14ac:dyDescent="0.3">
      <c r="A2639">
        <v>94</v>
      </c>
      <c r="B2639" s="7" t="s">
        <v>37</v>
      </c>
      <c r="C2639" t="str" cm="1">
        <f t="array" ref="C2639">_xlfn.IFNA(INDEX(Players!A$2:E$1300,MATCH(1,(Players!B$2:B$1300=GameLog!D2639)*(Players!E$2:E$1300=GameLog!B2639),0),1),"")</f>
        <v>sheetan01</v>
      </c>
      <c r="D2639" t="s">
        <v>504</v>
      </c>
      <c r="E2639">
        <v>9</v>
      </c>
      <c r="F2639">
        <v>6</v>
      </c>
      <c r="G2639">
        <v>1</v>
      </c>
      <c r="I2639">
        <v>4</v>
      </c>
      <c r="R2639">
        <v>1</v>
      </c>
      <c r="AM2639" s="17">
        <f t="shared" si="99"/>
        <v>9</v>
      </c>
      <c r="AN2639">
        <v>2</v>
      </c>
      <c r="AO2639">
        <v>5</v>
      </c>
    </row>
    <row r="2640" spans="1:45" x14ac:dyDescent="0.3">
      <c r="A2640">
        <v>94</v>
      </c>
      <c r="B2640" s="7" t="s">
        <v>37</v>
      </c>
      <c r="C2640" t="str" cm="1">
        <f t="array" ref="C2640">_xlfn.IFNA(INDEX(Players!A$2:E$1300,MATCH(1,(Players!B$2:B$1300=GameLog!D2640)*(Players!E$2:E$1300=GameLog!B2640),0),1),"")</f>
        <v>hillke01</v>
      </c>
      <c r="D2640" t="s">
        <v>1319</v>
      </c>
      <c r="F2640">
        <v>1</v>
      </c>
      <c r="G2640">
        <v>1</v>
      </c>
      <c r="H2640">
        <v>1</v>
      </c>
      <c r="Y2640" s="7">
        <v>1</v>
      </c>
      <c r="AB2640">
        <v>7</v>
      </c>
      <c r="AC2640">
        <v>2</v>
      </c>
      <c r="AD2640">
        <v>1</v>
      </c>
      <c r="AG2640">
        <v>5</v>
      </c>
      <c r="AI2640">
        <v>1</v>
      </c>
      <c r="AL2640">
        <v>1</v>
      </c>
      <c r="AM2640" s="17">
        <f t="shared" si="99"/>
        <v>7</v>
      </c>
      <c r="AN2640">
        <v>1</v>
      </c>
      <c r="AO2640">
        <v>2</v>
      </c>
    </row>
    <row r="2641" spans="1:43" x14ac:dyDescent="0.3">
      <c r="A2641">
        <v>94</v>
      </c>
      <c r="B2641" s="7" t="s">
        <v>37</v>
      </c>
      <c r="C2641" t="str" cm="1">
        <f t="array" ref="C2641">_xlfn.IFNA(INDEX(Players!A$2:E$1300,MATCH(1,(Players!B$2:B$1300=GameLog!D2641)*(Players!E$2:E$1300=GameLog!B2641),0),1),"")</f>
        <v>schoesc01</v>
      </c>
      <c r="D2641" t="s">
        <v>2161</v>
      </c>
      <c r="F2641">
        <v>1</v>
      </c>
      <c r="H2641">
        <v>2</v>
      </c>
      <c r="AB2641">
        <v>1</v>
      </c>
      <c r="AC2641">
        <v>2</v>
      </c>
      <c r="AD2641">
        <v>2</v>
      </c>
      <c r="AE2641">
        <v>2</v>
      </c>
      <c r="AG2641">
        <v>2</v>
      </c>
      <c r="AM2641" s="17">
        <f t="shared" si="99"/>
        <v>1</v>
      </c>
    </row>
    <row r="2642" spans="1:43" x14ac:dyDescent="0.3">
      <c r="A2642">
        <v>94</v>
      </c>
      <c r="B2642" s="7" t="s">
        <v>37</v>
      </c>
      <c r="C2642" t="str" cm="1">
        <f t="array" ref="C2642">_xlfn.IFNA(INDEX(Players!A$2:E$1300,MATCH(1,(Players!B$2:B$1300=GameLog!D2642)*(Players!E$2:E$1300=GameLog!B2642),0),1),"")</f>
        <v>petkoma01</v>
      </c>
      <c r="D2642" t="s">
        <v>1701</v>
      </c>
      <c r="F2642">
        <v>1</v>
      </c>
      <c r="H2642">
        <v>3</v>
      </c>
      <c r="AB2642">
        <v>1</v>
      </c>
      <c r="AC2642">
        <v>1</v>
      </c>
      <c r="AM2642" s="17">
        <f t="shared" si="99"/>
        <v>1</v>
      </c>
    </row>
    <row r="2643" spans="1:43" x14ac:dyDescent="0.3">
      <c r="A2643">
        <v>94</v>
      </c>
      <c r="B2643" s="7" t="s">
        <v>29</v>
      </c>
      <c r="C2643" t="str" cm="1">
        <f t="array" ref="C2643">_xlfn.IFNA(INDEX(Players!A$2:E$1300,MATCH(1,(Players!B$2:B$1300=GameLog!D2643)*(Players!E$2:E$1300=GameLog!B2643),0),1),"")</f>
        <v>goodwto01</v>
      </c>
      <c r="D2643" t="s">
        <v>1955</v>
      </c>
      <c r="E2643">
        <v>1</v>
      </c>
      <c r="F2643">
        <v>8</v>
      </c>
      <c r="G2643">
        <v>1</v>
      </c>
      <c r="I2643">
        <v>3</v>
      </c>
      <c r="J2643">
        <v>1</v>
      </c>
      <c r="K2643">
        <v>1</v>
      </c>
      <c r="AM2643" s="17">
        <v>8</v>
      </c>
      <c r="AN2643">
        <v>3</v>
      </c>
    </row>
    <row r="2644" spans="1:43" x14ac:dyDescent="0.3">
      <c r="A2644">
        <v>94</v>
      </c>
      <c r="B2644" s="7" t="s">
        <v>29</v>
      </c>
      <c r="C2644" t="str" cm="1">
        <f t="array" ref="C2644">_xlfn.IFNA(INDEX(Players!A$2:E$1300,MATCH(1,(Players!B$2:B$1300=GameLog!D2644)*(Players!E$2:E$1300=GameLog!B2644),0),1),"")</f>
        <v>kellyro01</v>
      </c>
      <c r="D2644" t="s">
        <v>450</v>
      </c>
      <c r="E2644">
        <v>1</v>
      </c>
      <c r="F2644" t="s">
        <v>3847</v>
      </c>
      <c r="I2644">
        <v>1</v>
      </c>
      <c r="AM2644" s="17" t="str">
        <f>IF(F2644&lt;10,IF(F2644=1,AB2644,SUMIFS(AB:AB,B:B,B2644,A:A,A2644)),"")</f>
        <v/>
      </c>
    </row>
    <row r="2645" spans="1:43" x14ac:dyDescent="0.3">
      <c r="A2645">
        <v>94</v>
      </c>
      <c r="B2645" s="7" t="s">
        <v>29</v>
      </c>
      <c r="C2645" t="str" cm="1">
        <f t="array" ref="C2645">_xlfn.IFNA(INDEX(Players!A$2:E$1300,MATCH(1,(Players!B$2:B$1300=GameLog!D2645)*(Players!E$2:E$1300=GameLog!B2645),0),1),"")</f>
        <v>kellyro01</v>
      </c>
      <c r="D2645" t="s">
        <v>450</v>
      </c>
      <c r="E2645">
        <v>1</v>
      </c>
      <c r="F2645">
        <v>8</v>
      </c>
      <c r="I2645">
        <v>1</v>
      </c>
      <c r="K2645">
        <v>1</v>
      </c>
      <c r="AM2645" s="17">
        <v>1</v>
      </c>
      <c r="AN2645">
        <v>1</v>
      </c>
    </row>
    <row r="2646" spans="1:43" x14ac:dyDescent="0.3">
      <c r="A2646">
        <v>94</v>
      </c>
      <c r="B2646" s="7" t="s">
        <v>29</v>
      </c>
      <c r="C2646" t="str" cm="1">
        <f t="array" ref="C2646">_xlfn.IFNA(INDEX(Players!A$2:E$1300,MATCH(1,(Players!B$2:B$1300=GameLog!D2646)*(Players!E$2:E$1300=GameLog!B2646),0),1),"")</f>
        <v>mclemma01</v>
      </c>
      <c r="D2646" t="s">
        <v>1810</v>
      </c>
      <c r="E2646">
        <v>2</v>
      </c>
      <c r="F2646">
        <v>4</v>
      </c>
      <c r="G2646">
        <v>1</v>
      </c>
      <c r="I2646">
        <v>4</v>
      </c>
      <c r="P2646">
        <v>1</v>
      </c>
      <c r="AM2646" s="17">
        <f t="shared" ref="AM2646:AM2688" si="100">IF(F2646&lt;10,IF(F2646=1,AB2646,SUMIFS(AB:AB,B:B,B2646,A:A,A2646)),"")</f>
        <v>9</v>
      </c>
      <c r="AN2646">
        <v>1</v>
      </c>
      <c r="AO2646">
        <v>1</v>
      </c>
      <c r="AP2646">
        <v>1</v>
      </c>
      <c r="AQ2646">
        <v>1</v>
      </c>
    </row>
    <row r="2647" spans="1:43" x14ac:dyDescent="0.3">
      <c r="A2647">
        <v>94</v>
      </c>
      <c r="B2647" s="7" t="s">
        <v>29</v>
      </c>
      <c r="C2647" t="str" cm="1">
        <f t="array" ref="C2647">_xlfn.IFNA(INDEX(Players!A$2:E$1300,MATCH(1,(Players!B$2:B$1300=GameLog!D2647)*(Players!E$2:E$1300=GameLog!B2647),0),1),"")</f>
        <v>greerru01</v>
      </c>
      <c r="D2647" t="s">
        <v>1921</v>
      </c>
      <c r="E2647">
        <v>3</v>
      </c>
      <c r="F2647">
        <v>7</v>
      </c>
      <c r="G2647">
        <v>1</v>
      </c>
      <c r="I2647">
        <v>3</v>
      </c>
      <c r="K2647">
        <v>1</v>
      </c>
      <c r="O2647">
        <v>1</v>
      </c>
      <c r="P2647">
        <v>1</v>
      </c>
      <c r="AM2647" s="17">
        <f t="shared" si="100"/>
        <v>9</v>
      </c>
      <c r="AN2647">
        <v>1</v>
      </c>
    </row>
    <row r="2648" spans="1:43" x14ac:dyDescent="0.3">
      <c r="A2648">
        <v>94</v>
      </c>
      <c r="B2648" s="7" t="s">
        <v>29</v>
      </c>
      <c r="C2648" t="str" cm="1">
        <f t="array" ref="C2648">_xlfn.IFNA(INDEX(Players!A$2:E$1300,MATCH(1,(Players!B$2:B$1300=GameLog!D2648)*(Players!E$2:E$1300=GameLog!B2648),0),1),"")</f>
        <v>gonzaju03</v>
      </c>
      <c r="D2648" t="s">
        <v>2210</v>
      </c>
      <c r="E2648">
        <v>4</v>
      </c>
      <c r="F2648">
        <v>9</v>
      </c>
      <c r="G2648">
        <v>1</v>
      </c>
      <c r="I2648">
        <v>4</v>
      </c>
      <c r="U2648">
        <v>1</v>
      </c>
      <c r="AM2648" s="17">
        <f t="shared" si="100"/>
        <v>9</v>
      </c>
      <c r="AN2648">
        <v>3</v>
      </c>
    </row>
    <row r="2649" spans="1:43" x14ac:dyDescent="0.3">
      <c r="A2649">
        <v>94</v>
      </c>
      <c r="B2649" s="7" t="s">
        <v>29</v>
      </c>
      <c r="C2649" t="str" cm="1">
        <f t="array" ref="C2649">_xlfn.IFNA(INDEX(Players!A$2:E$1300,MATCH(1,(Players!B$2:B$1300=GameLog!D2649)*(Players!E$2:E$1300=GameLog!B2649),0),1),"")</f>
        <v>palmera01</v>
      </c>
      <c r="D2649" t="s">
        <v>1914</v>
      </c>
      <c r="E2649">
        <v>5</v>
      </c>
      <c r="F2649" t="s">
        <v>310</v>
      </c>
      <c r="G2649">
        <v>1</v>
      </c>
      <c r="I2649">
        <v>2</v>
      </c>
      <c r="J2649">
        <v>1</v>
      </c>
      <c r="P2649">
        <v>2</v>
      </c>
      <c r="AM2649" s="17" t="str">
        <f t="shared" si="100"/>
        <v/>
      </c>
    </row>
    <row r="2650" spans="1:43" x14ac:dyDescent="0.3">
      <c r="A2650">
        <v>94</v>
      </c>
      <c r="B2650" s="7" t="s">
        <v>29</v>
      </c>
      <c r="C2650" t="str" cm="1">
        <f t="array" ref="C2650">_xlfn.IFNA(INDEX(Players!A$2:E$1300,MATCH(1,(Players!B$2:B$1300=GameLog!D2650)*(Players!E$2:E$1300=GameLog!B2650),0),1),"")</f>
        <v>zeileto01</v>
      </c>
      <c r="D2650" t="s">
        <v>160</v>
      </c>
      <c r="E2650">
        <v>6</v>
      </c>
      <c r="F2650">
        <v>5</v>
      </c>
      <c r="G2650">
        <v>1</v>
      </c>
      <c r="I2650">
        <v>4</v>
      </c>
      <c r="J2650">
        <v>1</v>
      </c>
      <c r="K2650">
        <v>1</v>
      </c>
      <c r="R2650">
        <v>1</v>
      </c>
      <c r="AM2650" s="17">
        <f t="shared" si="100"/>
        <v>9</v>
      </c>
      <c r="AO2650">
        <v>1</v>
      </c>
      <c r="AP2650">
        <v>1</v>
      </c>
    </row>
    <row r="2651" spans="1:43" x14ac:dyDescent="0.3">
      <c r="A2651">
        <v>94</v>
      </c>
      <c r="B2651" s="7" t="s">
        <v>29</v>
      </c>
      <c r="C2651" t="str" cm="1">
        <f t="array" ref="C2651">_xlfn.IFNA(INDEX(Players!A$2:E$1300,MATCH(1,(Players!B$2:B$1300=GameLog!D2651)*(Players!E$2:E$1300=GameLog!B2651),0),1),"")</f>
        <v>stevele01</v>
      </c>
      <c r="D2651" t="s">
        <v>1938</v>
      </c>
      <c r="E2651">
        <v>7</v>
      </c>
      <c r="F2651">
        <v>3</v>
      </c>
      <c r="G2651">
        <v>1</v>
      </c>
      <c r="I2651">
        <v>2</v>
      </c>
      <c r="P2651">
        <v>2</v>
      </c>
      <c r="AM2651" s="17">
        <f t="shared" si="100"/>
        <v>9</v>
      </c>
      <c r="AN2651">
        <v>9</v>
      </c>
      <c r="AQ2651">
        <v>1</v>
      </c>
    </row>
    <row r="2652" spans="1:43" x14ac:dyDescent="0.3">
      <c r="A2652">
        <v>94</v>
      </c>
      <c r="B2652" s="7" t="s">
        <v>29</v>
      </c>
      <c r="C2652" t="str" cm="1">
        <f t="array" ref="C2652">_xlfn.IFNA(INDEX(Players!A$2:E$1300,MATCH(1,(Players!B$2:B$1300=GameLog!D2652)*(Players!E$2:E$1300=GameLog!B2652),0),1),"")</f>
        <v>zaungr01</v>
      </c>
      <c r="D2652" t="s">
        <v>1863</v>
      </c>
      <c r="E2652">
        <v>8</v>
      </c>
      <c r="F2652">
        <v>2</v>
      </c>
      <c r="G2652">
        <v>1</v>
      </c>
      <c r="I2652">
        <v>4</v>
      </c>
      <c r="K2652">
        <v>1</v>
      </c>
      <c r="O2652">
        <v>1</v>
      </c>
      <c r="AM2652" s="17">
        <f t="shared" si="100"/>
        <v>9</v>
      </c>
      <c r="AN2652">
        <v>7</v>
      </c>
    </row>
    <row r="2653" spans="1:43" x14ac:dyDescent="0.3">
      <c r="A2653">
        <v>94</v>
      </c>
      <c r="B2653" s="7" t="s">
        <v>29</v>
      </c>
      <c r="C2653" t="str" cm="1">
        <f t="array" ref="C2653">_xlfn.IFNA(INDEX(Players!A$2:E$1300,MATCH(1,(Players!B$2:B$1300=GameLog!D2653)*(Players!E$2:E$1300=GameLog!B2653),0),1),"")</f>
        <v>shavejo01</v>
      </c>
      <c r="D2653" t="s">
        <v>757</v>
      </c>
      <c r="E2653">
        <v>9</v>
      </c>
      <c r="F2653">
        <v>6</v>
      </c>
      <c r="G2653">
        <v>1</v>
      </c>
      <c r="I2653">
        <v>3</v>
      </c>
      <c r="O2653">
        <v>1</v>
      </c>
      <c r="P2653">
        <v>1</v>
      </c>
      <c r="AM2653" s="17">
        <f t="shared" si="100"/>
        <v>9</v>
      </c>
      <c r="AN2653">
        <v>2</v>
      </c>
      <c r="AO2653">
        <v>5</v>
      </c>
      <c r="AP2653">
        <v>1</v>
      </c>
      <c r="AQ2653">
        <v>1</v>
      </c>
    </row>
    <row r="2654" spans="1:43" x14ac:dyDescent="0.3">
      <c r="A2654">
        <v>94</v>
      </c>
      <c r="B2654" s="7" t="s">
        <v>29</v>
      </c>
      <c r="C2654" t="str" cm="1">
        <f t="array" ref="C2654">_xlfn.IFNA(INDEX(Players!A$2:E$1300,MATCH(1,(Players!B$2:B$1300=GameLog!D2654)*(Players!E$2:E$1300=GameLog!B2654),0),1),"")</f>
        <v>clarkma01</v>
      </c>
      <c r="D2654" t="s">
        <v>1367</v>
      </c>
      <c r="F2654">
        <v>1</v>
      </c>
      <c r="G2654">
        <v>1</v>
      </c>
      <c r="H2654">
        <v>1</v>
      </c>
      <c r="Z2654">
        <v>1</v>
      </c>
      <c r="AB2654" s="8">
        <v>4.333333333333333</v>
      </c>
      <c r="AC2654">
        <v>8</v>
      </c>
      <c r="AD2654">
        <v>7</v>
      </c>
      <c r="AE2654">
        <v>7</v>
      </c>
      <c r="AF2654">
        <v>1</v>
      </c>
      <c r="AG2654">
        <v>3</v>
      </c>
      <c r="AI2654">
        <v>5</v>
      </c>
      <c r="AJ2654">
        <v>1</v>
      </c>
      <c r="AM2654" s="17">
        <f t="shared" si="100"/>
        <v>4.333333333333333</v>
      </c>
    </row>
    <row r="2655" spans="1:43" x14ac:dyDescent="0.3">
      <c r="A2655">
        <v>94</v>
      </c>
      <c r="B2655" s="7" t="s">
        <v>29</v>
      </c>
      <c r="C2655" t="str" cm="1">
        <f t="array" ref="C2655">_xlfn.IFNA(INDEX(Players!A$2:E$1300,MATCH(1,(Players!B$2:B$1300=GameLog!D2655)*(Players!E$2:E$1300=GameLog!B2655),0),1),"")</f>
        <v>loaizes01</v>
      </c>
      <c r="D2655" t="s">
        <v>1648</v>
      </c>
      <c r="F2655">
        <v>1</v>
      </c>
      <c r="H2655">
        <v>2</v>
      </c>
      <c r="AB2655" s="8">
        <v>2.6666666666666665</v>
      </c>
      <c r="AC2655">
        <v>1</v>
      </c>
      <c r="AD2655">
        <v>1</v>
      </c>
      <c r="AI2655">
        <v>2</v>
      </c>
      <c r="AM2655" s="17">
        <f t="shared" si="100"/>
        <v>2.6666666666666665</v>
      </c>
    </row>
    <row r="2656" spans="1:43" x14ac:dyDescent="0.3">
      <c r="A2656">
        <v>94</v>
      </c>
      <c r="B2656" s="7" t="s">
        <v>29</v>
      </c>
      <c r="C2656" t="str" cm="1">
        <f t="array" ref="C2656">_xlfn.IFNA(INDEX(Players!A$2:E$1300,MATCH(1,(Players!B$2:B$1300=GameLog!D2656)*(Players!E$2:E$1300=GameLog!B2656),0),1),"")</f>
        <v>munozmi01</v>
      </c>
      <c r="D2656" t="s">
        <v>2150</v>
      </c>
      <c r="F2656">
        <v>1</v>
      </c>
      <c r="H2656">
        <v>3</v>
      </c>
      <c r="AB2656">
        <v>2</v>
      </c>
      <c r="AC2656">
        <v>1</v>
      </c>
      <c r="AM2656" s="17">
        <f t="shared" si="100"/>
        <v>2</v>
      </c>
    </row>
    <row r="2657" spans="1:46" x14ac:dyDescent="0.3">
      <c r="A2657">
        <v>95</v>
      </c>
      <c r="B2657" s="7" t="s">
        <v>36</v>
      </c>
      <c r="C2657" t="str" cm="1">
        <f t="array" ref="C2657">_xlfn.IFNA(INDEX(Players!A$2:E$1300,MATCH(1,(Players!B$2:B$1300=GameLog!D2657)*(Players!E$2:E$1300=GameLog!B2657),0),1),"")</f>
        <v>nixonot01</v>
      </c>
      <c r="D2657" t="s">
        <v>1852</v>
      </c>
      <c r="E2657">
        <v>1</v>
      </c>
      <c r="F2657">
        <v>7</v>
      </c>
      <c r="G2657">
        <v>1</v>
      </c>
      <c r="I2657">
        <v>4</v>
      </c>
      <c r="O2657">
        <v>1</v>
      </c>
      <c r="P2657">
        <v>1</v>
      </c>
      <c r="S2657">
        <v>1</v>
      </c>
      <c r="AM2657" s="17">
        <f t="shared" si="100"/>
        <v>9</v>
      </c>
      <c r="AN2657">
        <v>1</v>
      </c>
    </row>
    <row r="2658" spans="1:46" x14ac:dyDescent="0.3">
      <c r="A2658">
        <v>95</v>
      </c>
      <c r="B2658" s="7" t="s">
        <v>36</v>
      </c>
      <c r="C2658" t="str" cm="1">
        <f t="array" ref="C2658">_xlfn.IFNA(INDEX(Players!A$2:E$1300,MATCH(1,(Players!B$2:B$1300=GameLog!D2658)*(Players!E$2:E$1300=GameLog!B2658),0),1),"")</f>
        <v>boonebr01</v>
      </c>
      <c r="D2658" t="s">
        <v>132</v>
      </c>
      <c r="E2658">
        <v>2</v>
      </c>
      <c r="F2658">
        <v>4</v>
      </c>
      <c r="G2658">
        <v>1</v>
      </c>
      <c r="I2658">
        <v>4</v>
      </c>
      <c r="J2658">
        <v>1</v>
      </c>
      <c r="P2658">
        <v>1</v>
      </c>
      <c r="U2658">
        <v>1</v>
      </c>
      <c r="AM2658" s="17">
        <f t="shared" si="100"/>
        <v>9</v>
      </c>
      <c r="AO2658">
        <v>4</v>
      </c>
      <c r="AQ2658">
        <v>1</v>
      </c>
    </row>
    <row r="2659" spans="1:46" x14ac:dyDescent="0.3">
      <c r="A2659">
        <v>95</v>
      </c>
      <c r="B2659" s="7" t="s">
        <v>36</v>
      </c>
      <c r="C2659" t="str" cm="1">
        <f t="array" ref="C2659">_xlfn.IFNA(INDEX(Players!A$2:E$1300,MATCH(1,(Players!B$2:B$1300=GameLog!D2659)*(Players!E$2:E$1300=GameLog!B2659),0),1),"")</f>
        <v>jonesch06</v>
      </c>
      <c r="D2659" t="s">
        <v>1806</v>
      </c>
      <c r="E2659">
        <v>3</v>
      </c>
      <c r="F2659">
        <v>5</v>
      </c>
      <c r="G2659">
        <v>1</v>
      </c>
      <c r="I2659">
        <v>5</v>
      </c>
      <c r="J2659">
        <v>2</v>
      </c>
      <c r="K2659">
        <v>2</v>
      </c>
      <c r="N2659">
        <v>2</v>
      </c>
      <c r="O2659">
        <v>3</v>
      </c>
      <c r="R2659">
        <v>1</v>
      </c>
      <c r="AM2659" s="17">
        <f t="shared" si="100"/>
        <v>9</v>
      </c>
      <c r="AO2659">
        <v>1</v>
      </c>
    </row>
    <row r="2660" spans="1:46" x14ac:dyDescent="0.3">
      <c r="A2660">
        <v>95</v>
      </c>
      <c r="B2660" s="7" t="s">
        <v>36</v>
      </c>
      <c r="C2660" t="str" cm="1">
        <f t="array" ref="C2660">_xlfn.IFNA(INDEX(Players!A$2:E$1300,MATCH(1,(Players!B$2:B$1300=GameLog!D2660)*(Players!E$2:E$1300=GameLog!B2660),0),1),"")</f>
        <v>jordabr01</v>
      </c>
      <c r="D2660" t="s">
        <v>163</v>
      </c>
      <c r="E2660">
        <v>4</v>
      </c>
      <c r="F2660">
        <v>9</v>
      </c>
      <c r="G2660">
        <v>1</v>
      </c>
      <c r="I2660">
        <v>5</v>
      </c>
      <c r="J2660">
        <v>1</v>
      </c>
      <c r="K2660">
        <v>1</v>
      </c>
      <c r="R2660">
        <v>1</v>
      </c>
      <c r="S2660">
        <v>1</v>
      </c>
      <c r="AM2660" s="17">
        <f t="shared" si="100"/>
        <v>9</v>
      </c>
      <c r="AN2660">
        <v>1</v>
      </c>
    </row>
    <row r="2661" spans="1:46" x14ac:dyDescent="0.3">
      <c r="A2661">
        <v>95</v>
      </c>
      <c r="B2661" s="7" t="s">
        <v>36</v>
      </c>
      <c r="C2661" t="str" cm="1">
        <f t="array" ref="C2661">_xlfn.IFNA(INDEX(Players!A$2:E$1300,MATCH(1,(Players!B$2:B$1300=GameLog!D2661)*(Players!E$2:E$1300=GameLog!B2661),0),1),"")</f>
        <v>lopezja01</v>
      </c>
      <c r="D2661" t="s">
        <v>2238</v>
      </c>
      <c r="E2661">
        <v>5</v>
      </c>
      <c r="F2661">
        <v>2</v>
      </c>
      <c r="G2661">
        <v>1</v>
      </c>
      <c r="I2661">
        <v>5</v>
      </c>
      <c r="K2661">
        <v>3</v>
      </c>
      <c r="O2661">
        <v>1</v>
      </c>
      <c r="AM2661" s="17">
        <f t="shared" si="100"/>
        <v>9</v>
      </c>
      <c r="AN2661">
        <v>8</v>
      </c>
      <c r="AT2661">
        <v>2</v>
      </c>
    </row>
    <row r="2662" spans="1:46" x14ac:dyDescent="0.3">
      <c r="A2662">
        <v>95</v>
      </c>
      <c r="B2662" s="7" t="s">
        <v>36</v>
      </c>
      <c r="C2662" t="str" cm="1">
        <f t="array" ref="C2662">_xlfn.IFNA(INDEX(Players!A$2:E$1300,MATCH(1,(Players!B$2:B$1300=GameLog!D2662)*(Players!E$2:E$1300=GameLog!B2662),0),1),"")</f>
        <v>kleskry01</v>
      </c>
      <c r="D2662" t="s">
        <v>1953</v>
      </c>
      <c r="E2662">
        <v>6</v>
      </c>
      <c r="F2662">
        <v>3</v>
      </c>
      <c r="G2662">
        <v>1</v>
      </c>
      <c r="I2662">
        <v>5</v>
      </c>
      <c r="J2662">
        <v>1</v>
      </c>
      <c r="K2662">
        <v>1</v>
      </c>
      <c r="R2662">
        <v>1</v>
      </c>
      <c r="AM2662" s="17">
        <f t="shared" si="100"/>
        <v>9</v>
      </c>
      <c r="AN2662">
        <v>12</v>
      </c>
      <c r="AO2662">
        <v>1</v>
      </c>
      <c r="AQ2662">
        <v>2</v>
      </c>
    </row>
    <row r="2663" spans="1:46" x14ac:dyDescent="0.3">
      <c r="A2663">
        <v>95</v>
      </c>
      <c r="B2663" s="7" t="s">
        <v>36</v>
      </c>
      <c r="C2663" t="str" cm="1">
        <f t="array" ref="C2663">_xlfn.IFNA(INDEX(Players!A$2:E$1300,MATCH(1,(Players!B$2:B$1300=GameLog!D2663)*(Players!E$2:E$1300=GameLog!B2663),0),1),"")</f>
        <v>jonesan01</v>
      </c>
      <c r="D2663" t="s">
        <v>115</v>
      </c>
      <c r="E2663">
        <v>7</v>
      </c>
      <c r="F2663">
        <v>8</v>
      </c>
      <c r="G2663">
        <v>1</v>
      </c>
      <c r="I2663">
        <v>5</v>
      </c>
      <c r="J2663">
        <v>1</v>
      </c>
      <c r="K2663">
        <v>2</v>
      </c>
      <c r="N2663">
        <v>1</v>
      </c>
      <c r="O2663">
        <v>1</v>
      </c>
      <c r="R2663">
        <v>2</v>
      </c>
      <c r="AM2663" s="17">
        <f t="shared" si="100"/>
        <v>9</v>
      </c>
      <c r="AN2663">
        <v>1</v>
      </c>
      <c r="AP2663">
        <v>2</v>
      </c>
    </row>
    <row r="2664" spans="1:46" x14ac:dyDescent="0.3">
      <c r="A2664">
        <v>95</v>
      </c>
      <c r="B2664" s="7" t="s">
        <v>36</v>
      </c>
      <c r="C2664" t="str" cm="1">
        <f t="array" ref="C2664">_xlfn.IFNA(INDEX(Players!A$2:E$1300,MATCH(1,(Players!B$2:B$1300=GameLog!D2664)*(Players!E$2:E$1300=GameLog!B2664),0),1),"")</f>
        <v>weisswa01</v>
      </c>
      <c r="D2664" t="s">
        <v>1834</v>
      </c>
      <c r="E2664">
        <v>8</v>
      </c>
      <c r="F2664">
        <v>6</v>
      </c>
      <c r="G2664">
        <v>1</v>
      </c>
      <c r="I2664">
        <v>3</v>
      </c>
      <c r="J2664">
        <v>1</v>
      </c>
      <c r="K2664">
        <v>2</v>
      </c>
      <c r="P2664">
        <v>2</v>
      </c>
      <c r="AM2664" s="17">
        <f t="shared" si="100"/>
        <v>9</v>
      </c>
      <c r="AN2664">
        <v>4</v>
      </c>
      <c r="AO2664">
        <v>5</v>
      </c>
      <c r="AQ2664">
        <v>2</v>
      </c>
    </row>
    <row r="2665" spans="1:46" x14ac:dyDescent="0.3">
      <c r="A2665">
        <v>95</v>
      </c>
      <c r="B2665" s="7" t="s">
        <v>36</v>
      </c>
      <c r="C2665" t="str" cm="1">
        <f t="array" ref="C2665">_xlfn.IFNA(INDEX(Players!A$2:E$1300,MATCH(1,(Players!B$2:B$1300=GameLog!D2665)*(Players!E$2:E$1300=GameLog!B2665),0),1),"")</f>
        <v>smoltjo01</v>
      </c>
      <c r="D2665" t="s">
        <v>800</v>
      </c>
      <c r="E2665">
        <v>9</v>
      </c>
      <c r="F2665">
        <v>1</v>
      </c>
      <c r="G2665">
        <v>1</v>
      </c>
      <c r="H2665">
        <v>1</v>
      </c>
      <c r="I2665">
        <v>3</v>
      </c>
      <c r="O2665">
        <v>1</v>
      </c>
      <c r="R2665">
        <v>1</v>
      </c>
      <c r="Y2665" s="7">
        <v>1</v>
      </c>
      <c r="AB2665">
        <v>7</v>
      </c>
      <c r="AC2665">
        <v>8</v>
      </c>
      <c r="AD2665">
        <v>5</v>
      </c>
      <c r="AE2665">
        <v>5</v>
      </c>
      <c r="AF2665">
        <v>2</v>
      </c>
      <c r="AI2665">
        <v>6</v>
      </c>
      <c r="AM2665" s="17">
        <f t="shared" si="100"/>
        <v>7</v>
      </c>
      <c r="AO2665">
        <v>1</v>
      </c>
      <c r="AT2665">
        <v>2</v>
      </c>
    </row>
    <row r="2666" spans="1:46" x14ac:dyDescent="0.3">
      <c r="A2666">
        <v>95</v>
      </c>
      <c r="B2666" s="7" t="s">
        <v>36</v>
      </c>
      <c r="C2666" t="str" cm="1">
        <f t="array" ref="C2666">_xlfn.IFNA(INDEX(Players!A$2:E$1300,MATCH(1,(Players!B$2:B$1300=GameLog!D2666)*(Players!E$2:E$1300=GameLog!B2666),0),1),"")</f>
        <v>huntebr01</v>
      </c>
      <c r="D2666" t="s">
        <v>209</v>
      </c>
      <c r="E2666">
        <v>9</v>
      </c>
      <c r="F2666" t="s">
        <v>3847</v>
      </c>
      <c r="I2666">
        <v>1</v>
      </c>
      <c r="K2666">
        <v>1</v>
      </c>
      <c r="L2666">
        <v>1</v>
      </c>
      <c r="AM2666" s="17" t="str">
        <f t="shared" si="100"/>
        <v/>
      </c>
    </row>
    <row r="2667" spans="1:46" x14ac:dyDescent="0.3">
      <c r="A2667">
        <v>95</v>
      </c>
      <c r="B2667" s="7" t="s">
        <v>36</v>
      </c>
      <c r="C2667" t="str" cm="1">
        <f t="array" ref="C2667">_xlfn.IFNA(INDEX(Players!A$2:E$1300,MATCH(1,(Players!B$2:B$1300=GameLog!D2667)*(Players!E$2:E$1300=GameLog!B2667),0),1),"")</f>
        <v>seaneru01</v>
      </c>
      <c r="D2667" t="s">
        <v>2230</v>
      </c>
      <c r="E2667">
        <v>9</v>
      </c>
      <c r="F2667">
        <v>1</v>
      </c>
      <c r="H2667">
        <v>2</v>
      </c>
      <c r="AB2667">
        <v>1</v>
      </c>
      <c r="AC2667">
        <v>1</v>
      </c>
      <c r="AG2667">
        <v>1</v>
      </c>
      <c r="AI2667">
        <v>1</v>
      </c>
      <c r="AM2667" s="17">
        <f t="shared" si="100"/>
        <v>1</v>
      </c>
      <c r="AO2667">
        <v>1</v>
      </c>
    </row>
    <row r="2668" spans="1:46" x14ac:dyDescent="0.3">
      <c r="A2668">
        <v>95</v>
      </c>
      <c r="B2668" s="7" t="s">
        <v>36</v>
      </c>
      <c r="C2668" t="str" cm="1">
        <f t="array" ref="C2668">_xlfn.IFNA(INDEX(Players!A$2:E$1300,MATCH(1,(Players!B$2:B$1300=GameLog!D2668)*(Players!E$2:E$1300=GameLog!B2668),0),1),"")</f>
        <v>willige02</v>
      </c>
      <c r="D2668" t="s">
        <v>332</v>
      </c>
      <c r="E2668">
        <v>9</v>
      </c>
      <c r="F2668" t="s">
        <v>3847</v>
      </c>
      <c r="I2668">
        <v>1</v>
      </c>
      <c r="AM2668" s="17" t="str">
        <f t="shared" si="100"/>
        <v/>
      </c>
    </row>
    <row r="2669" spans="1:46" x14ac:dyDescent="0.3">
      <c r="A2669">
        <v>95</v>
      </c>
      <c r="B2669" s="7" t="s">
        <v>36</v>
      </c>
      <c r="C2669" t="str" cm="1">
        <f t="array" ref="C2669">_xlfn.IFNA(INDEX(Players!A$2:E$1300,MATCH(1,(Players!B$2:B$1300=GameLog!D2669)*(Players!E$2:E$1300=GameLog!B2669),0),1),"")</f>
        <v>rockejo01</v>
      </c>
      <c r="D2669" t="s">
        <v>1730</v>
      </c>
      <c r="E2669">
        <v>9</v>
      </c>
      <c r="F2669">
        <v>1</v>
      </c>
      <c r="H2669">
        <v>3</v>
      </c>
      <c r="AA2669">
        <v>1</v>
      </c>
      <c r="AB2669">
        <v>1</v>
      </c>
      <c r="AC2669">
        <v>1</v>
      </c>
      <c r="AG2669">
        <v>1</v>
      </c>
      <c r="AM2669" s="17">
        <f t="shared" si="100"/>
        <v>1</v>
      </c>
    </row>
    <row r="2670" spans="1:46" x14ac:dyDescent="0.3">
      <c r="A2670">
        <v>95</v>
      </c>
      <c r="B2670" s="7" t="s">
        <v>47</v>
      </c>
      <c r="C2670" t="str" cm="1">
        <f t="array" ref="C2670">_xlfn.IFNA(INDEX(Players!A$2:E$1300,MATCH(1,(Players!B$2:B$1300=GameLog!D2670)*(Players!E$2:E$1300=GameLog!B2670),0),1),"")</f>
        <v>glanvdo01</v>
      </c>
      <c r="D2670" t="s">
        <v>99</v>
      </c>
      <c r="E2670">
        <v>1</v>
      </c>
      <c r="F2670">
        <v>8</v>
      </c>
      <c r="G2670">
        <v>1</v>
      </c>
      <c r="I2670">
        <v>4</v>
      </c>
      <c r="J2670">
        <v>2</v>
      </c>
      <c r="K2670">
        <v>2</v>
      </c>
      <c r="P2670">
        <v>1</v>
      </c>
      <c r="S2670">
        <v>1</v>
      </c>
      <c r="AM2670" s="17">
        <f t="shared" si="100"/>
        <v>9</v>
      </c>
      <c r="AN2670">
        <v>2</v>
      </c>
    </row>
    <row r="2671" spans="1:46" x14ac:dyDescent="0.3">
      <c r="A2671">
        <v>95</v>
      </c>
      <c r="B2671" s="7" t="s">
        <v>47</v>
      </c>
      <c r="C2671" t="str" cm="1">
        <f t="array" ref="C2671">_xlfn.IFNA(INDEX(Players!A$2:E$1300,MATCH(1,(Players!B$2:B$1300=GameLog!D2671)*(Players!E$2:E$1300=GameLog!B2671),0),1),"")</f>
        <v>anderma02</v>
      </c>
      <c r="D2671" t="s">
        <v>1950</v>
      </c>
      <c r="E2671">
        <v>2</v>
      </c>
      <c r="F2671">
        <v>4</v>
      </c>
      <c r="G2671">
        <v>1</v>
      </c>
      <c r="I2671">
        <v>4</v>
      </c>
      <c r="K2671">
        <v>1</v>
      </c>
      <c r="L2671">
        <v>1</v>
      </c>
      <c r="O2671">
        <v>1</v>
      </c>
      <c r="R2671">
        <v>1</v>
      </c>
      <c r="AM2671" s="17">
        <f t="shared" si="100"/>
        <v>9</v>
      </c>
      <c r="AN2671">
        <v>2</v>
      </c>
      <c r="AO2671">
        <v>1</v>
      </c>
      <c r="AP2671">
        <v>1</v>
      </c>
      <c r="AQ2671">
        <v>1</v>
      </c>
    </row>
    <row r="2672" spans="1:46" x14ac:dyDescent="0.3">
      <c r="A2672">
        <v>95</v>
      </c>
      <c r="B2672" s="7" t="s">
        <v>47</v>
      </c>
      <c r="C2672" t="str" cm="1">
        <f t="array" ref="C2672">_xlfn.IFNA(INDEX(Players!A$2:E$1300,MATCH(1,(Players!B$2:B$1300=GameLog!D2672)*(Players!E$2:E$1300=GameLog!B2672),0),1),"")</f>
        <v>sefcike01</v>
      </c>
      <c r="D2672" t="s">
        <v>528</v>
      </c>
      <c r="E2672">
        <v>2</v>
      </c>
      <c r="F2672" t="s">
        <v>3847</v>
      </c>
      <c r="I2672">
        <v>1</v>
      </c>
      <c r="K2672">
        <v>1</v>
      </c>
      <c r="AM2672" s="17" t="str">
        <f t="shared" si="100"/>
        <v/>
      </c>
    </row>
    <row r="2673" spans="1:46" x14ac:dyDescent="0.3">
      <c r="A2673">
        <v>95</v>
      </c>
      <c r="B2673" s="7" t="s">
        <v>47</v>
      </c>
      <c r="C2673" t="str" cm="1">
        <f t="array" ref="C2673">_xlfn.IFNA(INDEX(Players!A$2:E$1300,MATCH(1,(Players!B$2:B$1300=GameLog!D2673)*(Players!E$2:E$1300=GameLog!B2673),0),1),"")</f>
        <v>rolensc01</v>
      </c>
      <c r="D2673" t="s">
        <v>301</v>
      </c>
      <c r="E2673">
        <v>3</v>
      </c>
      <c r="F2673">
        <v>5</v>
      </c>
      <c r="G2673">
        <v>1</v>
      </c>
      <c r="I2673">
        <v>5</v>
      </c>
      <c r="K2673">
        <v>1</v>
      </c>
      <c r="L2673">
        <v>1</v>
      </c>
      <c r="R2673">
        <v>2</v>
      </c>
      <c r="U2673">
        <v>1</v>
      </c>
      <c r="AM2673" s="17">
        <f t="shared" si="100"/>
        <v>9</v>
      </c>
      <c r="AP2673">
        <v>1</v>
      </c>
    </row>
    <row r="2674" spans="1:46" x14ac:dyDescent="0.3">
      <c r="A2674">
        <v>95</v>
      </c>
      <c r="B2674" s="7" t="s">
        <v>47</v>
      </c>
      <c r="C2674" t="str" cm="1">
        <f t="array" ref="C2674">_xlfn.IFNA(INDEX(Players!A$2:E$1300,MATCH(1,(Players!B$2:B$1300=GameLog!D2674)*(Players!E$2:E$1300=GameLog!B2674),0),1),"")</f>
        <v>brognri01</v>
      </c>
      <c r="D2674" t="s">
        <v>1912</v>
      </c>
      <c r="E2674">
        <v>4</v>
      </c>
      <c r="F2674">
        <v>3</v>
      </c>
      <c r="G2674">
        <v>1</v>
      </c>
      <c r="I2674">
        <v>4</v>
      </c>
      <c r="J2674">
        <v>1</v>
      </c>
      <c r="K2674">
        <v>1</v>
      </c>
      <c r="N2674">
        <v>1</v>
      </c>
      <c r="O2674">
        <v>2</v>
      </c>
      <c r="R2674">
        <v>1</v>
      </c>
      <c r="AM2674" s="17">
        <f t="shared" si="100"/>
        <v>9</v>
      </c>
      <c r="AN2674">
        <v>7</v>
      </c>
      <c r="AO2674">
        <v>2</v>
      </c>
      <c r="AQ2674">
        <v>1</v>
      </c>
    </row>
    <row r="2675" spans="1:46" x14ac:dyDescent="0.3">
      <c r="A2675">
        <v>95</v>
      </c>
      <c r="B2675" s="7" t="s">
        <v>47</v>
      </c>
      <c r="C2675" t="str" cm="1">
        <f t="array" ref="C2675">_xlfn.IFNA(INDEX(Players!A$2:E$1300,MATCH(1,(Players!B$2:B$1300=GameLog!D2675)*(Players!E$2:E$1300=GameLog!B2675),0),1),"")</f>
        <v>gantro01</v>
      </c>
      <c r="D2675" t="s">
        <v>197</v>
      </c>
      <c r="E2675">
        <v>5</v>
      </c>
      <c r="F2675">
        <v>7</v>
      </c>
      <c r="G2675">
        <v>1</v>
      </c>
      <c r="I2675">
        <v>4</v>
      </c>
      <c r="K2675">
        <v>1</v>
      </c>
      <c r="R2675">
        <v>1</v>
      </c>
      <c r="AM2675" s="17">
        <f t="shared" si="100"/>
        <v>9</v>
      </c>
      <c r="AN2675">
        <v>4</v>
      </c>
      <c r="AP2675">
        <v>1</v>
      </c>
    </row>
    <row r="2676" spans="1:46" x14ac:dyDescent="0.3">
      <c r="A2676">
        <v>95</v>
      </c>
      <c r="B2676" s="7" t="s">
        <v>47</v>
      </c>
      <c r="C2676" t="str" cm="1">
        <f t="array" ref="C2676">_xlfn.IFNA(INDEX(Players!A$2:E$1300,MATCH(1,(Players!B$2:B$1300=GameLog!D2676)*(Players!E$2:E$1300=GameLog!B2676),0),1),"")</f>
        <v>abreubo01</v>
      </c>
      <c r="D2676" t="s">
        <v>1920</v>
      </c>
      <c r="E2676">
        <v>6</v>
      </c>
      <c r="F2676">
        <v>9</v>
      </c>
      <c r="G2676">
        <v>1</v>
      </c>
      <c r="I2676">
        <v>3</v>
      </c>
      <c r="K2676">
        <v>1</v>
      </c>
      <c r="P2676">
        <v>1</v>
      </c>
      <c r="S2676">
        <v>1</v>
      </c>
      <c r="U2676">
        <v>1</v>
      </c>
      <c r="AM2676" s="17">
        <f t="shared" si="100"/>
        <v>9</v>
      </c>
      <c r="AN2676">
        <v>1</v>
      </c>
    </row>
    <row r="2677" spans="1:46" x14ac:dyDescent="0.3">
      <c r="A2677">
        <v>95</v>
      </c>
      <c r="B2677" s="7" t="s">
        <v>47</v>
      </c>
      <c r="C2677" t="str" cm="1">
        <f t="array" ref="C2677">_xlfn.IFNA(INDEX(Players!A$2:E$1300,MATCH(1,(Players!B$2:B$1300=GameLog!D2677)*(Players!E$2:E$1300=GameLog!B2677),0),1),"")</f>
        <v>liebemi01</v>
      </c>
      <c r="D2677" t="s">
        <v>223</v>
      </c>
      <c r="E2677">
        <v>7</v>
      </c>
      <c r="F2677">
        <v>2</v>
      </c>
      <c r="G2677">
        <v>1</v>
      </c>
      <c r="I2677">
        <v>4</v>
      </c>
      <c r="J2677">
        <v>1</v>
      </c>
      <c r="K2677">
        <v>2</v>
      </c>
      <c r="N2677">
        <v>1</v>
      </c>
      <c r="O2677">
        <v>2</v>
      </c>
      <c r="R2677">
        <v>1</v>
      </c>
      <c r="AM2677" s="17">
        <f t="shared" si="100"/>
        <v>9</v>
      </c>
      <c r="AN2677">
        <v>6</v>
      </c>
      <c r="AT2677">
        <v>2</v>
      </c>
    </row>
    <row r="2678" spans="1:46" x14ac:dyDescent="0.3">
      <c r="A2678">
        <v>95</v>
      </c>
      <c r="B2678" s="7" t="s">
        <v>47</v>
      </c>
      <c r="C2678" t="str" cm="1">
        <f t="array" ref="C2678">_xlfn.IFNA(INDEX(Players!A$2:E$1300,MATCH(1,(Players!B$2:B$1300=GameLog!D2678)*(Players!E$2:E$1300=GameLog!B2678),0),1),"")</f>
        <v>relafde01</v>
      </c>
      <c r="D2678" t="s">
        <v>1844</v>
      </c>
      <c r="E2678">
        <v>8</v>
      </c>
      <c r="F2678">
        <v>6</v>
      </c>
      <c r="G2678">
        <v>1</v>
      </c>
      <c r="I2678">
        <v>4</v>
      </c>
      <c r="AM2678" s="17">
        <f t="shared" si="100"/>
        <v>9</v>
      </c>
      <c r="AN2678">
        <v>5</v>
      </c>
      <c r="AO2678">
        <v>3</v>
      </c>
      <c r="AQ2678">
        <v>1</v>
      </c>
    </row>
    <row r="2679" spans="1:46" x14ac:dyDescent="0.3">
      <c r="A2679">
        <v>95</v>
      </c>
      <c r="B2679" s="7" t="s">
        <v>47</v>
      </c>
      <c r="C2679" t="str" cm="1">
        <f t="array" ref="C2679">_xlfn.IFNA(INDEX(Players!A$2:E$1300,MATCH(1,(Players!B$2:B$1300=GameLog!D2679)*(Players!E$2:E$1300=GameLog!B2679),0),1),"")</f>
        <v>loeweca01</v>
      </c>
      <c r="D2679" t="s">
        <v>1020</v>
      </c>
      <c r="E2679">
        <v>9</v>
      </c>
      <c r="F2679">
        <v>1</v>
      </c>
      <c r="G2679">
        <v>1</v>
      </c>
      <c r="H2679">
        <v>1</v>
      </c>
      <c r="I2679">
        <v>2</v>
      </c>
      <c r="R2679">
        <v>1</v>
      </c>
      <c r="Z2679">
        <v>1</v>
      </c>
      <c r="AB2679" s="8">
        <v>5.333333333333333</v>
      </c>
      <c r="AC2679">
        <v>7</v>
      </c>
      <c r="AD2679">
        <v>5</v>
      </c>
      <c r="AE2679">
        <v>5</v>
      </c>
      <c r="AF2679">
        <v>3</v>
      </c>
      <c r="AG2679">
        <v>3</v>
      </c>
      <c r="AI2679">
        <v>5</v>
      </c>
      <c r="AM2679" s="17">
        <f t="shared" si="100"/>
        <v>5.333333333333333</v>
      </c>
      <c r="AO2679">
        <v>2</v>
      </c>
    </row>
    <row r="2680" spans="1:46" x14ac:dyDescent="0.3">
      <c r="A2680">
        <v>95</v>
      </c>
      <c r="B2680" s="7" t="s">
        <v>47</v>
      </c>
      <c r="C2680" t="str" cm="1">
        <f t="array" ref="C2680">_xlfn.IFNA(INDEX(Players!A$2:E$1300,MATCH(1,(Players!B$2:B$1300=GameLog!D2680)*(Players!E$2:E$1300=GameLog!B2680),0),1),"")</f>
        <v>gomeswa01</v>
      </c>
      <c r="D2680" t="s">
        <v>1474</v>
      </c>
      <c r="E2680">
        <v>9</v>
      </c>
      <c r="F2680">
        <v>1</v>
      </c>
      <c r="H2680">
        <v>2</v>
      </c>
      <c r="AB2680" s="8">
        <v>1.6666666666666665</v>
      </c>
      <c r="AC2680">
        <v>2</v>
      </c>
      <c r="AD2680">
        <v>1</v>
      </c>
      <c r="AE2680">
        <v>1</v>
      </c>
      <c r="AI2680">
        <v>1</v>
      </c>
      <c r="AL2680">
        <v>1</v>
      </c>
      <c r="AM2680" s="17">
        <f t="shared" si="100"/>
        <v>1.6666666666666665</v>
      </c>
      <c r="AT2680">
        <v>1</v>
      </c>
    </row>
    <row r="2681" spans="1:46" x14ac:dyDescent="0.3">
      <c r="A2681">
        <v>95</v>
      </c>
      <c r="B2681" s="7" t="s">
        <v>47</v>
      </c>
      <c r="C2681" t="str" cm="1">
        <f t="array" ref="C2681">_xlfn.IFNA(INDEX(Players!A$2:E$1300,MATCH(1,(Players!B$2:B$1300=GameLog!D2681)*(Players!E$2:E$1300=GameLog!B2681),0),1),"")</f>
        <v>duceyro01</v>
      </c>
      <c r="D2681" t="s">
        <v>1999</v>
      </c>
      <c r="E2681">
        <v>9</v>
      </c>
      <c r="F2681" t="s">
        <v>3847</v>
      </c>
      <c r="I2681">
        <v>1</v>
      </c>
      <c r="AM2681" s="17" t="str">
        <f t="shared" si="100"/>
        <v/>
      </c>
    </row>
    <row r="2682" spans="1:46" x14ac:dyDescent="0.3">
      <c r="A2682">
        <v>95</v>
      </c>
      <c r="B2682" s="7" t="s">
        <v>47</v>
      </c>
      <c r="C2682" t="str" cm="1">
        <f t="array" ref="C2682">_xlfn.IFNA(INDEX(Players!A$2:E$1300,MATCH(1,(Players!B$2:B$1300=GameLog!D2682)*(Players!E$2:E$1300=GameLog!B2682),0),1),"")</f>
        <v>perezyo01</v>
      </c>
      <c r="D2682" t="s">
        <v>2199</v>
      </c>
      <c r="E2682">
        <v>9</v>
      </c>
      <c r="F2682">
        <v>1</v>
      </c>
      <c r="H2682">
        <v>3</v>
      </c>
      <c r="AB2682">
        <v>2</v>
      </c>
      <c r="AC2682">
        <v>3</v>
      </c>
      <c r="AD2682">
        <v>1</v>
      </c>
      <c r="AE2682">
        <v>1</v>
      </c>
      <c r="AG2682">
        <v>1</v>
      </c>
      <c r="AM2682" s="17">
        <f t="shared" si="100"/>
        <v>2</v>
      </c>
      <c r="AO2682">
        <v>1</v>
      </c>
      <c r="AT2682">
        <v>1</v>
      </c>
    </row>
    <row r="2683" spans="1:46" x14ac:dyDescent="0.3">
      <c r="A2683">
        <v>95</v>
      </c>
      <c r="B2683" s="7" t="s">
        <v>47</v>
      </c>
      <c r="C2683" t="str" cm="1">
        <f t="array" ref="C2683">_xlfn.IFNA(INDEX(Players!A$2:E$1300,MATCH(1,(Players!B$2:B$1300=GameLog!D2683)*(Players!E$2:E$1300=GameLog!B2683),0),1),"")</f>
        <v>jordake01</v>
      </c>
      <c r="D2683" t="s">
        <v>388</v>
      </c>
      <c r="E2683">
        <v>9</v>
      </c>
      <c r="F2683" t="s">
        <v>3847</v>
      </c>
      <c r="I2683">
        <v>1</v>
      </c>
      <c r="AM2683" s="17" t="str">
        <f t="shared" si="100"/>
        <v/>
      </c>
    </row>
    <row r="2684" spans="1:46" x14ac:dyDescent="0.3">
      <c r="A2684">
        <v>114</v>
      </c>
      <c r="B2684" s="7" t="s">
        <v>36</v>
      </c>
      <c r="C2684" t="str" cm="1">
        <f t="array" ref="C2684">_xlfn.IFNA(INDEX(Players!A$2:E$1300,MATCH(1,(Players!B$2:B$1300=GameLog!D2684)*(Players!E$2:E$1300=GameLog!B2684),0),1),"")</f>
        <v>nixonot01</v>
      </c>
      <c r="D2684" t="s">
        <v>1852</v>
      </c>
      <c r="E2684">
        <v>1</v>
      </c>
      <c r="F2684">
        <v>7</v>
      </c>
      <c r="G2684">
        <v>1</v>
      </c>
      <c r="I2684">
        <v>4</v>
      </c>
      <c r="J2684">
        <v>1</v>
      </c>
      <c r="P2684">
        <v>1</v>
      </c>
      <c r="S2684">
        <v>2</v>
      </c>
      <c r="AM2684" s="17">
        <f t="shared" si="100"/>
        <v>9</v>
      </c>
      <c r="AN2684">
        <v>1</v>
      </c>
    </row>
    <row r="2685" spans="1:46" x14ac:dyDescent="0.3">
      <c r="A2685">
        <v>114</v>
      </c>
      <c r="B2685" s="7" t="s">
        <v>36</v>
      </c>
      <c r="C2685" t="str" cm="1">
        <f t="array" ref="C2685">_xlfn.IFNA(INDEX(Players!A$2:E$1300,MATCH(1,(Players!B$2:B$1300=GameLog!D2685)*(Players!E$2:E$1300=GameLog!B2685),0),1),"")</f>
        <v>boonebr01</v>
      </c>
      <c r="D2685" t="s">
        <v>132</v>
      </c>
      <c r="E2685">
        <v>2</v>
      </c>
      <c r="F2685">
        <v>4</v>
      </c>
      <c r="G2685">
        <v>1</v>
      </c>
      <c r="I2685">
        <v>5</v>
      </c>
      <c r="J2685">
        <v>2</v>
      </c>
      <c r="K2685">
        <v>2</v>
      </c>
      <c r="N2685">
        <v>1</v>
      </c>
      <c r="O2685">
        <v>2</v>
      </c>
      <c r="S2685">
        <v>1</v>
      </c>
      <c r="AM2685" s="17">
        <f t="shared" si="100"/>
        <v>9</v>
      </c>
      <c r="AN2685">
        <v>3</v>
      </c>
      <c r="AO2685">
        <v>1</v>
      </c>
    </row>
    <row r="2686" spans="1:46" x14ac:dyDescent="0.3">
      <c r="A2686">
        <v>114</v>
      </c>
      <c r="B2686" s="7" t="s">
        <v>36</v>
      </c>
      <c r="C2686" t="str" cm="1">
        <f t="array" ref="C2686">_xlfn.IFNA(INDEX(Players!A$2:E$1300,MATCH(1,(Players!B$2:B$1300=GameLog!D2686)*(Players!E$2:E$1300=GameLog!B2686),0),1),"")</f>
        <v>jonesch06</v>
      </c>
      <c r="D2686" t="s">
        <v>1806</v>
      </c>
      <c r="E2686">
        <v>3</v>
      </c>
      <c r="F2686">
        <v>5</v>
      </c>
      <c r="G2686">
        <v>1</v>
      </c>
      <c r="I2686">
        <v>5</v>
      </c>
      <c r="K2686">
        <v>1</v>
      </c>
      <c r="L2686">
        <v>1</v>
      </c>
      <c r="R2686">
        <v>2</v>
      </c>
      <c r="AM2686" s="17">
        <f t="shared" si="100"/>
        <v>9</v>
      </c>
      <c r="AN2686">
        <v>1</v>
      </c>
    </row>
    <row r="2687" spans="1:46" x14ac:dyDescent="0.3">
      <c r="A2687">
        <v>114</v>
      </c>
      <c r="B2687" s="7" t="s">
        <v>36</v>
      </c>
      <c r="C2687" t="str" cm="1">
        <f t="array" ref="C2687">_xlfn.IFNA(INDEX(Players!A$2:E$1300,MATCH(1,(Players!B$2:B$1300=GameLog!D2687)*(Players!E$2:E$1300=GameLog!B2687),0),1),"")</f>
        <v>jordabr01</v>
      </c>
      <c r="D2687" t="s">
        <v>163</v>
      </c>
      <c r="E2687">
        <v>4</v>
      </c>
      <c r="F2687">
        <v>9</v>
      </c>
      <c r="G2687">
        <v>1</v>
      </c>
      <c r="I2687">
        <v>4</v>
      </c>
      <c r="J2687">
        <v>2</v>
      </c>
      <c r="K2687">
        <v>2</v>
      </c>
      <c r="L2687">
        <v>1</v>
      </c>
      <c r="O2687">
        <v>1</v>
      </c>
      <c r="R2687">
        <v>1</v>
      </c>
      <c r="V2687">
        <v>1</v>
      </c>
      <c r="AM2687" s="17">
        <f t="shared" si="100"/>
        <v>9</v>
      </c>
      <c r="AN2687">
        <v>4</v>
      </c>
    </row>
    <row r="2688" spans="1:46" x14ac:dyDescent="0.3">
      <c r="A2688">
        <v>114</v>
      </c>
      <c r="B2688" s="7" t="s">
        <v>36</v>
      </c>
      <c r="C2688" t="str" cm="1">
        <f t="array" ref="C2688">_xlfn.IFNA(INDEX(Players!A$2:E$1300,MATCH(1,(Players!B$2:B$1300=GameLog!D2688)*(Players!E$2:E$1300=GameLog!B2688),0),1),"")</f>
        <v>lopezja01</v>
      </c>
      <c r="D2688" t="s">
        <v>2238</v>
      </c>
      <c r="E2688">
        <v>5</v>
      </c>
      <c r="F2688">
        <v>2</v>
      </c>
      <c r="G2688">
        <v>1</v>
      </c>
      <c r="I2688">
        <v>3</v>
      </c>
      <c r="J2688">
        <v>1</v>
      </c>
      <c r="K2688">
        <v>1</v>
      </c>
      <c r="M2688">
        <v>1</v>
      </c>
      <c r="O2688">
        <v>1</v>
      </c>
      <c r="P2688">
        <v>2</v>
      </c>
      <c r="Q2688">
        <v>1</v>
      </c>
      <c r="AM2688" s="17">
        <f t="shared" si="100"/>
        <v>9</v>
      </c>
      <c r="AN2688">
        <v>7</v>
      </c>
    </row>
    <row r="2689" spans="1:46" x14ac:dyDescent="0.3">
      <c r="A2689">
        <v>114</v>
      </c>
      <c r="B2689" s="7" t="s">
        <v>36</v>
      </c>
      <c r="C2689" t="str" cm="1">
        <f t="array" ref="C2689">_xlfn.IFNA(INDEX(Players!A$2:E$1300,MATCH(1,(Players!B$2:B$1300=GameLog!D2689)*(Players!E$2:E$1300=GameLog!B2689),0),1),"")</f>
        <v>kleskry01</v>
      </c>
      <c r="D2689" t="s">
        <v>1953</v>
      </c>
      <c r="E2689">
        <v>6</v>
      </c>
      <c r="F2689">
        <v>3</v>
      </c>
      <c r="G2689">
        <v>1</v>
      </c>
      <c r="I2689">
        <v>4</v>
      </c>
      <c r="J2689">
        <v>2</v>
      </c>
      <c r="K2689">
        <v>1</v>
      </c>
      <c r="AM2689" s="17">
        <v>6.666666666666667</v>
      </c>
      <c r="AN2689">
        <v>4</v>
      </c>
      <c r="AO2689">
        <v>2</v>
      </c>
    </row>
    <row r="2690" spans="1:46" x14ac:dyDescent="0.3">
      <c r="A2690">
        <v>114</v>
      </c>
      <c r="B2690" s="7" t="s">
        <v>36</v>
      </c>
      <c r="C2690" t="str" cm="1">
        <f t="array" ref="C2690">_xlfn.IFNA(INDEX(Players!A$2:E$1300,MATCH(1,(Players!B$2:B$1300=GameLog!D2690)*(Players!E$2:E$1300=GameLog!B2690),0),1),"")</f>
        <v>mcglike01</v>
      </c>
      <c r="D2690" t="s">
        <v>1403</v>
      </c>
      <c r="E2690">
        <v>6</v>
      </c>
      <c r="F2690">
        <v>1</v>
      </c>
      <c r="H2690">
        <v>2</v>
      </c>
      <c r="AB2690" s="8">
        <v>1.3333333333333333</v>
      </c>
      <c r="AC2690">
        <v>2</v>
      </c>
      <c r="AI2690">
        <v>2</v>
      </c>
      <c r="AM2690" s="17">
        <f t="shared" ref="AM2690:AM2695" si="101">IF(F2690&lt;10,IF(F2690=1,AB2690,SUMIFS(AB:AB,B:B,B2690,A:A,A2690)),"")</f>
        <v>1.3333333333333333</v>
      </c>
    </row>
    <row r="2691" spans="1:46" x14ac:dyDescent="0.3">
      <c r="A2691">
        <v>114</v>
      </c>
      <c r="B2691" s="7" t="s">
        <v>36</v>
      </c>
      <c r="C2691" t="str" cm="1">
        <f t="array" ref="C2691">_xlfn.IFNA(INDEX(Players!A$2:E$1300,MATCH(1,(Players!B$2:B$1300=GameLog!D2691)*(Players!E$2:E$1300=GameLog!B2691),0),1),"")</f>
        <v>lockhke01</v>
      </c>
      <c r="D2691" t="s">
        <v>2006</v>
      </c>
      <c r="E2691">
        <v>6</v>
      </c>
      <c r="F2691" t="s">
        <v>3847</v>
      </c>
      <c r="J2691">
        <v>1</v>
      </c>
      <c r="P2691">
        <v>1</v>
      </c>
      <c r="AM2691" s="17" t="str">
        <f t="shared" si="101"/>
        <v/>
      </c>
    </row>
    <row r="2692" spans="1:46" x14ac:dyDescent="0.3">
      <c r="A2692">
        <v>114</v>
      </c>
      <c r="B2692" s="7" t="s">
        <v>36</v>
      </c>
      <c r="C2692" t="str" cm="1">
        <f t="array" ref="C2692">_xlfn.IFNA(INDEX(Players!A$2:E$1300,MATCH(1,(Players!B$2:B$1300=GameLog!D2692)*(Players!E$2:E$1300=GameLog!B2692),0),1),"")</f>
        <v>speieju01</v>
      </c>
      <c r="D2692" t="s">
        <v>1339</v>
      </c>
      <c r="E2692">
        <v>6</v>
      </c>
      <c r="F2692">
        <v>1</v>
      </c>
      <c r="H2692">
        <v>3</v>
      </c>
      <c r="AB2692">
        <v>1</v>
      </c>
      <c r="AM2692" s="17">
        <f t="shared" si="101"/>
        <v>1</v>
      </c>
    </row>
    <row r="2693" spans="1:46" x14ac:dyDescent="0.3">
      <c r="A2693">
        <v>114</v>
      </c>
      <c r="B2693" s="7" t="s">
        <v>36</v>
      </c>
      <c r="C2693" t="str" cm="1">
        <f t="array" ref="C2693">_xlfn.IFNA(INDEX(Players!A$2:E$1300,MATCH(1,(Players!B$2:B$1300=GameLog!D2693)*(Players!E$2:E$1300=GameLog!B2693),0),1),"")</f>
        <v>jonesan01</v>
      </c>
      <c r="D2693" t="s">
        <v>115</v>
      </c>
      <c r="E2693">
        <v>7</v>
      </c>
      <c r="F2693">
        <v>8</v>
      </c>
      <c r="G2693">
        <v>1</v>
      </c>
      <c r="I2693">
        <v>5</v>
      </c>
      <c r="J2693">
        <v>1</v>
      </c>
      <c r="K2693">
        <v>2</v>
      </c>
      <c r="O2693">
        <v>2</v>
      </c>
      <c r="AM2693" s="17">
        <f t="shared" si="101"/>
        <v>9</v>
      </c>
      <c r="AN2693">
        <v>2</v>
      </c>
    </row>
    <row r="2694" spans="1:46" x14ac:dyDescent="0.3">
      <c r="A2694">
        <v>114</v>
      </c>
      <c r="B2694" s="7" t="s">
        <v>36</v>
      </c>
      <c r="C2694" t="str" cm="1">
        <f t="array" ref="C2694">_xlfn.IFNA(INDEX(Players!A$2:E$1300,MATCH(1,(Players!B$2:B$1300=GameLog!D2694)*(Players!E$2:E$1300=GameLog!B2694),0),1),"")</f>
        <v>weisswa01</v>
      </c>
      <c r="D2694" t="s">
        <v>1834</v>
      </c>
      <c r="E2694">
        <v>8</v>
      </c>
      <c r="F2694">
        <v>6</v>
      </c>
      <c r="G2694">
        <v>1</v>
      </c>
      <c r="I2694">
        <v>4</v>
      </c>
      <c r="K2694">
        <v>2</v>
      </c>
      <c r="O2694">
        <v>3</v>
      </c>
      <c r="X2694">
        <v>1</v>
      </c>
      <c r="AM2694" s="17">
        <f t="shared" si="101"/>
        <v>9</v>
      </c>
      <c r="AN2694">
        <v>1</v>
      </c>
      <c r="AO2694">
        <v>1</v>
      </c>
    </row>
    <row r="2695" spans="1:46" x14ac:dyDescent="0.3">
      <c r="A2695">
        <v>114</v>
      </c>
      <c r="B2695" s="7" t="s">
        <v>36</v>
      </c>
      <c r="C2695" t="str" cm="1">
        <f t="array" ref="C2695">_xlfn.IFNA(INDEX(Players!A$2:E$1300,MATCH(1,(Players!B$2:B$1300=GameLog!D2695)*(Players!E$2:E$1300=GameLog!B2695),0),1),"")</f>
        <v>millwke01</v>
      </c>
      <c r="D2695" t="s">
        <v>750</v>
      </c>
      <c r="E2695">
        <v>9</v>
      </c>
      <c r="F2695">
        <v>1</v>
      </c>
      <c r="G2695">
        <v>1</v>
      </c>
      <c r="H2695">
        <v>1</v>
      </c>
      <c r="I2695">
        <v>2</v>
      </c>
      <c r="R2695">
        <v>1</v>
      </c>
      <c r="W2695">
        <v>1</v>
      </c>
      <c r="Y2695" s="7">
        <v>1</v>
      </c>
      <c r="AB2695" s="8">
        <v>6.666666666666667</v>
      </c>
      <c r="AC2695">
        <v>7</v>
      </c>
      <c r="AD2695">
        <v>3</v>
      </c>
      <c r="AE2695">
        <v>3</v>
      </c>
      <c r="AF2695">
        <v>1</v>
      </c>
      <c r="AI2695">
        <v>5</v>
      </c>
      <c r="AJ2695">
        <v>2</v>
      </c>
      <c r="AM2695" s="17">
        <f t="shared" si="101"/>
        <v>6.666666666666667</v>
      </c>
      <c r="AN2695">
        <v>1</v>
      </c>
      <c r="AO2695">
        <v>2</v>
      </c>
      <c r="AP2695">
        <v>1</v>
      </c>
    </row>
    <row r="2696" spans="1:46" x14ac:dyDescent="0.3">
      <c r="A2696">
        <v>114</v>
      </c>
      <c r="B2696" s="7" t="s">
        <v>36</v>
      </c>
      <c r="C2696" t="str" cm="1">
        <f t="array" ref="C2696">_xlfn.IFNA(INDEX(Players!A$2:E$1300,MATCH(1,(Players!B$2:B$1300=GameLog!D2696)*(Players!E$2:E$1300=GameLog!B2696),0),1),"")</f>
        <v>simonra01</v>
      </c>
      <c r="D2696" t="s">
        <v>1997</v>
      </c>
      <c r="E2696">
        <v>9</v>
      </c>
      <c r="F2696">
        <v>3</v>
      </c>
      <c r="I2696">
        <v>1</v>
      </c>
      <c r="P2696">
        <v>1</v>
      </c>
      <c r="U2696">
        <v>1</v>
      </c>
      <c r="AM2696" s="17">
        <v>2.3333333333333335</v>
      </c>
      <c r="AN2696">
        <v>3</v>
      </c>
    </row>
    <row r="2697" spans="1:46" x14ac:dyDescent="0.3">
      <c r="A2697">
        <v>114</v>
      </c>
      <c r="B2697" s="7" t="s">
        <v>47</v>
      </c>
      <c r="C2697" t="str" cm="1">
        <f t="array" ref="C2697">_xlfn.IFNA(INDEX(Players!A$2:E$1300,MATCH(1,(Players!B$2:B$1300=GameLog!D2697)*(Players!E$2:E$1300=GameLog!B2697),0),1),"")</f>
        <v>glanvdo01</v>
      </c>
      <c r="D2697" t="s">
        <v>99</v>
      </c>
      <c r="E2697">
        <v>1</v>
      </c>
      <c r="F2697">
        <v>8</v>
      </c>
      <c r="G2697">
        <v>1</v>
      </c>
      <c r="I2697">
        <v>3</v>
      </c>
      <c r="K2697">
        <v>1</v>
      </c>
      <c r="O2697">
        <v>1</v>
      </c>
      <c r="V2697">
        <v>1</v>
      </c>
      <c r="X2697">
        <v>1</v>
      </c>
      <c r="AM2697" s="17">
        <f t="shared" ref="AM2697:AM2714" si="102">IF(F2697&lt;10,IF(F2697=1,AB2697,SUMIFS(AB:AB,B:B,B2697,A:A,A2697)),"")</f>
        <v>9</v>
      </c>
      <c r="AN2697">
        <v>2</v>
      </c>
    </row>
    <row r="2698" spans="1:46" x14ac:dyDescent="0.3">
      <c r="A2698">
        <v>114</v>
      </c>
      <c r="B2698" s="7" t="s">
        <v>47</v>
      </c>
      <c r="C2698" t="str" cm="1">
        <f t="array" ref="C2698">_xlfn.IFNA(INDEX(Players!A$2:E$1300,MATCH(1,(Players!B$2:B$1300=GameLog!D2698)*(Players!E$2:E$1300=GameLog!B2698),0),1),"")</f>
        <v>anderma02</v>
      </c>
      <c r="D2698" t="s">
        <v>1950</v>
      </c>
      <c r="E2698">
        <v>2</v>
      </c>
      <c r="F2698">
        <v>4</v>
      </c>
      <c r="G2698">
        <v>1</v>
      </c>
      <c r="I2698">
        <v>3</v>
      </c>
      <c r="J2698">
        <v>1</v>
      </c>
      <c r="K2698">
        <v>2</v>
      </c>
      <c r="L2698">
        <v>1</v>
      </c>
      <c r="N2698">
        <v>1</v>
      </c>
      <c r="O2698">
        <v>2</v>
      </c>
      <c r="W2698">
        <v>1</v>
      </c>
      <c r="X2698">
        <v>1</v>
      </c>
      <c r="AM2698" s="17">
        <f t="shared" si="102"/>
        <v>9</v>
      </c>
      <c r="AN2698">
        <v>2</v>
      </c>
      <c r="AO2698">
        <v>3</v>
      </c>
      <c r="AQ2698">
        <v>1</v>
      </c>
    </row>
    <row r="2699" spans="1:46" x14ac:dyDescent="0.3">
      <c r="A2699">
        <v>114</v>
      </c>
      <c r="B2699" s="7" t="s">
        <v>47</v>
      </c>
      <c r="C2699" t="str" cm="1">
        <f t="array" ref="C2699">_xlfn.IFNA(INDEX(Players!A$2:E$1300,MATCH(1,(Players!B$2:B$1300=GameLog!D2699)*(Players!E$2:E$1300=GameLog!B2699),0),1),"")</f>
        <v>rolensc01</v>
      </c>
      <c r="D2699" t="s">
        <v>301</v>
      </c>
      <c r="E2699">
        <v>3</v>
      </c>
      <c r="F2699">
        <v>5</v>
      </c>
      <c r="G2699">
        <v>1</v>
      </c>
      <c r="I2699">
        <v>4</v>
      </c>
      <c r="R2699">
        <v>3</v>
      </c>
      <c r="AM2699" s="17">
        <f t="shared" si="102"/>
        <v>9</v>
      </c>
      <c r="AN2699">
        <v>1</v>
      </c>
      <c r="AO2699">
        <v>3</v>
      </c>
    </row>
    <row r="2700" spans="1:46" x14ac:dyDescent="0.3">
      <c r="A2700">
        <v>114</v>
      </c>
      <c r="B2700" s="7" t="s">
        <v>47</v>
      </c>
      <c r="C2700" t="str" cm="1">
        <f t="array" ref="C2700">_xlfn.IFNA(INDEX(Players!A$2:E$1300,MATCH(1,(Players!B$2:B$1300=GameLog!D2700)*(Players!E$2:E$1300=GameLog!B2700),0),1),"")</f>
        <v>brognri01</v>
      </c>
      <c r="D2700" t="s">
        <v>1912</v>
      </c>
      <c r="E2700">
        <v>4</v>
      </c>
      <c r="F2700">
        <v>3</v>
      </c>
      <c r="G2700">
        <v>1</v>
      </c>
      <c r="I2700">
        <v>4</v>
      </c>
      <c r="AM2700" s="17">
        <f t="shared" si="102"/>
        <v>9</v>
      </c>
      <c r="AN2700">
        <v>10</v>
      </c>
      <c r="AQ2700">
        <v>1</v>
      </c>
    </row>
    <row r="2701" spans="1:46" x14ac:dyDescent="0.3">
      <c r="A2701">
        <v>114</v>
      </c>
      <c r="B2701" s="7" t="s">
        <v>47</v>
      </c>
      <c r="C2701" t="str" cm="1">
        <f t="array" ref="C2701">_xlfn.IFNA(INDEX(Players!A$2:E$1300,MATCH(1,(Players!B$2:B$1300=GameLog!D2701)*(Players!E$2:E$1300=GameLog!B2701),0),1),"")</f>
        <v>gantro01</v>
      </c>
      <c r="D2701" t="s">
        <v>197</v>
      </c>
      <c r="E2701">
        <v>5</v>
      </c>
      <c r="F2701">
        <v>7</v>
      </c>
      <c r="G2701">
        <v>1</v>
      </c>
      <c r="I2701">
        <v>4</v>
      </c>
      <c r="K2701">
        <v>2</v>
      </c>
      <c r="L2701">
        <v>1</v>
      </c>
      <c r="R2701">
        <v>1</v>
      </c>
      <c r="AM2701" s="17">
        <f t="shared" si="102"/>
        <v>9</v>
      </c>
    </row>
    <row r="2702" spans="1:46" x14ac:dyDescent="0.3">
      <c r="A2702">
        <v>114</v>
      </c>
      <c r="B2702" s="7" t="s">
        <v>47</v>
      </c>
      <c r="C2702" t="str" cm="1">
        <f t="array" ref="C2702">_xlfn.IFNA(INDEX(Players!A$2:E$1300,MATCH(1,(Players!B$2:B$1300=GameLog!D2702)*(Players!E$2:E$1300=GameLog!B2702),0),1),"")</f>
        <v>abreubo01</v>
      </c>
      <c r="D2702" t="s">
        <v>1920</v>
      </c>
      <c r="E2702">
        <v>6</v>
      </c>
      <c r="F2702">
        <v>9</v>
      </c>
      <c r="G2702">
        <v>1</v>
      </c>
      <c r="I2702">
        <v>4</v>
      </c>
      <c r="K2702">
        <v>1</v>
      </c>
      <c r="R2702">
        <v>1</v>
      </c>
      <c r="AM2702" s="17">
        <f t="shared" si="102"/>
        <v>9</v>
      </c>
      <c r="AN2702">
        <v>3</v>
      </c>
    </row>
    <row r="2703" spans="1:46" x14ac:dyDescent="0.3">
      <c r="A2703">
        <v>114</v>
      </c>
      <c r="B2703" s="7" t="s">
        <v>47</v>
      </c>
      <c r="C2703" t="str" cm="1">
        <f t="array" ref="C2703">_xlfn.IFNA(INDEX(Players!A$2:E$1300,MATCH(1,(Players!B$2:B$1300=GameLog!D2703)*(Players!E$2:E$1300=GameLog!B2703),0),1),"")</f>
        <v>liebemi01</v>
      </c>
      <c r="D2703" t="s">
        <v>223</v>
      </c>
      <c r="E2703">
        <v>7</v>
      </c>
      <c r="F2703">
        <v>2</v>
      </c>
      <c r="G2703">
        <v>1</v>
      </c>
      <c r="I2703">
        <v>3</v>
      </c>
      <c r="J2703">
        <v>1</v>
      </c>
      <c r="R2703">
        <v>1</v>
      </c>
      <c r="V2703">
        <v>1</v>
      </c>
      <c r="AM2703" s="17">
        <f t="shared" si="102"/>
        <v>9</v>
      </c>
      <c r="AN2703">
        <v>6</v>
      </c>
      <c r="AT2703">
        <v>3</v>
      </c>
    </row>
    <row r="2704" spans="1:46" x14ac:dyDescent="0.3">
      <c r="A2704">
        <v>114</v>
      </c>
      <c r="B2704" s="7" t="s">
        <v>47</v>
      </c>
      <c r="C2704" t="str" cm="1">
        <f t="array" ref="C2704">_xlfn.IFNA(INDEX(Players!A$2:E$1300,MATCH(1,(Players!B$2:B$1300=GameLog!D2704)*(Players!E$2:E$1300=GameLog!B2704),0),1),"")</f>
        <v>relafde01</v>
      </c>
      <c r="D2704" t="s">
        <v>1844</v>
      </c>
      <c r="E2704">
        <v>8</v>
      </c>
      <c r="F2704">
        <v>6</v>
      </c>
      <c r="G2704">
        <v>1</v>
      </c>
      <c r="I2704">
        <v>4</v>
      </c>
      <c r="K2704">
        <v>1</v>
      </c>
      <c r="L2704">
        <v>1</v>
      </c>
      <c r="R2704">
        <v>1</v>
      </c>
      <c r="AM2704" s="17">
        <f t="shared" si="102"/>
        <v>9</v>
      </c>
      <c r="AN2704">
        <v>3</v>
      </c>
      <c r="AO2704">
        <v>4</v>
      </c>
      <c r="AP2704">
        <v>1</v>
      </c>
      <c r="AQ2704">
        <v>1</v>
      </c>
    </row>
    <row r="2705" spans="1:46" x14ac:dyDescent="0.3">
      <c r="A2705">
        <v>114</v>
      </c>
      <c r="B2705" s="7" t="s">
        <v>47</v>
      </c>
      <c r="C2705" t="str" cm="1">
        <f t="array" ref="C2705">_xlfn.IFNA(INDEX(Players!A$2:E$1300,MATCH(1,(Players!B$2:B$1300=GameLog!D2705)*(Players!E$2:E$1300=GameLog!B2705),0),1),"")</f>
        <v>byrdpa01</v>
      </c>
      <c r="D2705" t="s">
        <v>802</v>
      </c>
      <c r="E2705">
        <v>9</v>
      </c>
      <c r="F2705">
        <v>1</v>
      </c>
      <c r="G2705">
        <v>1</v>
      </c>
      <c r="H2705">
        <v>1</v>
      </c>
      <c r="I2705">
        <v>2</v>
      </c>
      <c r="J2705">
        <v>1</v>
      </c>
      <c r="K2705">
        <v>1</v>
      </c>
      <c r="Z2705">
        <v>1</v>
      </c>
      <c r="AB2705">
        <v>6</v>
      </c>
      <c r="AC2705">
        <v>5</v>
      </c>
      <c r="AD2705">
        <v>5</v>
      </c>
      <c r="AE2705">
        <v>2</v>
      </c>
      <c r="AG2705">
        <v>2</v>
      </c>
      <c r="AI2705">
        <v>3</v>
      </c>
      <c r="AJ2705">
        <v>1</v>
      </c>
      <c r="AK2705">
        <v>1</v>
      </c>
      <c r="AM2705" s="17">
        <f t="shared" si="102"/>
        <v>6</v>
      </c>
      <c r="AO2705">
        <v>1</v>
      </c>
      <c r="AP2705">
        <v>2</v>
      </c>
    </row>
    <row r="2706" spans="1:46" x14ac:dyDescent="0.3">
      <c r="A2706">
        <v>114</v>
      </c>
      <c r="B2706" s="7" t="s">
        <v>47</v>
      </c>
      <c r="C2706" t="str" cm="1">
        <f t="array" ref="C2706">_xlfn.IFNA(INDEX(Players!A$2:E$1300,MATCH(1,(Players!B$2:B$1300=GameLog!D2706)*(Players!E$2:E$1300=GameLog!B2706),0),1),"")</f>
        <v>pooleji02</v>
      </c>
      <c r="D2706" t="s">
        <v>2113</v>
      </c>
      <c r="E2706">
        <v>9</v>
      </c>
      <c r="F2706">
        <v>1</v>
      </c>
      <c r="H2706">
        <v>2</v>
      </c>
      <c r="AB2706">
        <v>1</v>
      </c>
      <c r="AC2706">
        <v>2</v>
      </c>
      <c r="AD2706">
        <v>1</v>
      </c>
      <c r="AE2706">
        <v>1</v>
      </c>
      <c r="AG2706">
        <v>1</v>
      </c>
      <c r="AH2706">
        <v>1</v>
      </c>
      <c r="AI2706">
        <v>1</v>
      </c>
      <c r="AM2706" s="17">
        <f t="shared" si="102"/>
        <v>1</v>
      </c>
      <c r="AT2706">
        <v>1</v>
      </c>
    </row>
    <row r="2707" spans="1:46" x14ac:dyDescent="0.3">
      <c r="A2707">
        <v>114</v>
      </c>
      <c r="B2707" s="7" t="s">
        <v>47</v>
      </c>
      <c r="C2707" t="str" cm="1">
        <f t="array" ref="C2707">_xlfn.IFNA(INDEX(Players!A$2:E$1300,MATCH(1,(Players!B$2:B$1300=GameLog!D2707)*(Players!E$2:E$1300=GameLog!B2707),0),1),"")</f>
        <v>duceyro01</v>
      </c>
      <c r="D2707" t="s">
        <v>1999</v>
      </c>
      <c r="E2707">
        <v>9</v>
      </c>
      <c r="F2707" t="s">
        <v>3847</v>
      </c>
      <c r="I2707">
        <v>1</v>
      </c>
      <c r="K2707">
        <v>1</v>
      </c>
      <c r="AM2707" s="17" t="str">
        <f t="shared" si="102"/>
        <v/>
      </c>
    </row>
    <row r="2708" spans="1:46" x14ac:dyDescent="0.3">
      <c r="A2708">
        <v>114</v>
      </c>
      <c r="B2708" s="7" t="s">
        <v>47</v>
      </c>
      <c r="C2708" t="str" cm="1">
        <f t="array" ref="C2708">_xlfn.IFNA(INDEX(Players!A$2:E$1300,MATCH(1,(Players!B$2:B$1300=GameLog!D2708)*(Players!E$2:E$1300=GameLog!B2708),0),1),"")</f>
        <v>ryanke01</v>
      </c>
      <c r="D2708" t="s">
        <v>1737</v>
      </c>
      <c r="E2708">
        <v>9</v>
      </c>
      <c r="F2708">
        <v>1</v>
      </c>
      <c r="H2708">
        <v>3</v>
      </c>
      <c r="AB2708">
        <v>1</v>
      </c>
      <c r="AC2708">
        <v>2</v>
      </c>
      <c r="AD2708">
        <v>3</v>
      </c>
      <c r="AE2708">
        <v>3</v>
      </c>
      <c r="AF2708">
        <v>1</v>
      </c>
      <c r="AG2708">
        <v>1</v>
      </c>
      <c r="AM2708" s="17">
        <f t="shared" si="102"/>
        <v>1</v>
      </c>
      <c r="AT2708">
        <v>2</v>
      </c>
    </row>
    <row r="2709" spans="1:46" x14ac:dyDescent="0.3">
      <c r="A2709">
        <v>114</v>
      </c>
      <c r="B2709" s="7" t="s">
        <v>47</v>
      </c>
      <c r="C2709" t="str" cm="1">
        <f t="array" ref="C2709">_xlfn.IFNA(INDEX(Players!A$2:E$1300,MATCH(1,(Players!B$2:B$1300=GameLog!D2709)*(Players!E$2:E$1300=GameLog!B2709),0),1),"")</f>
        <v>gracemi02</v>
      </c>
      <c r="D2709" t="s">
        <v>1117</v>
      </c>
      <c r="E2709">
        <v>9</v>
      </c>
      <c r="F2709">
        <v>1</v>
      </c>
      <c r="H2709">
        <v>4</v>
      </c>
      <c r="AB2709">
        <v>1</v>
      </c>
      <c r="AC2709">
        <v>2</v>
      </c>
      <c r="AD2709">
        <v>1</v>
      </c>
      <c r="AE2709">
        <v>1</v>
      </c>
      <c r="AG2709">
        <v>1</v>
      </c>
      <c r="AM2709" s="17">
        <f t="shared" si="102"/>
        <v>1</v>
      </c>
    </row>
    <row r="2710" spans="1:46" x14ac:dyDescent="0.3">
      <c r="A2710">
        <v>114</v>
      </c>
      <c r="B2710" s="7" t="s">
        <v>47</v>
      </c>
      <c r="C2710" t="str" cm="1">
        <f t="array" ref="C2710">_xlfn.IFNA(INDEX(Players!A$2:E$1300,MATCH(1,(Players!B$2:B$1300=GameLog!D2710)*(Players!E$2:E$1300=GameLog!B2710),0),1),"")</f>
        <v>jordake01</v>
      </c>
      <c r="D2710" t="s">
        <v>388</v>
      </c>
      <c r="E2710">
        <v>9</v>
      </c>
      <c r="F2710" t="s">
        <v>3847</v>
      </c>
      <c r="I2710">
        <v>1</v>
      </c>
      <c r="AM2710" s="17" t="str">
        <f t="shared" si="102"/>
        <v/>
      </c>
    </row>
    <row r="2711" spans="1:46" x14ac:dyDescent="0.3">
      <c r="A2711">
        <v>96</v>
      </c>
      <c r="B2711" s="7" t="s">
        <v>33</v>
      </c>
      <c r="C2711" t="str" cm="1">
        <f t="array" ref="C2711">_xlfn.IFNA(INDEX(Players!A$2:E$1300,MATCH(1,(Players!B$2:B$1300=GameLog!D2711)*(Players!E$2:E$1300=GameLog!B2711),0),1),"")</f>
        <v>camermi01</v>
      </c>
      <c r="D2711" t="s">
        <v>174</v>
      </c>
      <c r="E2711">
        <v>1</v>
      </c>
      <c r="F2711">
        <v>8</v>
      </c>
      <c r="G2711">
        <v>1</v>
      </c>
      <c r="I2711">
        <v>4</v>
      </c>
      <c r="J2711">
        <v>2</v>
      </c>
      <c r="K2711">
        <v>2</v>
      </c>
      <c r="O2711">
        <v>1</v>
      </c>
      <c r="P2711">
        <v>1</v>
      </c>
      <c r="R2711">
        <v>1</v>
      </c>
      <c r="S2711">
        <v>1</v>
      </c>
      <c r="AM2711" s="17">
        <f t="shared" si="102"/>
        <v>9</v>
      </c>
      <c r="AN2711">
        <v>3</v>
      </c>
    </row>
    <row r="2712" spans="1:46" x14ac:dyDescent="0.3">
      <c r="A2712">
        <v>96</v>
      </c>
      <c r="B2712" s="7" t="s">
        <v>33</v>
      </c>
      <c r="C2712" t="str" cm="1">
        <f t="array" ref="C2712">_xlfn.IFNA(INDEX(Players!A$2:E$1300,MATCH(1,(Players!B$2:B$1300=GameLog!D2712)*(Players!E$2:E$1300=GameLog!B2712),0),1),"")</f>
        <v>larkiba01</v>
      </c>
      <c r="D2712" t="s">
        <v>106</v>
      </c>
      <c r="E2712">
        <v>2</v>
      </c>
      <c r="F2712">
        <v>6</v>
      </c>
      <c r="G2712">
        <v>1</v>
      </c>
      <c r="I2712">
        <v>5</v>
      </c>
      <c r="K2712">
        <v>1</v>
      </c>
      <c r="O2712">
        <v>2</v>
      </c>
      <c r="AM2712" s="17">
        <f t="shared" si="102"/>
        <v>9</v>
      </c>
      <c r="AO2712">
        <v>1</v>
      </c>
    </row>
    <row r="2713" spans="1:46" x14ac:dyDescent="0.3">
      <c r="A2713">
        <v>96</v>
      </c>
      <c r="B2713" s="7" t="s">
        <v>33</v>
      </c>
      <c r="C2713" t="str" cm="1">
        <f t="array" ref="C2713">_xlfn.IFNA(INDEX(Players!A$2:E$1300,MATCH(1,(Players!B$2:B$1300=GameLog!D2713)*(Players!E$2:E$1300=GameLog!B2713),0),1),"")</f>
        <v>caseyse01</v>
      </c>
      <c r="D2713" t="s">
        <v>1916</v>
      </c>
      <c r="E2713">
        <v>3</v>
      </c>
      <c r="F2713">
        <v>3</v>
      </c>
      <c r="G2713">
        <v>1</v>
      </c>
      <c r="I2713">
        <v>4</v>
      </c>
      <c r="J2713">
        <v>3</v>
      </c>
      <c r="K2713">
        <v>2</v>
      </c>
      <c r="P2713">
        <v>1</v>
      </c>
      <c r="AM2713" s="17">
        <f t="shared" si="102"/>
        <v>9</v>
      </c>
      <c r="AN2713">
        <v>7</v>
      </c>
      <c r="AQ2713">
        <v>1</v>
      </c>
    </row>
    <row r="2714" spans="1:46" x14ac:dyDescent="0.3">
      <c r="A2714">
        <v>96</v>
      </c>
      <c r="B2714" s="7" t="s">
        <v>33</v>
      </c>
      <c r="C2714" t="str" cm="1">
        <f t="array" ref="C2714">_xlfn.IFNA(INDEX(Players!A$2:E$1300,MATCH(1,(Players!B$2:B$1300=GameLog!D2714)*(Players!E$2:E$1300=GameLog!B2714),0),1),"")</f>
        <v>vaughgr01</v>
      </c>
      <c r="D2714" t="s">
        <v>167</v>
      </c>
      <c r="E2714">
        <v>4</v>
      </c>
      <c r="F2714">
        <v>7</v>
      </c>
      <c r="G2714">
        <v>1</v>
      </c>
      <c r="I2714">
        <v>5</v>
      </c>
      <c r="J2714">
        <v>1</v>
      </c>
      <c r="K2714">
        <v>2</v>
      </c>
      <c r="L2714">
        <v>1</v>
      </c>
      <c r="N2714">
        <v>1</v>
      </c>
      <c r="O2714">
        <v>3</v>
      </c>
      <c r="R2714">
        <v>1</v>
      </c>
      <c r="AM2714" s="17">
        <f t="shared" si="102"/>
        <v>9</v>
      </c>
      <c r="AN2714">
        <v>1</v>
      </c>
    </row>
    <row r="2715" spans="1:46" x14ac:dyDescent="0.3">
      <c r="A2715">
        <v>96</v>
      </c>
      <c r="B2715" s="7" t="s">
        <v>33</v>
      </c>
      <c r="C2715" t="str" cm="1">
        <f t="array" ref="C2715">_xlfn.IFNA(INDEX(Players!A$2:E$1300,MATCH(1,(Players!B$2:B$1300=GameLog!D2715)*(Players!E$2:E$1300=GameLog!B2715),0),1),"")</f>
        <v>youngdm01</v>
      </c>
      <c r="D2715" t="s">
        <v>1828</v>
      </c>
      <c r="E2715">
        <v>5</v>
      </c>
      <c r="F2715">
        <v>9</v>
      </c>
      <c r="G2715">
        <v>1</v>
      </c>
      <c r="I2715">
        <v>5</v>
      </c>
      <c r="J2715">
        <v>1</v>
      </c>
      <c r="K2715">
        <v>1</v>
      </c>
      <c r="AM2715" s="17">
        <v>8</v>
      </c>
      <c r="AN2715">
        <v>2</v>
      </c>
    </row>
    <row r="2716" spans="1:46" x14ac:dyDescent="0.3">
      <c r="A2716">
        <v>96</v>
      </c>
      <c r="B2716" s="7" t="s">
        <v>33</v>
      </c>
      <c r="C2716" t="str" cm="1">
        <f t="array" ref="C2716">_xlfn.IFNA(INDEX(Players!A$2:E$1300,MATCH(1,(Players!B$2:B$1300=GameLog!D2716)*(Players!E$2:E$1300=GameLog!B2716),0),1),"")</f>
        <v>graveda01</v>
      </c>
      <c r="D2716" t="s">
        <v>1225</v>
      </c>
      <c r="E2716">
        <v>5</v>
      </c>
      <c r="F2716">
        <v>1</v>
      </c>
      <c r="H2716">
        <v>4</v>
      </c>
      <c r="AB2716">
        <v>1</v>
      </c>
      <c r="AI2716">
        <v>1</v>
      </c>
      <c r="AM2716" s="17">
        <f t="shared" ref="AM2716:AM2723" si="103">IF(F2716&lt;10,IF(F2716=1,AB2716,SUMIFS(AB:AB,B:B,B2716,A:A,A2716)),"")</f>
        <v>1</v>
      </c>
    </row>
    <row r="2717" spans="1:46" x14ac:dyDescent="0.3">
      <c r="A2717">
        <v>96</v>
      </c>
      <c r="B2717" s="7" t="s">
        <v>33</v>
      </c>
      <c r="C2717" t="str" cm="1">
        <f t="array" ref="C2717">_xlfn.IFNA(INDEX(Players!A$2:E$1300,MATCH(1,(Players!B$2:B$1300=GameLog!D2717)*(Players!E$2:E$1300=GameLog!B2717),0),1),"")</f>
        <v>taubeed01</v>
      </c>
      <c r="D2717" t="s">
        <v>1954</v>
      </c>
      <c r="E2717">
        <v>6</v>
      </c>
      <c r="F2717">
        <v>2</v>
      </c>
      <c r="G2717">
        <v>1</v>
      </c>
      <c r="I2717">
        <v>5</v>
      </c>
      <c r="K2717">
        <v>2</v>
      </c>
      <c r="L2717">
        <v>1</v>
      </c>
      <c r="O2717">
        <v>1</v>
      </c>
      <c r="AM2717" s="17">
        <f t="shared" si="103"/>
        <v>9</v>
      </c>
      <c r="AN2717">
        <v>12</v>
      </c>
      <c r="AT2717">
        <v>2</v>
      </c>
    </row>
    <row r="2718" spans="1:46" x14ac:dyDescent="0.3">
      <c r="A2718">
        <v>96</v>
      </c>
      <c r="B2718" s="7" t="s">
        <v>33</v>
      </c>
      <c r="C2718" t="str" cm="1">
        <f t="array" ref="C2718">_xlfn.IFNA(INDEX(Players!A$2:E$1300,MATCH(1,(Players!B$2:B$1300=GameLog!D2718)*(Players!E$2:E$1300=GameLog!B2718),0),1),"")</f>
        <v>booneaa01</v>
      </c>
      <c r="D2718" t="s">
        <v>281</v>
      </c>
      <c r="E2718">
        <v>7</v>
      </c>
      <c r="F2718">
        <v>5</v>
      </c>
      <c r="G2718">
        <v>1</v>
      </c>
      <c r="I2718">
        <v>4</v>
      </c>
      <c r="J2718">
        <v>1</v>
      </c>
      <c r="K2718">
        <v>2</v>
      </c>
      <c r="L2718">
        <v>1</v>
      </c>
      <c r="O2718">
        <v>1</v>
      </c>
      <c r="X2718">
        <v>1</v>
      </c>
      <c r="AM2718" s="17">
        <f t="shared" si="103"/>
        <v>9</v>
      </c>
      <c r="AN2718">
        <v>1</v>
      </c>
      <c r="AO2718">
        <v>2</v>
      </c>
      <c r="AQ2718">
        <v>1</v>
      </c>
    </row>
    <row r="2719" spans="1:46" x14ac:dyDescent="0.3">
      <c r="A2719">
        <v>96</v>
      </c>
      <c r="B2719" s="7" t="s">
        <v>33</v>
      </c>
      <c r="C2719" t="str" cm="1">
        <f t="array" ref="C2719">_xlfn.IFNA(INDEX(Players!A$2:E$1300,MATCH(1,(Players!B$2:B$1300=GameLog!D2719)*(Players!E$2:E$1300=GameLog!B2719),0),1),"")</f>
        <v>reesepo01</v>
      </c>
      <c r="D2719" t="s">
        <v>176</v>
      </c>
      <c r="E2719">
        <v>8</v>
      </c>
      <c r="F2719">
        <v>4</v>
      </c>
      <c r="G2719">
        <v>1</v>
      </c>
      <c r="I2719">
        <v>3</v>
      </c>
      <c r="K2719">
        <v>2</v>
      </c>
      <c r="L2719">
        <v>1</v>
      </c>
      <c r="R2719">
        <v>1</v>
      </c>
      <c r="W2719">
        <v>1</v>
      </c>
      <c r="AM2719" s="17">
        <f t="shared" si="103"/>
        <v>9</v>
      </c>
      <c r="AN2719">
        <v>1</v>
      </c>
      <c r="AO2719">
        <v>5</v>
      </c>
      <c r="AQ2719">
        <v>1</v>
      </c>
    </row>
    <row r="2720" spans="1:46" x14ac:dyDescent="0.3">
      <c r="A2720">
        <v>96</v>
      </c>
      <c r="B2720" s="7" t="s">
        <v>33</v>
      </c>
      <c r="C2720" t="str" cm="1">
        <f t="array" ref="C2720">_xlfn.IFNA(INDEX(Players!A$2:E$1300,MATCH(1,(Players!B$2:B$1300=GameLog!D2720)*(Players!E$2:E$1300=GameLog!B2720),0),1),"")</f>
        <v>averyst01</v>
      </c>
      <c r="D2720" t="s">
        <v>2062</v>
      </c>
      <c r="E2720">
        <v>9</v>
      </c>
      <c r="F2720">
        <v>1</v>
      </c>
      <c r="G2720">
        <v>1</v>
      </c>
      <c r="H2720">
        <v>1</v>
      </c>
      <c r="I2720">
        <v>3</v>
      </c>
      <c r="Y2720" s="7">
        <v>1</v>
      </c>
      <c r="AB2720">
        <v>5</v>
      </c>
      <c r="AC2720">
        <v>3</v>
      </c>
      <c r="AD2720">
        <v>2</v>
      </c>
      <c r="AE2720">
        <v>2</v>
      </c>
      <c r="AG2720">
        <v>5</v>
      </c>
      <c r="AI2720">
        <v>7</v>
      </c>
      <c r="AM2720" s="17">
        <f t="shared" si="103"/>
        <v>5</v>
      </c>
      <c r="AT2720">
        <v>2</v>
      </c>
    </row>
    <row r="2721" spans="1:46" x14ac:dyDescent="0.3">
      <c r="A2721">
        <v>96</v>
      </c>
      <c r="B2721" s="7" t="s">
        <v>33</v>
      </c>
      <c r="C2721" t="str" cm="1">
        <f t="array" ref="C2721">_xlfn.IFNA(INDEX(Players!A$2:E$1300,MATCH(1,(Players!B$2:B$1300=GameLog!D2721)*(Players!E$2:E$1300=GameLog!B2721),0),1),"")</f>
        <v>willisc01</v>
      </c>
      <c r="D2721" t="s">
        <v>1127</v>
      </c>
      <c r="E2721">
        <v>9</v>
      </c>
      <c r="F2721">
        <v>1</v>
      </c>
      <c r="H2721">
        <v>2</v>
      </c>
      <c r="AB2721">
        <v>2</v>
      </c>
      <c r="AC2721">
        <v>2</v>
      </c>
      <c r="AD2721">
        <v>2</v>
      </c>
      <c r="AE2721">
        <v>2</v>
      </c>
      <c r="AF2721">
        <v>2</v>
      </c>
      <c r="AI2721">
        <v>2</v>
      </c>
      <c r="AM2721" s="17">
        <f t="shared" si="103"/>
        <v>2</v>
      </c>
    </row>
    <row r="2722" spans="1:46" x14ac:dyDescent="0.3">
      <c r="A2722">
        <v>96</v>
      </c>
      <c r="B2722" s="7" t="s">
        <v>33</v>
      </c>
      <c r="C2722" t="str" cm="1">
        <f t="array" ref="C2722">_xlfn.IFNA(INDEX(Players!A$2:E$1300,MATCH(1,(Players!B$2:B$1300=GameLog!D2722)*(Players!E$2:E$1300=GameLog!B2722),0),1),"")</f>
        <v>sweenma01</v>
      </c>
      <c r="D2722" t="s">
        <v>2053</v>
      </c>
      <c r="E2722">
        <v>9</v>
      </c>
      <c r="F2722" t="s">
        <v>3847</v>
      </c>
      <c r="I2722">
        <v>1</v>
      </c>
      <c r="AM2722" s="17" t="str">
        <f t="shared" si="103"/>
        <v/>
      </c>
    </row>
    <row r="2723" spans="1:46" x14ac:dyDescent="0.3">
      <c r="A2723">
        <v>96</v>
      </c>
      <c r="B2723" s="7" t="s">
        <v>33</v>
      </c>
      <c r="C2723" t="str" cm="1">
        <f t="array" ref="C2723">_xlfn.IFNA(INDEX(Players!A$2:E$1300,MATCH(1,(Players!B$2:B$1300=GameLog!D2723)*(Players!E$2:E$1300=GameLog!B2723),0),1),"")</f>
        <v>sullisc01</v>
      </c>
      <c r="D2723" t="s">
        <v>1091</v>
      </c>
      <c r="E2723">
        <v>9</v>
      </c>
      <c r="F2723">
        <v>1</v>
      </c>
      <c r="H2723">
        <v>3</v>
      </c>
      <c r="AB2723">
        <v>1</v>
      </c>
      <c r="AC2723">
        <v>1</v>
      </c>
      <c r="AI2723">
        <v>2</v>
      </c>
      <c r="AM2723" s="17">
        <f t="shared" si="103"/>
        <v>1</v>
      </c>
    </row>
    <row r="2724" spans="1:46" x14ac:dyDescent="0.3">
      <c r="A2724">
        <v>96</v>
      </c>
      <c r="B2724" s="7" t="s">
        <v>33</v>
      </c>
      <c r="C2724" t="str" cm="1">
        <f t="array" ref="C2724">_xlfn.IFNA(INDEX(Players!A$2:E$1300,MATCH(1,(Players!B$2:B$1300=GameLog!D2724)*(Players!E$2:E$1300=GameLog!B2724),0),1),"")</f>
        <v>hammoje01</v>
      </c>
      <c r="D2724" t="s">
        <v>483</v>
      </c>
      <c r="E2724">
        <v>9</v>
      </c>
      <c r="F2724">
        <v>9</v>
      </c>
      <c r="AM2724" s="17">
        <v>1</v>
      </c>
    </row>
    <row r="2725" spans="1:46" x14ac:dyDescent="0.3">
      <c r="A2725">
        <v>96</v>
      </c>
      <c r="B2725" s="7" t="s">
        <v>48</v>
      </c>
      <c r="C2725" t="str" cm="1">
        <f t="array" ref="C2725">_xlfn.IFNA(INDEX(Players!A$2:E$1300,MATCH(1,(Players!B$2:B$1300=GameLog!D2725)*(Players!E$2:E$1300=GameLog!B2725),0),1),"")</f>
        <v>johnsla03</v>
      </c>
      <c r="D2725" t="s">
        <v>1969</v>
      </c>
      <c r="E2725">
        <v>1</v>
      </c>
      <c r="F2725">
        <v>8</v>
      </c>
      <c r="G2725">
        <v>1</v>
      </c>
      <c r="I2725">
        <v>4</v>
      </c>
      <c r="P2725">
        <v>1</v>
      </c>
      <c r="R2725">
        <v>1</v>
      </c>
      <c r="AM2725" s="17">
        <f>IF(F2725&lt;10,IF(F2725=1,AB2725,SUMIFS(AB:AB,B:B,B2725,A:A,A2725)),"")</f>
        <v>9</v>
      </c>
      <c r="AN2725">
        <v>6</v>
      </c>
    </row>
    <row r="2726" spans="1:46" x14ac:dyDescent="0.3">
      <c r="A2726">
        <v>96</v>
      </c>
      <c r="B2726" s="7" t="s">
        <v>48</v>
      </c>
      <c r="C2726" t="str" cm="1">
        <f t="array" ref="C2726">_xlfn.IFNA(INDEX(Players!A$2:E$1300,MATCH(1,(Players!B$2:B$1300=GameLog!D2726)*(Players!E$2:E$1300=GameLog!B2726),0),1),"")</f>
        <v>hernajo01</v>
      </c>
      <c r="D2726" t="s">
        <v>2212</v>
      </c>
      <c r="E2726">
        <v>2</v>
      </c>
      <c r="F2726">
        <v>6</v>
      </c>
      <c r="G2726">
        <v>1</v>
      </c>
      <c r="I2726">
        <v>3</v>
      </c>
      <c r="R2726">
        <v>1</v>
      </c>
      <c r="U2726">
        <v>1</v>
      </c>
      <c r="AM2726" s="17">
        <v>5</v>
      </c>
    </row>
    <row r="2727" spans="1:46" x14ac:dyDescent="0.3">
      <c r="A2727">
        <v>96</v>
      </c>
      <c r="B2727" s="7" t="s">
        <v>48</v>
      </c>
      <c r="C2727" t="str" cm="1">
        <f t="array" ref="C2727">_xlfn.IFNA(INDEX(Players!A$2:E$1300,MATCH(1,(Players!B$2:B$1300=GameLog!D2727)*(Players!E$2:E$1300=GameLog!B2727),0),1),"")</f>
        <v>serafda01</v>
      </c>
      <c r="D2727" t="s">
        <v>1888</v>
      </c>
      <c r="E2727">
        <v>2</v>
      </c>
      <c r="F2727">
        <v>1</v>
      </c>
      <c r="H2727">
        <v>2</v>
      </c>
      <c r="AB2727">
        <v>2</v>
      </c>
      <c r="AC2727">
        <v>2</v>
      </c>
      <c r="AD2727">
        <v>2</v>
      </c>
      <c r="AE2727">
        <v>2</v>
      </c>
      <c r="AF2727">
        <v>1</v>
      </c>
      <c r="AG2727">
        <v>1</v>
      </c>
      <c r="AI2727">
        <v>1</v>
      </c>
      <c r="AM2727" s="17">
        <f t="shared" ref="AM2727:AM2738" si="104">IF(F2727&lt;10,IF(F2727=1,AB2727,SUMIFS(AB:AB,B:B,B2727,A:A,A2727)),"")</f>
        <v>2</v>
      </c>
      <c r="AN2727">
        <v>1</v>
      </c>
    </row>
    <row r="2728" spans="1:46" x14ac:dyDescent="0.3">
      <c r="A2728">
        <v>96</v>
      </c>
      <c r="B2728" s="7" t="s">
        <v>48</v>
      </c>
      <c r="C2728" t="str" cm="1">
        <f t="array" ref="C2728">_xlfn.IFNA(INDEX(Players!A$2:E$1300,MATCH(1,(Players!B$2:B$1300=GameLog!D2728)*(Players!E$2:E$1300=GameLog!B2728),0),1),"")</f>
        <v>rodrihe02</v>
      </c>
      <c r="D2728" t="s">
        <v>2260</v>
      </c>
      <c r="E2728">
        <v>2</v>
      </c>
      <c r="F2728" t="s">
        <v>3847</v>
      </c>
      <c r="I2728">
        <v>1</v>
      </c>
      <c r="J2728">
        <v>1</v>
      </c>
      <c r="K2728">
        <v>1</v>
      </c>
      <c r="N2728">
        <v>1</v>
      </c>
      <c r="O2728">
        <v>1</v>
      </c>
      <c r="AM2728" s="17" t="str">
        <f t="shared" si="104"/>
        <v/>
      </c>
    </row>
    <row r="2729" spans="1:46" x14ac:dyDescent="0.3">
      <c r="A2729">
        <v>96</v>
      </c>
      <c r="B2729" s="7" t="s">
        <v>48</v>
      </c>
      <c r="C2729" t="str" cm="1">
        <f t="array" ref="C2729">_xlfn.IFNA(INDEX(Players!A$2:E$1300,MATCH(1,(Players!B$2:B$1300=GameLog!D2729)*(Players!E$2:E$1300=GameLog!B2729),0),1),"")</f>
        <v>karchma01</v>
      </c>
      <c r="D2729" t="s">
        <v>1636</v>
      </c>
      <c r="E2729">
        <v>2</v>
      </c>
      <c r="F2729">
        <v>1</v>
      </c>
      <c r="H2729">
        <v>3</v>
      </c>
      <c r="AB2729">
        <v>1</v>
      </c>
      <c r="AC2729">
        <v>1</v>
      </c>
      <c r="AG2729">
        <v>1</v>
      </c>
      <c r="AM2729" s="17">
        <f t="shared" si="104"/>
        <v>1</v>
      </c>
      <c r="AO2729">
        <v>1</v>
      </c>
    </row>
    <row r="2730" spans="1:46" x14ac:dyDescent="0.3">
      <c r="A2730">
        <v>96</v>
      </c>
      <c r="B2730" s="7" t="s">
        <v>48</v>
      </c>
      <c r="C2730" t="str" cm="1">
        <f t="array" ref="C2730">_xlfn.IFNA(INDEX(Players!A$2:E$1300,MATCH(1,(Players!B$2:B$1300=GameLog!D2730)*(Players!E$2:E$1300=GameLog!B2730),0),1),"")</f>
        <v>beckro01</v>
      </c>
      <c r="D2730" t="s">
        <v>1551</v>
      </c>
      <c r="E2730">
        <v>2</v>
      </c>
      <c r="F2730">
        <v>1</v>
      </c>
      <c r="H2730">
        <v>4</v>
      </c>
      <c r="AB2730">
        <v>1</v>
      </c>
      <c r="AC2730">
        <v>2</v>
      </c>
      <c r="AD2730">
        <v>1</v>
      </c>
      <c r="AE2730">
        <v>1</v>
      </c>
      <c r="AI2730">
        <v>1</v>
      </c>
      <c r="AM2730" s="17">
        <f t="shared" si="104"/>
        <v>1</v>
      </c>
    </row>
    <row r="2731" spans="1:46" x14ac:dyDescent="0.3">
      <c r="A2731">
        <v>96</v>
      </c>
      <c r="B2731" s="7" t="s">
        <v>48</v>
      </c>
      <c r="C2731" t="str" cm="1">
        <f t="array" ref="C2731">_xlfn.IFNA(INDEX(Players!A$2:E$1300,MATCH(1,(Players!B$2:B$1300=GameLog!D2731)*(Players!E$2:E$1300=GameLog!B2731),0),1),"")</f>
        <v>gracema01</v>
      </c>
      <c r="D2731" t="s">
        <v>1909</v>
      </c>
      <c r="E2731">
        <v>3</v>
      </c>
      <c r="F2731">
        <v>3</v>
      </c>
      <c r="G2731">
        <v>1</v>
      </c>
      <c r="I2731">
        <v>3</v>
      </c>
      <c r="J2731">
        <v>1</v>
      </c>
      <c r="P2731">
        <v>1</v>
      </c>
      <c r="AM2731" s="17">
        <f t="shared" si="104"/>
        <v>9</v>
      </c>
      <c r="AN2731">
        <v>6</v>
      </c>
      <c r="AO2731">
        <v>1</v>
      </c>
    </row>
    <row r="2732" spans="1:46" x14ac:dyDescent="0.3">
      <c r="A2732">
        <v>96</v>
      </c>
      <c r="B2732" s="7" t="s">
        <v>48</v>
      </c>
      <c r="C2732" t="str" cm="1">
        <f t="array" ref="C2732">_xlfn.IFNA(INDEX(Players!A$2:E$1300,MATCH(1,(Players!B$2:B$1300=GameLog!D2732)*(Players!E$2:E$1300=GameLog!B2732),0),1),"")</f>
        <v>sosasa01</v>
      </c>
      <c r="D2732" t="s">
        <v>81</v>
      </c>
      <c r="E2732">
        <v>4</v>
      </c>
      <c r="F2732">
        <v>9</v>
      </c>
      <c r="G2732">
        <v>1</v>
      </c>
      <c r="I2732">
        <v>3</v>
      </c>
      <c r="J2732">
        <v>1</v>
      </c>
      <c r="P2732">
        <v>1</v>
      </c>
      <c r="R2732">
        <v>3</v>
      </c>
      <c r="AM2732" s="17">
        <f t="shared" si="104"/>
        <v>9</v>
      </c>
      <c r="AN2732">
        <v>4</v>
      </c>
    </row>
    <row r="2733" spans="1:46" x14ac:dyDescent="0.3">
      <c r="A2733">
        <v>96</v>
      </c>
      <c r="B2733" s="7" t="s">
        <v>48</v>
      </c>
      <c r="C2733" t="str" cm="1">
        <f t="array" ref="C2733">_xlfn.IFNA(INDEX(Players!A$2:E$1300,MATCH(1,(Players!B$2:B$1300=GameLog!D2733)*(Players!E$2:E$1300=GameLog!B2733),0),1),"")</f>
        <v>hillgl01</v>
      </c>
      <c r="D2733" t="s">
        <v>499</v>
      </c>
      <c r="E2733">
        <v>5</v>
      </c>
      <c r="F2733">
        <v>7</v>
      </c>
      <c r="G2733">
        <v>1</v>
      </c>
      <c r="I2733">
        <v>4</v>
      </c>
      <c r="J2733">
        <v>1</v>
      </c>
      <c r="K2733">
        <v>3</v>
      </c>
      <c r="M2733">
        <v>1</v>
      </c>
      <c r="N2733">
        <v>1</v>
      </c>
      <c r="O2733">
        <v>3</v>
      </c>
      <c r="R2733">
        <v>1</v>
      </c>
      <c r="S2733">
        <v>1</v>
      </c>
      <c r="AM2733" s="17">
        <f t="shared" si="104"/>
        <v>9</v>
      </c>
      <c r="AN2733">
        <v>2</v>
      </c>
    </row>
    <row r="2734" spans="1:46" x14ac:dyDescent="0.3">
      <c r="A2734">
        <v>96</v>
      </c>
      <c r="B2734" s="7" t="s">
        <v>48</v>
      </c>
      <c r="C2734" t="str" cm="1">
        <f t="array" ref="C2734">_xlfn.IFNA(INDEX(Players!A$2:E$1300,MATCH(1,(Players!B$2:B$1300=GameLog!D2734)*(Players!E$2:E$1300=GameLog!B2734),0),1),"")</f>
        <v>santibe01</v>
      </c>
      <c r="D2734" t="s">
        <v>386</v>
      </c>
      <c r="E2734">
        <v>6</v>
      </c>
      <c r="F2734">
        <v>2</v>
      </c>
      <c r="G2734">
        <v>1</v>
      </c>
      <c r="I2734">
        <v>4</v>
      </c>
      <c r="K2734">
        <v>2</v>
      </c>
      <c r="R2734">
        <v>1</v>
      </c>
      <c r="S2734">
        <v>1</v>
      </c>
      <c r="AM2734" s="17">
        <f t="shared" si="104"/>
        <v>9</v>
      </c>
      <c r="AN2734">
        <v>3</v>
      </c>
      <c r="AP2734">
        <v>1</v>
      </c>
      <c r="AT2734">
        <v>1</v>
      </c>
    </row>
    <row r="2735" spans="1:46" x14ac:dyDescent="0.3">
      <c r="A2735">
        <v>96</v>
      </c>
      <c r="B2735" s="7" t="s">
        <v>48</v>
      </c>
      <c r="C2735" t="str" cm="1">
        <f t="array" ref="C2735">_xlfn.IFNA(INDEX(Players!A$2:E$1300,MATCH(1,(Players!B$2:B$1300=GameLog!D2735)*(Players!E$2:E$1300=GameLog!B2735),0),1),"")</f>
        <v>gaettga01</v>
      </c>
      <c r="D2735" t="s">
        <v>464</v>
      </c>
      <c r="E2735">
        <v>7</v>
      </c>
      <c r="F2735">
        <v>5</v>
      </c>
      <c r="G2735">
        <v>1</v>
      </c>
      <c r="I2735">
        <v>3</v>
      </c>
      <c r="P2735">
        <v>1</v>
      </c>
      <c r="R2735">
        <v>1</v>
      </c>
      <c r="AM2735" s="17">
        <f t="shared" si="104"/>
        <v>9</v>
      </c>
    </row>
    <row r="2736" spans="1:46" x14ac:dyDescent="0.3">
      <c r="A2736">
        <v>96</v>
      </c>
      <c r="B2736" s="7" t="s">
        <v>48</v>
      </c>
      <c r="C2736" t="str" cm="1">
        <f t="array" ref="C2736">_xlfn.IFNA(INDEX(Players!A$2:E$1300,MATCH(1,(Players!B$2:B$1300=GameLog!D2736)*(Players!E$2:E$1300=GameLog!B2736),0),1),"")</f>
        <v>moranmi01</v>
      </c>
      <c r="D2736" t="s">
        <v>1946</v>
      </c>
      <c r="E2736">
        <v>8</v>
      </c>
      <c r="F2736">
        <v>4</v>
      </c>
      <c r="G2736">
        <v>1</v>
      </c>
      <c r="I2736">
        <v>3</v>
      </c>
      <c r="P2736">
        <v>1</v>
      </c>
      <c r="R2736">
        <v>1</v>
      </c>
      <c r="AM2736" s="17">
        <f t="shared" si="104"/>
        <v>9</v>
      </c>
      <c r="AN2736">
        <v>3</v>
      </c>
      <c r="AO2736">
        <v>2</v>
      </c>
    </row>
    <row r="2737" spans="1:46" x14ac:dyDescent="0.3">
      <c r="A2737">
        <v>96</v>
      </c>
      <c r="B2737" s="7" t="s">
        <v>48</v>
      </c>
      <c r="C2737" t="str" cm="1">
        <f t="array" ref="C2737">_xlfn.IFNA(INDEX(Players!A$2:E$1300,MATCH(1,(Players!B$2:B$1300=GameLog!D2737)*(Players!E$2:E$1300=GameLog!B2737),0),1),"")</f>
        <v>tapanke01</v>
      </c>
      <c r="D2737" t="s">
        <v>908</v>
      </c>
      <c r="E2737">
        <v>9</v>
      </c>
      <c r="F2737">
        <v>1</v>
      </c>
      <c r="G2737">
        <v>1</v>
      </c>
      <c r="H2737">
        <v>1</v>
      </c>
      <c r="I2737">
        <v>1</v>
      </c>
      <c r="R2737">
        <v>1</v>
      </c>
      <c r="Z2737">
        <v>1</v>
      </c>
      <c r="AB2737">
        <v>5</v>
      </c>
      <c r="AC2737">
        <v>9</v>
      </c>
      <c r="AD2737">
        <v>5</v>
      </c>
      <c r="AE2737">
        <v>5</v>
      </c>
      <c r="AI2737">
        <v>1</v>
      </c>
      <c r="AM2737" s="17">
        <f t="shared" si="104"/>
        <v>5</v>
      </c>
      <c r="AN2737">
        <v>2</v>
      </c>
      <c r="AT2737">
        <v>1</v>
      </c>
    </row>
    <row r="2738" spans="1:46" x14ac:dyDescent="0.3">
      <c r="A2738">
        <v>96</v>
      </c>
      <c r="B2738" s="7" t="s">
        <v>48</v>
      </c>
      <c r="C2738" t="str" cm="1">
        <f t="array" ref="C2738">_xlfn.IFNA(INDEX(Players!A$2:E$1300,MATCH(1,(Players!B$2:B$1300=GameLog!D2738)*(Players!E$2:E$1300=GameLog!B2738),0),1),"")</f>
        <v>blausje01</v>
      </c>
      <c r="D2738" t="s">
        <v>535</v>
      </c>
      <c r="E2738">
        <v>9</v>
      </c>
      <c r="F2738" t="s">
        <v>3847</v>
      </c>
      <c r="I2738">
        <v>1</v>
      </c>
      <c r="R2738">
        <v>1</v>
      </c>
      <c r="AM2738" s="17" t="str">
        <f t="shared" si="104"/>
        <v/>
      </c>
    </row>
    <row r="2739" spans="1:46" x14ac:dyDescent="0.3">
      <c r="A2739">
        <v>96</v>
      </c>
      <c r="B2739" s="7" t="s">
        <v>48</v>
      </c>
      <c r="C2739" t="str" cm="1">
        <f t="array" ref="C2739">_xlfn.IFNA(INDEX(Players!A$2:E$1300,MATCH(1,(Players!B$2:B$1300=GameLog!D2739)*(Players!E$2:E$1300=GameLog!B2739),0),1),"")</f>
        <v>blausje01</v>
      </c>
      <c r="D2739" t="s">
        <v>535</v>
      </c>
      <c r="E2739">
        <v>9</v>
      </c>
      <c r="F2739">
        <v>6</v>
      </c>
      <c r="I2739">
        <v>2</v>
      </c>
      <c r="R2739">
        <v>1</v>
      </c>
      <c r="AM2739" s="17">
        <v>4</v>
      </c>
      <c r="AO2739">
        <v>2</v>
      </c>
    </row>
    <row r="2740" spans="1:46" x14ac:dyDescent="0.3">
      <c r="A2740">
        <v>116</v>
      </c>
      <c r="B2740" s="7" t="s">
        <v>33</v>
      </c>
      <c r="C2740" t="str" cm="1">
        <f t="array" ref="C2740">_xlfn.IFNA(INDEX(Players!A$2:E$1300,MATCH(1,(Players!B$2:B$1300=GameLog!D2740)*(Players!E$2:E$1300=GameLog!B2740),0),1),"")</f>
        <v>camermi01</v>
      </c>
      <c r="D2740" t="s">
        <v>174</v>
      </c>
      <c r="E2740">
        <v>1</v>
      </c>
      <c r="F2740">
        <v>8</v>
      </c>
      <c r="G2740">
        <v>1</v>
      </c>
      <c r="I2740">
        <v>4</v>
      </c>
      <c r="J2740">
        <v>1</v>
      </c>
      <c r="K2740">
        <v>1</v>
      </c>
      <c r="L2740">
        <v>1</v>
      </c>
      <c r="O2740">
        <v>1</v>
      </c>
      <c r="P2740">
        <v>1</v>
      </c>
      <c r="R2740">
        <v>3</v>
      </c>
      <c r="AM2740" s="17">
        <f>IF(F2740&lt;10,IF(F2740=1,AB2740,SUMIFS(AB:AB,B:B,B2740,A:A,A2740)),"")</f>
        <v>8.6666666666666679</v>
      </c>
      <c r="AN2740">
        <v>1</v>
      </c>
      <c r="AO2740">
        <v>1</v>
      </c>
    </row>
    <row r="2741" spans="1:46" x14ac:dyDescent="0.3">
      <c r="A2741">
        <v>116</v>
      </c>
      <c r="B2741" s="7" t="s">
        <v>33</v>
      </c>
      <c r="C2741" t="str" cm="1">
        <f t="array" ref="C2741">_xlfn.IFNA(INDEX(Players!A$2:E$1300,MATCH(1,(Players!B$2:B$1300=GameLog!D2741)*(Players!E$2:E$1300=GameLog!B2741),0),1),"")</f>
        <v>larkiba01</v>
      </c>
      <c r="D2741" t="s">
        <v>106</v>
      </c>
      <c r="E2741">
        <v>2</v>
      </c>
      <c r="F2741">
        <v>6</v>
      </c>
      <c r="G2741">
        <v>1</v>
      </c>
      <c r="I2741">
        <v>5</v>
      </c>
      <c r="K2741">
        <v>1</v>
      </c>
      <c r="L2741">
        <v>1</v>
      </c>
      <c r="O2741">
        <v>1</v>
      </c>
      <c r="AM2741" s="17">
        <f>IF(F2741&lt;10,IF(F2741=1,AB2741,SUMIFS(AB:AB,B:B,B2741,A:A,A2741)),"")</f>
        <v>8.6666666666666679</v>
      </c>
      <c r="AN2741">
        <v>1</v>
      </c>
      <c r="AO2741">
        <v>7</v>
      </c>
    </row>
    <row r="2742" spans="1:46" x14ac:dyDescent="0.3">
      <c r="A2742">
        <v>116</v>
      </c>
      <c r="B2742" s="7" t="s">
        <v>33</v>
      </c>
      <c r="C2742" t="str" cm="1">
        <f t="array" ref="C2742">_xlfn.IFNA(INDEX(Players!A$2:E$1300,MATCH(1,(Players!B$2:B$1300=GameLog!D2742)*(Players!E$2:E$1300=GameLog!B2742),0),1),"")</f>
        <v>caseyse01</v>
      </c>
      <c r="D2742" t="s">
        <v>1916</v>
      </c>
      <c r="E2742">
        <v>3</v>
      </c>
      <c r="F2742">
        <v>3</v>
      </c>
      <c r="G2742">
        <v>1</v>
      </c>
      <c r="I2742">
        <v>5</v>
      </c>
      <c r="J2742">
        <v>1</v>
      </c>
      <c r="K2742">
        <v>3</v>
      </c>
      <c r="L2742">
        <v>2</v>
      </c>
      <c r="R2742">
        <v>1</v>
      </c>
      <c r="AM2742" s="17">
        <f>IF(F2742&lt;10,IF(F2742=1,AB2742,SUMIFS(AB:AB,B:B,B2742,A:A,A2742)),"")</f>
        <v>8.6666666666666679</v>
      </c>
      <c r="AN2742">
        <v>12</v>
      </c>
    </row>
    <row r="2743" spans="1:46" x14ac:dyDescent="0.3">
      <c r="A2743">
        <v>116</v>
      </c>
      <c r="B2743" s="7" t="s">
        <v>33</v>
      </c>
      <c r="C2743" t="str" cm="1">
        <f t="array" ref="C2743">_xlfn.IFNA(INDEX(Players!A$2:E$1300,MATCH(1,(Players!B$2:B$1300=GameLog!D2743)*(Players!E$2:E$1300=GameLog!B2743),0),1),"")</f>
        <v>vaughgr01</v>
      </c>
      <c r="D2743" t="s">
        <v>167</v>
      </c>
      <c r="E2743">
        <v>4</v>
      </c>
      <c r="F2743">
        <v>7</v>
      </c>
      <c r="G2743">
        <v>1</v>
      </c>
      <c r="I2743">
        <v>3</v>
      </c>
      <c r="J2743">
        <v>1</v>
      </c>
      <c r="K2743">
        <v>1</v>
      </c>
      <c r="N2743">
        <v>1</v>
      </c>
      <c r="O2743">
        <v>2</v>
      </c>
      <c r="R2743">
        <v>1</v>
      </c>
      <c r="V2743">
        <v>1</v>
      </c>
      <c r="AM2743" s="17">
        <f>IF(F2743&lt;10,IF(F2743=1,AB2743,SUMIFS(AB:AB,B:B,B2743,A:A,A2743)),"")</f>
        <v>8.6666666666666679</v>
      </c>
      <c r="AN2743">
        <v>1</v>
      </c>
    </row>
    <row r="2744" spans="1:46" x14ac:dyDescent="0.3">
      <c r="A2744">
        <v>116</v>
      </c>
      <c r="B2744" s="7" t="s">
        <v>33</v>
      </c>
      <c r="C2744" t="str" cm="1">
        <f t="array" ref="C2744">_xlfn.IFNA(INDEX(Players!A$2:E$1300,MATCH(1,(Players!B$2:B$1300=GameLog!D2744)*(Players!E$2:E$1300=GameLog!B2744),0),1),"")</f>
        <v>youngdm01</v>
      </c>
      <c r="D2744" t="s">
        <v>1828</v>
      </c>
      <c r="E2744">
        <v>5</v>
      </c>
      <c r="F2744">
        <v>9</v>
      </c>
      <c r="G2744">
        <v>1</v>
      </c>
      <c r="I2744">
        <v>4</v>
      </c>
      <c r="R2744">
        <v>1</v>
      </c>
      <c r="AM2744" s="17">
        <v>7</v>
      </c>
      <c r="AN2744">
        <v>1</v>
      </c>
    </row>
    <row r="2745" spans="1:46" x14ac:dyDescent="0.3">
      <c r="A2745">
        <v>116</v>
      </c>
      <c r="B2745" s="7" t="s">
        <v>33</v>
      </c>
      <c r="C2745" t="str" cm="1">
        <f t="array" ref="C2745">_xlfn.IFNA(INDEX(Players!A$2:E$1300,MATCH(1,(Players!B$2:B$1300=GameLog!D2745)*(Players!E$2:E$1300=GameLog!B2745),0),1),"")</f>
        <v>hammoje01</v>
      </c>
      <c r="D2745" t="s">
        <v>483</v>
      </c>
      <c r="E2745">
        <v>5</v>
      </c>
      <c r="F2745">
        <v>9</v>
      </c>
      <c r="AM2745" s="17">
        <v>1.6666666666666665</v>
      </c>
    </row>
    <row r="2746" spans="1:46" x14ac:dyDescent="0.3">
      <c r="A2746">
        <v>116</v>
      </c>
      <c r="B2746" s="7" t="s">
        <v>33</v>
      </c>
      <c r="C2746" t="str" cm="1">
        <f t="array" ref="C2746">_xlfn.IFNA(INDEX(Players!A$2:E$1300,MATCH(1,(Players!B$2:B$1300=GameLog!D2746)*(Players!E$2:E$1300=GameLog!B2746),0),1),"")</f>
        <v>taubeed01</v>
      </c>
      <c r="D2746" t="s">
        <v>1954</v>
      </c>
      <c r="E2746">
        <v>6</v>
      </c>
      <c r="F2746">
        <v>2</v>
      </c>
      <c r="G2746">
        <v>1</v>
      </c>
      <c r="I2746">
        <v>4</v>
      </c>
      <c r="K2746">
        <v>2</v>
      </c>
      <c r="R2746">
        <v>1</v>
      </c>
      <c r="AM2746" s="17">
        <f>IF(F2746&lt;10,IF(F2746=1,AB2746,SUMIFS(AB:AB,B:B,B2746,A:A,A2746)),"")</f>
        <v>8.6666666666666679</v>
      </c>
      <c r="AN2746">
        <v>7</v>
      </c>
      <c r="AO2746">
        <v>1</v>
      </c>
      <c r="AT2746">
        <v>1</v>
      </c>
    </row>
    <row r="2747" spans="1:46" x14ac:dyDescent="0.3">
      <c r="A2747">
        <v>116</v>
      </c>
      <c r="B2747" s="7" t="s">
        <v>33</v>
      </c>
      <c r="C2747" t="str" cm="1">
        <f t="array" ref="C2747">_xlfn.IFNA(INDEX(Players!A$2:E$1300,MATCH(1,(Players!B$2:B$1300=GameLog!D2747)*(Players!E$2:E$1300=GameLog!B2747),0),1),"")</f>
        <v>booneaa01</v>
      </c>
      <c r="D2747" t="s">
        <v>281</v>
      </c>
      <c r="E2747">
        <v>7</v>
      </c>
      <c r="F2747">
        <v>5</v>
      </c>
      <c r="G2747">
        <v>1</v>
      </c>
      <c r="I2747">
        <v>4</v>
      </c>
      <c r="R2747">
        <v>2</v>
      </c>
      <c r="AM2747" s="17">
        <f>IF(F2747&lt;10,IF(F2747=1,AB2747,SUMIFS(AB:AB,B:B,B2747,A:A,A2747)),"")</f>
        <v>8.6666666666666679</v>
      </c>
      <c r="AO2747">
        <v>1</v>
      </c>
    </row>
    <row r="2748" spans="1:46" x14ac:dyDescent="0.3">
      <c r="A2748">
        <v>116</v>
      </c>
      <c r="B2748" s="7" t="s">
        <v>33</v>
      </c>
      <c r="C2748" t="str" cm="1">
        <f t="array" ref="C2748">_xlfn.IFNA(INDEX(Players!A$2:E$1300,MATCH(1,(Players!B$2:B$1300=GameLog!D2748)*(Players!E$2:E$1300=GameLog!B2748),0),1),"")</f>
        <v>reesepo01</v>
      </c>
      <c r="D2748" t="s">
        <v>176</v>
      </c>
      <c r="E2748">
        <v>8</v>
      </c>
      <c r="F2748">
        <v>4</v>
      </c>
      <c r="G2748">
        <v>1</v>
      </c>
      <c r="I2748">
        <v>3</v>
      </c>
      <c r="K2748">
        <v>1</v>
      </c>
      <c r="AM2748" s="17">
        <v>8</v>
      </c>
      <c r="AN2748">
        <v>1</v>
      </c>
      <c r="AO2748">
        <v>4</v>
      </c>
    </row>
    <row r="2749" spans="1:46" x14ac:dyDescent="0.3">
      <c r="A2749">
        <v>116</v>
      </c>
      <c r="B2749" s="7" t="s">
        <v>33</v>
      </c>
      <c r="C2749" t="str" cm="1">
        <f t="array" ref="C2749">_xlfn.IFNA(INDEX(Players!A$2:E$1300,MATCH(1,(Players!B$2:B$1300=GameLog!D2749)*(Players!E$2:E$1300=GameLog!B2749),0),1),"")</f>
        <v>tuckemi01</v>
      </c>
      <c r="D2749" t="s">
        <v>1978</v>
      </c>
      <c r="E2749">
        <v>8</v>
      </c>
      <c r="F2749" t="s">
        <v>3847</v>
      </c>
      <c r="I2749">
        <v>1</v>
      </c>
      <c r="AM2749" s="17" t="str">
        <f t="shared" ref="AM2749:AM2757" si="105">IF(F2749&lt;10,IF(F2749=1,AB2749,SUMIFS(AB:AB,B:B,B2749,A:A,A2749)),"")</f>
        <v/>
      </c>
    </row>
    <row r="2750" spans="1:46" x14ac:dyDescent="0.3">
      <c r="A2750">
        <v>116</v>
      </c>
      <c r="B2750" s="7" t="s">
        <v>33</v>
      </c>
      <c r="C2750" t="str" cm="1">
        <f t="array" ref="C2750">_xlfn.IFNA(INDEX(Players!A$2:E$1300,MATCH(1,(Players!B$2:B$1300=GameLog!D2750)*(Players!E$2:E$1300=GameLog!B2750),0),1),"")</f>
        <v>graveda01</v>
      </c>
      <c r="D2750" t="s">
        <v>1225</v>
      </c>
      <c r="E2750">
        <v>8</v>
      </c>
      <c r="F2750">
        <v>1</v>
      </c>
      <c r="H2750">
        <v>5</v>
      </c>
      <c r="Z2750">
        <v>1</v>
      </c>
      <c r="AB2750">
        <f>2/3</f>
        <v>0.66666666666666663</v>
      </c>
      <c r="AC2750">
        <v>3</v>
      </c>
      <c r="AD2750">
        <v>2</v>
      </c>
      <c r="AE2750">
        <v>2</v>
      </c>
      <c r="AG2750">
        <v>1</v>
      </c>
      <c r="AM2750" s="17">
        <f t="shared" si="105"/>
        <v>0.66666666666666663</v>
      </c>
    </row>
    <row r="2751" spans="1:46" x14ac:dyDescent="0.3">
      <c r="A2751">
        <v>116</v>
      </c>
      <c r="B2751" s="7" t="s">
        <v>33</v>
      </c>
      <c r="C2751" t="str" cm="1">
        <f t="array" ref="C2751">_xlfn.IFNA(INDEX(Players!A$2:E$1300,MATCH(1,(Players!B$2:B$1300=GameLog!D2751)*(Players!E$2:E$1300=GameLog!B2751),0),1),"")</f>
        <v>harnipe01</v>
      </c>
      <c r="D2751" t="s">
        <v>1871</v>
      </c>
      <c r="E2751">
        <v>9</v>
      </c>
      <c r="F2751">
        <v>1</v>
      </c>
      <c r="G2751">
        <v>1</v>
      </c>
      <c r="H2751">
        <v>1</v>
      </c>
      <c r="I2751">
        <v>2</v>
      </c>
      <c r="R2751">
        <v>1</v>
      </c>
      <c r="AB2751">
        <v>6</v>
      </c>
      <c r="AC2751">
        <v>4</v>
      </c>
      <c r="AD2751">
        <v>1</v>
      </c>
      <c r="AE2751">
        <v>1</v>
      </c>
      <c r="AF2751">
        <v>1</v>
      </c>
      <c r="AG2751">
        <v>3</v>
      </c>
      <c r="AI2751">
        <v>5</v>
      </c>
      <c r="AM2751" s="17">
        <f t="shared" si="105"/>
        <v>6</v>
      </c>
      <c r="AO2751">
        <v>1</v>
      </c>
    </row>
    <row r="2752" spans="1:46" x14ac:dyDescent="0.3">
      <c r="A2752">
        <v>116</v>
      </c>
      <c r="B2752" s="7" t="s">
        <v>33</v>
      </c>
      <c r="C2752" t="str" cm="1">
        <f t="array" ref="C2752">_xlfn.IFNA(INDEX(Players!A$2:E$1300,MATCH(1,(Players!B$2:B$1300=GameLog!D2752)*(Players!E$2:E$1300=GameLog!B2752),0),1),"")</f>
        <v>sweenma01</v>
      </c>
      <c r="D2752" t="s">
        <v>2053</v>
      </c>
      <c r="E2752">
        <v>9</v>
      </c>
      <c r="F2752" t="s">
        <v>3847</v>
      </c>
      <c r="I2752">
        <v>1</v>
      </c>
      <c r="R2752">
        <v>1</v>
      </c>
      <c r="AM2752" s="17" t="str">
        <f t="shared" si="105"/>
        <v/>
      </c>
    </row>
    <row r="2753" spans="1:46" x14ac:dyDescent="0.3">
      <c r="A2753">
        <v>116</v>
      </c>
      <c r="B2753" s="7" t="s">
        <v>33</v>
      </c>
      <c r="C2753" t="str" cm="1">
        <f t="array" ref="C2753">_xlfn.IFNA(INDEX(Players!A$2:E$1300,MATCH(1,(Players!B$2:B$1300=GameLog!D2753)*(Players!E$2:E$1300=GameLog!B2753),0),1),"")</f>
        <v>whitega01</v>
      </c>
      <c r="D2753" t="s">
        <v>2169</v>
      </c>
      <c r="E2753">
        <v>9</v>
      </c>
      <c r="F2753">
        <v>1</v>
      </c>
      <c r="H2753">
        <v>2</v>
      </c>
      <c r="AB2753">
        <v>1</v>
      </c>
      <c r="AC2753">
        <v>1</v>
      </c>
      <c r="AM2753" s="17">
        <f t="shared" si="105"/>
        <v>1</v>
      </c>
    </row>
    <row r="2754" spans="1:46" x14ac:dyDescent="0.3">
      <c r="A2754">
        <v>116</v>
      </c>
      <c r="B2754" s="7" t="s">
        <v>33</v>
      </c>
      <c r="C2754" t="str" cm="1">
        <f t="array" ref="C2754">_xlfn.IFNA(INDEX(Players!A$2:E$1300,MATCH(1,(Players!B$2:B$1300=GameLog!D2754)*(Players!E$2:E$1300=GameLog!B2754),0),1),"")</f>
        <v>sullisc01</v>
      </c>
      <c r="D2754" t="s">
        <v>1091</v>
      </c>
      <c r="E2754">
        <v>9</v>
      </c>
      <c r="F2754">
        <v>1</v>
      </c>
      <c r="H2754">
        <v>3</v>
      </c>
      <c r="AB2754">
        <f>2/3</f>
        <v>0.66666666666666663</v>
      </c>
      <c r="AC2754">
        <v>3</v>
      </c>
      <c r="AD2754">
        <v>2</v>
      </c>
      <c r="AE2754">
        <v>2</v>
      </c>
      <c r="AF2754">
        <v>1</v>
      </c>
      <c r="AG2754">
        <v>1</v>
      </c>
      <c r="AM2754" s="17">
        <f t="shared" si="105"/>
        <v>0.66666666666666663</v>
      </c>
      <c r="AT2754">
        <v>1</v>
      </c>
    </row>
    <row r="2755" spans="1:46" x14ac:dyDescent="0.3">
      <c r="A2755">
        <v>116</v>
      </c>
      <c r="B2755" s="7" t="s">
        <v>33</v>
      </c>
      <c r="C2755" t="str" cm="1">
        <f t="array" ref="C2755">_xlfn.IFNA(INDEX(Players!A$2:E$1300,MATCH(1,(Players!B$2:B$1300=GameLog!D2755)*(Players!E$2:E$1300=GameLog!B2755),0),1),"")</f>
        <v>reyesde01</v>
      </c>
      <c r="D2755" t="s">
        <v>1289</v>
      </c>
      <c r="E2755">
        <v>9</v>
      </c>
      <c r="F2755">
        <v>1</v>
      </c>
      <c r="H2755">
        <v>4</v>
      </c>
      <c r="AB2755">
        <f>1/3</f>
        <v>0.33333333333333331</v>
      </c>
      <c r="AI2755">
        <v>1</v>
      </c>
      <c r="AM2755" s="17">
        <f t="shared" si="105"/>
        <v>0.33333333333333331</v>
      </c>
    </row>
    <row r="2756" spans="1:46" x14ac:dyDescent="0.3">
      <c r="A2756">
        <v>116</v>
      </c>
      <c r="B2756" s="7" t="s">
        <v>33</v>
      </c>
      <c r="C2756" t="str" cm="1">
        <f t="array" ref="C2756">_xlfn.IFNA(INDEX(Players!A$2:E$1300,MATCH(1,(Players!B$2:B$1300=GameLog!D2756)*(Players!E$2:E$1300=GameLog!B2756),0),1),"")</f>
        <v>morriha02</v>
      </c>
      <c r="D2756" t="s">
        <v>2018</v>
      </c>
      <c r="E2756">
        <v>9</v>
      </c>
      <c r="F2756" t="s">
        <v>3847</v>
      </c>
      <c r="I2756">
        <v>1</v>
      </c>
      <c r="K2756">
        <v>1</v>
      </c>
      <c r="AM2756" s="17" t="str">
        <f t="shared" si="105"/>
        <v/>
      </c>
    </row>
    <row r="2757" spans="1:46" x14ac:dyDescent="0.3">
      <c r="A2757">
        <v>116</v>
      </c>
      <c r="B2757" s="7" t="s">
        <v>33</v>
      </c>
      <c r="C2757" t="str" cm="1">
        <f t="array" ref="C2757">_xlfn.IFNA(INDEX(Players!A$2:E$1300,MATCH(1,(Players!B$2:B$1300=GameLog!D2757)*(Players!E$2:E$1300=GameLog!B2757),0),1),"")</f>
        <v>stynech01</v>
      </c>
      <c r="D2757" t="s">
        <v>675</v>
      </c>
      <c r="E2757">
        <v>9</v>
      </c>
      <c r="F2757" t="s">
        <v>3848</v>
      </c>
      <c r="J2757">
        <v>1</v>
      </c>
      <c r="AM2757" s="17" t="str">
        <f t="shared" si="105"/>
        <v/>
      </c>
    </row>
    <row r="2758" spans="1:46" x14ac:dyDescent="0.3">
      <c r="A2758">
        <v>116</v>
      </c>
      <c r="B2758" s="7" t="s">
        <v>33</v>
      </c>
      <c r="C2758" t="str" cm="1">
        <f t="array" ref="C2758">_xlfn.IFNA(INDEX(Players!A$2:E$1300,MATCH(1,(Players!B$2:B$1300=GameLog!D2758)*(Players!E$2:E$1300=GameLog!B2758),0),1),"")</f>
        <v>stynech01</v>
      </c>
      <c r="D2758" t="s">
        <v>675</v>
      </c>
      <c r="E2758">
        <v>9</v>
      </c>
      <c r="F2758">
        <v>4</v>
      </c>
      <c r="AM2758" s="17">
        <f>2/3</f>
        <v>0.66666666666666663</v>
      </c>
      <c r="AN2758">
        <v>2</v>
      </c>
    </row>
    <row r="2759" spans="1:46" x14ac:dyDescent="0.3">
      <c r="A2759">
        <v>116</v>
      </c>
      <c r="B2759" s="7" t="s">
        <v>48</v>
      </c>
      <c r="C2759" t="str" cm="1">
        <f t="array" ref="C2759">_xlfn.IFNA(INDEX(Players!A$2:E$1300,MATCH(1,(Players!B$2:B$1300=GameLog!D2759)*(Players!E$2:E$1300=GameLog!B2759),0),1),"")</f>
        <v>johnsla03</v>
      </c>
      <c r="D2759" t="s">
        <v>1969</v>
      </c>
      <c r="E2759">
        <v>1</v>
      </c>
      <c r="F2759">
        <v>8</v>
      </c>
      <c r="G2759">
        <v>1</v>
      </c>
      <c r="I2759">
        <v>4</v>
      </c>
      <c r="K2759">
        <v>1</v>
      </c>
      <c r="L2759">
        <v>1</v>
      </c>
      <c r="P2759">
        <v>1</v>
      </c>
      <c r="AM2759" s="17">
        <f>IF(F2759&lt;10,IF(F2759=1,AB2759,SUMIFS(AB:AB,B:B,B2759,A:A,A2759)),"")</f>
        <v>9</v>
      </c>
      <c r="AN2759">
        <v>1</v>
      </c>
    </row>
    <row r="2760" spans="1:46" x14ac:dyDescent="0.3">
      <c r="A2760">
        <v>116</v>
      </c>
      <c r="B2760" s="7" t="s">
        <v>48</v>
      </c>
      <c r="C2760" t="str" cm="1">
        <f t="array" ref="C2760">_xlfn.IFNA(INDEX(Players!A$2:E$1300,MATCH(1,(Players!B$2:B$1300=GameLog!D2760)*(Players!E$2:E$1300=GameLog!B2760),0),1),"")</f>
        <v>moranmi01</v>
      </c>
      <c r="D2760" t="s">
        <v>1946</v>
      </c>
      <c r="E2760">
        <v>2</v>
      </c>
      <c r="F2760">
        <v>4</v>
      </c>
      <c r="G2760">
        <v>1</v>
      </c>
      <c r="I2760">
        <v>4</v>
      </c>
      <c r="K2760">
        <v>2</v>
      </c>
      <c r="P2760">
        <v>1</v>
      </c>
      <c r="AM2760" s="17">
        <f>IF(F2760&lt;10,IF(F2760=1,AB2760,SUMIFS(AB:AB,B:B,B2760,A:A,A2760)),"")</f>
        <v>9</v>
      </c>
      <c r="AN2760">
        <v>3</v>
      </c>
      <c r="AO2760">
        <v>3</v>
      </c>
    </row>
    <row r="2761" spans="1:46" x14ac:dyDescent="0.3">
      <c r="A2761">
        <v>116</v>
      </c>
      <c r="B2761" s="7" t="s">
        <v>48</v>
      </c>
      <c r="C2761" t="str" cm="1">
        <f t="array" ref="C2761">_xlfn.IFNA(INDEX(Players!A$2:E$1300,MATCH(1,(Players!B$2:B$1300=GameLog!D2761)*(Players!E$2:E$1300=GameLog!B2761),0),1),"")</f>
        <v>sosasa01</v>
      </c>
      <c r="D2761" t="s">
        <v>81</v>
      </c>
      <c r="E2761">
        <v>3</v>
      </c>
      <c r="F2761">
        <v>9</v>
      </c>
      <c r="G2761">
        <v>1</v>
      </c>
      <c r="I2761">
        <v>5</v>
      </c>
      <c r="J2761">
        <v>2</v>
      </c>
      <c r="K2761">
        <v>1</v>
      </c>
      <c r="R2761">
        <v>2</v>
      </c>
      <c r="AM2761" s="17">
        <f>IF(F2761&lt;10,IF(F2761=1,AB2761,SUMIFS(AB:AB,B:B,B2761,A:A,A2761)),"")</f>
        <v>9</v>
      </c>
      <c r="AN2761">
        <v>1</v>
      </c>
    </row>
    <row r="2762" spans="1:46" x14ac:dyDescent="0.3">
      <c r="A2762">
        <v>116</v>
      </c>
      <c r="B2762" s="7" t="s">
        <v>48</v>
      </c>
      <c r="C2762" t="str" cm="1">
        <f t="array" ref="C2762">_xlfn.IFNA(INDEX(Players!A$2:E$1300,MATCH(1,(Players!B$2:B$1300=GameLog!D2762)*(Players!E$2:E$1300=GameLog!B2762),0),1),"")</f>
        <v>gracema01</v>
      </c>
      <c r="D2762" t="s">
        <v>1909</v>
      </c>
      <c r="E2762">
        <v>4</v>
      </c>
      <c r="F2762">
        <v>3</v>
      </c>
      <c r="G2762">
        <v>1</v>
      </c>
      <c r="I2762">
        <v>4</v>
      </c>
      <c r="J2762">
        <v>1</v>
      </c>
      <c r="P2762">
        <v>1</v>
      </c>
      <c r="AM2762" s="17">
        <f>IF(F2762&lt;10,IF(F2762=1,AB2762,SUMIFS(AB:AB,B:B,B2762,A:A,A2762)),"")</f>
        <v>9</v>
      </c>
      <c r="AN2762">
        <v>7</v>
      </c>
    </row>
    <row r="2763" spans="1:46" x14ac:dyDescent="0.3">
      <c r="A2763">
        <v>116</v>
      </c>
      <c r="B2763" s="7" t="s">
        <v>48</v>
      </c>
      <c r="C2763" t="str" cm="1">
        <f t="array" ref="C2763">_xlfn.IFNA(INDEX(Players!A$2:E$1300,MATCH(1,(Players!B$2:B$1300=GameLog!D2763)*(Players!E$2:E$1300=GameLog!B2763),0),1),"")</f>
        <v>hillgl01</v>
      </c>
      <c r="D2763" t="s">
        <v>499</v>
      </c>
      <c r="E2763">
        <v>5</v>
      </c>
      <c r="F2763">
        <v>7</v>
      </c>
      <c r="G2763">
        <v>1</v>
      </c>
      <c r="I2763">
        <v>4</v>
      </c>
      <c r="J2763">
        <v>1</v>
      </c>
      <c r="K2763">
        <v>1</v>
      </c>
      <c r="N2763">
        <v>1</v>
      </c>
      <c r="O2763">
        <v>2</v>
      </c>
      <c r="AM2763" s="17">
        <v>8</v>
      </c>
      <c r="AN2763">
        <v>1</v>
      </c>
    </row>
    <row r="2764" spans="1:46" x14ac:dyDescent="0.3">
      <c r="A2764">
        <v>116</v>
      </c>
      <c r="B2764" s="7" t="s">
        <v>48</v>
      </c>
      <c r="C2764" t="str" cm="1">
        <f t="array" ref="C2764">_xlfn.IFNA(INDEX(Players!A$2:E$1300,MATCH(1,(Players!B$2:B$1300=GameLog!D2764)*(Players!E$2:E$1300=GameLog!B2764),0),1),"")</f>
        <v>goodwcu01</v>
      </c>
      <c r="D2764" t="s">
        <v>2007</v>
      </c>
      <c r="E2764">
        <v>5</v>
      </c>
      <c r="F2764">
        <v>7</v>
      </c>
      <c r="I2764">
        <v>1</v>
      </c>
      <c r="K2764">
        <v>1</v>
      </c>
      <c r="O2764">
        <v>1</v>
      </c>
      <c r="AM2764" s="17">
        <v>1</v>
      </c>
      <c r="AN2764">
        <v>1</v>
      </c>
    </row>
    <row r="2765" spans="1:46" x14ac:dyDescent="0.3">
      <c r="A2765">
        <v>116</v>
      </c>
      <c r="B2765" s="7" t="s">
        <v>48</v>
      </c>
      <c r="C2765" t="str" cm="1">
        <f t="array" ref="C2765">_xlfn.IFNA(INDEX(Players!A$2:E$1300,MATCH(1,(Players!B$2:B$1300=GameLog!D2765)*(Players!E$2:E$1300=GameLog!B2765),0),1),"")</f>
        <v>hernajo01</v>
      </c>
      <c r="D2765" t="s">
        <v>2212</v>
      </c>
      <c r="E2765">
        <v>6</v>
      </c>
      <c r="F2765">
        <v>6</v>
      </c>
      <c r="G2765">
        <v>1</v>
      </c>
      <c r="I2765">
        <v>5</v>
      </c>
      <c r="K2765">
        <v>3</v>
      </c>
      <c r="L2765">
        <v>1</v>
      </c>
      <c r="O2765">
        <v>1</v>
      </c>
      <c r="R2765">
        <v>2</v>
      </c>
      <c r="S2765">
        <v>1</v>
      </c>
      <c r="AM2765" s="17">
        <f t="shared" ref="AM2765:AM2779" si="106">IF(F2765&lt;10,IF(F2765=1,AB2765,SUMIFS(AB:AB,B:B,B2765,A:A,A2765)),"")</f>
        <v>9</v>
      </c>
      <c r="AN2765">
        <v>1</v>
      </c>
      <c r="AO2765">
        <v>1</v>
      </c>
    </row>
    <row r="2766" spans="1:46" x14ac:dyDescent="0.3">
      <c r="A2766">
        <v>116</v>
      </c>
      <c r="B2766" s="7" t="s">
        <v>48</v>
      </c>
      <c r="C2766" t="str" cm="1">
        <f t="array" ref="C2766">_xlfn.IFNA(INDEX(Players!A$2:E$1300,MATCH(1,(Players!B$2:B$1300=GameLog!D2766)*(Players!E$2:E$1300=GameLog!B2766),0),1),"")</f>
        <v>santibe01</v>
      </c>
      <c r="D2766" t="s">
        <v>386</v>
      </c>
      <c r="E2766">
        <v>7</v>
      </c>
      <c r="F2766">
        <v>2</v>
      </c>
      <c r="G2766">
        <v>1</v>
      </c>
      <c r="I2766">
        <v>3</v>
      </c>
      <c r="K2766">
        <v>1</v>
      </c>
      <c r="L2766">
        <v>1</v>
      </c>
      <c r="P2766">
        <v>1</v>
      </c>
      <c r="R2766">
        <v>1</v>
      </c>
      <c r="AM2766" s="17">
        <f t="shared" si="106"/>
        <v>9</v>
      </c>
      <c r="AN2766">
        <v>11</v>
      </c>
      <c r="AO2766">
        <v>1</v>
      </c>
    </row>
    <row r="2767" spans="1:46" x14ac:dyDescent="0.3">
      <c r="A2767">
        <v>116</v>
      </c>
      <c r="B2767" s="7" t="s">
        <v>48</v>
      </c>
      <c r="C2767" t="str" cm="1">
        <f t="array" ref="C2767">_xlfn.IFNA(INDEX(Players!A$2:E$1300,MATCH(1,(Players!B$2:B$1300=GameLog!D2767)*(Players!E$2:E$1300=GameLog!B2767),0),1),"")</f>
        <v>gaettga01</v>
      </c>
      <c r="D2767" t="s">
        <v>464</v>
      </c>
      <c r="E2767">
        <v>8</v>
      </c>
      <c r="F2767">
        <v>5</v>
      </c>
      <c r="G2767">
        <v>1</v>
      </c>
      <c r="I2767">
        <v>4</v>
      </c>
      <c r="J2767">
        <v>1</v>
      </c>
      <c r="K2767">
        <v>1</v>
      </c>
      <c r="N2767">
        <v>1</v>
      </c>
      <c r="O2767">
        <v>1</v>
      </c>
      <c r="AM2767" s="17">
        <f t="shared" si="106"/>
        <v>9</v>
      </c>
      <c r="AN2767">
        <v>1</v>
      </c>
      <c r="AO2767">
        <v>2</v>
      </c>
    </row>
    <row r="2768" spans="1:46" x14ac:dyDescent="0.3">
      <c r="A2768">
        <v>116</v>
      </c>
      <c r="B2768" s="7" t="s">
        <v>48</v>
      </c>
      <c r="C2768" t="str" cm="1">
        <f t="array" ref="C2768">_xlfn.IFNA(INDEX(Players!A$2:E$1300,MATCH(1,(Players!B$2:B$1300=GameLog!D2768)*(Players!E$2:E$1300=GameLog!B2768),0),1),"")</f>
        <v>liebejo01</v>
      </c>
      <c r="D2768" t="s">
        <v>2029</v>
      </c>
      <c r="E2768">
        <v>9</v>
      </c>
      <c r="F2768">
        <v>1</v>
      </c>
      <c r="G2768">
        <v>1</v>
      </c>
      <c r="H2768">
        <v>1</v>
      </c>
      <c r="I2768">
        <v>1</v>
      </c>
      <c r="P2768">
        <v>1</v>
      </c>
      <c r="AB2768" s="8">
        <v>6.666666666666667</v>
      </c>
      <c r="AC2768">
        <v>7</v>
      </c>
      <c r="AD2768">
        <v>2</v>
      </c>
      <c r="AE2768">
        <v>2</v>
      </c>
      <c r="AF2768">
        <v>1</v>
      </c>
      <c r="AG2768">
        <v>1</v>
      </c>
      <c r="AI2768">
        <v>9</v>
      </c>
      <c r="AJ2768">
        <v>1</v>
      </c>
      <c r="AM2768" s="17">
        <f t="shared" si="106"/>
        <v>6.666666666666667</v>
      </c>
      <c r="AO2768">
        <v>1</v>
      </c>
    </row>
    <row r="2769" spans="1:43" x14ac:dyDescent="0.3">
      <c r="A2769">
        <v>116</v>
      </c>
      <c r="B2769" s="7" t="s">
        <v>48</v>
      </c>
      <c r="C2769" t="str" cm="1">
        <f t="array" ref="C2769">_xlfn.IFNA(INDEX(Players!A$2:E$1300,MATCH(1,(Players!B$2:B$1300=GameLog!D2769)*(Players!E$2:E$1300=GameLog!B2769),0),1),"")</f>
        <v>heredfe01</v>
      </c>
      <c r="D2769" t="s">
        <v>2198</v>
      </c>
      <c r="E2769">
        <v>9</v>
      </c>
      <c r="F2769">
        <v>1</v>
      </c>
      <c r="H2769">
        <v>2</v>
      </c>
      <c r="AB2769">
        <f>1/3</f>
        <v>0.33333333333333331</v>
      </c>
      <c r="AI2769">
        <v>1</v>
      </c>
      <c r="AM2769" s="17">
        <f t="shared" si="106"/>
        <v>0.33333333333333331</v>
      </c>
    </row>
    <row r="2770" spans="1:43" x14ac:dyDescent="0.3">
      <c r="A2770">
        <v>116</v>
      </c>
      <c r="B2770" s="7" t="s">
        <v>48</v>
      </c>
      <c r="C2770" t="str" cm="1">
        <f t="array" ref="C2770">_xlfn.IFNA(INDEX(Players!A$2:E$1300,MATCH(1,(Players!B$2:B$1300=GameLog!D2770)*(Players!E$2:E$1300=GameLog!B2770),0),1),"")</f>
        <v>blausje01</v>
      </c>
      <c r="D2770" t="s">
        <v>535</v>
      </c>
      <c r="E2770">
        <v>9</v>
      </c>
      <c r="F2770" t="s">
        <v>3847</v>
      </c>
      <c r="V2770">
        <v>1</v>
      </c>
      <c r="AM2770" s="17" t="str">
        <f t="shared" si="106"/>
        <v/>
      </c>
    </row>
    <row r="2771" spans="1:43" x14ac:dyDescent="0.3">
      <c r="A2771">
        <v>116</v>
      </c>
      <c r="B2771" s="7" t="s">
        <v>48</v>
      </c>
      <c r="C2771" t="str" cm="1">
        <f t="array" ref="C2771">_xlfn.IFNA(INDEX(Players!A$2:E$1300,MATCH(1,(Players!B$2:B$1300=GameLog!D2771)*(Players!E$2:E$1300=GameLog!B2771),0),1),"")</f>
        <v>karchma01</v>
      </c>
      <c r="D2771" t="s">
        <v>1636</v>
      </c>
      <c r="E2771">
        <v>9</v>
      </c>
      <c r="F2771">
        <v>1</v>
      </c>
      <c r="H2771">
        <v>3</v>
      </c>
      <c r="AB2771">
        <v>1</v>
      </c>
      <c r="AI2771">
        <v>1</v>
      </c>
      <c r="AM2771" s="17">
        <f t="shared" si="106"/>
        <v>1</v>
      </c>
    </row>
    <row r="2772" spans="1:43" x14ac:dyDescent="0.3">
      <c r="A2772">
        <v>116</v>
      </c>
      <c r="B2772" s="7" t="s">
        <v>48</v>
      </c>
      <c r="C2772" t="str" cm="1">
        <f t="array" ref="C2772">_xlfn.IFNA(INDEX(Players!A$2:E$1300,MATCH(1,(Players!B$2:B$1300=GameLog!D2772)*(Players!E$2:E$1300=GameLog!B2772),0),1),"")</f>
        <v>rodrihe02</v>
      </c>
      <c r="D2772" t="s">
        <v>2260</v>
      </c>
      <c r="E2772">
        <v>9</v>
      </c>
      <c r="F2772" t="s">
        <v>3847</v>
      </c>
      <c r="I2772">
        <v>1</v>
      </c>
      <c r="R2772">
        <v>1</v>
      </c>
      <c r="AM2772" s="17" t="str">
        <f t="shared" si="106"/>
        <v/>
      </c>
    </row>
    <row r="2773" spans="1:43" x14ac:dyDescent="0.3">
      <c r="A2773">
        <v>116</v>
      </c>
      <c r="B2773" s="7" t="s">
        <v>48</v>
      </c>
      <c r="C2773" t="str" cm="1">
        <f t="array" ref="C2773">_xlfn.IFNA(INDEX(Players!A$2:E$1300,MATCH(1,(Players!B$2:B$1300=GameLog!D2773)*(Players!E$2:E$1300=GameLog!B2773),0),1),"")</f>
        <v>beckro01</v>
      </c>
      <c r="D2773" t="s">
        <v>1551</v>
      </c>
      <c r="E2773">
        <v>9</v>
      </c>
      <c r="F2773">
        <v>1</v>
      </c>
      <c r="H2773">
        <v>4</v>
      </c>
      <c r="Y2773" s="7">
        <v>1</v>
      </c>
      <c r="AB2773">
        <v>1</v>
      </c>
      <c r="AC2773">
        <v>3</v>
      </c>
      <c r="AD2773">
        <v>2</v>
      </c>
      <c r="AE2773">
        <v>2</v>
      </c>
      <c r="AM2773" s="17">
        <f t="shared" si="106"/>
        <v>1</v>
      </c>
    </row>
    <row r="2774" spans="1:43" x14ac:dyDescent="0.3">
      <c r="A2774">
        <v>97</v>
      </c>
      <c r="B2774" s="7" t="s">
        <v>35</v>
      </c>
      <c r="C2774" t="str" cm="1">
        <f t="array" ref="C2774">_xlfn.IFNA(INDEX(Players!A$2:E$1300,MATCH(1,(Players!B$2:B$1300=GameLog!D2774)*(Players!E$2:E$1300=GameLog!B2774),0),1),"")</f>
        <v>castilu01</v>
      </c>
      <c r="D2774" t="s">
        <v>1813</v>
      </c>
      <c r="E2774">
        <v>1</v>
      </c>
      <c r="F2774">
        <v>4</v>
      </c>
      <c r="G2774">
        <v>1</v>
      </c>
      <c r="I2774">
        <v>3</v>
      </c>
      <c r="J2774">
        <v>2</v>
      </c>
      <c r="K2774">
        <v>2</v>
      </c>
      <c r="L2774">
        <v>1</v>
      </c>
      <c r="P2774">
        <v>1</v>
      </c>
      <c r="R2774">
        <v>1</v>
      </c>
      <c r="S2774">
        <v>1</v>
      </c>
      <c r="AM2774" s="17">
        <f t="shared" si="106"/>
        <v>8.3333333333333339</v>
      </c>
      <c r="AN2774">
        <v>3</v>
      </c>
      <c r="AO2774">
        <v>6</v>
      </c>
      <c r="AQ2774">
        <v>3</v>
      </c>
    </row>
    <row r="2775" spans="1:43" x14ac:dyDescent="0.3">
      <c r="A2775">
        <v>97</v>
      </c>
      <c r="B2775" s="7" t="s">
        <v>35</v>
      </c>
      <c r="C2775" t="str" cm="1">
        <f t="array" ref="C2775">_xlfn.IFNA(INDEX(Players!A$2:E$1300,MATCH(1,(Players!B$2:B$1300=GameLog!D2775)*(Players!E$2:E$1300=GameLog!B2775),0),1),"")</f>
        <v>gonzaal02</v>
      </c>
      <c r="D2775" t="s">
        <v>607</v>
      </c>
      <c r="E2775">
        <v>2</v>
      </c>
      <c r="F2775">
        <v>6</v>
      </c>
      <c r="G2775">
        <v>1</v>
      </c>
      <c r="I2775">
        <v>4</v>
      </c>
      <c r="K2775">
        <v>1</v>
      </c>
      <c r="L2775">
        <v>1</v>
      </c>
      <c r="O2775">
        <v>1</v>
      </c>
      <c r="R2775">
        <v>2</v>
      </c>
      <c r="AM2775" s="17">
        <f t="shared" si="106"/>
        <v>8.3333333333333339</v>
      </c>
      <c r="AN2775">
        <v>3</v>
      </c>
      <c r="AO2775">
        <v>6</v>
      </c>
      <c r="AQ2775">
        <v>2</v>
      </c>
    </row>
    <row r="2776" spans="1:43" x14ac:dyDescent="0.3">
      <c r="A2776">
        <v>97</v>
      </c>
      <c r="B2776" s="7" t="s">
        <v>35</v>
      </c>
      <c r="C2776" t="str" cm="1">
        <f t="array" ref="C2776">_xlfn.IFNA(INDEX(Players!A$2:E$1300,MATCH(1,(Players!B$2:B$1300=GameLog!D2776)*(Players!E$2:E$1300=GameLog!B2776),0),1),"")</f>
        <v>kotsama01</v>
      </c>
      <c r="D2776" t="s">
        <v>1943</v>
      </c>
      <c r="E2776">
        <v>3</v>
      </c>
      <c r="F2776">
        <v>9</v>
      </c>
      <c r="G2776">
        <v>1</v>
      </c>
      <c r="I2776">
        <v>4</v>
      </c>
      <c r="K2776">
        <v>1</v>
      </c>
      <c r="O2776">
        <v>1</v>
      </c>
      <c r="R2776">
        <v>1</v>
      </c>
      <c r="AM2776" s="17">
        <f t="shared" si="106"/>
        <v>8.3333333333333339</v>
      </c>
      <c r="AN2776">
        <v>3</v>
      </c>
    </row>
    <row r="2777" spans="1:43" x14ac:dyDescent="0.3">
      <c r="A2777">
        <v>97</v>
      </c>
      <c r="B2777" s="7" t="s">
        <v>35</v>
      </c>
      <c r="C2777" t="str" cm="1">
        <f t="array" ref="C2777">_xlfn.IFNA(INDEX(Players!A$2:E$1300,MATCH(1,(Players!B$2:B$1300=GameLog!D2777)*(Players!E$2:E$1300=GameLog!B2777),0),1),"")</f>
        <v>leede02</v>
      </c>
      <c r="D2777" t="s">
        <v>538</v>
      </c>
      <c r="E2777">
        <v>4</v>
      </c>
      <c r="F2777">
        <v>3</v>
      </c>
      <c r="G2777">
        <v>1</v>
      </c>
      <c r="I2777">
        <v>4</v>
      </c>
      <c r="R2777">
        <v>2</v>
      </c>
      <c r="AM2777" s="17">
        <f t="shared" si="106"/>
        <v>8.3333333333333339</v>
      </c>
      <c r="AN2777">
        <v>10</v>
      </c>
      <c r="AQ2777">
        <v>3</v>
      </c>
    </row>
    <row r="2778" spans="1:43" x14ac:dyDescent="0.3">
      <c r="A2778">
        <v>97</v>
      </c>
      <c r="B2778" s="7" t="s">
        <v>35</v>
      </c>
      <c r="C2778" t="str" cm="1">
        <f t="array" ref="C2778">_xlfn.IFNA(INDEX(Players!A$2:E$1300,MATCH(1,(Players!B$2:B$1300=GameLog!D2778)*(Players!E$2:E$1300=GameLog!B2778),0),1),"")</f>
        <v>dunwoto01</v>
      </c>
      <c r="D2778" t="s">
        <v>2002</v>
      </c>
      <c r="E2778">
        <v>5</v>
      </c>
      <c r="F2778">
        <v>8</v>
      </c>
      <c r="G2778">
        <v>1</v>
      </c>
      <c r="I2778">
        <v>4</v>
      </c>
      <c r="R2778">
        <v>1</v>
      </c>
      <c r="AM2778" s="17">
        <f t="shared" si="106"/>
        <v>8.3333333333333339</v>
      </c>
    </row>
    <row r="2779" spans="1:43" x14ac:dyDescent="0.3">
      <c r="A2779">
        <v>97</v>
      </c>
      <c r="B2779" s="7" t="s">
        <v>35</v>
      </c>
      <c r="C2779" t="str" cm="1">
        <f t="array" ref="C2779">_xlfn.IFNA(INDEX(Players!A$2:E$1300,MATCH(1,(Players!B$2:B$1300=GameLog!D2779)*(Players!E$2:E$1300=GameLog!B2779),0),1),"")</f>
        <v>wilsopr01</v>
      </c>
      <c r="D2779" t="s">
        <v>250</v>
      </c>
      <c r="E2779">
        <v>6</v>
      </c>
      <c r="F2779">
        <v>7</v>
      </c>
      <c r="G2779">
        <v>1</v>
      </c>
      <c r="I2779">
        <v>4</v>
      </c>
      <c r="J2779">
        <v>1</v>
      </c>
      <c r="K2779">
        <v>3</v>
      </c>
      <c r="L2779">
        <v>1</v>
      </c>
      <c r="N2779">
        <v>1</v>
      </c>
      <c r="O2779">
        <v>1</v>
      </c>
      <c r="R2779">
        <v>1</v>
      </c>
      <c r="AM2779" s="17">
        <f t="shared" si="106"/>
        <v>8.3333333333333339</v>
      </c>
    </row>
    <row r="2780" spans="1:43" x14ac:dyDescent="0.3">
      <c r="A2780">
        <v>97</v>
      </c>
      <c r="B2780" s="7" t="s">
        <v>35</v>
      </c>
      <c r="C2780" t="str" cm="1">
        <f t="array" ref="C2780">_xlfn.IFNA(INDEX(Players!A$2:E$1300,MATCH(1,(Players!B$2:B$1300=GameLog!D2780)*(Players!E$2:E$1300=GameLog!B2780),0),1),"")</f>
        <v>fabrejo01</v>
      </c>
      <c r="D2780" t="s">
        <v>2217</v>
      </c>
      <c r="E2780">
        <v>7</v>
      </c>
      <c r="F2780">
        <v>2</v>
      </c>
      <c r="G2780">
        <v>1</v>
      </c>
      <c r="I2780">
        <v>3</v>
      </c>
      <c r="R2780">
        <v>2</v>
      </c>
      <c r="AM2780" s="17">
        <v>8</v>
      </c>
      <c r="AN2780">
        <v>6</v>
      </c>
    </row>
    <row r="2781" spans="1:43" x14ac:dyDescent="0.3">
      <c r="A2781">
        <v>97</v>
      </c>
      <c r="B2781" s="7" t="s">
        <v>35</v>
      </c>
      <c r="C2781" t="str" cm="1">
        <f t="array" ref="C2781">_xlfn.IFNA(INDEX(Players!A$2:E$1300,MATCH(1,(Players!B$2:B$1300=GameLog!D2781)*(Players!E$2:E$1300=GameLog!B2781),0),1),"")</f>
        <v>avenbr01</v>
      </c>
      <c r="D2781" t="s">
        <v>352</v>
      </c>
      <c r="E2781">
        <v>7</v>
      </c>
      <c r="F2781" t="s">
        <v>3847</v>
      </c>
      <c r="I2781">
        <v>1</v>
      </c>
      <c r="R2781">
        <v>1</v>
      </c>
      <c r="AM2781" s="17" t="str">
        <f>IF(F2781&lt;10,IF(F2781=1,AB2781,SUMIFS(AB:AB,B:B,B2781,A:A,A2781)),"")</f>
        <v/>
      </c>
    </row>
    <row r="2782" spans="1:43" x14ac:dyDescent="0.3">
      <c r="A2782">
        <v>97</v>
      </c>
      <c r="B2782" s="7" t="s">
        <v>35</v>
      </c>
      <c r="C2782" t="str" cm="1">
        <f t="array" ref="C2782">_xlfn.IFNA(INDEX(Players!A$2:E$1300,MATCH(1,(Players!B$2:B$1300=GameLog!D2782)*(Players!E$2:E$1300=GameLog!B2782),0),1),"")</f>
        <v>redmomi01</v>
      </c>
      <c r="D2782" t="s">
        <v>501</v>
      </c>
      <c r="E2782">
        <v>7</v>
      </c>
      <c r="F2782">
        <v>2</v>
      </c>
      <c r="AM2782" s="17">
        <f>1/3</f>
        <v>0.33333333333333331</v>
      </c>
    </row>
    <row r="2783" spans="1:43" x14ac:dyDescent="0.3">
      <c r="A2783">
        <v>97</v>
      </c>
      <c r="B2783" s="7" t="s">
        <v>35</v>
      </c>
      <c r="C2783" t="str" cm="1">
        <f t="array" ref="C2783">_xlfn.IFNA(INDEX(Players!A$2:E$1300,MATCH(1,(Players!B$2:B$1300=GameLog!D2783)*(Players!E$2:E$1300=GameLog!B2783),0),1),"")</f>
        <v>bergda01</v>
      </c>
      <c r="D2783" t="s">
        <v>426</v>
      </c>
      <c r="E2783">
        <v>8</v>
      </c>
      <c r="F2783">
        <v>5</v>
      </c>
      <c r="G2783">
        <v>1</v>
      </c>
      <c r="I2783">
        <v>3</v>
      </c>
      <c r="P2783">
        <v>1</v>
      </c>
      <c r="AM2783" s="17">
        <f t="shared" ref="AM2783:AM2804" si="107">IF(F2783&lt;10,IF(F2783=1,AB2783,SUMIFS(AB:AB,B:B,B2783,A:A,A2783)),"")</f>
        <v>8.3333333333333339</v>
      </c>
      <c r="AO2783">
        <v>1</v>
      </c>
      <c r="AQ2783">
        <v>1</v>
      </c>
    </row>
    <row r="2784" spans="1:43" x14ac:dyDescent="0.3">
      <c r="A2784">
        <v>97</v>
      </c>
      <c r="B2784" s="7" t="s">
        <v>35</v>
      </c>
      <c r="C2784" t="str" cm="1">
        <f t="array" ref="C2784">_xlfn.IFNA(INDEX(Players!A$2:E$1300,MATCH(1,(Players!B$2:B$1300=GameLog!D2784)*(Players!E$2:E$1300=GameLog!B2784),0),1),"")</f>
        <v>hernali01</v>
      </c>
      <c r="D2784" t="s">
        <v>2220</v>
      </c>
      <c r="E2784">
        <v>9</v>
      </c>
      <c r="F2784">
        <v>1</v>
      </c>
      <c r="G2784">
        <v>1</v>
      </c>
      <c r="H2784">
        <v>1</v>
      </c>
      <c r="I2784">
        <v>3</v>
      </c>
      <c r="AB2784">
        <v>7</v>
      </c>
      <c r="AC2784">
        <v>5</v>
      </c>
      <c r="AD2784">
        <v>1</v>
      </c>
      <c r="AE2784">
        <v>1</v>
      </c>
      <c r="AG2784">
        <v>6</v>
      </c>
      <c r="AI2784">
        <v>5</v>
      </c>
      <c r="AM2784" s="17">
        <f t="shared" si="107"/>
        <v>7</v>
      </c>
    </row>
    <row r="2785" spans="1:48" x14ac:dyDescent="0.3">
      <c r="A2785">
        <v>97</v>
      </c>
      <c r="B2785" s="7" t="s">
        <v>35</v>
      </c>
      <c r="C2785" t="str" cm="1">
        <f t="array" ref="C2785">_xlfn.IFNA(INDEX(Players!A$2:E$1300,MATCH(1,(Players!B$2:B$1300=GameLog!D2785)*(Players!E$2:E$1300=GameLog!B2785),0),1),"")</f>
        <v>alfonan01</v>
      </c>
      <c r="D2785" t="s">
        <v>1352</v>
      </c>
      <c r="E2785">
        <v>9</v>
      </c>
      <c r="F2785">
        <v>1</v>
      </c>
      <c r="H2785">
        <v>2</v>
      </c>
      <c r="AB2785">
        <v>1</v>
      </c>
      <c r="AC2785">
        <v>1</v>
      </c>
      <c r="AI2785">
        <v>1</v>
      </c>
      <c r="AM2785" s="17">
        <f t="shared" si="107"/>
        <v>1</v>
      </c>
    </row>
    <row r="2786" spans="1:48" x14ac:dyDescent="0.3">
      <c r="A2786">
        <v>97</v>
      </c>
      <c r="B2786" s="7" t="s">
        <v>35</v>
      </c>
      <c r="C2786" t="str" cm="1">
        <f t="array" ref="C2786">_xlfn.IFNA(INDEX(Players!A$2:E$1300,MATCH(1,(Players!B$2:B$1300=GameLog!D2786)*(Players!E$2:E$1300=GameLog!B2786),0),1),"")</f>
        <v>mantema01</v>
      </c>
      <c r="D2786" t="s">
        <v>1501</v>
      </c>
      <c r="E2786">
        <v>9</v>
      </c>
      <c r="F2786">
        <v>1</v>
      </c>
      <c r="H2786">
        <v>3</v>
      </c>
      <c r="Z2786">
        <v>1</v>
      </c>
      <c r="AB2786">
        <f>1/3</f>
        <v>0.33333333333333331</v>
      </c>
      <c r="AC2786">
        <v>4</v>
      </c>
      <c r="AD2786">
        <v>5</v>
      </c>
      <c r="AE2786">
        <v>5</v>
      </c>
      <c r="AF2786">
        <v>1</v>
      </c>
      <c r="AG2786">
        <v>1</v>
      </c>
      <c r="AM2786" s="17">
        <f t="shared" si="107"/>
        <v>0.33333333333333331</v>
      </c>
    </row>
    <row r="2787" spans="1:48" x14ac:dyDescent="0.3">
      <c r="A2787">
        <v>97</v>
      </c>
      <c r="B2787" s="7" t="s">
        <v>49</v>
      </c>
      <c r="C2787" t="str" cm="1">
        <f t="array" ref="C2787">_xlfn.IFNA(INDEX(Players!A$2:E$1300,MATCH(1,(Players!B$2:B$1300=GameLog!D2787)*(Players!E$2:E$1300=GameLog!B2787),0),1),"")</f>
        <v>henderi01</v>
      </c>
      <c r="D2787" t="s">
        <v>269</v>
      </c>
      <c r="E2787">
        <v>1</v>
      </c>
      <c r="F2787">
        <v>7</v>
      </c>
      <c r="G2787">
        <v>1</v>
      </c>
      <c r="I2787">
        <v>5</v>
      </c>
      <c r="J2787">
        <v>1</v>
      </c>
      <c r="K2787">
        <v>2</v>
      </c>
      <c r="O2787">
        <v>1</v>
      </c>
      <c r="R2787">
        <v>2</v>
      </c>
      <c r="AM2787" s="17">
        <f t="shared" si="107"/>
        <v>9</v>
      </c>
    </row>
    <row r="2788" spans="1:48" x14ac:dyDescent="0.3">
      <c r="A2788">
        <v>97</v>
      </c>
      <c r="B2788" s="7" t="s">
        <v>49</v>
      </c>
      <c r="C2788" t="str" cm="1">
        <f t="array" ref="C2788">_xlfn.IFNA(INDEX(Players!A$2:E$1300,MATCH(1,(Players!B$2:B$1300=GameLog!D2788)*(Players!E$2:E$1300=GameLog!B2788),0),1),"")</f>
        <v>alfoned01</v>
      </c>
      <c r="D2788" t="s">
        <v>72</v>
      </c>
      <c r="E2788">
        <v>2</v>
      </c>
      <c r="F2788">
        <v>4</v>
      </c>
      <c r="G2788">
        <v>1</v>
      </c>
      <c r="I2788">
        <v>3</v>
      </c>
      <c r="J2788">
        <v>2</v>
      </c>
      <c r="K2788">
        <v>1</v>
      </c>
      <c r="P2788">
        <v>2</v>
      </c>
      <c r="U2788">
        <v>1</v>
      </c>
      <c r="AM2788" s="17">
        <f t="shared" si="107"/>
        <v>9</v>
      </c>
      <c r="AN2788">
        <v>1</v>
      </c>
      <c r="AO2788">
        <v>2</v>
      </c>
    </row>
    <row r="2789" spans="1:48" x14ac:dyDescent="0.3">
      <c r="A2789">
        <v>97</v>
      </c>
      <c r="B2789" s="7" t="s">
        <v>49</v>
      </c>
      <c r="C2789" t="str" cm="1">
        <f t="array" ref="C2789">_xlfn.IFNA(INDEX(Players!A$2:E$1300,MATCH(1,(Players!B$2:B$1300=GameLog!D2789)*(Players!E$2:E$1300=GameLog!B2789),0),1),"")</f>
        <v>olerujo01</v>
      </c>
      <c r="D2789" t="s">
        <v>1904</v>
      </c>
      <c r="E2789">
        <v>3</v>
      </c>
      <c r="F2789">
        <v>3</v>
      </c>
      <c r="G2789">
        <v>1</v>
      </c>
      <c r="I2789">
        <v>3</v>
      </c>
      <c r="J2789">
        <v>1</v>
      </c>
      <c r="K2789">
        <v>2</v>
      </c>
      <c r="N2789">
        <v>1</v>
      </c>
      <c r="O2789">
        <v>3</v>
      </c>
      <c r="P2789">
        <v>2</v>
      </c>
      <c r="AM2789" s="17">
        <f t="shared" si="107"/>
        <v>9</v>
      </c>
      <c r="AN2789">
        <v>9</v>
      </c>
    </row>
    <row r="2790" spans="1:48" x14ac:dyDescent="0.3">
      <c r="A2790">
        <v>97</v>
      </c>
      <c r="B2790" s="7" t="s">
        <v>49</v>
      </c>
      <c r="C2790" t="str" cm="1">
        <f t="array" ref="C2790">_xlfn.IFNA(INDEX(Players!A$2:E$1300,MATCH(1,(Players!B$2:B$1300=GameLog!D2790)*(Players!E$2:E$1300=GameLog!B2790),0),1),"")</f>
        <v>bonilbo01</v>
      </c>
      <c r="D2790" t="s">
        <v>1857</v>
      </c>
      <c r="E2790">
        <v>4</v>
      </c>
      <c r="F2790">
        <v>9</v>
      </c>
      <c r="G2790">
        <v>1</v>
      </c>
      <c r="I2790">
        <v>3</v>
      </c>
      <c r="K2790">
        <v>1</v>
      </c>
      <c r="M2790">
        <v>1</v>
      </c>
      <c r="P2790">
        <v>1</v>
      </c>
      <c r="U2790">
        <v>1</v>
      </c>
      <c r="AM2790" s="17">
        <f t="shared" si="107"/>
        <v>9</v>
      </c>
      <c r="AN2790">
        <v>1</v>
      </c>
    </row>
    <row r="2791" spans="1:48" x14ac:dyDescent="0.3">
      <c r="A2791">
        <v>97</v>
      </c>
      <c r="B2791" s="7" t="s">
        <v>49</v>
      </c>
      <c r="C2791" t="str" cm="1">
        <f t="array" ref="C2791">_xlfn.IFNA(INDEX(Players!A$2:E$1300,MATCH(1,(Players!B$2:B$1300=GameLog!D2791)*(Players!E$2:E$1300=GameLog!B2791),0),1),"")</f>
        <v>venturo01</v>
      </c>
      <c r="D2791" t="s">
        <v>1915</v>
      </c>
      <c r="E2791">
        <v>5</v>
      </c>
      <c r="F2791">
        <v>5</v>
      </c>
      <c r="G2791">
        <v>1</v>
      </c>
      <c r="I2791">
        <v>4</v>
      </c>
      <c r="K2791">
        <v>1</v>
      </c>
      <c r="O2791">
        <v>1</v>
      </c>
      <c r="R2791">
        <v>1</v>
      </c>
      <c r="AM2791" s="17">
        <f t="shared" si="107"/>
        <v>9</v>
      </c>
    </row>
    <row r="2792" spans="1:48" x14ac:dyDescent="0.3">
      <c r="A2792">
        <v>97</v>
      </c>
      <c r="B2792" s="7" t="s">
        <v>49</v>
      </c>
      <c r="C2792" t="str" cm="1">
        <f t="array" ref="C2792">_xlfn.IFNA(INDEX(Players!A$2:E$1300,MATCH(1,(Players!B$2:B$1300=GameLog!D2792)*(Players!E$2:E$1300=GameLog!B2792),0),1),"")</f>
        <v>mcraebr01</v>
      </c>
      <c r="D2792" t="s">
        <v>1823</v>
      </c>
      <c r="E2792">
        <v>6</v>
      </c>
      <c r="F2792">
        <v>8</v>
      </c>
      <c r="G2792">
        <v>1</v>
      </c>
      <c r="I2792">
        <v>4</v>
      </c>
      <c r="K2792">
        <v>1</v>
      </c>
      <c r="R2792">
        <v>1</v>
      </c>
      <c r="AM2792" s="17">
        <f t="shared" si="107"/>
        <v>9</v>
      </c>
      <c r="AN2792">
        <v>2</v>
      </c>
    </row>
    <row r="2793" spans="1:48" x14ac:dyDescent="0.3">
      <c r="A2793">
        <v>97</v>
      </c>
      <c r="B2793" s="7" t="s">
        <v>49</v>
      </c>
      <c r="C2793" t="str" cm="1">
        <f t="array" ref="C2793">_xlfn.IFNA(INDEX(Players!A$2:E$1300,MATCH(1,(Players!B$2:B$1300=GameLog!D2793)*(Players!E$2:E$1300=GameLog!B2793),0),1),"")</f>
        <v>prattto02</v>
      </c>
      <c r="D2793" t="s">
        <v>624</v>
      </c>
      <c r="E2793">
        <v>7</v>
      </c>
      <c r="F2793">
        <v>2</v>
      </c>
      <c r="G2793">
        <v>1</v>
      </c>
      <c r="I2793">
        <v>2</v>
      </c>
      <c r="P2793">
        <v>1</v>
      </c>
      <c r="U2793">
        <v>1</v>
      </c>
      <c r="AM2793" s="17">
        <f t="shared" si="107"/>
        <v>9</v>
      </c>
      <c r="AN2793">
        <v>12</v>
      </c>
      <c r="AP2793">
        <v>1</v>
      </c>
      <c r="AT2793">
        <v>1</v>
      </c>
    </row>
    <row r="2794" spans="1:48" x14ac:dyDescent="0.3">
      <c r="A2794">
        <v>97</v>
      </c>
      <c r="B2794" s="7" t="s">
        <v>49</v>
      </c>
      <c r="C2794" t="str" cm="1">
        <f t="array" ref="C2794">_xlfn.IFNA(INDEX(Players!A$2:E$1300,MATCH(1,(Players!B$2:B$1300=GameLog!D2794)*(Players!E$2:E$1300=GameLog!B2794),0),1),"")</f>
        <v>cedenro01</v>
      </c>
      <c r="D2794" t="s">
        <v>2249</v>
      </c>
      <c r="E2794">
        <v>7</v>
      </c>
      <c r="F2794" t="s">
        <v>3847</v>
      </c>
      <c r="J2794">
        <v>1</v>
      </c>
      <c r="P2794">
        <v>1</v>
      </c>
      <c r="AM2794" s="17" t="str">
        <f t="shared" si="107"/>
        <v/>
      </c>
    </row>
    <row r="2795" spans="1:48" x14ac:dyDescent="0.3">
      <c r="A2795">
        <v>97</v>
      </c>
      <c r="B2795" s="7" t="s">
        <v>49</v>
      </c>
      <c r="C2795" t="str" cm="1">
        <f t="array" ref="C2795">_xlfn.IFNA(INDEX(Players!A$2:E$1300,MATCH(1,(Players!B$2:B$1300=GameLog!D2795)*(Players!E$2:E$1300=GameLog!B2795),0),1),"")</f>
        <v>ordonre01</v>
      </c>
      <c r="D2795" t="s">
        <v>2248</v>
      </c>
      <c r="E2795">
        <v>8</v>
      </c>
      <c r="F2795">
        <v>6</v>
      </c>
      <c r="G2795">
        <v>1</v>
      </c>
      <c r="I2795">
        <v>4</v>
      </c>
      <c r="J2795">
        <v>1</v>
      </c>
      <c r="K2795">
        <v>2</v>
      </c>
      <c r="R2795">
        <v>1</v>
      </c>
      <c r="AM2795" s="17">
        <f t="shared" si="107"/>
        <v>9</v>
      </c>
      <c r="AN2795">
        <v>2</v>
      </c>
      <c r="AO2795">
        <v>5</v>
      </c>
    </row>
    <row r="2796" spans="1:48" x14ac:dyDescent="0.3">
      <c r="A2796">
        <v>97</v>
      </c>
      <c r="B2796" s="7" t="s">
        <v>49</v>
      </c>
      <c r="C2796" t="str" cm="1">
        <f t="array" ref="C2796">_xlfn.IFNA(INDEX(Players!A$2:E$1300,MATCH(1,(Players!B$2:B$1300=GameLog!D2796)*(Players!E$2:E$1300=GameLog!B2796),0),1),"")</f>
        <v>jonesbo03</v>
      </c>
      <c r="D2796" t="s">
        <v>965</v>
      </c>
      <c r="E2796">
        <v>9</v>
      </c>
      <c r="F2796">
        <v>1</v>
      </c>
      <c r="G2796">
        <v>1</v>
      </c>
      <c r="H2796">
        <v>1</v>
      </c>
      <c r="I2796">
        <v>2</v>
      </c>
      <c r="AB2796">
        <v>7</v>
      </c>
      <c r="AC2796">
        <v>5</v>
      </c>
      <c r="AD2796">
        <v>1</v>
      </c>
      <c r="AE2796">
        <v>1</v>
      </c>
      <c r="AG2796">
        <v>1</v>
      </c>
      <c r="AI2796">
        <v>8</v>
      </c>
      <c r="AM2796" s="17">
        <f t="shared" si="107"/>
        <v>7</v>
      </c>
    </row>
    <row r="2797" spans="1:48" x14ac:dyDescent="0.3">
      <c r="A2797">
        <v>97</v>
      </c>
      <c r="B2797" s="7" t="s">
        <v>49</v>
      </c>
      <c r="C2797" t="str" cm="1">
        <f t="array" ref="C2797">_xlfn.IFNA(INDEX(Players!A$2:E$1300,MATCH(1,(Players!B$2:B$1300=GameLog!D2797)*(Players!E$2:E$1300=GameLog!B2797),0),1),"")</f>
        <v>francma01</v>
      </c>
      <c r="D2797" t="s">
        <v>2009</v>
      </c>
      <c r="E2797">
        <v>9</v>
      </c>
      <c r="F2797" t="s">
        <v>3847</v>
      </c>
      <c r="I2797">
        <v>1</v>
      </c>
      <c r="R2797">
        <v>1</v>
      </c>
      <c r="AM2797" s="17" t="str">
        <f t="shared" si="107"/>
        <v/>
      </c>
    </row>
    <row r="2798" spans="1:48" x14ac:dyDescent="0.3">
      <c r="A2798">
        <v>97</v>
      </c>
      <c r="B2798" s="7" t="s">
        <v>49</v>
      </c>
      <c r="C2798" t="str" cm="1">
        <f t="array" ref="C2798">_xlfn.IFNA(INDEX(Players!A$2:E$1300,MATCH(1,(Players!B$2:B$1300=GameLog!D2798)*(Players!E$2:E$1300=GameLog!B2798),0),1),"")</f>
        <v>benitar01</v>
      </c>
      <c r="D2798" t="s">
        <v>2283</v>
      </c>
      <c r="E2798">
        <v>9</v>
      </c>
      <c r="F2798">
        <v>1</v>
      </c>
      <c r="H2798">
        <v>2</v>
      </c>
      <c r="AB2798">
        <v>1</v>
      </c>
      <c r="AC2798">
        <v>1</v>
      </c>
      <c r="AD2798">
        <v>1</v>
      </c>
      <c r="AE2798">
        <v>1</v>
      </c>
      <c r="AG2798">
        <v>1</v>
      </c>
      <c r="AI2798">
        <v>2</v>
      </c>
      <c r="AM2798" s="17">
        <f t="shared" si="107"/>
        <v>1</v>
      </c>
      <c r="AO2798">
        <v>1</v>
      </c>
      <c r="AT2798">
        <v>1</v>
      </c>
      <c r="AV2798">
        <v>1</v>
      </c>
    </row>
    <row r="2799" spans="1:48" x14ac:dyDescent="0.3">
      <c r="A2799">
        <v>97</v>
      </c>
      <c r="B2799" s="7" t="s">
        <v>49</v>
      </c>
      <c r="C2799" t="str" cm="1">
        <f t="array" ref="C2799">_xlfn.IFNA(INDEX(Players!A$2:E$1300,MATCH(1,(Players!B$2:B$1300=GameLog!D2799)*(Players!E$2:E$1300=GameLog!B2799),0),1),"")</f>
        <v>francjo01</v>
      </c>
      <c r="D2799" t="s">
        <v>2141</v>
      </c>
      <c r="E2799">
        <v>9</v>
      </c>
      <c r="F2799">
        <v>1</v>
      </c>
      <c r="H2799">
        <v>3</v>
      </c>
      <c r="Y2799" s="7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I2799">
        <v>1</v>
      </c>
      <c r="AM2799" s="17">
        <f t="shared" si="107"/>
        <v>1</v>
      </c>
    </row>
    <row r="2800" spans="1:48" x14ac:dyDescent="0.3">
      <c r="A2800">
        <v>97</v>
      </c>
      <c r="B2800" s="7" t="s">
        <v>49</v>
      </c>
      <c r="C2800" t="str" cm="1">
        <f t="array" ref="C2800">_xlfn.IFNA(INDEX(Players!A$2:E$1300,MATCH(1,(Players!B$2:B$1300=GameLog!D2800)*(Players!E$2:E$1300=GameLog!B2800),0),1),"")</f>
        <v>allenje01</v>
      </c>
      <c r="D2800" t="s">
        <v>748</v>
      </c>
      <c r="E2800">
        <v>9</v>
      </c>
      <c r="F2800" t="s">
        <v>3847</v>
      </c>
      <c r="I2800">
        <v>1</v>
      </c>
      <c r="O2800">
        <v>1</v>
      </c>
      <c r="AM2800" s="17" t="str">
        <f t="shared" si="107"/>
        <v/>
      </c>
    </row>
    <row r="2801" spans="1:45" x14ac:dyDescent="0.3">
      <c r="A2801">
        <v>117</v>
      </c>
      <c r="B2801" s="7" t="s">
        <v>35</v>
      </c>
      <c r="C2801" t="str" cm="1">
        <f t="array" ref="C2801">_xlfn.IFNA(INDEX(Players!A$2:E$1300,MATCH(1,(Players!B$2:B$1300=GameLog!D2801)*(Players!E$2:E$1300=GameLog!B2801),0),1),"")</f>
        <v>castilu01</v>
      </c>
      <c r="D2801" t="s">
        <v>1813</v>
      </c>
      <c r="E2801">
        <v>1</v>
      </c>
      <c r="F2801">
        <v>4</v>
      </c>
      <c r="G2801">
        <v>1</v>
      </c>
      <c r="I2801">
        <v>5</v>
      </c>
      <c r="K2801">
        <v>1</v>
      </c>
      <c r="L2801">
        <v>1</v>
      </c>
      <c r="R2801">
        <v>2</v>
      </c>
      <c r="AM2801" s="17">
        <f t="shared" si="107"/>
        <v>8.6666666666666661</v>
      </c>
      <c r="AN2801">
        <v>2</v>
      </c>
      <c r="AO2801">
        <v>2</v>
      </c>
      <c r="AQ2801">
        <v>1</v>
      </c>
    </row>
    <row r="2802" spans="1:45" x14ac:dyDescent="0.3">
      <c r="A2802">
        <v>117</v>
      </c>
      <c r="B2802" s="7" t="s">
        <v>35</v>
      </c>
      <c r="C2802" t="str" cm="1">
        <f t="array" ref="C2802">_xlfn.IFNA(INDEX(Players!A$2:E$1300,MATCH(1,(Players!B$2:B$1300=GameLog!D2802)*(Players!E$2:E$1300=GameLog!B2802),0),1),"")</f>
        <v>gonzaal02</v>
      </c>
      <c r="D2802" t="s">
        <v>607</v>
      </c>
      <c r="E2802">
        <v>2</v>
      </c>
      <c r="F2802">
        <v>6</v>
      </c>
      <c r="G2802">
        <v>1</v>
      </c>
      <c r="I2802">
        <v>5</v>
      </c>
      <c r="K2802">
        <v>1</v>
      </c>
      <c r="R2802">
        <v>2</v>
      </c>
      <c r="AM2802" s="17">
        <f t="shared" si="107"/>
        <v>8.6666666666666661</v>
      </c>
      <c r="AN2802">
        <v>3</v>
      </c>
      <c r="AO2802">
        <v>3</v>
      </c>
      <c r="AP2802">
        <v>1</v>
      </c>
      <c r="AQ2802">
        <v>1</v>
      </c>
    </row>
    <row r="2803" spans="1:45" x14ac:dyDescent="0.3">
      <c r="A2803">
        <v>117</v>
      </c>
      <c r="B2803" s="7" t="s">
        <v>35</v>
      </c>
      <c r="C2803" t="str" cm="1">
        <f t="array" ref="C2803">_xlfn.IFNA(INDEX(Players!A$2:E$1300,MATCH(1,(Players!B$2:B$1300=GameLog!D2803)*(Players!E$2:E$1300=GameLog!B2803),0),1),"")</f>
        <v>kotsama01</v>
      </c>
      <c r="D2803" t="s">
        <v>1943</v>
      </c>
      <c r="E2803">
        <v>3</v>
      </c>
      <c r="F2803">
        <v>9</v>
      </c>
      <c r="G2803">
        <v>1</v>
      </c>
      <c r="I2803">
        <v>4</v>
      </c>
      <c r="P2803">
        <v>1</v>
      </c>
      <c r="R2803">
        <v>1</v>
      </c>
      <c r="AM2803" s="17">
        <f t="shared" si="107"/>
        <v>8.6666666666666661</v>
      </c>
      <c r="AN2803">
        <v>2</v>
      </c>
    </row>
    <row r="2804" spans="1:45" x14ac:dyDescent="0.3">
      <c r="A2804">
        <v>117</v>
      </c>
      <c r="B2804" s="7" t="s">
        <v>35</v>
      </c>
      <c r="C2804" t="str" cm="1">
        <f t="array" ref="C2804">_xlfn.IFNA(INDEX(Players!A$2:E$1300,MATCH(1,(Players!B$2:B$1300=GameLog!D2804)*(Players!E$2:E$1300=GameLog!B2804),0),1),"")</f>
        <v>leede02</v>
      </c>
      <c r="D2804" t="s">
        <v>538</v>
      </c>
      <c r="E2804">
        <v>4</v>
      </c>
      <c r="F2804">
        <v>3</v>
      </c>
      <c r="G2804">
        <v>1</v>
      </c>
      <c r="I2804">
        <v>4</v>
      </c>
      <c r="J2804">
        <v>1</v>
      </c>
      <c r="P2804">
        <v>1</v>
      </c>
      <c r="R2804">
        <v>3</v>
      </c>
      <c r="AM2804" s="17">
        <f t="shared" si="107"/>
        <v>8.6666666666666661</v>
      </c>
      <c r="AN2804">
        <v>8</v>
      </c>
      <c r="AQ2804">
        <v>1</v>
      </c>
    </row>
    <row r="2805" spans="1:45" x14ac:dyDescent="0.3">
      <c r="A2805">
        <v>117</v>
      </c>
      <c r="B2805" s="7" t="s">
        <v>35</v>
      </c>
      <c r="C2805" t="str" cm="1">
        <f t="array" ref="C2805">_xlfn.IFNA(INDEX(Players!A$2:E$1300,MATCH(1,(Players!B$2:B$1300=GameLog!D2805)*(Players!E$2:E$1300=GameLog!B2805),0),1),"")</f>
        <v>dunwoto01</v>
      </c>
      <c r="D2805" t="s">
        <v>2002</v>
      </c>
      <c r="E2805">
        <v>5</v>
      </c>
      <c r="F2805">
        <v>8</v>
      </c>
      <c r="G2805">
        <v>1</v>
      </c>
      <c r="I2805">
        <v>3</v>
      </c>
      <c r="J2805">
        <v>1</v>
      </c>
      <c r="K2805">
        <v>1</v>
      </c>
      <c r="P2805">
        <v>1</v>
      </c>
      <c r="R2805">
        <v>1</v>
      </c>
      <c r="AM2805" s="17">
        <v>8</v>
      </c>
      <c r="AN2805">
        <v>1</v>
      </c>
    </row>
    <row r="2806" spans="1:45" x14ac:dyDescent="0.3">
      <c r="A2806">
        <v>117</v>
      </c>
      <c r="B2806" s="7" t="s">
        <v>35</v>
      </c>
      <c r="C2806" t="str" cm="1">
        <f t="array" ref="C2806">_xlfn.IFNA(INDEX(Players!A$2:E$1300,MATCH(1,(Players!B$2:B$1300=GameLog!D2806)*(Players!E$2:E$1300=GameLog!B2806),0),1),"")</f>
        <v>bergda01</v>
      </c>
      <c r="D2806" t="s">
        <v>426</v>
      </c>
      <c r="E2806">
        <v>5</v>
      </c>
      <c r="F2806" t="s">
        <v>3847</v>
      </c>
      <c r="I2806">
        <v>1</v>
      </c>
      <c r="R2806">
        <v>1</v>
      </c>
      <c r="AM2806" s="17" t="str">
        <f>IF(F2806&lt;10,IF(F2806=1,AB2806,SUMIFS(AB:AB,B:B,B2806,A:A,A2806)),"")</f>
        <v/>
      </c>
    </row>
    <row r="2807" spans="1:45" x14ac:dyDescent="0.3">
      <c r="A2807">
        <v>117</v>
      </c>
      <c r="B2807" s="7" t="s">
        <v>35</v>
      </c>
      <c r="C2807" t="str" cm="1">
        <f t="array" ref="C2807">_xlfn.IFNA(INDEX(Players!A$2:E$1300,MATCH(1,(Players!B$2:B$1300=GameLog!D2807)*(Players!E$2:E$1300=GameLog!B2807),0),1),"")</f>
        <v>bergda01</v>
      </c>
      <c r="D2807" t="s">
        <v>426</v>
      </c>
      <c r="E2807">
        <v>5</v>
      </c>
      <c r="F2807">
        <v>7</v>
      </c>
      <c r="AM2807" s="17">
        <f>2/3</f>
        <v>0.66666666666666663</v>
      </c>
    </row>
    <row r="2808" spans="1:45" x14ac:dyDescent="0.3">
      <c r="A2808">
        <v>117</v>
      </c>
      <c r="B2808" s="7" t="s">
        <v>35</v>
      </c>
      <c r="C2808" t="str" cm="1">
        <f t="array" ref="C2808">_xlfn.IFNA(INDEX(Players!A$2:E$1300,MATCH(1,(Players!B$2:B$1300=GameLog!D2808)*(Players!E$2:E$1300=GameLog!B2808),0),1),"")</f>
        <v>wilsopr01</v>
      </c>
      <c r="D2808" t="s">
        <v>250</v>
      </c>
      <c r="E2808">
        <v>6</v>
      </c>
      <c r="F2808">
        <v>7</v>
      </c>
      <c r="G2808">
        <v>1</v>
      </c>
      <c r="I2808">
        <v>3</v>
      </c>
      <c r="J2808">
        <v>1</v>
      </c>
      <c r="K2808">
        <v>3</v>
      </c>
      <c r="L2808">
        <v>1</v>
      </c>
      <c r="O2808">
        <v>2</v>
      </c>
      <c r="V2808">
        <v>1</v>
      </c>
      <c r="AM2808" s="17">
        <v>8</v>
      </c>
    </row>
    <row r="2809" spans="1:45" x14ac:dyDescent="0.3">
      <c r="A2809">
        <v>117</v>
      </c>
      <c r="B2809" s="7" t="s">
        <v>35</v>
      </c>
      <c r="C2809" t="str" cm="1">
        <f t="array" ref="C2809">_xlfn.IFNA(INDEX(Players!A$2:E$1300,MATCH(1,(Players!B$2:B$1300=GameLog!D2809)*(Players!E$2:E$1300=GameLog!B2809),0),1),"")</f>
        <v>wilsopr01</v>
      </c>
      <c r="D2809" t="s">
        <v>250</v>
      </c>
      <c r="E2809">
        <v>6</v>
      </c>
      <c r="F2809">
        <v>8</v>
      </c>
      <c r="I2809">
        <v>1</v>
      </c>
      <c r="R2809">
        <v>1</v>
      </c>
      <c r="AM2809" s="17">
        <f>2/3</f>
        <v>0.66666666666666663</v>
      </c>
      <c r="AN2809">
        <v>1</v>
      </c>
    </row>
    <row r="2810" spans="1:45" x14ac:dyDescent="0.3">
      <c r="A2810">
        <v>117</v>
      </c>
      <c r="B2810" s="7" t="s">
        <v>35</v>
      </c>
      <c r="C2810" t="str" cm="1">
        <f t="array" ref="C2810">_xlfn.IFNA(INDEX(Players!A$2:E$1300,MATCH(1,(Players!B$2:B$1300=GameLog!D2810)*(Players!E$2:E$1300=GameLog!B2810),0),1),"")</f>
        <v>orieke01</v>
      </c>
      <c r="D2810" t="s">
        <v>508</v>
      </c>
      <c r="E2810">
        <v>7</v>
      </c>
      <c r="F2810">
        <v>5</v>
      </c>
      <c r="G2810">
        <v>1</v>
      </c>
      <c r="I2810">
        <v>3</v>
      </c>
      <c r="J2810">
        <v>1</v>
      </c>
      <c r="R2810">
        <v>1</v>
      </c>
      <c r="U2810">
        <v>1</v>
      </c>
      <c r="V2810">
        <v>1</v>
      </c>
      <c r="AM2810" s="17">
        <f t="shared" ref="AM2810:AM2823" si="108">IF(F2810&lt;10,IF(F2810=1,AB2810,SUMIFS(AB:AB,B:B,B2810,A:A,A2810)),"")</f>
        <v>8.6666666666666661</v>
      </c>
      <c r="AN2810">
        <v>2</v>
      </c>
      <c r="AO2810">
        <v>1</v>
      </c>
    </row>
    <row r="2811" spans="1:45" x14ac:dyDescent="0.3">
      <c r="A2811">
        <v>117</v>
      </c>
      <c r="B2811" s="7" t="s">
        <v>35</v>
      </c>
      <c r="C2811" t="str" cm="1">
        <f t="array" ref="C2811">_xlfn.IFNA(INDEX(Players!A$2:E$1300,MATCH(1,(Players!B$2:B$1300=GameLog!D2811)*(Players!E$2:E$1300=GameLog!B2811),0),1),"")</f>
        <v>fabrejo01</v>
      </c>
      <c r="D2811" t="s">
        <v>2217</v>
      </c>
      <c r="E2811">
        <v>8</v>
      </c>
      <c r="F2811">
        <v>2</v>
      </c>
      <c r="G2811">
        <v>1</v>
      </c>
      <c r="I2811">
        <v>3</v>
      </c>
      <c r="J2811">
        <v>1</v>
      </c>
      <c r="K2811">
        <v>1</v>
      </c>
      <c r="L2811">
        <v>1</v>
      </c>
      <c r="P2811">
        <v>1</v>
      </c>
      <c r="AM2811" s="17">
        <f t="shared" si="108"/>
        <v>8.6666666666666661</v>
      </c>
      <c r="AN2811">
        <v>7</v>
      </c>
      <c r="AO2811">
        <v>1</v>
      </c>
      <c r="AS2811">
        <v>1</v>
      </c>
    </row>
    <row r="2812" spans="1:45" x14ac:dyDescent="0.3">
      <c r="A2812">
        <v>117</v>
      </c>
      <c r="B2812" s="7" t="s">
        <v>35</v>
      </c>
      <c r="C2812" t="str" cm="1">
        <f t="array" ref="C2812">_xlfn.IFNA(INDEX(Players!A$2:E$1300,MATCH(1,(Players!B$2:B$1300=GameLog!D2812)*(Players!E$2:E$1300=GameLog!B2812),0),1),"")</f>
        <v>sanchje01</v>
      </c>
      <c r="D2812" t="s">
        <v>2236</v>
      </c>
      <c r="E2812">
        <v>9</v>
      </c>
      <c r="F2812">
        <v>1</v>
      </c>
      <c r="G2812">
        <v>1</v>
      </c>
      <c r="H2812">
        <v>1</v>
      </c>
      <c r="P2812">
        <v>2</v>
      </c>
      <c r="AB2812">
        <v>5</v>
      </c>
      <c r="AC2812">
        <v>1</v>
      </c>
      <c r="AD2812">
        <v>3</v>
      </c>
      <c r="AE2812">
        <v>1</v>
      </c>
      <c r="AG2812">
        <v>4</v>
      </c>
      <c r="AI2812">
        <v>4</v>
      </c>
      <c r="AJ2812">
        <v>1</v>
      </c>
      <c r="AM2812" s="17">
        <f t="shared" si="108"/>
        <v>5</v>
      </c>
      <c r="AO2812">
        <v>1</v>
      </c>
    </row>
    <row r="2813" spans="1:45" x14ac:dyDescent="0.3">
      <c r="A2813">
        <v>117</v>
      </c>
      <c r="B2813" s="7" t="s">
        <v>35</v>
      </c>
      <c r="C2813" t="str" cm="1">
        <f t="array" ref="C2813">_xlfn.IFNA(INDEX(Players!A$2:E$1300,MATCH(1,(Players!B$2:B$1300=GameLog!D2813)*(Players!E$2:E$1300=GameLog!B2813),0),1),"")</f>
        <v>hyersti01</v>
      </c>
      <c r="D2813" t="s">
        <v>2022</v>
      </c>
      <c r="E2813">
        <v>9</v>
      </c>
      <c r="F2813" t="s">
        <v>3847</v>
      </c>
      <c r="I2813">
        <v>1</v>
      </c>
      <c r="AM2813" s="17" t="str">
        <f t="shared" si="108"/>
        <v/>
      </c>
    </row>
    <row r="2814" spans="1:45" x14ac:dyDescent="0.3">
      <c r="A2814">
        <v>117</v>
      </c>
      <c r="B2814" s="7" t="s">
        <v>35</v>
      </c>
      <c r="C2814" t="str" cm="1">
        <f t="array" ref="C2814">_xlfn.IFNA(INDEX(Players!A$2:E$1300,MATCH(1,(Players!B$2:B$1300=GameLog!D2814)*(Players!E$2:E$1300=GameLog!B2814),0),1),"")</f>
        <v>edmonbr01</v>
      </c>
      <c r="D2814" t="s">
        <v>1115</v>
      </c>
      <c r="E2814">
        <v>9</v>
      </c>
      <c r="F2814">
        <v>1</v>
      </c>
      <c r="H2814">
        <v>2</v>
      </c>
      <c r="AB2814">
        <v>2</v>
      </c>
      <c r="AC2814">
        <v>4</v>
      </c>
      <c r="AD2814">
        <v>2</v>
      </c>
      <c r="AE2814">
        <v>1</v>
      </c>
      <c r="AG2814">
        <v>1</v>
      </c>
      <c r="AH2814">
        <v>1</v>
      </c>
      <c r="AI2814">
        <v>1</v>
      </c>
      <c r="AM2814" s="17">
        <f t="shared" si="108"/>
        <v>2</v>
      </c>
    </row>
    <row r="2815" spans="1:45" x14ac:dyDescent="0.3">
      <c r="A2815">
        <v>117</v>
      </c>
      <c r="B2815" s="7" t="s">
        <v>35</v>
      </c>
      <c r="C2815" t="str" cm="1">
        <f t="array" ref="C2815">_xlfn.IFNA(INDEX(Players!A$2:E$1300,MATCH(1,(Players!B$2:B$1300=GameLog!D2815)*(Players!E$2:E$1300=GameLog!B2815),0),1),"")</f>
        <v>avenbr01</v>
      </c>
      <c r="D2815" t="s">
        <v>352</v>
      </c>
      <c r="E2815">
        <v>9</v>
      </c>
      <c r="F2815" t="s">
        <v>3847</v>
      </c>
      <c r="I2815">
        <v>1</v>
      </c>
      <c r="J2815">
        <v>1</v>
      </c>
      <c r="K2815">
        <v>1</v>
      </c>
      <c r="N2815">
        <v>1</v>
      </c>
      <c r="O2815">
        <v>4</v>
      </c>
      <c r="AM2815" s="17" t="str">
        <f t="shared" si="108"/>
        <v/>
      </c>
    </row>
    <row r="2816" spans="1:45" x14ac:dyDescent="0.3">
      <c r="A2816">
        <v>117</v>
      </c>
      <c r="B2816" s="7" t="s">
        <v>35</v>
      </c>
      <c r="C2816" t="str" cm="1">
        <f t="array" ref="C2816">_xlfn.IFNA(INDEX(Players!A$2:E$1300,MATCH(1,(Players!B$2:B$1300=GameLog!D2816)*(Players!E$2:E$1300=GameLog!B2816),0),1),"")</f>
        <v>alfonan01</v>
      </c>
      <c r="D2816" t="s">
        <v>1352</v>
      </c>
      <c r="E2816">
        <v>9</v>
      </c>
      <c r="F2816">
        <v>1</v>
      </c>
      <c r="H2816">
        <v>3</v>
      </c>
      <c r="AB2816">
        <v>1</v>
      </c>
      <c r="AC2816">
        <v>2</v>
      </c>
      <c r="AD2816">
        <v>1</v>
      </c>
      <c r="AE2816">
        <v>1</v>
      </c>
      <c r="AM2816" s="17">
        <f t="shared" si="108"/>
        <v>1</v>
      </c>
    </row>
    <row r="2817" spans="1:45" x14ac:dyDescent="0.3">
      <c r="A2817">
        <v>117</v>
      </c>
      <c r="B2817" s="7" t="s">
        <v>35</v>
      </c>
      <c r="C2817" t="str" cm="1">
        <f t="array" ref="C2817">_xlfn.IFNA(INDEX(Players!A$2:E$1300,MATCH(1,(Players!B$2:B$1300=GameLog!D2817)*(Players!E$2:E$1300=GameLog!B2817),0),1),"")</f>
        <v>loopebr01</v>
      </c>
      <c r="D2817" t="s">
        <v>1650</v>
      </c>
      <c r="E2817">
        <v>9</v>
      </c>
      <c r="F2817">
        <v>1</v>
      </c>
      <c r="H2817">
        <v>4</v>
      </c>
      <c r="Z2817">
        <v>1</v>
      </c>
      <c r="AB2817">
        <f>2/3</f>
        <v>0.66666666666666663</v>
      </c>
      <c r="AC2817">
        <v>2</v>
      </c>
      <c r="AD2817">
        <v>3</v>
      </c>
      <c r="AE2817">
        <v>3</v>
      </c>
      <c r="AF2817">
        <v>1</v>
      </c>
      <c r="AG2817">
        <v>1</v>
      </c>
      <c r="AH2817">
        <v>1</v>
      </c>
      <c r="AM2817" s="17">
        <f t="shared" si="108"/>
        <v>0.66666666666666663</v>
      </c>
    </row>
    <row r="2818" spans="1:45" x14ac:dyDescent="0.3">
      <c r="A2818">
        <v>117</v>
      </c>
      <c r="B2818" s="7" t="s">
        <v>49</v>
      </c>
      <c r="C2818" t="str" cm="1">
        <f t="array" ref="C2818">_xlfn.IFNA(INDEX(Players!A$2:E$1300,MATCH(1,(Players!B$2:B$1300=GameLog!D2818)*(Players!E$2:E$1300=GameLog!B2818),0),1),"")</f>
        <v>henderi01</v>
      </c>
      <c r="D2818" t="s">
        <v>269</v>
      </c>
      <c r="E2818">
        <v>1</v>
      </c>
      <c r="F2818">
        <v>7</v>
      </c>
      <c r="G2818">
        <v>1</v>
      </c>
      <c r="I2818">
        <v>4</v>
      </c>
      <c r="P2818">
        <v>1</v>
      </c>
      <c r="R2818">
        <v>1</v>
      </c>
      <c r="AM2818" s="17">
        <f t="shared" si="108"/>
        <v>9</v>
      </c>
      <c r="AN2818">
        <v>1</v>
      </c>
    </row>
    <row r="2819" spans="1:45" x14ac:dyDescent="0.3">
      <c r="A2819">
        <v>117</v>
      </c>
      <c r="B2819" s="7" t="s">
        <v>49</v>
      </c>
      <c r="C2819" t="str" cm="1">
        <f t="array" ref="C2819">_xlfn.IFNA(INDEX(Players!A$2:E$1300,MATCH(1,(Players!B$2:B$1300=GameLog!D2819)*(Players!E$2:E$1300=GameLog!B2819),0),1),"")</f>
        <v>alfoned01</v>
      </c>
      <c r="D2819" t="s">
        <v>72</v>
      </c>
      <c r="E2819">
        <v>2</v>
      </c>
      <c r="F2819">
        <v>4</v>
      </c>
      <c r="G2819">
        <v>1</v>
      </c>
      <c r="I2819">
        <v>5</v>
      </c>
      <c r="J2819">
        <v>1</v>
      </c>
      <c r="K2819">
        <v>2</v>
      </c>
      <c r="L2819">
        <v>1</v>
      </c>
      <c r="U2819">
        <v>1</v>
      </c>
      <c r="AM2819" s="17">
        <f t="shared" si="108"/>
        <v>9</v>
      </c>
      <c r="AN2819">
        <v>2</v>
      </c>
      <c r="AO2819">
        <v>4</v>
      </c>
      <c r="AQ2819">
        <v>1</v>
      </c>
    </row>
    <row r="2820" spans="1:45" x14ac:dyDescent="0.3">
      <c r="A2820">
        <v>117</v>
      </c>
      <c r="B2820" s="7" t="s">
        <v>49</v>
      </c>
      <c r="C2820" t="str" cm="1">
        <f t="array" ref="C2820">_xlfn.IFNA(INDEX(Players!A$2:E$1300,MATCH(1,(Players!B$2:B$1300=GameLog!D2820)*(Players!E$2:E$1300=GameLog!B2820),0),1),"")</f>
        <v>olerujo01</v>
      </c>
      <c r="D2820" t="s">
        <v>1904</v>
      </c>
      <c r="E2820">
        <v>3</v>
      </c>
      <c r="F2820">
        <v>3</v>
      </c>
      <c r="G2820">
        <v>1</v>
      </c>
      <c r="I2820">
        <v>3</v>
      </c>
      <c r="J2820">
        <v>1</v>
      </c>
      <c r="K2820">
        <v>1</v>
      </c>
      <c r="L2820">
        <v>1</v>
      </c>
      <c r="P2820">
        <v>1</v>
      </c>
      <c r="Q2820">
        <v>1</v>
      </c>
      <c r="R2820">
        <v>1</v>
      </c>
      <c r="V2820">
        <v>1</v>
      </c>
      <c r="AM2820" s="17">
        <f t="shared" si="108"/>
        <v>9</v>
      </c>
      <c r="AN2820">
        <v>7</v>
      </c>
      <c r="AO2820">
        <v>1</v>
      </c>
      <c r="AQ2820">
        <v>1</v>
      </c>
    </row>
    <row r="2821" spans="1:45" x14ac:dyDescent="0.3">
      <c r="A2821">
        <v>117</v>
      </c>
      <c r="B2821" s="7" t="s">
        <v>49</v>
      </c>
      <c r="C2821" t="str" cm="1">
        <f t="array" ref="C2821">_xlfn.IFNA(INDEX(Players!A$2:E$1300,MATCH(1,(Players!B$2:B$1300=GameLog!D2821)*(Players!E$2:E$1300=GameLog!B2821),0),1),"")</f>
        <v>longte01</v>
      </c>
      <c r="D2821" t="s">
        <v>2107</v>
      </c>
      <c r="E2821">
        <v>3</v>
      </c>
      <c r="F2821" t="s">
        <v>3848</v>
      </c>
      <c r="J2821">
        <v>1</v>
      </c>
      <c r="AM2821" s="17" t="str">
        <f t="shared" si="108"/>
        <v/>
      </c>
    </row>
    <row r="2822" spans="1:45" x14ac:dyDescent="0.3">
      <c r="A2822">
        <v>117</v>
      </c>
      <c r="B2822" s="7" t="s">
        <v>49</v>
      </c>
      <c r="C2822" t="str" cm="1">
        <f t="array" ref="C2822">_xlfn.IFNA(INDEX(Players!A$2:E$1300,MATCH(1,(Players!B$2:B$1300=GameLog!D2822)*(Players!E$2:E$1300=GameLog!B2822),0),1),"")</f>
        <v>bonilbo01</v>
      </c>
      <c r="D2822" t="s">
        <v>1857</v>
      </c>
      <c r="E2822">
        <v>4</v>
      </c>
      <c r="F2822">
        <v>9</v>
      </c>
      <c r="G2822">
        <v>1</v>
      </c>
      <c r="I2822">
        <v>5</v>
      </c>
      <c r="AM2822" s="17">
        <f t="shared" si="108"/>
        <v>9</v>
      </c>
      <c r="AN2822">
        <v>1</v>
      </c>
    </row>
    <row r="2823" spans="1:45" x14ac:dyDescent="0.3">
      <c r="A2823">
        <v>117</v>
      </c>
      <c r="B2823" s="7" t="s">
        <v>49</v>
      </c>
      <c r="C2823" t="str" cm="1">
        <f t="array" ref="C2823">_xlfn.IFNA(INDEX(Players!A$2:E$1300,MATCH(1,(Players!B$2:B$1300=GameLog!D2823)*(Players!E$2:E$1300=GameLog!B2823),0),1),"")</f>
        <v>venturo01</v>
      </c>
      <c r="D2823" t="s">
        <v>1915</v>
      </c>
      <c r="E2823">
        <v>5</v>
      </c>
      <c r="F2823">
        <v>5</v>
      </c>
      <c r="G2823">
        <v>1</v>
      </c>
      <c r="I2823">
        <v>3</v>
      </c>
      <c r="J2823">
        <v>2</v>
      </c>
      <c r="P2823">
        <v>2</v>
      </c>
      <c r="Q2823">
        <v>1</v>
      </c>
      <c r="R2823">
        <v>2</v>
      </c>
      <c r="AM2823" s="17">
        <f t="shared" si="108"/>
        <v>9</v>
      </c>
      <c r="AN2823">
        <v>1</v>
      </c>
      <c r="AO2823">
        <v>1</v>
      </c>
    </row>
    <row r="2824" spans="1:45" x14ac:dyDescent="0.3">
      <c r="A2824">
        <v>117</v>
      </c>
      <c r="B2824" s="7" t="s">
        <v>49</v>
      </c>
      <c r="C2824" t="str" cm="1">
        <f t="array" ref="C2824">_xlfn.IFNA(INDEX(Players!A$2:E$1300,MATCH(1,(Players!B$2:B$1300=GameLog!D2824)*(Players!E$2:E$1300=GameLog!B2824),0),1),"")</f>
        <v>allenje01</v>
      </c>
      <c r="D2824" t="s">
        <v>748</v>
      </c>
      <c r="E2824">
        <v>6</v>
      </c>
      <c r="F2824">
        <v>8</v>
      </c>
      <c r="G2824">
        <v>1</v>
      </c>
      <c r="I2824">
        <v>2</v>
      </c>
      <c r="J2824">
        <v>1</v>
      </c>
      <c r="K2824">
        <v>1</v>
      </c>
      <c r="O2824">
        <v>1</v>
      </c>
      <c r="P2824">
        <v>1</v>
      </c>
      <c r="AM2824" s="17">
        <v>8</v>
      </c>
      <c r="AN2824">
        <v>1</v>
      </c>
    </row>
    <row r="2825" spans="1:45" x14ac:dyDescent="0.3">
      <c r="A2825">
        <v>117</v>
      </c>
      <c r="B2825" s="7" t="s">
        <v>49</v>
      </c>
      <c r="C2825" t="str" cm="1">
        <f t="array" ref="C2825">_xlfn.IFNA(INDEX(Players!A$2:E$1300,MATCH(1,(Players!B$2:B$1300=GameLog!D2825)*(Players!E$2:E$1300=GameLog!B2825),0),1),"")</f>
        <v>mcraebr01</v>
      </c>
      <c r="D2825" t="s">
        <v>1823</v>
      </c>
      <c r="E2825">
        <v>6</v>
      </c>
      <c r="F2825" t="s">
        <v>3847</v>
      </c>
      <c r="I2825">
        <v>1</v>
      </c>
      <c r="AM2825" s="17" t="str">
        <f>IF(F2825&lt;10,IF(F2825=1,AB2825,SUMIFS(AB:AB,B:B,B2825,A:A,A2825)),"")</f>
        <v/>
      </c>
    </row>
    <row r="2826" spans="1:45" x14ac:dyDescent="0.3">
      <c r="A2826">
        <v>117</v>
      </c>
      <c r="B2826" s="7" t="s">
        <v>49</v>
      </c>
      <c r="C2826" t="str" cm="1">
        <f t="array" ref="C2826">_xlfn.IFNA(INDEX(Players!A$2:E$1300,MATCH(1,(Players!B$2:B$1300=GameLog!D2826)*(Players!E$2:E$1300=GameLog!B2826),0),1),"")</f>
        <v>mcraebr01</v>
      </c>
      <c r="D2826" t="s">
        <v>1823</v>
      </c>
      <c r="E2826">
        <v>6</v>
      </c>
      <c r="F2826">
        <v>8</v>
      </c>
      <c r="I2826">
        <v>1</v>
      </c>
      <c r="J2826">
        <v>1</v>
      </c>
      <c r="K2826">
        <v>1</v>
      </c>
      <c r="N2826">
        <v>1</v>
      </c>
      <c r="O2826">
        <v>3</v>
      </c>
      <c r="AM2826" s="17">
        <v>1</v>
      </c>
    </row>
    <row r="2827" spans="1:45" x14ac:dyDescent="0.3">
      <c r="A2827">
        <v>117</v>
      </c>
      <c r="B2827" s="7" t="s">
        <v>49</v>
      </c>
      <c r="C2827" t="str" cm="1">
        <f t="array" ref="C2827">_xlfn.IFNA(INDEX(Players!A$2:E$1300,MATCH(1,(Players!B$2:B$1300=GameLog!D2827)*(Players!E$2:E$1300=GameLog!B2827),0),1),"")</f>
        <v>prattto02</v>
      </c>
      <c r="D2827" t="s">
        <v>624</v>
      </c>
      <c r="E2827">
        <v>7</v>
      </c>
      <c r="F2827">
        <v>2</v>
      </c>
      <c r="G2827">
        <v>1</v>
      </c>
      <c r="I2827">
        <v>3</v>
      </c>
      <c r="J2827">
        <v>2</v>
      </c>
      <c r="K2827">
        <v>2</v>
      </c>
      <c r="P2827">
        <v>1</v>
      </c>
      <c r="AM2827" s="17">
        <f t="shared" ref="AM2827:AM2850" si="109">IF(F2827&lt;10,IF(F2827=1,AB2827,SUMIFS(AB:AB,B:B,B2827,A:A,A2827)),"")</f>
        <v>9</v>
      </c>
      <c r="AN2827">
        <v>13</v>
      </c>
      <c r="AS2827">
        <v>1</v>
      </c>
    </row>
    <row r="2828" spans="1:45" x14ac:dyDescent="0.3">
      <c r="A2828">
        <v>117</v>
      </c>
      <c r="B2828" s="7" t="s">
        <v>49</v>
      </c>
      <c r="C2828" t="str" cm="1">
        <f t="array" ref="C2828">_xlfn.IFNA(INDEX(Players!A$2:E$1300,MATCH(1,(Players!B$2:B$1300=GameLog!D2828)*(Players!E$2:E$1300=GameLog!B2828),0),1),"")</f>
        <v>ordonre01</v>
      </c>
      <c r="D2828" t="s">
        <v>2248</v>
      </c>
      <c r="E2828">
        <v>8</v>
      </c>
      <c r="F2828">
        <v>6</v>
      </c>
      <c r="G2828">
        <v>1</v>
      </c>
      <c r="I2828">
        <v>4</v>
      </c>
      <c r="K2828">
        <v>1</v>
      </c>
      <c r="O2828">
        <v>1</v>
      </c>
      <c r="R2828">
        <v>1</v>
      </c>
      <c r="AM2828" s="17">
        <f t="shared" si="109"/>
        <v>9</v>
      </c>
    </row>
    <row r="2829" spans="1:45" x14ac:dyDescent="0.3">
      <c r="A2829">
        <v>117</v>
      </c>
      <c r="B2829" s="7" t="s">
        <v>49</v>
      </c>
      <c r="C2829" t="str" cm="1">
        <f t="array" ref="C2829">_xlfn.IFNA(INDEX(Players!A$2:E$1300,MATCH(1,(Players!B$2:B$1300=GameLog!D2829)*(Players!E$2:E$1300=GameLog!B2829),0),1),"")</f>
        <v>hershor01</v>
      </c>
      <c r="D2829" t="s">
        <v>825</v>
      </c>
      <c r="E2829">
        <v>9</v>
      </c>
      <c r="F2829">
        <v>1</v>
      </c>
      <c r="G2829">
        <v>1</v>
      </c>
      <c r="H2829">
        <v>1</v>
      </c>
      <c r="I2829">
        <v>2</v>
      </c>
      <c r="AB2829">
        <v>5</v>
      </c>
      <c r="AC2829">
        <v>5</v>
      </c>
      <c r="AG2829">
        <v>4</v>
      </c>
      <c r="AI2829">
        <v>4</v>
      </c>
      <c r="AJ2829">
        <v>1</v>
      </c>
      <c r="AM2829" s="17">
        <f t="shared" si="109"/>
        <v>5</v>
      </c>
      <c r="AN2829">
        <v>1</v>
      </c>
      <c r="AO2829">
        <v>2</v>
      </c>
      <c r="AQ2829">
        <v>1</v>
      </c>
    </row>
    <row r="2830" spans="1:45" x14ac:dyDescent="0.3">
      <c r="A2830">
        <v>117</v>
      </c>
      <c r="B2830" s="7" t="s">
        <v>49</v>
      </c>
      <c r="C2830" t="str" cm="1">
        <f t="array" ref="C2830">_xlfn.IFNA(INDEX(Players!A$2:E$1300,MATCH(1,(Players!B$2:B$1300=GameLog!D2830)*(Players!E$2:E$1300=GameLog!B2830),0),1),"")</f>
        <v>wendetu01</v>
      </c>
      <c r="D2830" t="s">
        <v>1892</v>
      </c>
      <c r="E2830">
        <v>9</v>
      </c>
      <c r="F2830">
        <v>1</v>
      </c>
      <c r="H2830">
        <v>2</v>
      </c>
      <c r="AB2830">
        <v>1</v>
      </c>
      <c r="AM2830" s="17">
        <f t="shared" si="109"/>
        <v>1</v>
      </c>
      <c r="AO2830">
        <v>1</v>
      </c>
    </row>
    <row r="2831" spans="1:45" x14ac:dyDescent="0.3">
      <c r="A2831">
        <v>117</v>
      </c>
      <c r="B2831" s="7" t="s">
        <v>49</v>
      </c>
      <c r="C2831" t="str" cm="1">
        <f t="array" ref="C2831">_xlfn.IFNA(INDEX(Players!A$2:E$1300,MATCH(1,(Players!B$2:B$1300=GameLog!D2831)*(Players!E$2:E$1300=GameLog!B2831),0),1),"")</f>
        <v>francma01</v>
      </c>
      <c r="D2831" t="s">
        <v>2009</v>
      </c>
      <c r="E2831">
        <v>9</v>
      </c>
      <c r="F2831" t="s">
        <v>3847</v>
      </c>
      <c r="I2831">
        <v>1</v>
      </c>
      <c r="AM2831" s="17" t="str">
        <f t="shared" si="109"/>
        <v/>
      </c>
    </row>
    <row r="2832" spans="1:45" x14ac:dyDescent="0.3">
      <c r="A2832">
        <v>117</v>
      </c>
      <c r="B2832" s="7" t="s">
        <v>49</v>
      </c>
      <c r="C2832" t="str" cm="1">
        <f t="array" ref="C2832">_xlfn.IFNA(INDEX(Players!A$2:E$1300,MATCH(1,(Players!B$2:B$1300=GameLog!D2832)*(Players!E$2:E$1300=GameLog!B2832),0),1),"")</f>
        <v>cookde01</v>
      </c>
      <c r="D2832" t="s">
        <v>2117</v>
      </c>
      <c r="E2832">
        <v>9</v>
      </c>
      <c r="F2832">
        <v>1</v>
      </c>
      <c r="H2832">
        <v>3</v>
      </c>
      <c r="AB2832">
        <v>1</v>
      </c>
      <c r="AC2832">
        <v>1</v>
      </c>
      <c r="AD2832">
        <v>2</v>
      </c>
      <c r="AE2832">
        <v>2</v>
      </c>
      <c r="AG2832">
        <v>1</v>
      </c>
      <c r="AI2832">
        <v>2</v>
      </c>
      <c r="AM2832" s="17">
        <f t="shared" si="109"/>
        <v>1</v>
      </c>
    </row>
    <row r="2833" spans="1:47" x14ac:dyDescent="0.3">
      <c r="A2833">
        <v>117</v>
      </c>
      <c r="B2833" s="7" t="s">
        <v>49</v>
      </c>
      <c r="C2833" t="str" cm="1">
        <f t="array" ref="C2833">_xlfn.IFNA(INDEX(Players!A$2:E$1300,MATCH(1,(Players!B$2:B$1300=GameLog!D2833)*(Players!E$2:E$1300=GameLog!B2833),0),1),"")</f>
        <v>benitar01</v>
      </c>
      <c r="D2833" t="s">
        <v>2283</v>
      </c>
      <c r="E2833">
        <v>9</v>
      </c>
      <c r="F2833">
        <v>1</v>
      </c>
      <c r="H2833">
        <v>4</v>
      </c>
      <c r="AB2833">
        <v>1</v>
      </c>
      <c r="AC2833">
        <v>2</v>
      </c>
      <c r="AD2833">
        <v>4</v>
      </c>
      <c r="AE2833">
        <v>4</v>
      </c>
      <c r="AF2833">
        <v>1</v>
      </c>
      <c r="AG2833">
        <v>1</v>
      </c>
      <c r="AI2833">
        <v>3</v>
      </c>
      <c r="AJ2833">
        <v>1</v>
      </c>
      <c r="AM2833" s="17">
        <f t="shared" si="109"/>
        <v>1</v>
      </c>
    </row>
    <row r="2834" spans="1:47" x14ac:dyDescent="0.3">
      <c r="A2834">
        <v>117</v>
      </c>
      <c r="B2834" s="7" t="s">
        <v>49</v>
      </c>
      <c r="C2834" t="str" cm="1">
        <f t="array" ref="C2834">_xlfn.IFNA(INDEX(Players!A$2:E$1300,MATCH(1,(Players!B$2:B$1300=GameLog!D2834)*(Players!E$2:E$1300=GameLog!B2834),0),1),"")</f>
        <v>cedenro01</v>
      </c>
      <c r="D2834" t="s">
        <v>2249</v>
      </c>
      <c r="E2834">
        <v>9</v>
      </c>
      <c r="F2834" t="s">
        <v>3847</v>
      </c>
      <c r="I2834">
        <v>1</v>
      </c>
      <c r="K2834">
        <v>1</v>
      </c>
      <c r="L2834">
        <v>1</v>
      </c>
      <c r="O2834">
        <v>1</v>
      </c>
      <c r="AM2834" s="17" t="str">
        <f t="shared" si="109"/>
        <v/>
      </c>
    </row>
    <row r="2835" spans="1:47" x14ac:dyDescent="0.3">
      <c r="A2835">
        <v>117</v>
      </c>
      <c r="B2835" s="7" t="s">
        <v>49</v>
      </c>
      <c r="C2835" t="str" cm="1">
        <f t="array" ref="C2835">_xlfn.IFNA(INDEX(Players!A$2:E$1300,MATCH(1,(Players!B$2:B$1300=GameLog!D2835)*(Players!E$2:E$1300=GameLog!B2835),0),1),"")</f>
        <v>francjo01</v>
      </c>
      <c r="D2835" t="s">
        <v>2141</v>
      </c>
      <c r="E2835">
        <v>9</v>
      </c>
      <c r="F2835">
        <v>1</v>
      </c>
      <c r="H2835">
        <v>5</v>
      </c>
      <c r="Y2835" s="7">
        <v>1</v>
      </c>
      <c r="AB2835">
        <v>1</v>
      </c>
      <c r="AI2835">
        <v>3</v>
      </c>
      <c r="AM2835" s="17">
        <f t="shared" si="109"/>
        <v>1</v>
      </c>
    </row>
    <row r="2836" spans="1:47" x14ac:dyDescent="0.3">
      <c r="A2836">
        <v>129</v>
      </c>
      <c r="B2836" s="7" t="s">
        <v>35</v>
      </c>
      <c r="C2836" t="str" cm="1">
        <f t="array" ref="C2836">_xlfn.IFNA(INDEX(Players!A$2:E$1300,MATCH(1,(Players!B$2:B$1300=GameLog!D2836)*(Players!E$2:E$1300=GameLog!B2836),0),1),"")</f>
        <v>castilu01</v>
      </c>
      <c r="D2836" t="s">
        <v>1813</v>
      </c>
      <c r="E2836">
        <v>1</v>
      </c>
      <c r="F2836">
        <v>4</v>
      </c>
      <c r="G2836">
        <v>1</v>
      </c>
      <c r="I2836">
        <v>4</v>
      </c>
      <c r="J2836">
        <v>1</v>
      </c>
      <c r="K2836">
        <v>2</v>
      </c>
      <c r="L2836">
        <v>1</v>
      </c>
      <c r="AM2836" s="17">
        <f t="shared" si="109"/>
        <v>8</v>
      </c>
      <c r="AN2836">
        <v>1</v>
      </c>
      <c r="AO2836">
        <v>1</v>
      </c>
      <c r="AP2836">
        <v>1</v>
      </c>
    </row>
    <row r="2837" spans="1:47" x14ac:dyDescent="0.3">
      <c r="A2837">
        <v>129</v>
      </c>
      <c r="B2837" s="7" t="s">
        <v>35</v>
      </c>
      <c r="C2837" t="str" cm="1">
        <f t="array" ref="C2837">_xlfn.IFNA(INDEX(Players!A$2:E$1300,MATCH(1,(Players!B$2:B$1300=GameLog!D2837)*(Players!E$2:E$1300=GameLog!B2837),0),1),"")</f>
        <v>gonzaal02</v>
      </c>
      <c r="D2837" t="s">
        <v>607</v>
      </c>
      <c r="E2837">
        <v>2</v>
      </c>
      <c r="F2837">
        <v>6</v>
      </c>
      <c r="G2837">
        <v>1</v>
      </c>
      <c r="I2837">
        <v>4</v>
      </c>
      <c r="O2837">
        <v>1</v>
      </c>
      <c r="R2837">
        <v>1</v>
      </c>
      <c r="AM2837" s="17">
        <f t="shared" si="109"/>
        <v>8</v>
      </c>
      <c r="AN2837">
        <v>4</v>
      </c>
      <c r="AO2837">
        <v>2</v>
      </c>
    </row>
    <row r="2838" spans="1:47" x14ac:dyDescent="0.3">
      <c r="A2838">
        <v>129</v>
      </c>
      <c r="B2838" s="7" t="s">
        <v>35</v>
      </c>
      <c r="C2838" t="str" cm="1">
        <f t="array" ref="C2838">_xlfn.IFNA(INDEX(Players!A$2:E$1300,MATCH(1,(Players!B$2:B$1300=GameLog!D2838)*(Players!E$2:E$1300=GameLog!B2838),0),1),"")</f>
        <v>kotsama01</v>
      </c>
      <c r="D2838" t="s">
        <v>1943</v>
      </c>
      <c r="E2838">
        <v>3</v>
      </c>
      <c r="F2838">
        <v>9</v>
      </c>
      <c r="G2838">
        <v>1</v>
      </c>
      <c r="I2838">
        <v>4</v>
      </c>
      <c r="K2838">
        <v>2</v>
      </c>
      <c r="L2838">
        <v>1</v>
      </c>
      <c r="AM2838" s="17">
        <f t="shared" si="109"/>
        <v>8</v>
      </c>
      <c r="AN2838">
        <v>2</v>
      </c>
    </row>
    <row r="2839" spans="1:47" x14ac:dyDescent="0.3">
      <c r="A2839">
        <v>129</v>
      </c>
      <c r="B2839" s="7" t="s">
        <v>35</v>
      </c>
      <c r="C2839" t="str" cm="1">
        <f t="array" ref="C2839">_xlfn.IFNA(INDEX(Players!A$2:E$1300,MATCH(1,(Players!B$2:B$1300=GameLog!D2839)*(Players!E$2:E$1300=GameLog!B2839),0),1),"")</f>
        <v>leede02</v>
      </c>
      <c r="D2839" t="s">
        <v>538</v>
      </c>
      <c r="E2839">
        <v>4</v>
      </c>
      <c r="F2839">
        <v>3</v>
      </c>
      <c r="G2839">
        <v>1</v>
      </c>
      <c r="I2839">
        <v>4</v>
      </c>
      <c r="R2839">
        <v>2</v>
      </c>
      <c r="AM2839" s="17">
        <f t="shared" si="109"/>
        <v>8</v>
      </c>
      <c r="AN2839">
        <v>7</v>
      </c>
    </row>
    <row r="2840" spans="1:47" x14ac:dyDescent="0.3">
      <c r="A2840">
        <v>129</v>
      </c>
      <c r="B2840" s="7" t="s">
        <v>35</v>
      </c>
      <c r="C2840" t="str" cm="1">
        <f t="array" ref="C2840">_xlfn.IFNA(INDEX(Players!A$2:E$1300,MATCH(1,(Players!B$2:B$1300=GameLog!D2840)*(Players!E$2:E$1300=GameLog!B2840),0),1),"")</f>
        <v>dunwoto01</v>
      </c>
      <c r="D2840" t="s">
        <v>2002</v>
      </c>
      <c r="E2840">
        <v>5</v>
      </c>
      <c r="F2840">
        <v>8</v>
      </c>
      <c r="G2840">
        <v>1</v>
      </c>
      <c r="I2840">
        <v>3</v>
      </c>
      <c r="K2840">
        <v>1</v>
      </c>
      <c r="L2840">
        <v>1</v>
      </c>
      <c r="AM2840" s="17">
        <f t="shared" si="109"/>
        <v>8</v>
      </c>
      <c r="AN2840">
        <v>2</v>
      </c>
    </row>
    <row r="2841" spans="1:47" x14ac:dyDescent="0.3">
      <c r="A2841">
        <v>129</v>
      </c>
      <c r="B2841" s="7" t="s">
        <v>35</v>
      </c>
      <c r="C2841" t="str" cm="1">
        <f t="array" ref="C2841">_xlfn.IFNA(INDEX(Players!A$2:E$1300,MATCH(1,(Players!B$2:B$1300=GameLog!D2841)*(Players!E$2:E$1300=GameLog!B2841),0),1),"")</f>
        <v>avenbr01</v>
      </c>
      <c r="D2841" t="s">
        <v>352</v>
      </c>
      <c r="E2841">
        <v>5</v>
      </c>
      <c r="F2841" t="s">
        <v>3847</v>
      </c>
      <c r="I2841">
        <v>1</v>
      </c>
      <c r="AM2841" s="17" t="str">
        <f t="shared" si="109"/>
        <v/>
      </c>
    </row>
    <row r="2842" spans="1:47" x14ac:dyDescent="0.3">
      <c r="A2842">
        <v>129</v>
      </c>
      <c r="B2842" s="7" t="s">
        <v>35</v>
      </c>
      <c r="C2842" t="str" cm="1">
        <f t="array" ref="C2842">_xlfn.IFNA(INDEX(Players!A$2:E$1300,MATCH(1,(Players!B$2:B$1300=GameLog!D2842)*(Players!E$2:E$1300=GameLog!B2842),0),1),"")</f>
        <v>wilsopr01</v>
      </c>
      <c r="D2842" t="s">
        <v>250</v>
      </c>
      <c r="E2842">
        <v>6</v>
      </c>
      <c r="F2842">
        <v>7</v>
      </c>
      <c r="G2842">
        <v>1</v>
      </c>
      <c r="I2842">
        <v>4</v>
      </c>
      <c r="R2842">
        <v>2</v>
      </c>
      <c r="AM2842" s="17">
        <f t="shared" si="109"/>
        <v>8</v>
      </c>
      <c r="AN2842">
        <v>1</v>
      </c>
    </row>
    <row r="2843" spans="1:47" x14ac:dyDescent="0.3">
      <c r="A2843">
        <v>129</v>
      </c>
      <c r="B2843" s="7" t="s">
        <v>35</v>
      </c>
      <c r="C2843" t="str" cm="1">
        <f t="array" ref="C2843">_xlfn.IFNA(INDEX(Players!A$2:E$1300,MATCH(1,(Players!B$2:B$1300=GameLog!D2843)*(Players!E$2:E$1300=GameLog!B2843),0),1),"")</f>
        <v>orieke01</v>
      </c>
      <c r="D2843" t="s">
        <v>508</v>
      </c>
      <c r="E2843">
        <v>7</v>
      </c>
      <c r="F2843">
        <v>5</v>
      </c>
      <c r="G2843">
        <v>1</v>
      </c>
      <c r="I2843">
        <v>4</v>
      </c>
      <c r="K2843">
        <v>1</v>
      </c>
      <c r="AM2843" s="17">
        <f t="shared" si="109"/>
        <v>8</v>
      </c>
      <c r="AN2843">
        <v>1</v>
      </c>
      <c r="AO2843">
        <v>1</v>
      </c>
    </row>
    <row r="2844" spans="1:47" x14ac:dyDescent="0.3">
      <c r="A2844">
        <v>129</v>
      </c>
      <c r="B2844" s="7" t="s">
        <v>35</v>
      </c>
      <c r="C2844" t="str" cm="1">
        <f t="array" ref="C2844">_xlfn.IFNA(INDEX(Players!A$2:E$1300,MATCH(1,(Players!B$2:B$1300=GameLog!D2844)*(Players!E$2:E$1300=GameLog!B2844),0),1),"")</f>
        <v>fabrejo01</v>
      </c>
      <c r="D2844" t="s">
        <v>2217</v>
      </c>
      <c r="E2844">
        <v>8</v>
      </c>
      <c r="F2844">
        <v>2</v>
      </c>
      <c r="G2844">
        <v>1</v>
      </c>
      <c r="I2844">
        <v>3</v>
      </c>
      <c r="K2844">
        <v>1</v>
      </c>
      <c r="AM2844" s="17">
        <f t="shared" si="109"/>
        <v>8</v>
      </c>
      <c r="AN2844">
        <v>6</v>
      </c>
      <c r="AO2844">
        <v>3</v>
      </c>
      <c r="AU2844">
        <v>1</v>
      </c>
    </row>
    <row r="2845" spans="1:47" x14ac:dyDescent="0.3">
      <c r="A2845">
        <v>129</v>
      </c>
      <c r="B2845" s="7" t="s">
        <v>35</v>
      </c>
      <c r="C2845" t="str" cm="1">
        <f t="array" ref="C2845">_xlfn.IFNA(INDEX(Players!A$2:E$1300,MATCH(1,(Players!B$2:B$1300=GameLog!D2845)*(Players!E$2:E$1300=GameLog!B2845),0),1),"")</f>
        <v>meadobr01</v>
      </c>
      <c r="D2845" t="s">
        <v>852</v>
      </c>
      <c r="E2845">
        <v>9</v>
      </c>
      <c r="F2845">
        <v>1</v>
      </c>
      <c r="G2845">
        <v>1</v>
      </c>
      <c r="H2845">
        <v>1</v>
      </c>
      <c r="I2845">
        <v>2</v>
      </c>
      <c r="R2845">
        <v>1</v>
      </c>
      <c r="Z2845">
        <v>1</v>
      </c>
      <c r="AB2845">
        <v>6</v>
      </c>
      <c r="AC2845">
        <v>9</v>
      </c>
      <c r="AD2845">
        <v>6</v>
      </c>
      <c r="AE2845">
        <v>4</v>
      </c>
      <c r="AF2845">
        <v>2</v>
      </c>
      <c r="AG2845">
        <v>1</v>
      </c>
      <c r="AI2845">
        <v>3</v>
      </c>
      <c r="AM2845" s="17">
        <f t="shared" si="109"/>
        <v>6</v>
      </c>
      <c r="AU2845">
        <v>1</v>
      </c>
    </row>
    <row r="2846" spans="1:47" x14ac:dyDescent="0.3">
      <c r="A2846">
        <v>129</v>
      </c>
      <c r="B2846" s="7" t="s">
        <v>35</v>
      </c>
      <c r="C2846" t="str" cm="1">
        <f t="array" ref="C2846">_xlfn.IFNA(INDEX(Players!A$2:E$1300,MATCH(1,(Players!B$2:B$1300=GameLog!D2846)*(Players!E$2:E$1300=GameLog!B2846),0),1),"")</f>
        <v>hyersti01</v>
      </c>
      <c r="D2846" t="s">
        <v>2022</v>
      </c>
      <c r="E2846">
        <v>9</v>
      </c>
      <c r="F2846" t="s">
        <v>3847</v>
      </c>
      <c r="I2846">
        <v>1</v>
      </c>
      <c r="AM2846" s="17" t="str">
        <f t="shared" si="109"/>
        <v/>
      </c>
    </row>
    <row r="2847" spans="1:47" x14ac:dyDescent="0.3">
      <c r="A2847">
        <v>129</v>
      </c>
      <c r="B2847" s="7" t="s">
        <v>35</v>
      </c>
      <c r="C2847" t="str" cm="1">
        <f t="array" ref="C2847">_xlfn.IFNA(INDEX(Players!A$2:E$1300,MATCH(1,(Players!B$2:B$1300=GameLog!D2847)*(Players!E$2:E$1300=GameLog!B2847),0),1),"")</f>
        <v>medinra01</v>
      </c>
      <c r="D2847" t="s">
        <v>1669</v>
      </c>
      <c r="E2847">
        <v>9</v>
      </c>
      <c r="F2847">
        <v>1</v>
      </c>
      <c r="H2847">
        <v>2</v>
      </c>
      <c r="AB2847">
        <v>2</v>
      </c>
      <c r="AC2847">
        <v>1</v>
      </c>
      <c r="AG2847">
        <v>1</v>
      </c>
      <c r="AI2847">
        <v>2</v>
      </c>
      <c r="AM2847" s="17">
        <f t="shared" si="109"/>
        <v>2</v>
      </c>
    </row>
    <row r="2848" spans="1:47" x14ac:dyDescent="0.3">
      <c r="A2848">
        <v>129</v>
      </c>
      <c r="B2848" s="7" t="s">
        <v>49</v>
      </c>
      <c r="C2848" t="str" cm="1">
        <f t="array" ref="C2848">_xlfn.IFNA(INDEX(Players!A$2:E$1300,MATCH(1,(Players!B$2:B$1300=GameLog!D2848)*(Players!E$2:E$1300=GameLog!B2848),0),1),"")</f>
        <v>henderi01</v>
      </c>
      <c r="D2848" t="s">
        <v>269</v>
      </c>
      <c r="E2848">
        <v>1</v>
      </c>
      <c r="F2848">
        <v>7</v>
      </c>
      <c r="G2848">
        <v>1</v>
      </c>
      <c r="I2848">
        <v>4</v>
      </c>
      <c r="K2848">
        <v>1</v>
      </c>
      <c r="R2848">
        <v>1</v>
      </c>
      <c r="T2848">
        <v>1</v>
      </c>
      <c r="AM2848" s="17">
        <f t="shared" si="109"/>
        <v>9</v>
      </c>
      <c r="AN2848">
        <v>4</v>
      </c>
    </row>
    <row r="2849" spans="1:43" x14ac:dyDescent="0.3">
      <c r="A2849">
        <v>129</v>
      </c>
      <c r="B2849" s="7" t="s">
        <v>49</v>
      </c>
      <c r="C2849" t="str" cm="1">
        <f t="array" ref="C2849">_xlfn.IFNA(INDEX(Players!A$2:E$1300,MATCH(1,(Players!B$2:B$1300=GameLog!D2849)*(Players!E$2:E$1300=GameLog!B2849),0),1),"")</f>
        <v>alfoned01</v>
      </c>
      <c r="D2849" t="s">
        <v>72</v>
      </c>
      <c r="E2849">
        <v>2</v>
      </c>
      <c r="F2849">
        <v>4</v>
      </c>
      <c r="G2849">
        <v>1</v>
      </c>
      <c r="I2849">
        <v>4</v>
      </c>
      <c r="J2849">
        <v>1</v>
      </c>
      <c r="K2849">
        <v>2</v>
      </c>
      <c r="AM2849" s="17">
        <f t="shared" si="109"/>
        <v>9</v>
      </c>
      <c r="AO2849">
        <v>2</v>
      </c>
    </row>
    <row r="2850" spans="1:43" x14ac:dyDescent="0.3">
      <c r="A2850">
        <v>129</v>
      </c>
      <c r="B2850" s="7" t="s">
        <v>49</v>
      </c>
      <c r="C2850" t="str" cm="1">
        <f t="array" ref="C2850">_xlfn.IFNA(INDEX(Players!A$2:E$1300,MATCH(1,(Players!B$2:B$1300=GameLog!D2850)*(Players!E$2:E$1300=GameLog!B2850),0),1),"")</f>
        <v>olerujo01</v>
      </c>
      <c r="D2850" t="s">
        <v>1904</v>
      </c>
      <c r="E2850">
        <v>3</v>
      </c>
      <c r="F2850">
        <v>3</v>
      </c>
      <c r="G2850">
        <v>1</v>
      </c>
      <c r="I2850">
        <v>3</v>
      </c>
      <c r="J2850">
        <v>1</v>
      </c>
      <c r="K2850">
        <v>2</v>
      </c>
      <c r="L2850">
        <v>1</v>
      </c>
      <c r="O2850">
        <v>1</v>
      </c>
      <c r="P2850">
        <v>1</v>
      </c>
      <c r="AM2850" s="17">
        <f t="shared" si="109"/>
        <v>9</v>
      </c>
      <c r="AN2850">
        <v>9</v>
      </c>
      <c r="AO2850">
        <v>1</v>
      </c>
    </row>
    <row r="2851" spans="1:43" x14ac:dyDescent="0.3">
      <c r="A2851">
        <v>129</v>
      </c>
      <c r="B2851" s="7" t="s">
        <v>49</v>
      </c>
      <c r="C2851" t="str" cm="1">
        <f t="array" ref="C2851">_xlfn.IFNA(INDEX(Players!A$2:E$1300,MATCH(1,(Players!B$2:B$1300=GameLog!D2851)*(Players!E$2:E$1300=GameLog!B2851),0),1),"")</f>
        <v>bonilbo01</v>
      </c>
      <c r="D2851" t="s">
        <v>1857</v>
      </c>
      <c r="E2851">
        <v>4</v>
      </c>
      <c r="F2851">
        <v>9</v>
      </c>
      <c r="G2851">
        <v>1</v>
      </c>
      <c r="I2851">
        <v>4</v>
      </c>
      <c r="J2851">
        <v>1</v>
      </c>
      <c r="K2851">
        <v>1</v>
      </c>
      <c r="N2851">
        <v>1</v>
      </c>
      <c r="O2851">
        <v>2</v>
      </c>
      <c r="R2851">
        <v>1</v>
      </c>
      <c r="AM2851" s="17">
        <v>7.666666666666667</v>
      </c>
      <c r="AN2851">
        <v>2</v>
      </c>
      <c r="AP2851">
        <v>1</v>
      </c>
    </row>
    <row r="2852" spans="1:43" x14ac:dyDescent="0.3">
      <c r="A2852">
        <v>129</v>
      </c>
      <c r="B2852" s="7" t="s">
        <v>49</v>
      </c>
      <c r="C2852" t="str" cm="1">
        <f t="array" ref="C2852">_xlfn.IFNA(INDEX(Players!A$2:E$1300,MATCH(1,(Players!B$2:B$1300=GameLog!D2852)*(Players!E$2:E$1300=GameLog!B2852),0),1),"")</f>
        <v>beltrri01</v>
      </c>
      <c r="D2852" t="s">
        <v>2229</v>
      </c>
      <c r="E2852">
        <v>4</v>
      </c>
      <c r="F2852">
        <v>1</v>
      </c>
      <c r="H2852">
        <v>3</v>
      </c>
      <c r="AB2852" s="8">
        <v>1.3333333333333333</v>
      </c>
      <c r="AC2852">
        <v>1</v>
      </c>
      <c r="AI2852">
        <v>2</v>
      </c>
      <c r="AM2852" s="17">
        <f t="shared" ref="AM2852:AM2859" si="110">IF(F2852&lt;10,IF(F2852=1,AB2852,SUMIFS(AB:AB,B:B,B2852,A:A,A2852)),"")</f>
        <v>1.3333333333333333</v>
      </c>
    </row>
    <row r="2853" spans="1:43" x14ac:dyDescent="0.3">
      <c r="A2853">
        <v>129</v>
      </c>
      <c r="B2853" s="7" t="s">
        <v>49</v>
      </c>
      <c r="C2853" t="str" cm="1">
        <f t="array" ref="C2853">_xlfn.IFNA(INDEX(Players!A$2:E$1300,MATCH(1,(Players!B$2:B$1300=GameLog!D2853)*(Players!E$2:E$1300=GameLog!B2853),0),1),"")</f>
        <v>venturo01</v>
      </c>
      <c r="D2853" t="s">
        <v>1915</v>
      </c>
      <c r="E2853">
        <v>5</v>
      </c>
      <c r="F2853">
        <v>5</v>
      </c>
      <c r="G2853">
        <v>1</v>
      </c>
      <c r="I2853">
        <v>4</v>
      </c>
      <c r="AM2853" s="17">
        <f t="shared" si="110"/>
        <v>9</v>
      </c>
      <c r="AO2853">
        <v>3</v>
      </c>
    </row>
    <row r="2854" spans="1:43" x14ac:dyDescent="0.3">
      <c r="A2854">
        <v>129</v>
      </c>
      <c r="B2854" s="7" t="s">
        <v>49</v>
      </c>
      <c r="C2854" t="str" cm="1">
        <f t="array" ref="C2854">_xlfn.IFNA(INDEX(Players!A$2:E$1300,MATCH(1,(Players!B$2:B$1300=GameLog!D2854)*(Players!E$2:E$1300=GameLog!B2854),0),1),"")</f>
        <v>mcraebr01</v>
      </c>
      <c r="D2854" t="s">
        <v>1823</v>
      </c>
      <c r="E2854">
        <v>6</v>
      </c>
      <c r="F2854">
        <v>8</v>
      </c>
      <c r="G2854">
        <v>1</v>
      </c>
      <c r="I2854">
        <v>3</v>
      </c>
      <c r="J2854">
        <v>1</v>
      </c>
      <c r="P2854">
        <v>1</v>
      </c>
      <c r="R2854">
        <v>1</v>
      </c>
      <c r="AM2854" s="17">
        <f t="shared" si="110"/>
        <v>9</v>
      </c>
      <c r="AN2854">
        <v>2</v>
      </c>
    </row>
    <row r="2855" spans="1:43" x14ac:dyDescent="0.3">
      <c r="A2855">
        <v>129</v>
      </c>
      <c r="B2855" s="7" t="s">
        <v>49</v>
      </c>
      <c r="C2855" t="str" cm="1">
        <f t="array" ref="C2855">_xlfn.IFNA(INDEX(Players!A$2:E$1300,MATCH(1,(Players!B$2:B$1300=GameLog!D2855)*(Players!E$2:E$1300=GameLog!B2855),0),1),"")</f>
        <v>prattto02</v>
      </c>
      <c r="D2855" t="s">
        <v>624</v>
      </c>
      <c r="E2855">
        <v>7</v>
      </c>
      <c r="F2855">
        <v>2</v>
      </c>
      <c r="G2855">
        <v>1</v>
      </c>
      <c r="I2855">
        <v>4</v>
      </c>
      <c r="J2855">
        <v>1</v>
      </c>
      <c r="K2855">
        <v>1</v>
      </c>
      <c r="R2855">
        <v>1</v>
      </c>
      <c r="AM2855" s="17">
        <f t="shared" si="110"/>
        <v>9</v>
      </c>
      <c r="AN2855">
        <v>8</v>
      </c>
    </row>
    <row r="2856" spans="1:43" x14ac:dyDescent="0.3">
      <c r="A2856">
        <v>129</v>
      </c>
      <c r="B2856" s="7" t="s">
        <v>49</v>
      </c>
      <c r="C2856" t="str" cm="1">
        <f t="array" ref="C2856">_xlfn.IFNA(INDEX(Players!A$2:E$1300,MATCH(1,(Players!B$2:B$1300=GameLog!D2856)*(Players!E$2:E$1300=GameLog!B2856),0),1),"")</f>
        <v>ordonre01</v>
      </c>
      <c r="D2856" t="s">
        <v>2248</v>
      </c>
      <c r="E2856">
        <v>8</v>
      </c>
      <c r="F2856">
        <v>6</v>
      </c>
      <c r="G2856">
        <v>1</v>
      </c>
      <c r="I2856">
        <v>4</v>
      </c>
      <c r="K2856">
        <v>1</v>
      </c>
      <c r="AM2856" s="17">
        <f t="shared" si="110"/>
        <v>9</v>
      </c>
      <c r="AN2856">
        <v>1</v>
      </c>
      <c r="AO2856">
        <v>3</v>
      </c>
    </row>
    <row r="2857" spans="1:43" x14ac:dyDescent="0.3">
      <c r="A2857">
        <v>129</v>
      </c>
      <c r="B2857" s="7" t="s">
        <v>49</v>
      </c>
      <c r="C2857" t="str" cm="1">
        <f t="array" ref="C2857">_xlfn.IFNA(INDEX(Players!A$2:E$1300,MATCH(1,(Players!B$2:B$1300=GameLog!D2857)*(Players!E$2:E$1300=GameLog!B2857),0),1),"")</f>
        <v>yoshima01</v>
      </c>
      <c r="D2857" t="s">
        <v>849</v>
      </c>
      <c r="E2857">
        <v>9</v>
      </c>
      <c r="F2857">
        <v>1</v>
      </c>
      <c r="G2857">
        <v>1</v>
      </c>
      <c r="H2857">
        <v>1</v>
      </c>
      <c r="I2857">
        <v>2</v>
      </c>
      <c r="K2857">
        <v>1</v>
      </c>
      <c r="R2857">
        <v>1</v>
      </c>
      <c r="Y2857" s="7">
        <v>1</v>
      </c>
      <c r="AB2857">
        <v>6</v>
      </c>
      <c r="AC2857">
        <v>5</v>
      </c>
      <c r="AD2857">
        <v>1</v>
      </c>
      <c r="AI2857">
        <v>4</v>
      </c>
      <c r="AM2857" s="17">
        <f t="shared" si="110"/>
        <v>6</v>
      </c>
      <c r="AN2857">
        <v>1</v>
      </c>
    </row>
    <row r="2858" spans="1:43" x14ac:dyDescent="0.3">
      <c r="A2858">
        <v>129</v>
      </c>
      <c r="B2858" s="7" t="s">
        <v>49</v>
      </c>
      <c r="C2858" t="str" cm="1">
        <f t="array" ref="C2858">_xlfn.IFNA(INDEX(Players!A$2:E$1300,MATCH(1,(Players!B$2:B$1300=GameLog!D2858)*(Players!E$2:E$1300=GameLog!B2858),0),1),"")</f>
        <v>francma01</v>
      </c>
      <c r="D2858" t="s">
        <v>2009</v>
      </c>
      <c r="E2858">
        <v>9</v>
      </c>
      <c r="F2858" t="s">
        <v>3847</v>
      </c>
      <c r="I2858">
        <v>1</v>
      </c>
      <c r="J2858">
        <v>1</v>
      </c>
      <c r="K2858">
        <v>1</v>
      </c>
      <c r="N2858">
        <v>1</v>
      </c>
      <c r="O2858">
        <v>3</v>
      </c>
      <c r="AM2858" s="17" t="str">
        <f t="shared" si="110"/>
        <v/>
      </c>
    </row>
    <row r="2859" spans="1:43" x14ac:dyDescent="0.3">
      <c r="A2859">
        <v>129</v>
      </c>
      <c r="B2859" s="7" t="s">
        <v>49</v>
      </c>
      <c r="C2859" t="str" cm="1">
        <f t="array" ref="C2859">_xlfn.IFNA(INDEX(Players!A$2:E$1300,MATCH(1,(Players!B$2:B$1300=GameLog!D2859)*(Players!E$2:E$1300=GameLog!B2859),0),1),"")</f>
        <v>wendetu01</v>
      </c>
      <c r="D2859" t="s">
        <v>1892</v>
      </c>
      <c r="E2859">
        <v>9</v>
      </c>
      <c r="F2859">
        <v>1</v>
      </c>
      <c r="H2859">
        <v>2</v>
      </c>
      <c r="AB2859" s="8">
        <v>1.6666666666666665</v>
      </c>
      <c r="AC2859">
        <v>1</v>
      </c>
      <c r="AI2859">
        <v>1</v>
      </c>
      <c r="AM2859" s="17">
        <f t="shared" si="110"/>
        <v>1.6666666666666665</v>
      </c>
      <c r="AO2859">
        <v>1</v>
      </c>
    </row>
    <row r="2860" spans="1:43" x14ac:dyDescent="0.3">
      <c r="A2860">
        <v>129</v>
      </c>
      <c r="B2860" s="7" t="s">
        <v>49</v>
      </c>
      <c r="C2860" t="str" cm="1">
        <f t="array" ref="C2860">_xlfn.IFNA(INDEX(Players!A$2:E$1300,MATCH(1,(Players!B$2:B$1300=GameLog!D2860)*(Players!E$2:E$1300=GameLog!B2860),0),1),"")</f>
        <v>allenje01</v>
      </c>
      <c r="D2860" t="s">
        <v>748</v>
      </c>
      <c r="E2860">
        <v>9</v>
      </c>
      <c r="F2860">
        <v>9</v>
      </c>
      <c r="I2860">
        <v>1</v>
      </c>
      <c r="AM2860" s="17">
        <v>1.3333333333333333</v>
      </c>
    </row>
    <row r="2861" spans="1:43" x14ac:dyDescent="0.3">
      <c r="A2861">
        <v>98</v>
      </c>
      <c r="B2861" s="22" t="s">
        <v>74</v>
      </c>
      <c r="C2861" t="str" cm="1">
        <f t="array" ref="C2861">_xlfn.IFNA(INDEX(Players!A$2:E$1300,MATCH(1,(Players!B$2:B$1300=GameLog!D2861)*(Players!E$2:E$1300=GameLog!B2861),0),1),"")</f>
        <v>beltrca01</v>
      </c>
      <c r="D2861" t="s">
        <v>2209</v>
      </c>
      <c r="E2861">
        <v>1</v>
      </c>
      <c r="F2861">
        <v>8</v>
      </c>
      <c r="G2861">
        <v>1</v>
      </c>
      <c r="I2861">
        <v>4</v>
      </c>
      <c r="J2861">
        <v>1</v>
      </c>
      <c r="K2861">
        <v>1</v>
      </c>
      <c r="P2861">
        <v>1</v>
      </c>
      <c r="U2861">
        <v>1</v>
      </c>
      <c r="AM2861" s="17">
        <f t="shared" ref="AM2861:AM2924" si="111">IF(F2861&lt;10,IF(F2861=1,AB2861,SUMIFS(AB:AB,B:B,B2861,A:A,A2861)),"")</f>
        <v>10</v>
      </c>
      <c r="AN2861">
        <v>2</v>
      </c>
    </row>
    <row r="2862" spans="1:43" x14ac:dyDescent="0.3">
      <c r="A2862">
        <v>98</v>
      </c>
      <c r="B2862" s="22" t="s">
        <v>74</v>
      </c>
      <c r="C2862" t="str" cm="1">
        <f t="array" ref="C2862">_xlfn.IFNA(INDEX(Players!A$2:E$1300,MATCH(1,(Players!B$2:B$1300=GameLog!D2862)*(Players!E$2:E$1300=GameLog!B2862),0),1),"")</f>
        <v>randajo01</v>
      </c>
      <c r="D2862" t="s">
        <v>101</v>
      </c>
      <c r="E2862">
        <v>2</v>
      </c>
      <c r="F2862">
        <v>5</v>
      </c>
      <c r="G2862">
        <v>1</v>
      </c>
      <c r="I2862">
        <v>4</v>
      </c>
      <c r="J2862">
        <v>1</v>
      </c>
      <c r="K2862">
        <v>2</v>
      </c>
      <c r="L2862">
        <v>1</v>
      </c>
      <c r="P2862">
        <v>1</v>
      </c>
      <c r="T2862">
        <v>1</v>
      </c>
      <c r="U2862">
        <v>1</v>
      </c>
      <c r="AM2862" s="17">
        <f t="shared" si="111"/>
        <v>10</v>
      </c>
      <c r="AN2862">
        <v>1</v>
      </c>
      <c r="AO2862">
        <v>5</v>
      </c>
    </row>
    <row r="2863" spans="1:43" x14ac:dyDescent="0.3">
      <c r="A2863">
        <v>98</v>
      </c>
      <c r="B2863" s="22" t="s">
        <v>74</v>
      </c>
      <c r="C2863" t="str" cm="1">
        <f t="array" ref="C2863">_xlfn.IFNA(INDEX(Players!A$2:E$1300,MATCH(1,(Players!B$2:B$1300=GameLog!D2863)*(Players!E$2:E$1300=GameLog!B2863),0),1),"")</f>
        <v>damonjo01</v>
      </c>
      <c r="D2863" t="s">
        <v>1924</v>
      </c>
      <c r="E2863">
        <v>3</v>
      </c>
      <c r="F2863">
        <v>7</v>
      </c>
      <c r="G2863">
        <v>1</v>
      </c>
      <c r="I2863">
        <v>4</v>
      </c>
      <c r="J2863">
        <v>1</v>
      </c>
      <c r="P2863">
        <v>1</v>
      </c>
      <c r="AM2863" s="17">
        <f t="shared" si="111"/>
        <v>10</v>
      </c>
      <c r="AN2863">
        <v>2</v>
      </c>
    </row>
    <row r="2864" spans="1:43" x14ac:dyDescent="0.3">
      <c r="A2864">
        <v>98</v>
      </c>
      <c r="B2864" s="22" t="s">
        <v>74</v>
      </c>
      <c r="C2864" t="str" cm="1">
        <f t="array" ref="C2864">_xlfn.IFNA(INDEX(Players!A$2:E$1300,MATCH(1,(Players!B$2:B$1300=GameLog!D2864)*(Players!E$2:E$1300=GameLog!B2864),0),1),"")</f>
        <v>kingje01</v>
      </c>
      <c r="D2864" t="s">
        <v>737</v>
      </c>
      <c r="E2864">
        <v>4</v>
      </c>
      <c r="F2864">
        <v>3</v>
      </c>
      <c r="G2864">
        <v>1</v>
      </c>
      <c r="I2864">
        <v>5</v>
      </c>
      <c r="J2864">
        <v>1</v>
      </c>
      <c r="K2864">
        <v>1</v>
      </c>
      <c r="L2864">
        <v>1</v>
      </c>
      <c r="O2864">
        <v>2</v>
      </c>
      <c r="AM2864" s="17">
        <f t="shared" si="111"/>
        <v>10</v>
      </c>
      <c r="AN2864">
        <v>10</v>
      </c>
      <c r="AP2864">
        <v>1</v>
      </c>
      <c r="AQ2864">
        <v>2</v>
      </c>
    </row>
    <row r="2865" spans="1:46" x14ac:dyDescent="0.3">
      <c r="A2865">
        <v>98</v>
      </c>
      <c r="B2865" s="22" t="s">
        <v>74</v>
      </c>
      <c r="C2865" t="str" cm="1">
        <f t="array" ref="C2865">_xlfn.IFNA(INDEX(Players!A$2:E$1300,MATCH(1,(Players!B$2:B$1300=GameLog!D2865)*(Players!E$2:E$1300=GameLog!B2865),0),1),"")</f>
        <v>sweenmi01</v>
      </c>
      <c r="D2865" t="s">
        <v>165</v>
      </c>
      <c r="E2865">
        <v>5</v>
      </c>
      <c r="F2865" t="s">
        <v>310</v>
      </c>
      <c r="G2865">
        <v>1</v>
      </c>
      <c r="I2865">
        <v>5</v>
      </c>
      <c r="J2865">
        <v>1</v>
      </c>
      <c r="K2865">
        <v>1</v>
      </c>
      <c r="R2865">
        <v>3</v>
      </c>
      <c r="AM2865" s="17" t="str">
        <f t="shared" si="111"/>
        <v/>
      </c>
    </row>
    <row r="2866" spans="1:46" x14ac:dyDescent="0.3">
      <c r="A2866">
        <v>98</v>
      </c>
      <c r="B2866" s="22" t="s">
        <v>74</v>
      </c>
      <c r="C2866" t="str" cm="1">
        <f t="array" ref="C2866">_xlfn.IFNA(INDEX(Players!A$2:E$1300,MATCH(1,(Players!B$2:B$1300=GameLog!D2866)*(Players!E$2:E$1300=GameLog!B2866),0),1),"")</f>
        <v>dyeje01</v>
      </c>
      <c r="D2866" t="s">
        <v>130</v>
      </c>
      <c r="E2866">
        <v>6</v>
      </c>
      <c r="F2866">
        <v>9</v>
      </c>
      <c r="G2866">
        <v>1</v>
      </c>
      <c r="I2866">
        <v>3</v>
      </c>
      <c r="J2866">
        <v>1</v>
      </c>
      <c r="K2866">
        <v>1</v>
      </c>
      <c r="L2866">
        <v>1</v>
      </c>
      <c r="O2866">
        <v>1</v>
      </c>
      <c r="P2866">
        <v>1</v>
      </c>
      <c r="R2866">
        <v>1</v>
      </c>
      <c r="X2866">
        <v>1</v>
      </c>
      <c r="AM2866" s="17">
        <f t="shared" si="111"/>
        <v>10</v>
      </c>
    </row>
    <row r="2867" spans="1:46" x14ac:dyDescent="0.3">
      <c r="A2867">
        <v>98</v>
      </c>
      <c r="B2867" s="22" t="s">
        <v>74</v>
      </c>
      <c r="C2867" t="str" cm="1">
        <f t="array" ref="C2867">_xlfn.IFNA(INDEX(Players!A$2:E$1300,MATCH(1,(Players!B$2:B$1300=GameLog!D2867)*(Players!E$2:E$1300=GameLog!B2867),0),1),"")</f>
        <v>kreutch01</v>
      </c>
      <c r="D2867" t="s">
        <v>1829</v>
      </c>
      <c r="E2867">
        <v>7</v>
      </c>
      <c r="F2867">
        <v>2</v>
      </c>
      <c r="G2867">
        <v>1</v>
      </c>
      <c r="I2867">
        <v>2</v>
      </c>
      <c r="P2867">
        <v>1</v>
      </c>
      <c r="AM2867" s="17">
        <v>8</v>
      </c>
      <c r="AN2867">
        <v>8</v>
      </c>
      <c r="AT2867">
        <v>1</v>
      </c>
    </row>
    <row r="2868" spans="1:46" x14ac:dyDescent="0.3">
      <c r="A2868">
        <v>98</v>
      </c>
      <c r="B2868" s="22" t="s">
        <v>74</v>
      </c>
      <c r="C2868" t="str" cm="1">
        <f t="array" ref="C2868">_xlfn.IFNA(INDEX(Players!A$2:E$1300,MATCH(1,(Players!B$2:B$1300=GameLog!D2868)*(Players!E$2:E$1300=GameLog!B2868),0),1),"")</f>
        <v>posesc01</v>
      </c>
      <c r="D2868" t="s">
        <v>2011</v>
      </c>
      <c r="E2868">
        <v>7</v>
      </c>
      <c r="F2868" t="s">
        <v>3847</v>
      </c>
      <c r="I2868">
        <v>1</v>
      </c>
      <c r="AM2868" s="17" t="str">
        <f t="shared" si="111"/>
        <v/>
      </c>
    </row>
    <row r="2869" spans="1:46" x14ac:dyDescent="0.3">
      <c r="A2869">
        <v>98</v>
      </c>
      <c r="B2869" s="22" t="s">
        <v>74</v>
      </c>
      <c r="C2869" t="str" cm="1">
        <f t="array" ref="C2869">_xlfn.IFNA(INDEX(Players!A$2:E$1300,MATCH(1,(Players!B$2:B$1300=GameLog!D2869)*(Players!E$2:E$1300=GameLog!B2869),0),1),"")</f>
        <v>scarsst01</v>
      </c>
      <c r="D2869" t="s">
        <v>771</v>
      </c>
      <c r="E2869">
        <v>7</v>
      </c>
      <c r="F2869">
        <v>6</v>
      </c>
      <c r="I2869">
        <v>1</v>
      </c>
      <c r="K2869">
        <v>1</v>
      </c>
      <c r="O2869">
        <v>1</v>
      </c>
      <c r="AM2869" s="17">
        <v>2</v>
      </c>
      <c r="AN2869">
        <v>1</v>
      </c>
      <c r="AO2869">
        <v>2</v>
      </c>
    </row>
    <row r="2870" spans="1:46" x14ac:dyDescent="0.3">
      <c r="A2870">
        <v>98</v>
      </c>
      <c r="B2870" s="22" t="s">
        <v>74</v>
      </c>
      <c r="C2870" t="str" cm="1">
        <f t="array" ref="C2870">_xlfn.IFNA(INDEX(Players!A$2:E$1300,MATCH(1,(Players!B$2:B$1300=GameLog!D2870)*(Players!E$2:E$1300=GameLog!B2870),0),1),"")</f>
        <v>sanchre01</v>
      </c>
      <c r="D2870" t="s">
        <v>2213</v>
      </c>
      <c r="E2870">
        <v>8</v>
      </c>
      <c r="F2870">
        <v>6</v>
      </c>
      <c r="G2870">
        <v>1</v>
      </c>
      <c r="I2870">
        <v>3</v>
      </c>
      <c r="U2870">
        <v>1</v>
      </c>
      <c r="AM2870" s="17">
        <v>8</v>
      </c>
      <c r="AO2870">
        <v>3</v>
      </c>
      <c r="AQ2870">
        <v>1</v>
      </c>
    </row>
    <row r="2871" spans="1:46" x14ac:dyDescent="0.3">
      <c r="A2871">
        <v>98</v>
      </c>
      <c r="B2871" s="22" t="s">
        <v>74</v>
      </c>
      <c r="C2871" t="str" cm="1">
        <f t="array" ref="C2871">_xlfn.IFNA(INDEX(Players!A$2:E$1300,MATCH(1,(Players!B$2:B$1300=GameLog!D2871)*(Players!E$2:E$1300=GameLog!B2871),0),1),"")</f>
        <v>suttola01</v>
      </c>
      <c r="D2871" t="s">
        <v>2017</v>
      </c>
      <c r="E2871">
        <v>8</v>
      </c>
      <c r="F2871" t="s">
        <v>3847</v>
      </c>
      <c r="I2871">
        <v>1</v>
      </c>
      <c r="J2871">
        <v>1</v>
      </c>
      <c r="K2871">
        <v>1</v>
      </c>
      <c r="AM2871" s="17" t="str">
        <f t="shared" si="111"/>
        <v/>
      </c>
    </row>
    <row r="2872" spans="1:46" x14ac:dyDescent="0.3">
      <c r="A2872">
        <v>98</v>
      </c>
      <c r="B2872" s="22" t="s">
        <v>74</v>
      </c>
      <c r="C2872" t="str" cm="1">
        <f t="array" ref="C2872">_xlfn.IFNA(INDEX(Players!A$2:E$1300,MATCH(1,(Players!B$2:B$1300=GameLog!D2872)*(Players!E$2:E$1300=GameLog!B2872),0),1),"")</f>
        <v>spehrti01</v>
      </c>
      <c r="D2872" t="s">
        <v>590</v>
      </c>
      <c r="E2872">
        <v>8</v>
      </c>
      <c r="F2872">
        <v>2</v>
      </c>
      <c r="I2872">
        <v>1</v>
      </c>
      <c r="K2872">
        <v>1</v>
      </c>
      <c r="O2872">
        <v>1</v>
      </c>
      <c r="AM2872" s="17">
        <v>2</v>
      </c>
      <c r="AN2872">
        <v>2</v>
      </c>
    </row>
    <row r="2873" spans="1:46" x14ac:dyDescent="0.3">
      <c r="A2873">
        <v>98</v>
      </c>
      <c r="B2873" s="22" t="s">
        <v>74</v>
      </c>
      <c r="C2873" t="str" cm="1">
        <f t="array" ref="C2873">_xlfn.IFNA(INDEX(Players!A$2:E$1300,MATCH(1,(Players!B$2:B$1300=GameLog!D2873)*(Players!E$2:E$1300=GameLog!B2873),0),1),"")</f>
        <v>febleca01</v>
      </c>
      <c r="D2873" t="s">
        <v>275</v>
      </c>
      <c r="E2873">
        <v>9</v>
      </c>
      <c r="F2873">
        <v>4</v>
      </c>
      <c r="G2873">
        <v>1</v>
      </c>
      <c r="I2873">
        <v>4</v>
      </c>
      <c r="J2873">
        <v>1</v>
      </c>
      <c r="K2873">
        <v>3</v>
      </c>
      <c r="M2873">
        <v>1</v>
      </c>
      <c r="N2873">
        <v>1</v>
      </c>
      <c r="O2873">
        <v>3</v>
      </c>
      <c r="P2873">
        <v>1</v>
      </c>
      <c r="S2873">
        <v>1</v>
      </c>
      <c r="AM2873" s="17">
        <f t="shared" si="111"/>
        <v>10</v>
      </c>
      <c r="AN2873">
        <v>4</v>
      </c>
      <c r="AO2873">
        <v>2</v>
      </c>
      <c r="AQ2873">
        <v>2</v>
      </c>
    </row>
    <row r="2874" spans="1:46" x14ac:dyDescent="0.3">
      <c r="A2874">
        <v>98</v>
      </c>
      <c r="B2874" s="22" t="s">
        <v>74</v>
      </c>
      <c r="C2874" t="str" cm="1">
        <f t="array" ref="C2874">_xlfn.IFNA(INDEX(Players!A$2:E$1300,MATCH(1,(Players!B$2:B$1300=GameLog!D2874)*(Players!E$2:E$1300=GameLog!B2874),0),1),"")</f>
        <v>rosadjo01</v>
      </c>
      <c r="D2874" t="s">
        <v>2197</v>
      </c>
      <c r="F2874">
        <v>1</v>
      </c>
      <c r="G2874">
        <v>1</v>
      </c>
      <c r="H2874">
        <v>1</v>
      </c>
      <c r="AB2874" s="8">
        <v>6.333333333333333</v>
      </c>
      <c r="AC2874">
        <v>7</v>
      </c>
      <c r="AD2874">
        <v>5</v>
      </c>
      <c r="AE2874">
        <v>2</v>
      </c>
      <c r="AG2874">
        <v>3</v>
      </c>
      <c r="AI2874">
        <v>6</v>
      </c>
      <c r="AM2874" s="17">
        <f t="shared" si="111"/>
        <v>6.333333333333333</v>
      </c>
      <c r="AO2874">
        <v>1</v>
      </c>
      <c r="AP2874">
        <v>2</v>
      </c>
      <c r="AQ2874">
        <v>1</v>
      </c>
    </row>
    <row r="2875" spans="1:46" x14ac:dyDescent="0.3">
      <c r="A2875">
        <v>98</v>
      </c>
      <c r="B2875" s="22" t="s">
        <v>74</v>
      </c>
      <c r="C2875" t="str" cm="1">
        <f t="array" ref="C2875">_xlfn.IFNA(INDEX(Players!A$2:E$1300,MATCH(1,(Players!B$2:B$1300=GameLog!D2875)*(Players!E$2:E$1300=GameLog!B2875),0),1),"")</f>
        <v>servisc01</v>
      </c>
      <c r="D2875" t="s">
        <v>1742</v>
      </c>
      <c r="F2875">
        <v>1</v>
      </c>
      <c r="H2875">
        <v>2</v>
      </c>
      <c r="AB2875" s="8">
        <v>1.3333333333333333</v>
      </c>
      <c r="AG2875">
        <v>2</v>
      </c>
      <c r="AI2875">
        <v>1</v>
      </c>
      <c r="AM2875" s="17">
        <f t="shared" si="111"/>
        <v>1.3333333333333333</v>
      </c>
      <c r="AT2875">
        <v>1</v>
      </c>
    </row>
    <row r="2876" spans="1:46" x14ac:dyDescent="0.3">
      <c r="A2876">
        <v>98</v>
      </c>
      <c r="B2876" s="22" t="s">
        <v>74</v>
      </c>
      <c r="C2876" t="str" cm="1">
        <f t="array" ref="C2876">_xlfn.IFNA(INDEX(Players!A$2:E$1300,MATCH(1,(Players!B$2:B$1300=GameLog!D2876)*(Players!E$2:E$1300=GameLog!B2876),0),1),"")</f>
        <v>whisema01</v>
      </c>
      <c r="D2876" t="s">
        <v>1785</v>
      </c>
      <c r="F2876">
        <v>1</v>
      </c>
      <c r="H2876">
        <v>3</v>
      </c>
      <c r="AB2876">
        <f>1/3</f>
        <v>0.33333333333333331</v>
      </c>
      <c r="AC2876">
        <v>1</v>
      </c>
      <c r="AG2876">
        <v>1</v>
      </c>
      <c r="AM2876" s="17">
        <f t="shared" si="111"/>
        <v>0.33333333333333331</v>
      </c>
    </row>
    <row r="2877" spans="1:46" x14ac:dyDescent="0.3">
      <c r="A2877">
        <v>98</v>
      </c>
      <c r="B2877" s="22" t="s">
        <v>74</v>
      </c>
      <c r="C2877" t="str" cm="1">
        <f t="array" ref="C2877">_xlfn.IFNA(INDEX(Players!A$2:E$1300,MATCH(1,(Players!B$2:B$1300=GameLog!D2877)*(Players!E$2:E$1300=GameLog!B2877),0),1),"")</f>
        <v>santijo03</v>
      </c>
      <c r="D2877" t="s">
        <v>2208</v>
      </c>
      <c r="F2877">
        <v>1</v>
      </c>
      <c r="H2877">
        <v>4</v>
      </c>
      <c r="Y2877" s="7">
        <v>1</v>
      </c>
      <c r="AB2877">
        <v>1</v>
      </c>
      <c r="AC2877">
        <v>1</v>
      </c>
      <c r="AI2877">
        <v>1</v>
      </c>
      <c r="AM2877" s="17">
        <f t="shared" si="111"/>
        <v>1</v>
      </c>
    </row>
    <row r="2878" spans="1:46" x14ac:dyDescent="0.3">
      <c r="A2878">
        <v>98</v>
      </c>
      <c r="B2878" s="22" t="s">
        <v>74</v>
      </c>
      <c r="C2878" t="str" cm="1">
        <f t="array" ref="C2878">_xlfn.IFNA(INDEX(Players!A$2:E$1300,MATCH(1,(Players!B$2:B$1300=GameLog!D2878)*(Players!E$2:E$1300=GameLog!B2878),0),1),"")</f>
        <v>montgje01</v>
      </c>
      <c r="D2878" t="s">
        <v>1680</v>
      </c>
      <c r="F2878">
        <v>1</v>
      </c>
      <c r="H2878">
        <v>5</v>
      </c>
      <c r="AA2878">
        <v>1</v>
      </c>
      <c r="AB2878">
        <v>1</v>
      </c>
      <c r="AI2878">
        <v>1</v>
      </c>
      <c r="AM2878" s="17">
        <f t="shared" si="111"/>
        <v>1</v>
      </c>
    </row>
    <row r="2879" spans="1:46" x14ac:dyDescent="0.3">
      <c r="A2879">
        <v>98</v>
      </c>
      <c r="B2879" s="22" t="s">
        <v>44</v>
      </c>
      <c r="C2879" t="str" cm="1">
        <f t="array" ref="C2879">_xlfn.IFNA(INDEX(Players!A$2:E$1300,MATCH(1,(Players!B$2:B$1300=GameLog!D2879)*(Players!E$2:E$1300=GameLog!B2879),0),1),"")</f>
        <v>loftoke01</v>
      </c>
      <c r="D2879" t="s">
        <v>1941</v>
      </c>
      <c r="E2879">
        <v>1</v>
      </c>
      <c r="F2879">
        <v>8</v>
      </c>
      <c r="G2879">
        <v>1</v>
      </c>
      <c r="I2879">
        <v>5</v>
      </c>
      <c r="J2879">
        <v>2</v>
      </c>
      <c r="K2879">
        <v>2</v>
      </c>
      <c r="P2879">
        <v>1</v>
      </c>
      <c r="R2879">
        <v>1</v>
      </c>
      <c r="AM2879" s="17">
        <f t="shared" si="111"/>
        <v>10</v>
      </c>
      <c r="AN2879">
        <v>3</v>
      </c>
    </row>
    <row r="2880" spans="1:46" x14ac:dyDescent="0.3">
      <c r="A2880">
        <v>98</v>
      </c>
      <c r="B2880" s="22" t="s">
        <v>44</v>
      </c>
      <c r="C2880" t="str" cm="1">
        <f t="array" ref="C2880">_xlfn.IFNA(INDEX(Players!A$2:E$1300,MATCH(1,(Players!B$2:B$1300=GameLog!D2880)*(Players!E$2:E$1300=GameLog!B2880),0),1),"")</f>
        <v>wilsoen01</v>
      </c>
      <c r="D2880" t="s">
        <v>1830</v>
      </c>
      <c r="E2880">
        <v>2</v>
      </c>
      <c r="F2880">
        <v>6</v>
      </c>
      <c r="G2880">
        <v>1</v>
      </c>
      <c r="I2880">
        <v>5</v>
      </c>
      <c r="K2880">
        <v>1</v>
      </c>
      <c r="R2880">
        <v>1</v>
      </c>
      <c r="AM2880" s="17">
        <f t="shared" si="111"/>
        <v>10</v>
      </c>
      <c r="AN2880">
        <v>4</v>
      </c>
      <c r="AO2880">
        <v>4</v>
      </c>
      <c r="AQ2880">
        <v>3</v>
      </c>
    </row>
    <row r="2881" spans="1:47" x14ac:dyDescent="0.3">
      <c r="A2881">
        <v>98</v>
      </c>
      <c r="B2881" s="22" t="s">
        <v>44</v>
      </c>
      <c r="C2881" t="str" cm="1">
        <f t="array" ref="C2881">_xlfn.IFNA(INDEX(Players!A$2:E$1300,MATCH(1,(Players!B$2:B$1300=GameLog!D2881)*(Players!E$2:E$1300=GameLog!B2881),0),1),"")</f>
        <v>alomaro01</v>
      </c>
      <c r="D2881" t="s">
        <v>1808</v>
      </c>
      <c r="E2881">
        <v>3</v>
      </c>
      <c r="F2881">
        <v>4</v>
      </c>
      <c r="G2881">
        <v>1</v>
      </c>
      <c r="I2881">
        <v>5</v>
      </c>
      <c r="K2881">
        <v>1</v>
      </c>
      <c r="L2881">
        <v>1</v>
      </c>
      <c r="O2881">
        <v>1</v>
      </c>
      <c r="U2881">
        <v>1</v>
      </c>
      <c r="AM2881" s="17">
        <f t="shared" si="111"/>
        <v>10</v>
      </c>
      <c r="AN2881">
        <v>2</v>
      </c>
      <c r="AO2881">
        <v>8</v>
      </c>
      <c r="AQ2881">
        <v>3</v>
      </c>
    </row>
    <row r="2882" spans="1:47" x14ac:dyDescent="0.3">
      <c r="A2882">
        <v>98</v>
      </c>
      <c r="B2882" s="22" t="s">
        <v>44</v>
      </c>
      <c r="C2882" t="str" cm="1">
        <f t="array" ref="C2882">_xlfn.IFNA(INDEX(Players!A$2:E$1300,MATCH(1,(Players!B$2:B$1300=GameLog!D2882)*(Players!E$2:E$1300=GameLog!B2882),0),1),"")</f>
        <v>ramirma02</v>
      </c>
      <c r="D2882" t="s">
        <v>2256</v>
      </c>
      <c r="E2882">
        <v>4</v>
      </c>
      <c r="F2882">
        <v>9</v>
      </c>
      <c r="G2882">
        <v>1</v>
      </c>
      <c r="I2882">
        <v>4</v>
      </c>
      <c r="O2882">
        <v>1</v>
      </c>
      <c r="R2882">
        <v>2</v>
      </c>
      <c r="X2882">
        <v>1</v>
      </c>
      <c r="AM2882" s="17">
        <f t="shared" si="111"/>
        <v>10</v>
      </c>
      <c r="AN2882">
        <v>2</v>
      </c>
      <c r="AO2882">
        <v>1</v>
      </c>
      <c r="AP2882">
        <v>1</v>
      </c>
      <c r="AQ2882">
        <v>1</v>
      </c>
    </row>
    <row r="2883" spans="1:47" x14ac:dyDescent="0.3">
      <c r="A2883">
        <v>98</v>
      </c>
      <c r="B2883" s="22" t="s">
        <v>44</v>
      </c>
      <c r="C2883" t="str" cm="1">
        <f t="array" ref="C2883">_xlfn.IFNA(INDEX(Players!A$2:E$1300,MATCH(1,(Players!B$2:B$1300=GameLog!D2883)*(Players!E$2:E$1300=GameLog!B2883),0),1),"")</f>
        <v>thomeji01</v>
      </c>
      <c r="D2883" t="s">
        <v>1927</v>
      </c>
      <c r="E2883">
        <v>5</v>
      </c>
      <c r="F2883">
        <v>3</v>
      </c>
      <c r="G2883">
        <v>1</v>
      </c>
      <c r="I2883">
        <v>1</v>
      </c>
      <c r="J2883">
        <v>2</v>
      </c>
      <c r="P2883">
        <v>4</v>
      </c>
      <c r="AM2883" s="17">
        <f t="shared" si="111"/>
        <v>10</v>
      </c>
      <c r="AN2883">
        <v>14</v>
      </c>
      <c r="AQ2883">
        <v>3</v>
      </c>
    </row>
    <row r="2884" spans="1:47" x14ac:dyDescent="0.3">
      <c r="A2884">
        <v>98</v>
      </c>
      <c r="B2884" s="22" t="s">
        <v>44</v>
      </c>
      <c r="C2884" t="str" cm="1">
        <f t="array" ref="C2884">_xlfn.IFNA(INDEX(Players!A$2:E$1300,MATCH(1,(Players!B$2:B$1300=GameLog!D2884)*(Players!E$2:E$1300=GameLog!B2884),0),1),"")</f>
        <v>cordewi01</v>
      </c>
      <c r="D2884" t="s">
        <v>563</v>
      </c>
      <c r="E2884">
        <v>6</v>
      </c>
      <c r="F2884">
        <v>7</v>
      </c>
      <c r="G2884">
        <v>1</v>
      </c>
      <c r="I2884">
        <v>3</v>
      </c>
      <c r="K2884">
        <v>1</v>
      </c>
      <c r="L2884">
        <v>1</v>
      </c>
      <c r="U2884">
        <v>1</v>
      </c>
      <c r="AM2884" s="17">
        <v>7</v>
      </c>
    </row>
    <row r="2885" spans="1:47" x14ac:dyDescent="0.3">
      <c r="A2885">
        <v>98</v>
      </c>
      <c r="B2885" s="22" t="s">
        <v>44</v>
      </c>
      <c r="C2885" t="str" cm="1">
        <f t="array" ref="C2885">_xlfn.IFNA(INDEX(Players!A$2:E$1300,MATCH(1,(Players!B$2:B$1300=GameLog!D2885)*(Players!E$2:E$1300=GameLog!B2885),0),1),"")</f>
        <v>justida01</v>
      </c>
      <c r="D2885" t="s">
        <v>1944</v>
      </c>
      <c r="E2885">
        <v>6</v>
      </c>
      <c r="F2885" t="s">
        <v>3847</v>
      </c>
      <c r="I2885">
        <v>1</v>
      </c>
      <c r="AM2885" s="17" t="str">
        <f t="shared" si="111"/>
        <v/>
      </c>
    </row>
    <row r="2886" spans="1:47" x14ac:dyDescent="0.3">
      <c r="A2886">
        <v>98</v>
      </c>
      <c r="B2886" s="22" t="s">
        <v>44</v>
      </c>
      <c r="C2886" t="str" cm="1">
        <f t="array" ref="C2886">_xlfn.IFNA(INDEX(Players!A$2:E$1300,MATCH(1,(Players!B$2:B$1300=GameLog!D2886)*(Players!E$2:E$1300=GameLog!B2886),0),1),"")</f>
        <v>justida01</v>
      </c>
      <c r="D2886" t="s">
        <v>1944</v>
      </c>
      <c r="E2886">
        <v>6</v>
      </c>
      <c r="F2886">
        <v>7</v>
      </c>
      <c r="I2886">
        <v>1</v>
      </c>
      <c r="K2886">
        <v>1</v>
      </c>
      <c r="AM2886" s="17">
        <v>3</v>
      </c>
    </row>
    <row r="2887" spans="1:47" x14ac:dyDescent="0.3">
      <c r="A2887">
        <v>98</v>
      </c>
      <c r="B2887" s="22" t="s">
        <v>44</v>
      </c>
      <c r="C2887" t="str" cm="1">
        <f t="array" ref="C2887">_xlfn.IFNA(INDEX(Players!A$2:E$1300,MATCH(1,(Players!B$2:B$1300=GameLog!D2887)*(Players!E$2:E$1300=GameLog!B2887),0),1),"")</f>
        <v>frymatr01</v>
      </c>
      <c r="D2887" t="s">
        <v>410</v>
      </c>
      <c r="E2887">
        <v>7</v>
      </c>
      <c r="F2887">
        <v>5</v>
      </c>
      <c r="G2887">
        <v>1</v>
      </c>
      <c r="I2887">
        <v>5</v>
      </c>
      <c r="R2887">
        <v>3</v>
      </c>
      <c r="AM2887" s="17">
        <f t="shared" si="111"/>
        <v>10</v>
      </c>
      <c r="AO2887">
        <v>2</v>
      </c>
      <c r="AP2887">
        <v>1</v>
      </c>
    </row>
    <row r="2888" spans="1:47" x14ac:dyDescent="0.3">
      <c r="A2888">
        <v>98</v>
      </c>
      <c r="B2888" s="22" t="s">
        <v>44</v>
      </c>
      <c r="C2888" t="str" cm="1">
        <f t="array" ref="C2888">_xlfn.IFNA(INDEX(Players!A$2:E$1300,MATCH(1,(Players!B$2:B$1300=GameLog!D2888)*(Players!E$2:E$1300=GameLog!B2888),0),1),"")</f>
        <v>sexsori01</v>
      </c>
      <c r="D2888" t="s">
        <v>273</v>
      </c>
      <c r="E2888">
        <v>8</v>
      </c>
      <c r="F2888" t="s">
        <v>310</v>
      </c>
      <c r="G2888">
        <v>1</v>
      </c>
      <c r="I2888">
        <v>2</v>
      </c>
      <c r="O2888">
        <v>1</v>
      </c>
      <c r="P2888">
        <v>1</v>
      </c>
      <c r="X2888">
        <v>1</v>
      </c>
      <c r="AM2888" s="17" t="str">
        <f t="shared" si="111"/>
        <v/>
      </c>
    </row>
    <row r="2889" spans="1:47" x14ac:dyDescent="0.3">
      <c r="A2889">
        <v>98</v>
      </c>
      <c r="B2889" s="22" t="s">
        <v>44</v>
      </c>
      <c r="C2889" t="str" cm="1">
        <f t="array" ref="C2889">_xlfn.IFNA(INDEX(Players!A$2:E$1300,MATCH(1,(Players!B$2:B$1300=GameLog!D2889)*(Players!E$2:E$1300=GameLog!B2889),0),1),"")</f>
        <v>cabrejo02</v>
      </c>
      <c r="D2889" t="s">
        <v>943</v>
      </c>
      <c r="E2889">
        <v>8</v>
      </c>
      <c r="F2889" t="s">
        <v>3848</v>
      </c>
      <c r="S2889">
        <v>1</v>
      </c>
      <c r="AM2889" s="17" t="str">
        <f t="shared" si="111"/>
        <v/>
      </c>
    </row>
    <row r="2890" spans="1:47" x14ac:dyDescent="0.3">
      <c r="A2890">
        <v>98</v>
      </c>
      <c r="B2890" s="22" t="s">
        <v>44</v>
      </c>
      <c r="C2890" t="str" cm="1">
        <f t="array" ref="C2890">_xlfn.IFNA(INDEX(Players!A$2:E$1300,MATCH(1,(Players!B$2:B$1300=GameLog!D2890)*(Players!E$2:E$1300=GameLog!B2890),0),1),"")</f>
        <v>cabrejo02</v>
      </c>
      <c r="D2890" t="s">
        <v>943</v>
      </c>
      <c r="E2890">
        <v>8</v>
      </c>
      <c r="F2890" t="s">
        <v>310</v>
      </c>
      <c r="I2890">
        <v>1</v>
      </c>
      <c r="R2890">
        <v>1</v>
      </c>
      <c r="AM2890" s="17" t="str">
        <f t="shared" si="111"/>
        <v/>
      </c>
    </row>
    <row r="2891" spans="1:47" x14ac:dyDescent="0.3">
      <c r="A2891">
        <v>98</v>
      </c>
      <c r="B2891" s="22" t="s">
        <v>44</v>
      </c>
      <c r="C2891" t="str" cm="1">
        <f t="array" ref="C2891">_xlfn.IFNA(INDEX(Players!A$2:E$1300,MATCH(1,(Players!B$2:B$1300=GameLog!D2891)*(Players!E$2:E$1300=GameLog!B2891),0),1),"")</f>
        <v>alomasa02</v>
      </c>
      <c r="D2891" t="s">
        <v>650</v>
      </c>
      <c r="E2891">
        <v>9</v>
      </c>
      <c r="F2891">
        <v>2</v>
      </c>
      <c r="G2891">
        <v>1</v>
      </c>
      <c r="I2891">
        <v>5</v>
      </c>
      <c r="J2891">
        <v>1</v>
      </c>
      <c r="K2891">
        <v>2</v>
      </c>
      <c r="O2891">
        <v>1</v>
      </c>
      <c r="R2891">
        <v>1</v>
      </c>
      <c r="AM2891" s="17">
        <f t="shared" si="111"/>
        <v>10</v>
      </c>
      <c r="AN2891">
        <v>5</v>
      </c>
      <c r="AO2891">
        <v>1</v>
      </c>
      <c r="AQ2891">
        <v>1</v>
      </c>
      <c r="AT2891">
        <v>1</v>
      </c>
      <c r="AU2891">
        <v>1</v>
      </c>
    </row>
    <row r="2892" spans="1:47" x14ac:dyDescent="0.3">
      <c r="A2892">
        <v>98</v>
      </c>
      <c r="B2892" s="22" t="s">
        <v>44</v>
      </c>
      <c r="C2892" t="str" cm="1">
        <f t="array" ref="C2892">_xlfn.IFNA(INDEX(Players!A$2:E$1300,MATCH(1,(Players!B$2:B$1300=GameLog!D2892)*(Players!E$2:E$1300=GameLog!B2892),0),1),"")</f>
        <v>burbada01</v>
      </c>
      <c r="D2892" t="s">
        <v>1262</v>
      </c>
      <c r="F2892">
        <v>1</v>
      </c>
      <c r="G2892">
        <v>1</v>
      </c>
      <c r="H2892">
        <v>1</v>
      </c>
      <c r="AB2892" s="8">
        <v>6.333333333333333</v>
      </c>
      <c r="AC2892">
        <v>6</v>
      </c>
      <c r="AD2892">
        <v>1</v>
      </c>
      <c r="AE2892">
        <v>1</v>
      </c>
      <c r="AG2892">
        <v>3</v>
      </c>
      <c r="AI2892">
        <v>3</v>
      </c>
      <c r="AM2892" s="17">
        <f t="shared" si="111"/>
        <v>6.333333333333333</v>
      </c>
      <c r="AO2892">
        <v>1</v>
      </c>
      <c r="AT2892">
        <v>1</v>
      </c>
      <c r="AU2892">
        <v>1</v>
      </c>
    </row>
    <row r="2893" spans="1:47" x14ac:dyDescent="0.3">
      <c r="A2893">
        <v>98</v>
      </c>
      <c r="B2893" s="22" t="s">
        <v>44</v>
      </c>
      <c r="C2893" t="str" cm="1">
        <f t="array" ref="C2893">_xlfn.IFNA(INDEX(Players!A$2:E$1300,MATCH(1,(Players!B$2:B$1300=GameLog!D2893)*(Players!E$2:E$1300=GameLog!B2893),0),1),"")</f>
        <v>karsast01</v>
      </c>
      <c r="D2893" t="s">
        <v>1638</v>
      </c>
      <c r="F2893">
        <v>1</v>
      </c>
      <c r="H2893">
        <v>2</v>
      </c>
      <c r="AB2893" s="8">
        <v>1.6666666666666665</v>
      </c>
      <c r="AC2893">
        <v>1</v>
      </c>
      <c r="AD2893">
        <v>1</v>
      </c>
      <c r="AE2893">
        <v>1</v>
      </c>
      <c r="AI2893">
        <v>1</v>
      </c>
      <c r="AM2893" s="17">
        <f t="shared" si="111"/>
        <v>1.6666666666666665</v>
      </c>
    </row>
    <row r="2894" spans="1:47" x14ac:dyDescent="0.3">
      <c r="A2894">
        <v>98</v>
      </c>
      <c r="B2894" s="22" t="s">
        <v>44</v>
      </c>
      <c r="C2894" t="str" cm="1">
        <f t="array" ref="C2894">_xlfn.IFNA(INDEX(Players!A$2:E$1300,MATCH(1,(Players!B$2:B$1300=GameLog!D2894)*(Players!E$2:E$1300=GameLog!B2894),0),1),"")</f>
        <v>jacksmi02</v>
      </c>
      <c r="D2894" t="s">
        <v>1627</v>
      </c>
      <c r="F2894">
        <v>1</v>
      </c>
      <c r="H2894">
        <v>3</v>
      </c>
      <c r="AB2894">
        <v>1</v>
      </c>
      <c r="AC2894">
        <v>2</v>
      </c>
      <c r="AD2894">
        <v>3</v>
      </c>
      <c r="AE2894">
        <v>3</v>
      </c>
      <c r="AF2894">
        <v>1</v>
      </c>
      <c r="AG2894">
        <v>2</v>
      </c>
      <c r="AM2894" s="17">
        <f t="shared" si="111"/>
        <v>1</v>
      </c>
    </row>
    <row r="2895" spans="1:47" x14ac:dyDescent="0.3">
      <c r="A2895">
        <v>98</v>
      </c>
      <c r="B2895" s="22" t="s">
        <v>44</v>
      </c>
      <c r="C2895" t="str" cm="1">
        <f t="array" ref="C2895">_xlfn.IFNA(INDEX(Players!A$2:E$1300,MATCH(1,(Players!B$2:B$1300=GameLog!D2895)*(Players!E$2:E$1300=GameLog!B2895),0),1),"")</f>
        <v>reedst01</v>
      </c>
      <c r="D2895" t="s">
        <v>1719</v>
      </c>
      <c r="F2895">
        <v>1</v>
      </c>
      <c r="H2895">
        <v>4</v>
      </c>
      <c r="Z2895">
        <v>1</v>
      </c>
      <c r="AB2895">
        <v>1</v>
      </c>
      <c r="AC2895">
        <v>3</v>
      </c>
      <c r="AD2895">
        <v>3</v>
      </c>
      <c r="AE2895">
        <v>2</v>
      </c>
      <c r="AG2895">
        <v>1</v>
      </c>
      <c r="AM2895" s="17">
        <f t="shared" si="111"/>
        <v>1</v>
      </c>
    </row>
    <row r="2896" spans="1:47" x14ac:dyDescent="0.3">
      <c r="A2896">
        <v>119</v>
      </c>
      <c r="B2896" s="22" t="s">
        <v>74</v>
      </c>
      <c r="C2896" t="str" cm="1">
        <f t="array" ref="C2896">_xlfn.IFNA(INDEX(Players!A$2:E$1300,MATCH(1,(Players!B$2:B$1300=GameLog!D2896)*(Players!E$2:E$1300=GameLog!B2896),0),1),"")</f>
        <v>beltrca01</v>
      </c>
      <c r="D2896" t="s">
        <v>2209</v>
      </c>
      <c r="E2896">
        <v>1</v>
      </c>
      <c r="F2896">
        <v>8</v>
      </c>
      <c r="G2896">
        <v>1</v>
      </c>
      <c r="I2896">
        <v>5</v>
      </c>
      <c r="K2896">
        <v>1</v>
      </c>
      <c r="L2896">
        <v>1</v>
      </c>
      <c r="O2896">
        <v>1</v>
      </c>
      <c r="U2896">
        <v>1</v>
      </c>
      <c r="AM2896" s="17">
        <f t="shared" si="111"/>
        <v>8</v>
      </c>
      <c r="AN2896">
        <v>6</v>
      </c>
    </row>
    <row r="2897" spans="1:48" x14ac:dyDescent="0.3">
      <c r="A2897">
        <v>119</v>
      </c>
      <c r="B2897" s="22" t="s">
        <v>74</v>
      </c>
      <c r="C2897" t="str" cm="1">
        <f t="array" ref="C2897">_xlfn.IFNA(INDEX(Players!A$2:E$1300,MATCH(1,(Players!B$2:B$1300=GameLog!D2897)*(Players!E$2:E$1300=GameLog!B2897),0),1),"")</f>
        <v>randajo01</v>
      </c>
      <c r="D2897" t="s">
        <v>101</v>
      </c>
      <c r="E2897">
        <v>2</v>
      </c>
      <c r="F2897">
        <v>5</v>
      </c>
      <c r="G2897">
        <v>1</v>
      </c>
      <c r="I2897">
        <v>2</v>
      </c>
      <c r="J2897">
        <v>1</v>
      </c>
      <c r="P2897">
        <v>2</v>
      </c>
      <c r="R2897">
        <v>2</v>
      </c>
      <c r="V2897">
        <v>1</v>
      </c>
      <c r="AM2897" s="17">
        <f t="shared" si="111"/>
        <v>8</v>
      </c>
    </row>
    <row r="2898" spans="1:48" x14ac:dyDescent="0.3">
      <c r="A2898">
        <v>119</v>
      </c>
      <c r="B2898" s="22" t="s">
        <v>74</v>
      </c>
      <c r="C2898" t="str" cm="1">
        <f t="array" ref="C2898">_xlfn.IFNA(INDEX(Players!A$2:E$1300,MATCH(1,(Players!B$2:B$1300=GameLog!D2898)*(Players!E$2:E$1300=GameLog!B2898),0),1),"")</f>
        <v>damonjo01</v>
      </c>
      <c r="D2898" t="s">
        <v>1924</v>
      </c>
      <c r="E2898">
        <v>3</v>
      </c>
      <c r="F2898">
        <v>7</v>
      </c>
      <c r="G2898">
        <v>1</v>
      </c>
      <c r="I2898">
        <v>5</v>
      </c>
      <c r="R2898">
        <v>2</v>
      </c>
      <c r="AM2898" s="17">
        <f t="shared" si="111"/>
        <v>8</v>
      </c>
      <c r="AN2898">
        <v>4</v>
      </c>
    </row>
    <row r="2899" spans="1:48" x14ac:dyDescent="0.3">
      <c r="A2899">
        <v>119</v>
      </c>
      <c r="B2899" s="22" t="s">
        <v>74</v>
      </c>
      <c r="C2899" t="str" cm="1">
        <f t="array" ref="C2899">_xlfn.IFNA(INDEX(Players!A$2:E$1300,MATCH(1,(Players!B$2:B$1300=GameLog!D2899)*(Players!E$2:E$1300=GameLog!B2899),0),1),"")</f>
        <v>kingje01</v>
      </c>
      <c r="D2899" t="s">
        <v>737</v>
      </c>
      <c r="E2899">
        <v>4</v>
      </c>
      <c r="F2899">
        <v>3</v>
      </c>
      <c r="G2899">
        <v>1</v>
      </c>
      <c r="I2899">
        <v>4</v>
      </c>
      <c r="K2899">
        <v>1</v>
      </c>
      <c r="P2899">
        <v>1</v>
      </c>
      <c r="S2899">
        <v>1</v>
      </c>
      <c r="AM2899" s="17">
        <f t="shared" si="111"/>
        <v>8</v>
      </c>
      <c r="AN2899">
        <v>7</v>
      </c>
    </row>
    <row r="2900" spans="1:48" x14ac:dyDescent="0.3">
      <c r="A2900">
        <v>119</v>
      </c>
      <c r="B2900" s="22" t="s">
        <v>74</v>
      </c>
      <c r="C2900" t="str" cm="1">
        <f t="array" ref="C2900">_xlfn.IFNA(INDEX(Players!A$2:E$1300,MATCH(1,(Players!B$2:B$1300=GameLog!D2900)*(Players!E$2:E$1300=GameLog!B2900),0),1),"")</f>
        <v>suttola01</v>
      </c>
      <c r="D2900" t="s">
        <v>2017</v>
      </c>
      <c r="E2900">
        <v>5</v>
      </c>
      <c r="F2900" t="s">
        <v>310</v>
      </c>
      <c r="G2900">
        <v>1</v>
      </c>
      <c r="I2900">
        <v>4</v>
      </c>
      <c r="K2900">
        <v>2</v>
      </c>
      <c r="L2900">
        <v>2</v>
      </c>
      <c r="O2900">
        <v>1</v>
      </c>
      <c r="AM2900" s="17" t="str">
        <f t="shared" si="111"/>
        <v/>
      </c>
    </row>
    <row r="2901" spans="1:48" x14ac:dyDescent="0.3">
      <c r="A2901">
        <v>119</v>
      </c>
      <c r="B2901" s="22" t="s">
        <v>74</v>
      </c>
      <c r="C2901" t="str" cm="1">
        <f t="array" ref="C2901">_xlfn.IFNA(INDEX(Players!A$2:E$1300,MATCH(1,(Players!B$2:B$1300=GameLog!D2901)*(Players!E$2:E$1300=GameLog!B2901),0),1),"")</f>
        <v>dyeje01</v>
      </c>
      <c r="D2901" t="s">
        <v>130</v>
      </c>
      <c r="E2901">
        <v>6</v>
      </c>
      <c r="F2901">
        <v>9</v>
      </c>
      <c r="G2901">
        <v>1</v>
      </c>
      <c r="I2901">
        <v>3</v>
      </c>
      <c r="J2901">
        <v>1</v>
      </c>
      <c r="P2901">
        <v>1</v>
      </c>
      <c r="R2901">
        <v>1</v>
      </c>
      <c r="AM2901" s="17">
        <f t="shared" si="111"/>
        <v>8</v>
      </c>
      <c r="AN2901">
        <v>1</v>
      </c>
    </row>
    <row r="2902" spans="1:48" x14ac:dyDescent="0.3">
      <c r="A2902">
        <v>119</v>
      </c>
      <c r="B2902" s="22" t="s">
        <v>74</v>
      </c>
      <c r="C2902" t="str" cm="1">
        <f t="array" ref="C2902">_xlfn.IFNA(INDEX(Players!A$2:E$1300,MATCH(1,(Players!B$2:B$1300=GameLog!D2902)*(Players!E$2:E$1300=GameLog!B2902),0),1),"")</f>
        <v>sanchre01</v>
      </c>
      <c r="D2902" t="s">
        <v>2213</v>
      </c>
      <c r="E2902">
        <v>7</v>
      </c>
      <c r="F2902">
        <v>6</v>
      </c>
      <c r="G2902">
        <v>1</v>
      </c>
      <c r="I2902">
        <v>4</v>
      </c>
      <c r="J2902">
        <v>1</v>
      </c>
      <c r="K2902">
        <v>1</v>
      </c>
      <c r="R2902">
        <v>1</v>
      </c>
      <c r="AM2902" s="17">
        <f t="shared" si="111"/>
        <v>8</v>
      </c>
      <c r="AN2902">
        <v>1</v>
      </c>
    </row>
    <row r="2903" spans="1:48" x14ac:dyDescent="0.3">
      <c r="A2903">
        <v>119</v>
      </c>
      <c r="B2903" s="22" t="s">
        <v>74</v>
      </c>
      <c r="C2903" t="str" cm="1">
        <f t="array" ref="C2903">_xlfn.IFNA(INDEX(Players!A$2:E$1300,MATCH(1,(Players!B$2:B$1300=GameLog!D2903)*(Players!E$2:E$1300=GameLog!B2903),0),1),"")</f>
        <v>spehrti01</v>
      </c>
      <c r="D2903" t="s">
        <v>590</v>
      </c>
      <c r="E2903">
        <v>8</v>
      </c>
      <c r="F2903">
        <v>2</v>
      </c>
      <c r="G2903">
        <v>1</v>
      </c>
      <c r="I2903">
        <v>4</v>
      </c>
      <c r="K2903">
        <v>1</v>
      </c>
      <c r="O2903">
        <v>1</v>
      </c>
      <c r="R2903">
        <v>3</v>
      </c>
      <c r="AM2903" s="17">
        <f t="shared" si="111"/>
        <v>8</v>
      </c>
      <c r="AN2903">
        <v>5</v>
      </c>
      <c r="AO2903">
        <v>1</v>
      </c>
      <c r="AU2903">
        <v>1</v>
      </c>
    </row>
    <row r="2904" spans="1:48" x14ac:dyDescent="0.3">
      <c r="A2904">
        <v>119</v>
      </c>
      <c r="B2904" s="22" t="s">
        <v>74</v>
      </c>
      <c r="C2904" t="str" cm="1">
        <f t="array" ref="C2904">_xlfn.IFNA(INDEX(Players!A$2:E$1300,MATCH(1,(Players!B$2:B$1300=GameLog!D2904)*(Players!E$2:E$1300=GameLog!B2904),0),1),"")</f>
        <v>febleca01</v>
      </c>
      <c r="D2904" t="s">
        <v>275</v>
      </c>
      <c r="E2904">
        <v>9</v>
      </c>
      <c r="F2904">
        <v>4</v>
      </c>
      <c r="G2904">
        <v>1</v>
      </c>
      <c r="I2904">
        <v>3</v>
      </c>
      <c r="K2904">
        <v>2</v>
      </c>
      <c r="P2904">
        <v>1</v>
      </c>
      <c r="R2904">
        <v>1</v>
      </c>
      <c r="AM2904" s="17">
        <f t="shared" si="111"/>
        <v>8</v>
      </c>
      <c r="AO2904">
        <v>4</v>
      </c>
    </row>
    <row r="2905" spans="1:48" x14ac:dyDescent="0.3">
      <c r="A2905">
        <v>119</v>
      </c>
      <c r="B2905" s="22" t="s">
        <v>74</v>
      </c>
      <c r="C2905" t="str" cm="1">
        <f t="array" ref="C2905">_xlfn.IFNA(INDEX(Players!A$2:E$1300,MATCH(1,(Players!B$2:B$1300=GameLog!D2905)*(Players!E$2:E$1300=GameLog!B2905),0),1),"")</f>
        <v>suppaje01</v>
      </c>
      <c r="D2905" t="s">
        <v>1248</v>
      </c>
      <c r="F2905">
        <v>1</v>
      </c>
      <c r="G2905">
        <v>1</v>
      </c>
      <c r="H2905">
        <v>1</v>
      </c>
      <c r="Z2905">
        <v>1</v>
      </c>
      <c r="AB2905">
        <v>6</v>
      </c>
      <c r="AC2905">
        <v>10</v>
      </c>
      <c r="AD2905">
        <v>6</v>
      </c>
      <c r="AE2905">
        <v>6</v>
      </c>
      <c r="AF2905">
        <v>3</v>
      </c>
      <c r="AG2905">
        <v>1</v>
      </c>
      <c r="AI2905">
        <v>2</v>
      </c>
      <c r="AM2905" s="17">
        <f t="shared" si="111"/>
        <v>6</v>
      </c>
      <c r="AO2905">
        <v>1</v>
      </c>
      <c r="AU2905">
        <v>1</v>
      </c>
      <c r="AV2905">
        <v>1</v>
      </c>
    </row>
    <row r="2906" spans="1:48" x14ac:dyDescent="0.3">
      <c r="A2906">
        <v>119</v>
      </c>
      <c r="B2906" s="22" t="s">
        <v>74</v>
      </c>
      <c r="C2906" t="str" cm="1">
        <f t="array" ref="C2906">_xlfn.IFNA(INDEX(Players!A$2:E$1300,MATCH(1,(Players!B$2:B$1300=GameLog!D2906)*(Players!E$2:E$1300=GameLog!B2906),0),1),"")</f>
        <v>servisc01</v>
      </c>
      <c r="D2906" t="s">
        <v>1742</v>
      </c>
      <c r="F2906">
        <v>1</v>
      </c>
      <c r="H2906">
        <v>2</v>
      </c>
      <c r="AB2906">
        <v>1</v>
      </c>
      <c r="AC2906">
        <v>2</v>
      </c>
      <c r="AD2906">
        <v>2</v>
      </c>
      <c r="AE2906">
        <v>2</v>
      </c>
      <c r="AG2906">
        <v>2</v>
      </c>
      <c r="AH2906">
        <v>1</v>
      </c>
      <c r="AL2906">
        <v>1</v>
      </c>
      <c r="AM2906" s="17">
        <f t="shared" si="111"/>
        <v>1</v>
      </c>
    </row>
    <row r="2907" spans="1:48" x14ac:dyDescent="0.3">
      <c r="A2907">
        <v>119</v>
      </c>
      <c r="B2907" s="22" t="s">
        <v>74</v>
      </c>
      <c r="C2907" t="str" cm="1">
        <f t="array" ref="C2907">_xlfn.IFNA(INDEX(Players!A$2:E$1300,MATCH(1,(Players!B$2:B$1300=GameLog!D2907)*(Players!E$2:E$1300=GameLog!B2907),0),1),"")</f>
        <v>witasja01</v>
      </c>
      <c r="D2907" t="s">
        <v>1258</v>
      </c>
      <c r="F2907">
        <v>1</v>
      </c>
      <c r="H2907">
        <v>3</v>
      </c>
      <c r="AB2907">
        <v>1</v>
      </c>
      <c r="AI2907">
        <v>2</v>
      </c>
      <c r="AM2907" s="17">
        <f t="shared" si="111"/>
        <v>1</v>
      </c>
    </row>
    <row r="2908" spans="1:48" x14ac:dyDescent="0.3">
      <c r="A2908">
        <v>119</v>
      </c>
      <c r="B2908" s="22" t="s">
        <v>44</v>
      </c>
      <c r="C2908" t="str" cm="1">
        <f t="array" ref="C2908">_xlfn.IFNA(INDEX(Players!A$2:E$1300,MATCH(1,(Players!B$2:B$1300=GameLog!D2908)*(Players!E$2:E$1300=GameLog!B2908),0),1),"")</f>
        <v>loftoke01</v>
      </c>
      <c r="D2908" t="s">
        <v>1941</v>
      </c>
      <c r="E2908">
        <v>1</v>
      </c>
      <c r="F2908">
        <v>8</v>
      </c>
      <c r="G2908">
        <v>1</v>
      </c>
      <c r="I2908">
        <v>4</v>
      </c>
      <c r="J2908">
        <v>2</v>
      </c>
      <c r="K2908">
        <v>2</v>
      </c>
      <c r="L2908">
        <v>1</v>
      </c>
      <c r="P2908">
        <v>1</v>
      </c>
      <c r="R2908">
        <v>1</v>
      </c>
      <c r="AM2908" s="17">
        <f t="shared" si="111"/>
        <v>9</v>
      </c>
      <c r="AN2908">
        <v>2</v>
      </c>
    </row>
    <row r="2909" spans="1:48" x14ac:dyDescent="0.3">
      <c r="A2909">
        <v>119</v>
      </c>
      <c r="B2909" s="22" t="s">
        <v>44</v>
      </c>
      <c r="C2909" t="str" cm="1">
        <f t="array" ref="C2909">_xlfn.IFNA(INDEX(Players!A$2:E$1300,MATCH(1,(Players!B$2:B$1300=GameLog!D2909)*(Players!E$2:E$1300=GameLog!B2909),0),1),"")</f>
        <v>wilsoen01</v>
      </c>
      <c r="D2909" t="s">
        <v>1830</v>
      </c>
      <c r="E2909">
        <v>2</v>
      </c>
      <c r="F2909">
        <v>6</v>
      </c>
      <c r="G2909">
        <v>1</v>
      </c>
      <c r="I2909">
        <v>4</v>
      </c>
      <c r="K2909">
        <v>2</v>
      </c>
      <c r="L2909">
        <v>1</v>
      </c>
      <c r="O2909">
        <v>1</v>
      </c>
      <c r="AM2909" s="17">
        <f t="shared" si="111"/>
        <v>9</v>
      </c>
      <c r="AN2909">
        <v>2</v>
      </c>
      <c r="AO2909">
        <v>7</v>
      </c>
      <c r="AQ2909">
        <v>1</v>
      </c>
    </row>
    <row r="2910" spans="1:48" x14ac:dyDescent="0.3">
      <c r="A2910">
        <v>119</v>
      </c>
      <c r="B2910" s="22" t="s">
        <v>44</v>
      </c>
      <c r="C2910" t="str" cm="1">
        <f t="array" ref="C2910">_xlfn.IFNA(INDEX(Players!A$2:E$1300,MATCH(1,(Players!B$2:B$1300=GameLog!D2910)*(Players!E$2:E$1300=GameLog!B2910),0),1),"")</f>
        <v>alomaro01</v>
      </c>
      <c r="D2910" t="s">
        <v>1808</v>
      </c>
      <c r="E2910">
        <v>3</v>
      </c>
      <c r="F2910">
        <v>4</v>
      </c>
      <c r="G2910">
        <v>1</v>
      </c>
      <c r="I2910">
        <v>4</v>
      </c>
      <c r="J2910">
        <v>1</v>
      </c>
      <c r="K2910">
        <v>1</v>
      </c>
      <c r="N2910">
        <v>1</v>
      </c>
      <c r="O2910">
        <v>3</v>
      </c>
      <c r="AM2910" s="17">
        <f t="shared" si="111"/>
        <v>9</v>
      </c>
      <c r="AO2910">
        <v>2</v>
      </c>
    </row>
    <row r="2911" spans="1:48" x14ac:dyDescent="0.3">
      <c r="A2911">
        <v>119</v>
      </c>
      <c r="B2911" s="22" t="s">
        <v>44</v>
      </c>
      <c r="C2911" t="str" cm="1">
        <f t="array" ref="C2911">_xlfn.IFNA(INDEX(Players!A$2:E$1300,MATCH(1,(Players!B$2:B$1300=GameLog!D2911)*(Players!E$2:E$1300=GameLog!B2911),0),1),"")</f>
        <v>ramirma02</v>
      </c>
      <c r="D2911" t="s">
        <v>2256</v>
      </c>
      <c r="E2911">
        <v>4</v>
      </c>
      <c r="F2911">
        <v>9</v>
      </c>
      <c r="G2911">
        <v>1</v>
      </c>
      <c r="I2911">
        <v>4</v>
      </c>
      <c r="K2911">
        <v>3</v>
      </c>
      <c r="T2911">
        <v>1</v>
      </c>
      <c r="AM2911" s="17">
        <f t="shared" si="111"/>
        <v>9</v>
      </c>
    </row>
    <row r="2912" spans="1:48" x14ac:dyDescent="0.3">
      <c r="A2912">
        <v>119</v>
      </c>
      <c r="B2912" s="22" t="s">
        <v>44</v>
      </c>
      <c r="C2912" t="str" cm="1">
        <f t="array" ref="C2912">_xlfn.IFNA(INDEX(Players!A$2:E$1300,MATCH(1,(Players!B$2:B$1300=GameLog!D2912)*(Players!E$2:E$1300=GameLog!B2912),0),1),"")</f>
        <v>thomeji01</v>
      </c>
      <c r="D2912" t="s">
        <v>1927</v>
      </c>
      <c r="E2912">
        <v>5</v>
      </c>
      <c r="F2912">
        <v>3</v>
      </c>
      <c r="G2912">
        <v>1</v>
      </c>
      <c r="I2912">
        <v>3</v>
      </c>
      <c r="J2912">
        <v>1</v>
      </c>
      <c r="K2912">
        <v>1</v>
      </c>
      <c r="P2912">
        <v>1</v>
      </c>
      <c r="Q2912">
        <v>1</v>
      </c>
      <c r="AM2912" s="17">
        <f t="shared" si="111"/>
        <v>9</v>
      </c>
      <c r="AN2912">
        <v>11</v>
      </c>
      <c r="AO2912">
        <v>2</v>
      </c>
      <c r="AQ2912">
        <v>1</v>
      </c>
    </row>
    <row r="2913" spans="1:46" x14ac:dyDescent="0.3">
      <c r="A2913">
        <v>119</v>
      </c>
      <c r="B2913" s="22" t="s">
        <v>44</v>
      </c>
      <c r="C2913" t="str" cm="1">
        <f t="array" ref="C2913">_xlfn.IFNA(INDEX(Players!A$2:E$1300,MATCH(1,(Players!B$2:B$1300=GameLog!D2913)*(Players!E$2:E$1300=GameLog!B2913),0),1),"")</f>
        <v>cordewi01</v>
      </c>
      <c r="D2913" t="s">
        <v>563</v>
      </c>
      <c r="E2913">
        <v>6</v>
      </c>
      <c r="F2913">
        <v>7</v>
      </c>
      <c r="G2913">
        <v>1</v>
      </c>
      <c r="I2913">
        <v>3</v>
      </c>
      <c r="J2913">
        <v>1</v>
      </c>
      <c r="K2913">
        <v>1</v>
      </c>
      <c r="N2913">
        <v>1</v>
      </c>
      <c r="O2913">
        <v>2</v>
      </c>
      <c r="P2913">
        <v>1</v>
      </c>
      <c r="R2913">
        <v>1</v>
      </c>
      <c r="AM2913" s="17">
        <f t="shared" si="111"/>
        <v>9</v>
      </c>
      <c r="AN2913">
        <v>1</v>
      </c>
    </row>
    <row r="2914" spans="1:46" x14ac:dyDescent="0.3">
      <c r="A2914">
        <v>119</v>
      </c>
      <c r="B2914" s="22" t="s">
        <v>44</v>
      </c>
      <c r="C2914" t="str" cm="1">
        <f t="array" ref="C2914">_xlfn.IFNA(INDEX(Players!A$2:E$1300,MATCH(1,(Players!B$2:B$1300=GameLog!D2914)*(Players!E$2:E$1300=GameLog!B2914),0),1),"")</f>
        <v>frymatr01</v>
      </c>
      <c r="D2914" t="s">
        <v>410</v>
      </c>
      <c r="E2914">
        <v>7</v>
      </c>
      <c r="F2914">
        <v>5</v>
      </c>
      <c r="G2914">
        <v>1</v>
      </c>
      <c r="I2914">
        <v>4</v>
      </c>
      <c r="R2914">
        <v>1</v>
      </c>
      <c r="AM2914" s="17">
        <f t="shared" si="111"/>
        <v>9</v>
      </c>
      <c r="AN2914">
        <v>1</v>
      </c>
      <c r="AO2914">
        <v>1</v>
      </c>
    </row>
    <row r="2915" spans="1:46" x14ac:dyDescent="0.3">
      <c r="A2915">
        <v>119</v>
      </c>
      <c r="B2915" s="22" t="s">
        <v>44</v>
      </c>
      <c r="C2915" t="str" cm="1">
        <f t="array" ref="C2915">_xlfn.IFNA(INDEX(Players!A$2:E$1300,MATCH(1,(Players!B$2:B$1300=GameLog!D2915)*(Players!E$2:E$1300=GameLog!B2915),0),1),"")</f>
        <v>sexsori01</v>
      </c>
      <c r="D2915" t="s">
        <v>273</v>
      </c>
      <c r="E2915">
        <v>8</v>
      </c>
      <c r="F2915" t="s">
        <v>310</v>
      </c>
      <c r="G2915">
        <v>1</v>
      </c>
      <c r="I2915">
        <v>4</v>
      </c>
      <c r="J2915">
        <v>1</v>
      </c>
      <c r="K2915">
        <v>1</v>
      </c>
      <c r="N2915">
        <v>1</v>
      </c>
      <c r="O2915">
        <v>1</v>
      </c>
      <c r="AM2915" s="17" t="str">
        <f t="shared" si="111"/>
        <v/>
      </c>
    </row>
    <row r="2916" spans="1:46" x14ac:dyDescent="0.3">
      <c r="A2916">
        <v>119</v>
      </c>
      <c r="B2916" s="22" t="s">
        <v>44</v>
      </c>
      <c r="C2916" t="str" cm="1">
        <f t="array" ref="C2916">_xlfn.IFNA(INDEX(Players!A$2:E$1300,MATCH(1,(Players!B$2:B$1300=GameLog!D2916)*(Players!E$2:E$1300=GameLog!B2916),0),1),"")</f>
        <v>alomasa02</v>
      </c>
      <c r="D2916" t="s">
        <v>650</v>
      </c>
      <c r="E2916">
        <v>9</v>
      </c>
      <c r="F2916">
        <v>2</v>
      </c>
      <c r="G2916">
        <v>1</v>
      </c>
      <c r="I2916">
        <v>4</v>
      </c>
      <c r="J2916">
        <v>1</v>
      </c>
      <c r="K2916">
        <v>1</v>
      </c>
      <c r="L2916">
        <v>1</v>
      </c>
      <c r="R2916">
        <v>1</v>
      </c>
      <c r="AM2916" s="17">
        <f t="shared" si="111"/>
        <v>9</v>
      </c>
      <c r="AN2916">
        <v>10</v>
      </c>
      <c r="AT2916">
        <v>1</v>
      </c>
    </row>
    <row r="2917" spans="1:46" x14ac:dyDescent="0.3">
      <c r="A2917">
        <v>119</v>
      </c>
      <c r="B2917" s="22" t="s">
        <v>44</v>
      </c>
      <c r="C2917" t="str" cm="1">
        <f t="array" ref="C2917">_xlfn.IFNA(INDEX(Players!A$2:E$1300,MATCH(1,(Players!B$2:B$1300=GameLog!D2917)*(Players!E$2:E$1300=GameLog!B2917),0),1),"")</f>
        <v>colonba01</v>
      </c>
      <c r="D2917" t="s">
        <v>1149</v>
      </c>
      <c r="F2917">
        <v>1</v>
      </c>
      <c r="G2917">
        <v>1</v>
      </c>
      <c r="H2917">
        <v>1</v>
      </c>
      <c r="Y2917" s="7">
        <v>1</v>
      </c>
      <c r="AB2917" s="8">
        <v>5.333333333333333</v>
      </c>
      <c r="AC2917">
        <v>7</v>
      </c>
      <c r="AD2917">
        <v>3</v>
      </c>
      <c r="AE2917">
        <v>3</v>
      </c>
      <c r="AG2917">
        <v>5</v>
      </c>
      <c r="AI2917">
        <v>5</v>
      </c>
      <c r="AJ2917">
        <v>1</v>
      </c>
      <c r="AL2917">
        <v>1</v>
      </c>
      <c r="AM2917" s="17">
        <f t="shared" si="111"/>
        <v>5.333333333333333</v>
      </c>
      <c r="AO2917">
        <v>1</v>
      </c>
      <c r="AT2917">
        <v>1</v>
      </c>
    </row>
    <row r="2918" spans="1:46" x14ac:dyDescent="0.3">
      <c r="A2918">
        <v>119</v>
      </c>
      <c r="B2918" s="22" t="s">
        <v>44</v>
      </c>
      <c r="C2918" t="str" cm="1">
        <f t="array" ref="C2918">_xlfn.IFNA(INDEX(Players!A$2:E$1300,MATCH(1,(Players!B$2:B$1300=GameLog!D2918)*(Players!E$2:E$1300=GameLog!B2918),0),1),"")</f>
        <v>shueypa01</v>
      </c>
      <c r="D2918" t="s">
        <v>1746</v>
      </c>
      <c r="F2918">
        <v>1</v>
      </c>
      <c r="H2918">
        <v>2</v>
      </c>
      <c r="AB2918" s="8">
        <v>1.6666666666666665</v>
      </c>
      <c r="AC2918">
        <v>1</v>
      </c>
      <c r="AI2918">
        <v>2</v>
      </c>
      <c r="AM2918" s="17">
        <f t="shared" si="111"/>
        <v>1.6666666666666665</v>
      </c>
    </row>
    <row r="2919" spans="1:46" x14ac:dyDescent="0.3">
      <c r="A2919">
        <v>119</v>
      </c>
      <c r="B2919" s="22" t="s">
        <v>44</v>
      </c>
      <c r="C2919" t="str" cm="1">
        <f t="array" ref="C2919">_xlfn.IFNA(INDEX(Players!A$2:E$1300,MATCH(1,(Players!B$2:B$1300=GameLog!D2919)*(Players!E$2:E$1300=GameLog!B2919),0),1),"")</f>
        <v>karsast01</v>
      </c>
      <c r="D2919" t="s">
        <v>1638</v>
      </c>
      <c r="F2919">
        <v>1</v>
      </c>
      <c r="H2919">
        <v>3</v>
      </c>
      <c r="AB2919">
        <v>1</v>
      </c>
      <c r="AI2919">
        <v>2</v>
      </c>
      <c r="AM2919" s="17">
        <f t="shared" si="111"/>
        <v>1</v>
      </c>
    </row>
    <row r="2920" spans="1:46" x14ac:dyDescent="0.3">
      <c r="A2920">
        <v>119</v>
      </c>
      <c r="B2920" s="22" t="s">
        <v>44</v>
      </c>
      <c r="C2920" t="str" cm="1">
        <f t="array" ref="C2920">_xlfn.IFNA(INDEX(Players!A$2:E$1300,MATCH(1,(Players!B$2:B$1300=GameLog!D2920)*(Players!E$2:E$1300=GameLog!B2920),0),1),"")</f>
        <v>spradje01</v>
      </c>
      <c r="D2920" t="s">
        <v>1899</v>
      </c>
      <c r="F2920">
        <v>1</v>
      </c>
      <c r="H2920">
        <v>4</v>
      </c>
      <c r="AB2920">
        <v>1</v>
      </c>
      <c r="AI2920">
        <v>1</v>
      </c>
      <c r="AM2920" s="17">
        <f t="shared" si="111"/>
        <v>1</v>
      </c>
    </row>
    <row r="2921" spans="1:46" x14ac:dyDescent="0.3">
      <c r="A2921">
        <v>99</v>
      </c>
      <c r="B2921" s="22" t="s">
        <v>112</v>
      </c>
      <c r="C2921" t="str" cm="1">
        <f t="array" ref="C2921">_xlfn.IFNA(INDEX(Players!A$2:E$1300,MATCH(1,(Players!B$2:B$1300=GameLog!D2921)*(Players!E$2:E$1300=GameLog!B2921),0),1),"")</f>
        <v>younger01</v>
      </c>
      <c r="D2921" t="s">
        <v>2291</v>
      </c>
      <c r="E2921">
        <v>1</v>
      </c>
      <c r="F2921">
        <v>4</v>
      </c>
      <c r="G2921">
        <v>1</v>
      </c>
      <c r="I2921">
        <v>4</v>
      </c>
      <c r="K2921">
        <v>2</v>
      </c>
      <c r="P2921">
        <v>2</v>
      </c>
      <c r="S2921">
        <v>1</v>
      </c>
      <c r="T2921">
        <v>1</v>
      </c>
      <c r="AM2921" s="17">
        <f t="shared" si="111"/>
        <v>11.666666666666666</v>
      </c>
      <c r="AN2921">
        <v>3</v>
      </c>
      <c r="AO2921">
        <v>1</v>
      </c>
    </row>
    <row r="2922" spans="1:46" x14ac:dyDescent="0.3">
      <c r="A2922">
        <v>99</v>
      </c>
      <c r="B2922" s="22" t="s">
        <v>112</v>
      </c>
      <c r="C2922" t="str" cm="1">
        <f t="array" ref="C2922">_xlfn.IFNA(INDEX(Players!A$2:E$1300,MATCH(1,(Players!B$2:B$1300=GameLog!D2922)*(Players!E$2:E$1300=GameLog!B2922),0),1),"")</f>
        <v>whitede03</v>
      </c>
      <c r="D2922" t="s">
        <v>1818</v>
      </c>
      <c r="E2922">
        <v>2</v>
      </c>
      <c r="F2922">
        <v>8</v>
      </c>
      <c r="G2922">
        <v>1</v>
      </c>
      <c r="I2922">
        <v>6</v>
      </c>
      <c r="J2922">
        <v>1</v>
      </c>
      <c r="K2922">
        <v>2</v>
      </c>
      <c r="R2922">
        <v>3</v>
      </c>
      <c r="AM2922" s="17">
        <f t="shared" si="111"/>
        <v>11.666666666666666</v>
      </c>
      <c r="AN2922">
        <v>5</v>
      </c>
      <c r="AO2922">
        <v>1</v>
      </c>
    </row>
    <row r="2923" spans="1:46" x14ac:dyDescent="0.3">
      <c r="A2923">
        <v>99</v>
      </c>
      <c r="B2923" s="22" t="s">
        <v>112</v>
      </c>
      <c r="C2923" t="str" cm="1">
        <f t="array" ref="C2923">_xlfn.IFNA(INDEX(Players!A$2:E$1300,MATCH(1,(Players!B$2:B$1300=GameLog!D2923)*(Players!E$2:E$1300=GameLog!B2923),0),1),"")</f>
        <v>sheffga01</v>
      </c>
      <c r="D2923" t="s">
        <v>146</v>
      </c>
      <c r="E2923">
        <v>3</v>
      </c>
      <c r="F2923">
        <v>7</v>
      </c>
      <c r="G2923">
        <v>1</v>
      </c>
      <c r="I2923">
        <v>6</v>
      </c>
      <c r="K2923">
        <v>1</v>
      </c>
      <c r="R2923">
        <v>2</v>
      </c>
      <c r="AM2923" s="17">
        <f t="shared" si="111"/>
        <v>11.666666666666666</v>
      </c>
      <c r="AN2923">
        <v>4</v>
      </c>
    </row>
    <row r="2924" spans="1:46" x14ac:dyDescent="0.3">
      <c r="A2924">
        <v>99</v>
      </c>
      <c r="B2924" s="22" t="s">
        <v>112</v>
      </c>
      <c r="C2924" t="str" cm="1">
        <f t="array" ref="C2924">_xlfn.IFNA(INDEX(Players!A$2:E$1300,MATCH(1,(Players!B$2:B$1300=GameLog!D2924)*(Players!E$2:E$1300=GameLog!B2924),0),1),"")</f>
        <v>mondera01</v>
      </c>
      <c r="D2924" t="s">
        <v>2235</v>
      </c>
      <c r="E2924">
        <v>4</v>
      </c>
      <c r="F2924">
        <v>9</v>
      </c>
      <c r="G2924">
        <v>1</v>
      </c>
      <c r="I2924">
        <v>6</v>
      </c>
      <c r="J2924">
        <v>1</v>
      </c>
      <c r="K2924">
        <v>2</v>
      </c>
      <c r="L2924">
        <v>1</v>
      </c>
      <c r="R2924">
        <v>4</v>
      </c>
      <c r="AM2924" s="17">
        <f t="shared" si="111"/>
        <v>11.666666666666666</v>
      </c>
      <c r="AN2924">
        <v>2</v>
      </c>
    </row>
    <row r="2925" spans="1:46" x14ac:dyDescent="0.3">
      <c r="A2925">
        <v>99</v>
      </c>
      <c r="B2925" s="22" t="s">
        <v>112</v>
      </c>
      <c r="C2925" t="str" cm="1">
        <f t="array" ref="C2925">_xlfn.IFNA(INDEX(Players!A$2:E$1300,MATCH(1,(Players!B$2:B$1300=GameLog!D2925)*(Players!E$2:E$1300=GameLog!B2925),0),1),"")</f>
        <v>hundlto01</v>
      </c>
      <c r="D2925" t="s">
        <v>1826</v>
      </c>
      <c r="E2925">
        <v>5</v>
      </c>
      <c r="F2925">
        <v>2</v>
      </c>
      <c r="G2925">
        <v>1</v>
      </c>
      <c r="I2925">
        <v>4</v>
      </c>
      <c r="J2925">
        <v>1</v>
      </c>
      <c r="K2925">
        <v>1</v>
      </c>
      <c r="N2925">
        <v>1</v>
      </c>
      <c r="O2925">
        <v>2</v>
      </c>
      <c r="AM2925" s="17">
        <v>7.333333333333333</v>
      </c>
      <c r="AN2925">
        <v>6</v>
      </c>
      <c r="AS2925">
        <v>1</v>
      </c>
    </row>
    <row r="2926" spans="1:46" x14ac:dyDescent="0.3">
      <c r="A2926">
        <v>99</v>
      </c>
      <c r="B2926" s="22" t="s">
        <v>112</v>
      </c>
      <c r="C2926" t="str" cm="1">
        <f t="array" ref="C2926">_xlfn.IFNA(INDEX(Players!A$2:E$1300,MATCH(1,(Players!B$2:B$1300=GameLog!D2926)*(Players!E$2:E$1300=GameLog!B2926),0),1),"")</f>
        <v>millsal01</v>
      </c>
      <c r="D2926" t="s">
        <v>1405</v>
      </c>
      <c r="E2926">
        <v>5</v>
      </c>
      <c r="F2926">
        <v>1</v>
      </c>
      <c r="H2926">
        <v>4</v>
      </c>
      <c r="AB2926" s="8">
        <v>1.6666666666666665</v>
      </c>
      <c r="AC2926">
        <v>2</v>
      </c>
      <c r="AG2926">
        <v>1</v>
      </c>
      <c r="AH2926">
        <v>1</v>
      </c>
      <c r="AM2926" s="17">
        <f t="shared" ref="AM2925:AM2988" si="112">IF(F2926&lt;10,IF(F2926=1,AB2926,SUMIFS(AB:AB,B:B,B2926,A:A,A2926)),"")</f>
        <v>1.6666666666666665</v>
      </c>
      <c r="AO2926">
        <v>1</v>
      </c>
      <c r="AQ2926">
        <v>1</v>
      </c>
    </row>
    <row r="2927" spans="1:46" x14ac:dyDescent="0.3">
      <c r="A2927">
        <v>99</v>
      </c>
      <c r="B2927" s="22" t="s">
        <v>112</v>
      </c>
      <c r="C2927" t="str" cm="1">
        <f t="array" ref="C2927">_xlfn.IFNA(INDEX(Players!A$2:E$1300,MATCH(1,(Players!B$2:B$1300=GameLog!D2927)*(Players!E$2:E$1300=GameLog!B2927),0),1),"")</f>
        <v>vizcajo01</v>
      </c>
      <c r="D2927" t="s">
        <v>2265</v>
      </c>
      <c r="E2927">
        <v>5</v>
      </c>
      <c r="F2927" t="s">
        <v>3847</v>
      </c>
      <c r="I2927">
        <v>1</v>
      </c>
      <c r="K2927">
        <v>1</v>
      </c>
      <c r="O2927">
        <v>1</v>
      </c>
      <c r="AM2927" s="17" t="str">
        <f t="shared" si="112"/>
        <v/>
      </c>
    </row>
    <row r="2928" spans="1:46" x14ac:dyDescent="0.3">
      <c r="A2928">
        <v>99</v>
      </c>
      <c r="B2928" s="22" t="s">
        <v>112</v>
      </c>
      <c r="C2928" t="str" cm="1">
        <f t="array" ref="C2928">_xlfn.IFNA(INDEX(Players!A$2:E$1300,MATCH(1,(Players!B$2:B$1300=GameLog!D2928)*(Players!E$2:E$1300=GameLog!B2928),0),1),"")</f>
        <v>shawje01</v>
      </c>
      <c r="D2928" t="s">
        <v>1744</v>
      </c>
      <c r="E2928">
        <v>5</v>
      </c>
      <c r="F2928">
        <v>1</v>
      </c>
      <c r="H2928">
        <v>5</v>
      </c>
      <c r="AB2928">
        <v>2</v>
      </c>
      <c r="AC2928">
        <v>3</v>
      </c>
      <c r="AD2928">
        <v>1</v>
      </c>
      <c r="AE2928">
        <v>1</v>
      </c>
      <c r="AI2928">
        <v>2</v>
      </c>
      <c r="AM2928" s="17">
        <f t="shared" si="112"/>
        <v>2</v>
      </c>
    </row>
    <row r="2929" spans="1:43" x14ac:dyDescent="0.3">
      <c r="A2929">
        <v>99</v>
      </c>
      <c r="B2929" s="22" t="s">
        <v>112</v>
      </c>
      <c r="C2929" t="str" cm="1">
        <f t="array" ref="C2929">_xlfn.IFNA(INDEX(Players!A$2:E$1300,MATCH(1,(Players!B$2:B$1300=GameLog!D2929)*(Players!E$2:E$1300=GameLog!B2929),0),1),"")</f>
        <v>dreifda01</v>
      </c>
      <c r="D2929" t="s">
        <v>816</v>
      </c>
      <c r="E2929">
        <v>5</v>
      </c>
      <c r="F2929" t="s">
        <v>3847</v>
      </c>
      <c r="I2929">
        <v>1</v>
      </c>
      <c r="R2929">
        <v>1</v>
      </c>
      <c r="AM2929" s="17" t="str">
        <f t="shared" si="112"/>
        <v/>
      </c>
    </row>
    <row r="2930" spans="1:43" x14ac:dyDescent="0.3">
      <c r="A2930">
        <v>99</v>
      </c>
      <c r="B2930" s="22" t="s">
        <v>112</v>
      </c>
      <c r="C2930" t="str" cm="1">
        <f t="array" ref="C2930">_xlfn.IFNA(INDEX(Players!A$2:E$1300,MATCH(1,(Players!B$2:B$1300=GameLog!D2930)*(Players!E$2:E$1300=GameLog!B2930),0),1),"")</f>
        <v>rojasme01</v>
      </c>
      <c r="D2930" t="s">
        <v>1732</v>
      </c>
      <c r="E2930">
        <v>5</v>
      </c>
      <c r="F2930">
        <v>1</v>
      </c>
      <c r="H2930">
        <v>6</v>
      </c>
      <c r="Z2930">
        <v>1</v>
      </c>
      <c r="AB2930">
        <f>2/3</f>
        <v>0.66666666666666663</v>
      </c>
      <c r="AC2930">
        <v>2</v>
      </c>
      <c r="AD2930">
        <v>1</v>
      </c>
      <c r="AE2930">
        <v>1</v>
      </c>
      <c r="AJ2930">
        <v>1</v>
      </c>
      <c r="AM2930" s="17">
        <f t="shared" si="112"/>
        <v>0.66666666666666663</v>
      </c>
    </row>
    <row r="2931" spans="1:43" x14ac:dyDescent="0.3">
      <c r="A2931">
        <v>99</v>
      </c>
      <c r="B2931" s="22" t="s">
        <v>112</v>
      </c>
      <c r="C2931" t="str" cm="1">
        <f t="array" ref="C2931">_xlfn.IFNA(INDEX(Players!A$2:E$1300,MATCH(1,(Players!B$2:B$1300=GameLog!D2931)*(Players!E$2:E$1300=GameLog!B2931),0),1),"")</f>
        <v>karroer01</v>
      </c>
      <c r="D2931" t="s">
        <v>170</v>
      </c>
      <c r="E2931">
        <v>6</v>
      </c>
      <c r="F2931">
        <v>3</v>
      </c>
      <c r="G2931">
        <v>1</v>
      </c>
      <c r="I2931">
        <v>5</v>
      </c>
      <c r="R2931">
        <v>1</v>
      </c>
      <c r="AM2931" s="17">
        <f t="shared" si="112"/>
        <v>11.666666666666666</v>
      </c>
      <c r="AN2931">
        <v>9</v>
      </c>
      <c r="AO2931">
        <v>1</v>
      </c>
      <c r="AQ2931">
        <v>1</v>
      </c>
    </row>
    <row r="2932" spans="1:43" x14ac:dyDescent="0.3">
      <c r="A2932">
        <v>99</v>
      </c>
      <c r="B2932" s="22" t="s">
        <v>112</v>
      </c>
      <c r="C2932" t="str" cm="1">
        <f t="array" ref="C2932">_xlfn.IFNA(INDEX(Players!A$2:E$1300,MATCH(1,(Players!B$2:B$1300=GameLog!D2932)*(Players!E$2:E$1300=GameLog!B2932),0),1),"")</f>
        <v>grudzma01</v>
      </c>
      <c r="D2932" t="s">
        <v>257</v>
      </c>
      <c r="E2932">
        <v>7</v>
      </c>
      <c r="F2932">
        <v>6</v>
      </c>
      <c r="G2932">
        <v>1</v>
      </c>
      <c r="I2932">
        <v>4</v>
      </c>
      <c r="J2932">
        <v>1</v>
      </c>
      <c r="K2932">
        <v>2</v>
      </c>
      <c r="P2932">
        <v>1</v>
      </c>
      <c r="AM2932" s="17">
        <f t="shared" si="112"/>
        <v>11.666666666666666</v>
      </c>
      <c r="AN2932">
        <v>1</v>
      </c>
      <c r="AO2932">
        <v>4</v>
      </c>
      <c r="AP2932">
        <v>1</v>
      </c>
    </row>
    <row r="2933" spans="1:43" x14ac:dyDescent="0.3">
      <c r="A2933">
        <v>99</v>
      </c>
      <c r="B2933" s="22" t="s">
        <v>112</v>
      </c>
      <c r="C2933" t="str" cm="1">
        <f t="array" ref="C2933">_xlfn.IFNA(INDEX(Players!A$2:E$1300,MATCH(1,(Players!B$2:B$1300=GameLog!D2933)*(Players!E$2:E$1300=GameLog!B2933),0),1),"")</f>
        <v>beltrad01</v>
      </c>
      <c r="D2933" t="s">
        <v>2174</v>
      </c>
      <c r="E2933">
        <v>8</v>
      </c>
      <c r="F2933">
        <v>5</v>
      </c>
      <c r="G2933">
        <v>1</v>
      </c>
      <c r="I2933">
        <v>5</v>
      </c>
      <c r="R2933">
        <v>1</v>
      </c>
      <c r="AM2933" s="17">
        <f t="shared" si="112"/>
        <v>11.666666666666666</v>
      </c>
      <c r="AN2933">
        <v>2</v>
      </c>
      <c r="AO2933">
        <v>1</v>
      </c>
      <c r="AP2933">
        <v>1</v>
      </c>
    </row>
    <row r="2934" spans="1:43" x14ac:dyDescent="0.3">
      <c r="A2934">
        <v>99</v>
      </c>
      <c r="B2934" s="22" t="s">
        <v>112</v>
      </c>
      <c r="C2934" t="str" cm="1">
        <f t="array" ref="C2934">_xlfn.IFNA(INDEX(Players!A$2:E$1300,MATCH(1,(Players!B$2:B$1300=GameLog!D2934)*(Players!E$2:E$1300=GameLog!B2934),0),1),"")</f>
        <v>parkch01</v>
      </c>
      <c r="D2934" t="s">
        <v>821</v>
      </c>
      <c r="E2934">
        <v>9</v>
      </c>
      <c r="F2934">
        <v>1</v>
      </c>
      <c r="G2934">
        <v>1</v>
      </c>
      <c r="H2934">
        <v>1</v>
      </c>
      <c r="I2934">
        <v>2</v>
      </c>
      <c r="AB2934">
        <v>6</v>
      </c>
      <c r="AC2934">
        <v>7</v>
      </c>
      <c r="AD2934">
        <v>2</v>
      </c>
      <c r="AE2934">
        <v>1</v>
      </c>
      <c r="AF2934">
        <v>1</v>
      </c>
      <c r="AG2934">
        <v>1</v>
      </c>
      <c r="AI2934">
        <v>5</v>
      </c>
      <c r="AM2934" s="17">
        <f t="shared" si="112"/>
        <v>6</v>
      </c>
    </row>
    <row r="2935" spans="1:43" x14ac:dyDescent="0.3">
      <c r="A2935">
        <v>99</v>
      </c>
      <c r="B2935" s="22" t="s">
        <v>112</v>
      </c>
      <c r="C2935" t="str" cm="1">
        <f t="array" ref="C2935">_xlfn.IFNA(INDEX(Players!A$2:E$1300,MATCH(1,(Players!B$2:B$1300=GameLog!D2935)*(Players!E$2:E$1300=GameLog!B2935),0),1),"")</f>
        <v>hanseda01</v>
      </c>
      <c r="D2935" t="s">
        <v>2013</v>
      </c>
      <c r="E2935">
        <v>9</v>
      </c>
      <c r="F2935" t="s">
        <v>3847</v>
      </c>
      <c r="AM2935" s="17" t="str">
        <f t="shared" si="112"/>
        <v/>
      </c>
    </row>
    <row r="2936" spans="1:43" x14ac:dyDescent="0.3">
      <c r="A2936">
        <v>99</v>
      </c>
      <c r="B2936" s="22" t="s">
        <v>112</v>
      </c>
      <c r="C2936" t="str" cm="1">
        <f t="array" ref="C2936">_xlfn.IFNA(INDEX(Players!A$2:E$1300,MATCH(1,(Players!B$2:B$1300=GameLog!D2936)*(Players!E$2:E$1300=GameLog!B2936),0),1),"")</f>
        <v>crometr01</v>
      </c>
      <c r="D2936" t="s">
        <v>860</v>
      </c>
      <c r="E2936">
        <v>9</v>
      </c>
      <c r="F2936" t="s">
        <v>3847</v>
      </c>
      <c r="I2936">
        <v>1</v>
      </c>
      <c r="K2936">
        <v>1</v>
      </c>
      <c r="AM2936" s="17" t="str">
        <f t="shared" si="112"/>
        <v/>
      </c>
    </row>
    <row r="2937" spans="1:43" x14ac:dyDescent="0.3">
      <c r="A2937">
        <v>99</v>
      </c>
      <c r="B2937" s="22" t="s">
        <v>112</v>
      </c>
      <c r="C2937" t="str" cm="1">
        <f t="array" ref="C2937">_xlfn.IFNA(INDEX(Players!A$2:E$1300,MATCH(1,(Players!B$2:B$1300=GameLog!D2937)*(Players!E$2:E$1300=GameLog!B2937),0),1),"")</f>
        <v>mlickda01</v>
      </c>
      <c r="D2937" t="s">
        <v>1146</v>
      </c>
      <c r="E2937">
        <v>9</v>
      </c>
      <c r="F2937">
        <v>1</v>
      </c>
      <c r="H2937">
        <v>2</v>
      </c>
      <c r="AB2937">
        <v>1</v>
      </c>
      <c r="AM2937" s="17">
        <f t="shared" si="112"/>
        <v>1</v>
      </c>
    </row>
    <row r="2938" spans="1:43" x14ac:dyDescent="0.3">
      <c r="A2938">
        <v>99</v>
      </c>
      <c r="B2938" s="22" t="s">
        <v>112</v>
      </c>
      <c r="C2938" t="str" cm="1">
        <f t="array" ref="C2938">_xlfn.IFNA(INDEX(Players!A$2:E$1300,MATCH(1,(Players!B$2:B$1300=GameLog!D2938)*(Players!E$2:E$1300=GameLog!B2938),0),1),"")</f>
        <v>borbope02</v>
      </c>
      <c r="D2938" t="s">
        <v>2245</v>
      </c>
      <c r="E2938">
        <v>9</v>
      </c>
      <c r="F2938">
        <v>1</v>
      </c>
      <c r="H2938">
        <v>3</v>
      </c>
      <c r="AB2938">
        <f>1/3</f>
        <v>0.33333333333333331</v>
      </c>
      <c r="AC2938">
        <v>1</v>
      </c>
      <c r="AD2938">
        <v>1</v>
      </c>
      <c r="AE2938">
        <v>1</v>
      </c>
      <c r="AF2938">
        <v>1</v>
      </c>
      <c r="AG2938">
        <v>1</v>
      </c>
      <c r="AM2938" s="17">
        <f t="shared" si="112"/>
        <v>0.33333333333333331</v>
      </c>
    </row>
    <row r="2939" spans="1:43" x14ac:dyDescent="0.3">
      <c r="A2939">
        <v>99</v>
      </c>
      <c r="B2939" s="22" t="s">
        <v>112</v>
      </c>
      <c r="C2939" t="str" cm="1">
        <f t="array" ref="C2939">_xlfn.IFNA(INDEX(Players!A$2:E$1300,MATCH(1,(Players!B$2:B$1300=GameLog!D2939)*(Players!E$2:E$1300=GameLog!B2939),0),1),"")</f>
        <v>wilkiri01</v>
      </c>
      <c r="D2939" t="s">
        <v>2103</v>
      </c>
      <c r="E2939">
        <v>9</v>
      </c>
      <c r="F2939">
        <v>2</v>
      </c>
      <c r="I2939">
        <v>1</v>
      </c>
      <c r="K2939">
        <v>1</v>
      </c>
      <c r="O2939">
        <v>1</v>
      </c>
      <c r="AM2939" s="17">
        <f>2/3</f>
        <v>0.66666666666666663</v>
      </c>
      <c r="AN2939">
        <v>1</v>
      </c>
      <c r="AO2939">
        <v>1</v>
      </c>
      <c r="AQ2939">
        <v>1</v>
      </c>
    </row>
    <row r="2940" spans="1:43" x14ac:dyDescent="0.3">
      <c r="A2940">
        <v>99</v>
      </c>
      <c r="B2940" s="22" t="s">
        <v>112</v>
      </c>
      <c r="C2940" t="str" cm="1">
        <f t="array" ref="C2940">_xlfn.IFNA(INDEX(Players!A$2:E$1300,MATCH(1,(Players!B$2:B$1300=GameLog!D2940)*(Players!E$2:E$1300=GameLog!B2940),0),1),"")</f>
        <v>brumfja01</v>
      </c>
      <c r="D2940" t="s">
        <v>568</v>
      </c>
      <c r="E2940">
        <v>9</v>
      </c>
      <c r="F2940" t="s">
        <v>3848</v>
      </c>
      <c r="S2940">
        <v>1</v>
      </c>
      <c r="AM2940" s="17" t="str">
        <f t="shared" si="112"/>
        <v/>
      </c>
    </row>
    <row r="2941" spans="1:43" x14ac:dyDescent="0.3">
      <c r="A2941">
        <v>99</v>
      </c>
      <c r="B2941" s="22" t="s">
        <v>112</v>
      </c>
      <c r="C2941" t="str" cm="1">
        <f t="array" ref="C2941">_xlfn.IFNA(INDEX(Players!A$2:E$1300,MATCH(1,(Players!B$2:B$1300=GameLog!D2941)*(Players!E$2:E$1300=GameLog!B2941),0),1),"")</f>
        <v>loducpa01</v>
      </c>
      <c r="D2941" t="s">
        <v>700</v>
      </c>
      <c r="E2941">
        <v>9</v>
      </c>
      <c r="F2941">
        <v>2</v>
      </c>
      <c r="I2941">
        <v>1</v>
      </c>
      <c r="AM2941" s="17">
        <v>3.6666666666666665</v>
      </c>
      <c r="AN2941">
        <v>2</v>
      </c>
    </row>
    <row r="2942" spans="1:43" x14ac:dyDescent="0.3">
      <c r="A2942">
        <v>99</v>
      </c>
      <c r="B2942" s="22" t="s">
        <v>50</v>
      </c>
      <c r="C2942" t="str" cm="1">
        <f t="array" ref="C2942">_xlfn.IFNA(INDEX(Players!A$2:E$1300,MATCH(1,(Players!B$2:B$1300=GameLog!D2942)*(Players!E$2:E$1300=GameLog!B2942),0),1),"")</f>
        <v>womacto01</v>
      </c>
      <c r="D2942" t="s">
        <v>1910</v>
      </c>
      <c r="E2942">
        <v>1</v>
      </c>
      <c r="F2942">
        <v>9</v>
      </c>
      <c r="G2942">
        <v>1</v>
      </c>
      <c r="I2942">
        <v>4</v>
      </c>
      <c r="P2942">
        <v>1</v>
      </c>
      <c r="R2942">
        <v>1</v>
      </c>
      <c r="W2942">
        <v>1</v>
      </c>
      <c r="AM2942" s="17">
        <f t="shared" si="112"/>
        <v>12</v>
      </c>
      <c r="AN2942">
        <v>1</v>
      </c>
    </row>
    <row r="2943" spans="1:43" x14ac:dyDescent="0.3">
      <c r="A2943">
        <v>99</v>
      </c>
      <c r="B2943" s="22" t="s">
        <v>50</v>
      </c>
      <c r="C2943" t="str" cm="1">
        <f t="array" ref="C2943">_xlfn.IFNA(INDEX(Players!A$2:E$1300,MATCH(1,(Players!B$2:B$1300=GameLog!D2943)*(Players!E$2:E$1300=GameLog!B2943),0),1),"")</f>
        <v>bellja01</v>
      </c>
      <c r="D2943" t="s">
        <v>103</v>
      </c>
      <c r="E2943">
        <v>2</v>
      </c>
      <c r="F2943">
        <v>4</v>
      </c>
      <c r="G2943">
        <v>1</v>
      </c>
      <c r="I2943">
        <v>6</v>
      </c>
      <c r="R2943">
        <v>1</v>
      </c>
      <c r="AM2943" s="17">
        <f t="shared" si="112"/>
        <v>12</v>
      </c>
      <c r="AO2943">
        <v>2</v>
      </c>
    </row>
    <row r="2944" spans="1:43" x14ac:dyDescent="0.3">
      <c r="A2944">
        <v>99</v>
      </c>
      <c r="B2944" s="22" t="s">
        <v>50</v>
      </c>
      <c r="C2944" t="str" cm="1">
        <f t="array" ref="C2944">_xlfn.IFNA(INDEX(Players!A$2:E$1300,MATCH(1,(Players!B$2:B$1300=GameLog!D2944)*(Players!E$2:E$1300=GameLog!B2944),0),1),"")</f>
        <v>leetr01</v>
      </c>
      <c r="D2944" t="s">
        <v>1961</v>
      </c>
      <c r="E2944">
        <v>3</v>
      </c>
      <c r="F2944">
        <v>3</v>
      </c>
      <c r="G2944">
        <v>1</v>
      </c>
      <c r="I2944">
        <v>6</v>
      </c>
      <c r="AM2944" s="17">
        <f t="shared" si="112"/>
        <v>12</v>
      </c>
      <c r="AN2944">
        <v>10</v>
      </c>
    </row>
    <row r="2945" spans="1:47" x14ac:dyDescent="0.3">
      <c r="A2945">
        <v>99</v>
      </c>
      <c r="B2945" s="22" t="s">
        <v>50</v>
      </c>
      <c r="C2945" t="str" cm="1">
        <f t="array" ref="C2945">_xlfn.IFNA(INDEX(Players!A$2:E$1300,MATCH(1,(Players!B$2:B$1300=GameLog!D2945)*(Players!E$2:E$1300=GameLog!B2945),0),1),"")</f>
        <v>willima04</v>
      </c>
      <c r="D2945" t="s">
        <v>117</v>
      </c>
      <c r="E2945">
        <v>4</v>
      </c>
      <c r="F2945">
        <v>5</v>
      </c>
      <c r="G2945">
        <v>1</v>
      </c>
      <c r="I2945">
        <v>5</v>
      </c>
      <c r="J2945">
        <v>2</v>
      </c>
      <c r="K2945">
        <v>3</v>
      </c>
      <c r="L2945">
        <v>1</v>
      </c>
      <c r="N2945">
        <v>2</v>
      </c>
      <c r="O2945">
        <v>2</v>
      </c>
      <c r="AM2945" s="17">
        <v>10</v>
      </c>
      <c r="AO2945">
        <v>2</v>
      </c>
    </row>
    <row r="2946" spans="1:47" x14ac:dyDescent="0.3">
      <c r="A2946">
        <v>99</v>
      </c>
      <c r="B2946" s="22" t="s">
        <v>50</v>
      </c>
      <c r="C2946" t="str" cm="1">
        <f t="array" ref="C2946">_xlfn.IFNA(INDEX(Players!A$2:E$1300,MATCH(1,(Players!B$2:B$1300=GameLog!D2946)*(Players!E$2:E$1300=GameLog!B2946),0),1),"")</f>
        <v>foxan01</v>
      </c>
      <c r="D2946" t="s">
        <v>1983</v>
      </c>
      <c r="E2946">
        <v>4</v>
      </c>
      <c r="F2946" t="s">
        <v>3848</v>
      </c>
      <c r="J2946">
        <v>1</v>
      </c>
      <c r="AM2946" s="17" t="str">
        <f t="shared" si="112"/>
        <v/>
      </c>
    </row>
    <row r="2947" spans="1:47" x14ac:dyDescent="0.3">
      <c r="A2947">
        <v>99</v>
      </c>
      <c r="B2947" s="22" t="s">
        <v>50</v>
      </c>
      <c r="C2947" t="str" cm="1">
        <f t="array" ref="C2947">_xlfn.IFNA(INDEX(Players!A$2:E$1300,MATCH(1,(Players!B$2:B$1300=GameLog!D2947)*(Players!E$2:E$1300=GameLog!B2947),0),1),"")</f>
        <v>foxan01</v>
      </c>
      <c r="D2947" t="s">
        <v>1983</v>
      </c>
      <c r="E2947">
        <v>4</v>
      </c>
      <c r="F2947">
        <v>5</v>
      </c>
      <c r="I2947">
        <v>1</v>
      </c>
      <c r="AM2947" s="17">
        <v>2</v>
      </c>
      <c r="AN2947">
        <v>1</v>
      </c>
    </row>
    <row r="2948" spans="1:47" x14ac:dyDescent="0.3">
      <c r="A2948">
        <v>99</v>
      </c>
      <c r="B2948" s="22" t="s">
        <v>50</v>
      </c>
      <c r="C2948" t="str" cm="1">
        <f t="array" ref="C2948">_xlfn.IFNA(INDEX(Players!A$2:E$1300,MATCH(1,(Players!B$2:B$1300=GameLog!D2948)*(Players!E$2:E$1300=GameLog!B2948),0),1),"")</f>
        <v>finlest01</v>
      </c>
      <c r="D2948" t="s">
        <v>1919</v>
      </c>
      <c r="E2948">
        <v>5</v>
      </c>
      <c r="F2948">
        <v>8</v>
      </c>
      <c r="G2948">
        <v>1</v>
      </c>
      <c r="I2948">
        <v>5</v>
      </c>
      <c r="P2948">
        <v>1</v>
      </c>
      <c r="R2948">
        <v>1</v>
      </c>
      <c r="AM2948" s="17">
        <f t="shared" si="112"/>
        <v>12</v>
      </c>
      <c r="AN2948">
        <v>5</v>
      </c>
      <c r="AO2948">
        <v>1</v>
      </c>
    </row>
    <row r="2949" spans="1:47" x14ac:dyDescent="0.3">
      <c r="A2949">
        <v>99</v>
      </c>
      <c r="B2949" s="22" t="s">
        <v>50</v>
      </c>
      <c r="C2949" t="str" cm="1">
        <f t="array" ref="C2949">_xlfn.IFNA(INDEX(Players!A$2:E$1300,MATCH(1,(Players!B$2:B$1300=GameLog!D2949)*(Players!E$2:E$1300=GameLog!B2949),0),1),"")</f>
        <v>batisto01</v>
      </c>
      <c r="D2949" t="s">
        <v>225</v>
      </c>
      <c r="E2949">
        <v>6</v>
      </c>
      <c r="F2949">
        <v>6</v>
      </c>
      <c r="G2949">
        <v>1</v>
      </c>
      <c r="I2949">
        <v>6</v>
      </c>
      <c r="J2949">
        <v>1</v>
      </c>
      <c r="K2949">
        <v>6</v>
      </c>
      <c r="L2949">
        <v>1</v>
      </c>
      <c r="O2949">
        <v>1</v>
      </c>
      <c r="AM2949" s="17">
        <f t="shared" si="112"/>
        <v>12</v>
      </c>
      <c r="AN2949">
        <v>2</v>
      </c>
      <c r="AO2949">
        <v>5</v>
      </c>
    </row>
    <row r="2950" spans="1:47" x14ac:dyDescent="0.3">
      <c r="A2950">
        <v>99</v>
      </c>
      <c r="B2950" s="22" t="s">
        <v>50</v>
      </c>
      <c r="C2950" t="str" cm="1">
        <f t="array" ref="C2950">_xlfn.IFNA(INDEX(Players!A$2:E$1300,MATCH(1,(Players!B$2:B$1300=GameLog!D2950)*(Players!E$2:E$1300=GameLog!B2950),0),1),"")</f>
        <v>gonzalu01</v>
      </c>
      <c r="D2950" t="s">
        <v>1907</v>
      </c>
      <c r="E2950">
        <v>7</v>
      </c>
      <c r="F2950">
        <v>7</v>
      </c>
      <c r="G2950">
        <v>1</v>
      </c>
      <c r="I2950">
        <v>3</v>
      </c>
      <c r="J2950">
        <v>1</v>
      </c>
      <c r="K2950">
        <v>2</v>
      </c>
      <c r="L2950">
        <v>1</v>
      </c>
      <c r="P2950">
        <v>1</v>
      </c>
      <c r="Q2950">
        <v>1</v>
      </c>
      <c r="AM2950" s="17">
        <v>8.3333333333333339</v>
      </c>
      <c r="AN2950">
        <v>3</v>
      </c>
    </row>
    <row r="2951" spans="1:47" x14ac:dyDescent="0.3">
      <c r="A2951">
        <v>99</v>
      </c>
      <c r="B2951" s="22" t="s">
        <v>50</v>
      </c>
      <c r="C2951" t="str" cm="1">
        <f t="array" ref="C2951">_xlfn.IFNA(INDEX(Players!A$2:E$1300,MATCH(1,(Players!B$2:B$1300=GameLog!D2951)*(Players!E$2:E$1300=GameLog!B2951),0),1),"")</f>
        <v>holmeda01</v>
      </c>
      <c r="D2951" t="s">
        <v>1390</v>
      </c>
      <c r="E2951">
        <v>7</v>
      </c>
      <c r="F2951">
        <v>1</v>
      </c>
      <c r="H2951">
        <v>4</v>
      </c>
      <c r="AB2951" s="8">
        <v>1.6666666666666665</v>
      </c>
      <c r="AC2951">
        <v>2</v>
      </c>
      <c r="AD2951">
        <v>1</v>
      </c>
      <c r="AE2951">
        <v>1</v>
      </c>
      <c r="AI2951">
        <v>2</v>
      </c>
      <c r="AK2951">
        <v>1</v>
      </c>
      <c r="AM2951" s="17">
        <f t="shared" si="112"/>
        <v>1.6666666666666665</v>
      </c>
      <c r="AT2951">
        <v>1</v>
      </c>
    </row>
    <row r="2952" spans="1:47" x14ac:dyDescent="0.3">
      <c r="A2952">
        <v>99</v>
      </c>
      <c r="B2952" s="22" t="s">
        <v>50</v>
      </c>
      <c r="C2952" t="str" cm="1">
        <f t="array" ref="C2952">_xlfn.IFNA(INDEX(Players!A$2:E$1300,MATCH(1,(Players!B$2:B$1300=GameLog!D2952)*(Players!E$2:E$1300=GameLog!B2952),0),1),"")</f>
        <v>powelda01</v>
      </c>
      <c r="D2952" t="s">
        <v>1009</v>
      </c>
      <c r="E2952">
        <v>7</v>
      </c>
      <c r="F2952" t="s">
        <v>3847</v>
      </c>
      <c r="I2952">
        <v>1</v>
      </c>
      <c r="R2952">
        <v>1</v>
      </c>
      <c r="AM2952" s="17" t="str">
        <f t="shared" si="112"/>
        <v/>
      </c>
    </row>
    <row r="2953" spans="1:47" x14ac:dyDescent="0.3">
      <c r="A2953">
        <v>99</v>
      </c>
      <c r="B2953" s="22" t="s">
        <v>50</v>
      </c>
      <c r="C2953" t="str" cm="1">
        <f t="array" ref="C2953">_xlfn.IFNA(INDEX(Players!A$2:E$1300,MATCH(1,(Players!B$2:B$1300=GameLog!D2953)*(Players!E$2:E$1300=GameLog!B2953),0),1),"")</f>
        <v>anderbr02</v>
      </c>
      <c r="D2953" t="s">
        <v>1877</v>
      </c>
      <c r="E2953">
        <v>7</v>
      </c>
      <c r="F2953">
        <v>1</v>
      </c>
      <c r="H2953">
        <v>5</v>
      </c>
      <c r="Y2953" s="7">
        <v>1</v>
      </c>
      <c r="AB2953">
        <v>2</v>
      </c>
      <c r="AC2953">
        <v>1</v>
      </c>
      <c r="AI2953">
        <v>3</v>
      </c>
      <c r="AM2953" s="17">
        <f t="shared" si="112"/>
        <v>2</v>
      </c>
    </row>
    <row r="2954" spans="1:47" x14ac:dyDescent="0.3">
      <c r="A2954">
        <v>99</v>
      </c>
      <c r="B2954" s="22" t="s">
        <v>50</v>
      </c>
      <c r="C2954" t="str" cm="1">
        <f t="array" ref="C2954">_xlfn.IFNA(INDEX(Players!A$2:E$1300,MATCH(1,(Players!B$2:B$1300=GameLog!D2954)*(Players!E$2:E$1300=GameLog!B2954),0),1),"")</f>
        <v>colbrgr01</v>
      </c>
      <c r="D2954" t="s">
        <v>639</v>
      </c>
      <c r="E2954">
        <v>7</v>
      </c>
      <c r="F2954" t="s">
        <v>3847</v>
      </c>
      <c r="V2954">
        <v>1</v>
      </c>
      <c r="AM2954" s="17" t="str">
        <f t="shared" si="112"/>
        <v/>
      </c>
    </row>
    <row r="2955" spans="1:47" x14ac:dyDescent="0.3">
      <c r="A2955">
        <v>99</v>
      </c>
      <c r="B2955" s="22" t="s">
        <v>50</v>
      </c>
      <c r="C2955" t="str" cm="1">
        <f t="array" ref="C2955">_xlfn.IFNA(INDEX(Players!A$2:E$1300,MATCH(1,(Players!B$2:B$1300=GameLog!D2955)*(Players!E$2:E$1300=GameLog!B2955),0),1),"")</f>
        <v>milleda02</v>
      </c>
      <c r="D2955" t="s">
        <v>446</v>
      </c>
      <c r="E2955">
        <v>8</v>
      </c>
      <c r="F2955">
        <v>2</v>
      </c>
      <c r="G2955">
        <v>1</v>
      </c>
      <c r="I2955">
        <v>6</v>
      </c>
      <c r="K2955">
        <v>1</v>
      </c>
      <c r="R2955">
        <v>2</v>
      </c>
      <c r="U2955">
        <v>1</v>
      </c>
      <c r="AM2955" s="17">
        <f t="shared" si="112"/>
        <v>12</v>
      </c>
      <c r="AN2955">
        <v>14</v>
      </c>
      <c r="AO2955">
        <v>1</v>
      </c>
      <c r="AT2955">
        <v>2</v>
      </c>
      <c r="AU2955">
        <v>1</v>
      </c>
    </row>
    <row r="2956" spans="1:47" x14ac:dyDescent="0.3">
      <c r="A2956">
        <v>99</v>
      </c>
      <c r="B2956" s="22" t="s">
        <v>50</v>
      </c>
      <c r="C2956" t="str" cm="1">
        <f t="array" ref="C2956">_xlfn.IFNA(INDEX(Players!A$2:E$1300,MATCH(1,(Players!B$2:B$1300=GameLog!D2956)*(Players!E$2:E$1300=GameLog!B2956),0),1),"")</f>
        <v>benesan01</v>
      </c>
      <c r="D2956" t="s">
        <v>792</v>
      </c>
      <c r="E2956">
        <v>9</v>
      </c>
      <c r="F2956">
        <v>1</v>
      </c>
      <c r="G2956">
        <v>1</v>
      </c>
      <c r="H2956">
        <v>1</v>
      </c>
      <c r="I2956">
        <v>2</v>
      </c>
      <c r="K2956">
        <v>1</v>
      </c>
      <c r="L2956">
        <v>1</v>
      </c>
      <c r="AB2956" s="8">
        <v>6.333333333333333</v>
      </c>
      <c r="AC2956">
        <v>7</v>
      </c>
      <c r="AD2956">
        <v>2</v>
      </c>
      <c r="AE2956">
        <v>2</v>
      </c>
      <c r="AF2956">
        <v>1</v>
      </c>
      <c r="AG2956">
        <v>1</v>
      </c>
      <c r="AI2956">
        <v>5</v>
      </c>
      <c r="AL2956">
        <v>1</v>
      </c>
      <c r="AM2956" s="17">
        <f t="shared" si="112"/>
        <v>6.333333333333333</v>
      </c>
      <c r="AT2956">
        <v>1</v>
      </c>
      <c r="AU2956">
        <v>1</v>
      </c>
    </row>
    <row r="2957" spans="1:47" x14ac:dyDescent="0.3">
      <c r="A2957">
        <v>99</v>
      </c>
      <c r="B2957" s="22" t="s">
        <v>50</v>
      </c>
      <c r="C2957" t="str" cm="1">
        <f t="array" ref="C2957">_xlfn.IFNA(INDEX(Players!A$2:E$1300,MATCH(1,(Players!B$2:B$1300=GameLog!D2957)*(Players!E$2:E$1300=GameLog!B2957),0),1),"")</f>
        <v>swindgr01</v>
      </c>
      <c r="D2957" t="s">
        <v>1213</v>
      </c>
      <c r="E2957">
        <v>9</v>
      </c>
      <c r="F2957">
        <v>1</v>
      </c>
      <c r="H2957">
        <v>2</v>
      </c>
      <c r="AB2957">
        <f>2/3</f>
        <v>0.66666666666666663</v>
      </c>
      <c r="AC2957">
        <v>1</v>
      </c>
      <c r="AG2957">
        <v>1</v>
      </c>
      <c r="AI2957">
        <v>1</v>
      </c>
      <c r="AM2957" s="17">
        <f t="shared" si="112"/>
        <v>0.66666666666666663</v>
      </c>
    </row>
    <row r="2958" spans="1:47" x14ac:dyDescent="0.3">
      <c r="A2958">
        <v>99</v>
      </c>
      <c r="B2958" s="22" t="s">
        <v>50</v>
      </c>
      <c r="C2958" t="str" cm="1">
        <f t="array" ref="C2958">_xlfn.IFNA(INDEX(Players!A$2:E$1300,MATCH(1,(Players!B$2:B$1300=GameLog!D2958)*(Players!E$2:E$1300=GameLog!B2958),0),1),"")</f>
        <v>gilkebe01</v>
      </c>
      <c r="D2958" t="s">
        <v>530</v>
      </c>
      <c r="E2958">
        <v>9</v>
      </c>
      <c r="F2958" t="s">
        <v>3847</v>
      </c>
      <c r="I2958">
        <v>1</v>
      </c>
      <c r="AM2958" s="17" t="str">
        <f t="shared" si="112"/>
        <v/>
      </c>
    </row>
    <row r="2959" spans="1:47" x14ac:dyDescent="0.3">
      <c r="A2959">
        <v>99</v>
      </c>
      <c r="B2959" s="22" t="s">
        <v>50</v>
      </c>
      <c r="C2959" t="str" cm="1">
        <f t="array" ref="C2959">_xlfn.IFNA(INDEX(Players!A$2:E$1300,MATCH(1,(Players!B$2:B$1300=GameLog!D2959)*(Players!E$2:E$1300=GameLog!B2959),0),1),"")</f>
        <v>olsongr01</v>
      </c>
      <c r="D2959" t="s">
        <v>1515</v>
      </c>
      <c r="E2959">
        <v>9</v>
      </c>
      <c r="F2959">
        <v>1</v>
      </c>
      <c r="H2959">
        <v>3</v>
      </c>
      <c r="AB2959" s="8">
        <v>1.3333333333333333</v>
      </c>
      <c r="AC2959">
        <v>2</v>
      </c>
      <c r="AD2959">
        <v>1</v>
      </c>
      <c r="AE2959">
        <v>1</v>
      </c>
      <c r="AG2959">
        <v>1</v>
      </c>
      <c r="AI2959">
        <v>1</v>
      </c>
      <c r="AM2959" s="17">
        <f t="shared" si="112"/>
        <v>1.3333333333333333</v>
      </c>
    </row>
    <row r="2960" spans="1:47" x14ac:dyDescent="0.3">
      <c r="A2960">
        <v>99</v>
      </c>
      <c r="B2960" s="22" t="s">
        <v>50</v>
      </c>
      <c r="C2960" t="str" cm="1">
        <f t="array" ref="C2960">_xlfn.IFNA(INDEX(Players!A$2:E$1300,MATCH(1,(Players!B$2:B$1300=GameLog!D2960)*(Players!E$2:E$1300=GameLog!B2960),0),1),"")</f>
        <v>delluda01</v>
      </c>
      <c r="D2960" t="s">
        <v>2015</v>
      </c>
      <c r="E2960">
        <v>9</v>
      </c>
      <c r="F2960">
        <v>7</v>
      </c>
      <c r="I2960">
        <v>2</v>
      </c>
      <c r="K2960">
        <v>2</v>
      </c>
      <c r="O2960">
        <v>1</v>
      </c>
      <c r="X2960">
        <v>1</v>
      </c>
      <c r="AM2960" s="17">
        <v>3.6666666666666665</v>
      </c>
    </row>
    <row r="2961" spans="1:48" x14ac:dyDescent="0.3">
      <c r="A2961">
        <v>108</v>
      </c>
      <c r="B2961" s="22" t="s">
        <v>112</v>
      </c>
      <c r="C2961" t="str" cm="1">
        <f t="array" ref="C2961">_xlfn.IFNA(INDEX(Players!A$2:E$1300,MATCH(1,(Players!B$2:B$1300=GameLog!D2961)*(Players!E$2:E$1300=GameLog!B2961),0),1),"")</f>
        <v>younger01</v>
      </c>
      <c r="D2961" t="s">
        <v>2291</v>
      </c>
      <c r="E2961">
        <v>1</v>
      </c>
      <c r="F2961">
        <v>4</v>
      </c>
      <c r="G2961">
        <v>1</v>
      </c>
      <c r="I2961">
        <v>4</v>
      </c>
      <c r="J2961">
        <v>1</v>
      </c>
      <c r="P2961">
        <v>1</v>
      </c>
      <c r="AM2961" s="17">
        <f t="shared" si="112"/>
        <v>9</v>
      </c>
      <c r="AN2961">
        <v>2</v>
      </c>
      <c r="AO2961">
        <v>2</v>
      </c>
    </row>
    <row r="2962" spans="1:48" x14ac:dyDescent="0.3">
      <c r="A2962">
        <v>108</v>
      </c>
      <c r="B2962" s="22" t="s">
        <v>112</v>
      </c>
      <c r="C2962" t="str" cm="1">
        <f t="array" ref="C2962">_xlfn.IFNA(INDEX(Players!A$2:E$1300,MATCH(1,(Players!B$2:B$1300=GameLog!D2962)*(Players!E$2:E$1300=GameLog!B2962),0),1),"")</f>
        <v>whitede03</v>
      </c>
      <c r="D2962" t="s">
        <v>1818</v>
      </c>
      <c r="E2962">
        <v>2</v>
      </c>
      <c r="F2962">
        <v>8</v>
      </c>
      <c r="G2962">
        <v>1</v>
      </c>
      <c r="I2962">
        <v>4</v>
      </c>
      <c r="J2962">
        <v>1</v>
      </c>
      <c r="P2962">
        <v>1</v>
      </c>
      <c r="R2962">
        <v>1</v>
      </c>
      <c r="AM2962" s="17">
        <f t="shared" si="112"/>
        <v>9</v>
      </c>
      <c r="AN2962">
        <v>2</v>
      </c>
    </row>
    <row r="2963" spans="1:48" x14ac:dyDescent="0.3">
      <c r="A2963">
        <v>108</v>
      </c>
      <c r="B2963" s="22" t="s">
        <v>112</v>
      </c>
      <c r="C2963" t="str" cm="1">
        <f t="array" ref="C2963">_xlfn.IFNA(INDEX(Players!A$2:E$1300,MATCH(1,(Players!B$2:B$1300=GameLog!D2963)*(Players!E$2:E$1300=GameLog!B2963),0),1),"")</f>
        <v>sheffga01</v>
      </c>
      <c r="D2963" t="s">
        <v>146</v>
      </c>
      <c r="E2963">
        <v>3</v>
      </c>
      <c r="F2963">
        <v>7</v>
      </c>
      <c r="G2963">
        <v>1</v>
      </c>
      <c r="I2963">
        <v>5</v>
      </c>
      <c r="J2963">
        <v>3</v>
      </c>
      <c r="K2963">
        <v>4</v>
      </c>
      <c r="N2963">
        <v>3</v>
      </c>
      <c r="O2963">
        <v>7</v>
      </c>
      <c r="U2963">
        <v>1</v>
      </c>
      <c r="AM2963" s="17">
        <f t="shared" si="112"/>
        <v>9</v>
      </c>
      <c r="AN2963">
        <v>1</v>
      </c>
    </row>
    <row r="2964" spans="1:48" x14ac:dyDescent="0.3">
      <c r="A2964">
        <v>108</v>
      </c>
      <c r="B2964" s="22" t="s">
        <v>112</v>
      </c>
      <c r="C2964" t="str" cm="1">
        <f t="array" ref="C2964">_xlfn.IFNA(INDEX(Players!A$2:E$1300,MATCH(1,(Players!B$2:B$1300=GameLog!D2964)*(Players!E$2:E$1300=GameLog!B2964),0),1),"")</f>
        <v>mondera01</v>
      </c>
      <c r="D2964" t="s">
        <v>2235</v>
      </c>
      <c r="E2964">
        <v>4</v>
      </c>
      <c r="F2964">
        <v>9</v>
      </c>
      <c r="G2964">
        <v>1</v>
      </c>
      <c r="I2964">
        <v>5</v>
      </c>
      <c r="J2964">
        <v>1</v>
      </c>
      <c r="K2964">
        <v>4</v>
      </c>
      <c r="N2964">
        <v>1</v>
      </c>
      <c r="O2964">
        <v>1</v>
      </c>
      <c r="AM2964" s="17">
        <f t="shared" si="112"/>
        <v>9</v>
      </c>
      <c r="AO2964">
        <v>1</v>
      </c>
    </row>
    <row r="2965" spans="1:48" x14ac:dyDescent="0.3">
      <c r="A2965">
        <v>108</v>
      </c>
      <c r="B2965" s="22" t="s">
        <v>112</v>
      </c>
      <c r="C2965" t="str" cm="1">
        <f t="array" ref="C2965">_xlfn.IFNA(INDEX(Players!A$2:E$1300,MATCH(1,(Players!B$2:B$1300=GameLog!D2965)*(Players!E$2:E$1300=GameLog!B2965),0),1),"")</f>
        <v>hundlto01</v>
      </c>
      <c r="D2965" t="s">
        <v>1826</v>
      </c>
      <c r="E2965">
        <v>5</v>
      </c>
      <c r="F2965">
        <v>2</v>
      </c>
      <c r="G2965">
        <v>1</v>
      </c>
      <c r="I2965">
        <v>3</v>
      </c>
      <c r="R2965">
        <v>1</v>
      </c>
      <c r="U2965">
        <v>1</v>
      </c>
      <c r="AM2965" s="17">
        <v>7</v>
      </c>
      <c r="AN2965">
        <v>7</v>
      </c>
      <c r="AO2965">
        <v>1</v>
      </c>
    </row>
    <row r="2966" spans="1:48" x14ac:dyDescent="0.3">
      <c r="A2966">
        <v>108</v>
      </c>
      <c r="B2966" s="22" t="s">
        <v>112</v>
      </c>
      <c r="C2966" t="str" cm="1">
        <f t="array" ref="C2966">_xlfn.IFNA(INDEX(Players!A$2:E$1300,MATCH(1,(Players!B$2:B$1300=GameLog!D2966)*(Players!E$2:E$1300=GameLog!B2966),0),1),"")</f>
        <v>loducpa01</v>
      </c>
      <c r="D2966" t="s">
        <v>700</v>
      </c>
      <c r="E2966">
        <v>5</v>
      </c>
      <c r="F2966" t="s">
        <v>3847</v>
      </c>
      <c r="I2966">
        <v>1</v>
      </c>
      <c r="U2966">
        <v>1</v>
      </c>
      <c r="AM2966" s="17" t="str">
        <f t="shared" si="112"/>
        <v/>
      </c>
    </row>
    <row r="2967" spans="1:48" x14ac:dyDescent="0.3">
      <c r="A2967">
        <v>108</v>
      </c>
      <c r="B2967" s="22" t="s">
        <v>112</v>
      </c>
      <c r="C2967" t="str" cm="1">
        <f t="array" ref="C2967">_xlfn.IFNA(INDEX(Players!A$2:E$1300,MATCH(1,(Players!B$2:B$1300=GameLog!D2967)*(Players!E$2:E$1300=GameLog!B2967),0),1),"")</f>
        <v>loducpa01</v>
      </c>
      <c r="D2967" t="s">
        <v>700</v>
      </c>
      <c r="E2967">
        <v>5</v>
      </c>
      <c r="F2967">
        <v>2</v>
      </c>
      <c r="AM2967" s="17">
        <v>2</v>
      </c>
      <c r="AN2967">
        <v>2</v>
      </c>
    </row>
    <row r="2968" spans="1:48" x14ac:dyDescent="0.3">
      <c r="A2968">
        <v>108</v>
      </c>
      <c r="B2968" s="22" t="s">
        <v>112</v>
      </c>
      <c r="C2968" t="str" cm="1">
        <f t="array" ref="C2968">_xlfn.IFNA(INDEX(Players!A$2:E$1300,MATCH(1,(Players!B$2:B$1300=GameLog!D2968)*(Players!E$2:E$1300=GameLog!B2968),0),1),"")</f>
        <v>karroer01</v>
      </c>
      <c r="D2968" t="s">
        <v>170</v>
      </c>
      <c r="E2968">
        <v>6</v>
      </c>
      <c r="F2968">
        <v>3</v>
      </c>
      <c r="G2968">
        <v>1</v>
      </c>
      <c r="I2968">
        <v>4</v>
      </c>
      <c r="K2968">
        <v>1</v>
      </c>
      <c r="R2968">
        <v>1</v>
      </c>
      <c r="AM2968" s="17">
        <f t="shared" si="112"/>
        <v>9</v>
      </c>
      <c r="AN2968">
        <v>9</v>
      </c>
    </row>
    <row r="2969" spans="1:48" x14ac:dyDescent="0.3">
      <c r="A2969">
        <v>108</v>
      </c>
      <c r="B2969" s="22" t="s">
        <v>112</v>
      </c>
      <c r="C2969" t="str" cm="1">
        <f t="array" ref="C2969">_xlfn.IFNA(INDEX(Players!A$2:E$1300,MATCH(1,(Players!B$2:B$1300=GameLog!D2969)*(Players!E$2:E$1300=GameLog!B2969),0),1),"")</f>
        <v>grudzma01</v>
      </c>
      <c r="D2969" t="s">
        <v>257</v>
      </c>
      <c r="E2969">
        <v>7</v>
      </c>
      <c r="F2969">
        <v>6</v>
      </c>
      <c r="G2969">
        <v>1</v>
      </c>
      <c r="I2969">
        <v>4</v>
      </c>
      <c r="J2969">
        <v>1</v>
      </c>
      <c r="K2969">
        <v>1</v>
      </c>
      <c r="AM2969" s="17">
        <f t="shared" si="112"/>
        <v>9</v>
      </c>
      <c r="AN2969">
        <v>3</v>
      </c>
      <c r="AO2969">
        <v>3</v>
      </c>
    </row>
    <row r="2970" spans="1:48" x14ac:dyDescent="0.3">
      <c r="A2970">
        <v>108</v>
      </c>
      <c r="B2970" s="22" t="s">
        <v>112</v>
      </c>
      <c r="C2970" t="str" cm="1">
        <f t="array" ref="C2970">_xlfn.IFNA(INDEX(Players!A$2:E$1300,MATCH(1,(Players!B$2:B$1300=GameLog!D2970)*(Players!E$2:E$1300=GameLog!B2970),0),1),"")</f>
        <v>beltrad01</v>
      </c>
      <c r="D2970" t="s">
        <v>2174</v>
      </c>
      <c r="E2970">
        <v>8</v>
      </c>
      <c r="F2970">
        <v>5</v>
      </c>
      <c r="G2970">
        <v>1</v>
      </c>
      <c r="I2970">
        <v>4</v>
      </c>
      <c r="J2970">
        <v>1</v>
      </c>
      <c r="K2970">
        <v>3</v>
      </c>
      <c r="AM2970" s="17">
        <f t="shared" si="112"/>
        <v>9</v>
      </c>
      <c r="AN2970">
        <v>1</v>
      </c>
      <c r="AO2970">
        <v>1</v>
      </c>
    </row>
    <row r="2971" spans="1:48" x14ac:dyDescent="0.3">
      <c r="A2971">
        <v>108</v>
      </c>
      <c r="B2971" s="22" t="s">
        <v>112</v>
      </c>
      <c r="C2971" t="str" cm="1">
        <f t="array" ref="C2971">_xlfn.IFNA(INDEX(Players!A$2:E$1300,MATCH(1,(Players!B$2:B$1300=GameLog!D2971)*(Players!E$2:E$1300=GameLog!B2971),0),1),"")</f>
        <v>valdeis01</v>
      </c>
      <c r="D2971" t="s">
        <v>2187</v>
      </c>
      <c r="E2971">
        <v>9</v>
      </c>
      <c r="F2971">
        <v>1</v>
      </c>
      <c r="G2971">
        <v>1</v>
      </c>
      <c r="H2971">
        <v>1</v>
      </c>
      <c r="I2971">
        <v>1</v>
      </c>
      <c r="W2971">
        <v>1</v>
      </c>
      <c r="AB2971">
        <v>6</v>
      </c>
      <c r="AC2971">
        <v>5</v>
      </c>
      <c r="AD2971">
        <v>2</v>
      </c>
      <c r="AE2971">
        <v>2</v>
      </c>
      <c r="AF2971">
        <v>1</v>
      </c>
      <c r="AG2971">
        <v>3</v>
      </c>
      <c r="AI2971">
        <v>6</v>
      </c>
      <c r="AL2971">
        <v>1</v>
      </c>
      <c r="AM2971" s="17">
        <f t="shared" si="112"/>
        <v>6</v>
      </c>
      <c r="AV2971">
        <v>1</v>
      </c>
    </row>
    <row r="2972" spans="1:48" x14ac:dyDescent="0.3">
      <c r="A2972">
        <v>108</v>
      </c>
      <c r="B2972" s="22" t="s">
        <v>112</v>
      </c>
      <c r="C2972" t="str" cm="1">
        <f t="array" ref="C2972">_xlfn.IFNA(INDEX(Players!A$2:E$1300,MATCH(1,(Players!B$2:B$1300=GameLog!D2972)*(Players!E$2:E$1300=GameLog!B2972),0),1),"")</f>
        <v>hanseda01</v>
      </c>
      <c r="D2972" t="s">
        <v>2013</v>
      </c>
      <c r="E2972">
        <v>9</v>
      </c>
      <c r="F2972" t="s">
        <v>3847</v>
      </c>
      <c r="I2972">
        <v>1</v>
      </c>
      <c r="AM2972" s="17" t="str">
        <f t="shared" si="112"/>
        <v/>
      </c>
    </row>
    <row r="2973" spans="1:48" x14ac:dyDescent="0.3">
      <c r="A2973">
        <v>108</v>
      </c>
      <c r="B2973" s="22" t="s">
        <v>112</v>
      </c>
      <c r="C2973" t="str" cm="1">
        <f t="array" ref="C2973">_xlfn.IFNA(INDEX(Players!A$2:E$1300,MATCH(1,(Players!B$2:B$1300=GameLog!D2973)*(Players!E$2:E$1300=GameLog!B2973),0),1),"")</f>
        <v>mlickda01</v>
      </c>
      <c r="D2973" t="s">
        <v>1146</v>
      </c>
      <c r="E2973">
        <v>9</v>
      </c>
      <c r="F2973">
        <v>1</v>
      </c>
      <c r="H2973">
        <v>2</v>
      </c>
      <c r="AB2973" s="8">
        <v>1.3333333333333333</v>
      </c>
      <c r="AC2973">
        <v>2</v>
      </c>
      <c r="AD2973">
        <v>2</v>
      </c>
      <c r="AE2973">
        <v>2</v>
      </c>
      <c r="AI2973">
        <v>1</v>
      </c>
      <c r="AM2973" s="17">
        <f t="shared" si="112"/>
        <v>1.3333333333333333</v>
      </c>
      <c r="AO2973">
        <v>1</v>
      </c>
    </row>
    <row r="2974" spans="1:48" x14ac:dyDescent="0.3">
      <c r="A2974">
        <v>108</v>
      </c>
      <c r="B2974" s="22" t="s">
        <v>112</v>
      </c>
      <c r="C2974" t="str" cm="1">
        <f t="array" ref="C2974">_xlfn.IFNA(INDEX(Players!A$2:E$1300,MATCH(1,(Players!B$2:B$1300=GameLog!D2974)*(Players!E$2:E$1300=GameLog!B2974),0),1),"")</f>
        <v>borbope02</v>
      </c>
      <c r="D2974" t="s">
        <v>2245</v>
      </c>
      <c r="E2974">
        <v>9</v>
      </c>
      <c r="F2974">
        <v>1</v>
      </c>
      <c r="H2974">
        <v>3</v>
      </c>
      <c r="Y2974" s="7">
        <v>1</v>
      </c>
      <c r="AB2974">
        <f>2/3</f>
        <v>0.66666666666666663</v>
      </c>
      <c r="AC2974">
        <v>2</v>
      </c>
      <c r="AI2974">
        <v>1</v>
      </c>
      <c r="AM2974" s="17">
        <f t="shared" si="112"/>
        <v>0.66666666666666663</v>
      </c>
    </row>
    <row r="2975" spans="1:48" x14ac:dyDescent="0.3">
      <c r="A2975">
        <v>108</v>
      </c>
      <c r="B2975" s="22" t="s">
        <v>112</v>
      </c>
      <c r="C2975" t="str" cm="1">
        <f t="array" ref="C2975">_xlfn.IFNA(INDEX(Players!A$2:E$1300,MATCH(1,(Players!B$2:B$1300=GameLog!D2975)*(Players!E$2:E$1300=GameLog!B2975),0),1),"")</f>
        <v>vizcajo01</v>
      </c>
      <c r="D2975" t="s">
        <v>2265</v>
      </c>
      <c r="E2975">
        <v>9</v>
      </c>
      <c r="F2975" t="s">
        <v>3847</v>
      </c>
      <c r="I2975">
        <v>1</v>
      </c>
      <c r="AM2975" s="17" t="str">
        <f t="shared" si="112"/>
        <v/>
      </c>
    </row>
    <row r="2976" spans="1:48" x14ac:dyDescent="0.3">
      <c r="A2976">
        <v>108</v>
      </c>
      <c r="B2976" s="22" t="s">
        <v>112</v>
      </c>
      <c r="C2976" t="str" cm="1">
        <f t="array" ref="C2976">_xlfn.IFNA(INDEX(Players!A$2:E$1300,MATCH(1,(Players!B$2:B$1300=GameLog!D2976)*(Players!E$2:E$1300=GameLog!B2976),0),1),"")</f>
        <v>masaoon01</v>
      </c>
      <c r="D2976" t="s">
        <v>1236</v>
      </c>
      <c r="E2976">
        <v>9</v>
      </c>
      <c r="F2976">
        <v>1</v>
      </c>
      <c r="H2976">
        <v>4</v>
      </c>
      <c r="AC2976">
        <v>1</v>
      </c>
      <c r="AG2976">
        <v>1</v>
      </c>
      <c r="AM2976" s="17">
        <f t="shared" si="112"/>
        <v>0</v>
      </c>
    </row>
    <row r="2977" spans="1:43" x14ac:dyDescent="0.3">
      <c r="A2977">
        <v>108</v>
      </c>
      <c r="B2977" s="22" t="s">
        <v>112</v>
      </c>
      <c r="C2977" t="str" cm="1">
        <f t="array" ref="C2977">_xlfn.IFNA(INDEX(Players!A$2:E$1300,MATCH(1,(Players!B$2:B$1300=GameLog!D2977)*(Players!E$2:E$1300=GameLog!B2977),0),1),"")</f>
        <v>shawje01</v>
      </c>
      <c r="D2977" t="s">
        <v>1744</v>
      </c>
      <c r="E2977">
        <v>9</v>
      </c>
      <c r="F2977">
        <v>1</v>
      </c>
      <c r="H2977">
        <v>5</v>
      </c>
      <c r="AA2977">
        <v>1</v>
      </c>
      <c r="AB2977">
        <v>1</v>
      </c>
      <c r="AI2977">
        <v>1</v>
      </c>
      <c r="AM2977" s="17">
        <f t="shared" si="112"/>
        <v>1</v>
      </c>
    </row>
    <row r="2978" spans="1:43" x14ac:dyDescent="0.3">
      <c r="A2978">
        <v>108</v>
      </c>
      <c r="B2978" s="22" t="s">
        <v>50</v>
      </c>
      <c r="C2978" t="str" cm="1">
        <f t="array" ref="C2978">_xlfn.IFNA(INDEX(Players!A$2:E$1300,MATCH(1,(Players!B$2:B$1300=GameLog!D2978)*(Players!E$2:E$1300=GameLog!B2978),0),1),"")</f>
        <v>womacto01</v>
      </c>
      <c r="D2978" t="s">
        <v>1910</v>
      </c>
      <c r="E2978">
        <v>1</v>
      </c>
      <c r="F2978">
        <v>9</v>
      </c>
      <c r="G2978">
        <v>1</v>
      </c>
      <c r="I2978">
        <v>4</v>
      </c>
      <c r="J2978">
        <v>1</v>
      </c>
      <c r="K2978">
        <v>1</v>
      </c>
      <c r="N2978">
        <v>1</v>
      </c>
      <c r="O2978">
        <v>1</v>
      </c>
      <c r="R2978">
        <v>2</v>
      </c>
      <c r="AM2978" s="17">
        <f t="shared" si="112"/>
        <v>9</v>
      </c>
      <c r="AN2978">
        <v>1</v>
      </c>
    </row>
    <row r="2979" spans="1:43" x14ac:dyDescent="0.3">
      <c r="A2979">
        <v>108</v>
      </c>
      <c r="B2979" s="22" t="s">
        <v>50</v>
      </c>
      <c r="C2979" t="str" cm="1">
        <f t="array" ref="C2979">_xlfn.IFNA(INDEX(Players!A$2:E$1300,MATCH(1,(Players!B$2:B$1300=GameLog!D2979)*(Players!E$2:E$1300=GameLog!B2979),0),1),"")</f>
        <v>colbrgr01</v>
      </c>
      <c r="D2979" t="s">
        <v>639</v>
      </c>
      <c r="E2979">
        <v>1</v>
      </c>
      <c r="F2979" t="s">
        <v>3847</v>
      </c>
      <c r="I2979">
        <v>1</v>
      </c>
      <c r="R2979">
        <v>1</v>
      </c>
      <c r="AM2979" s="17" t="str">
        <f t="shared" si="112"/>
        <v/>
      </c>
    </row>
    <row r="2980" spans="1:43" x14ac:dyDescent="0.3">
      <c r="A2980">
        <v>108</v>
      </c>
      <c r="B2980" s="22" t="s">
        <v>50</v>
      </c>
      <c r="C2980" t="str" cm="1">
        <f t="array" ref="C2980">_xlfn.IFNA(INDEX(Players!A$2:E$1300,MATCH(1,(Players!B$2:B$1300=GameLog!D2980)*(Players!E$2:E$1300=GameLog!B2980),0),1),"")</f>
        <v>bellja01</v>
      </c>
      <c r="D2980" t="s">
        <v>103</v>
      </c>
      <c r="E2980">
        <v>2</v>
      </c>
      <c r="F2980">
        <v>4</v>
      </c>
      <c r="G2980">
        <v>1</v>
      </c>
      <c r="I2980">
        <v>4</v>
      </c>
      <c r="P2980">
        <v>1</v>
      </c>
      <c r="R2980">
        <v>1</v>
      </c>
      <c r="AM2980" s="17">
        <f t="shared" si="112"/>
        <v>9</v>
      </c>
      <c r="AN2980">
        <v>6</v>
      </c>
      <c r="AO2980">
        <v>3</v>
      </c>
      <c r="AP2980">
        <v>1</v>
      </c>
      <c r="AQ2980">
        <v>2</v>
      </c>
    </row>
    <row r="2981" spans="1:43" x14ac:dyDescent="0.3">
      <c r="A2981">
        <v>108</v>
      </c>
      <c r="B2981" s="22" t="s">
        <v>50</v>
      </c>
      <c r="C2981" t="str" cm="1">
        <f t="array" ref="C2981">_xlfn.IFNA(INDEX(Players!A$2:E$1300,MATCH(1,(Players!B$2:B$1300=GameLog!D2981)*(Players!E$2:E$1300=GameLog!B2981),0),1),"")</f>
        <v>leetr01</v>
      </c>
      <c r="D2981" t="s">
        <v>1961</v>
      </c>
      <c r="E2981">
        <v>3</v>
      </c>
      <c r="F2981">
        <v>3</v>
      </c>
      <c r="G2981">
        <v>1</v>
      </c>
      <c r="I2981">
        <v>4</v>
      </c>
      <c r="J2981">
        <v>2</v>
      </c>
      <c r="K2981">
        <v>1</v>
      </c>
      <c r="L2981">
        <v>1</v>
      </c>
      <c r="P2981">
        <v>1</v>
      </c>
      <c r="AM2981" s="17">
        <f t="shared" si="112"/>
        <v>9</v>
      </c>
      <c r="AN2981">
        <v>10</v>
      </c>
      <c r="AO2981">
        <v>2</v>
      </c>
      <c r="AQ2981">
        <v>3</v>
      </c>
    </row>
    <row r="2982" spans="1:43" x14ac:dyDescent="0.3">
      <c r="A2982">
        <v>108</v>
      </c>
      <c r="B2982" s="22" t="s">
        <v>50</v>
      </c>
      <c r="C2982" t="str" cm="1">
        <f t="array" ref="C2982">_xlfn.IFNA(INDEX(Players!A$2:E$1300,MATCH(1,(Players!B$2:B$1300=GameLog!D2982)*(Players!E$2:E$1300=GameLog!B2982),0),1),"")</f>
        <v>willima04</v>
      </c>
      <c r="D2982" t="s">
        <v>117</v>
      </c>
      <c r="E2982">
        <v>4</v>
      </c>
      <c r="F2982">
        <v>5</v>
      </c>
      <c r="G2982">
        <v>1</v>
      </c>
      <c r="I2982">
        <v>3</v>
      </c>
      <c r="J2982">
        <v>1</v>
      </c>
      <c r="K2982">
        <v>3</v>
      </c>
      <c r="O2982">
        <v>1</v>
      </c>
      <c r="P2982">
        <v>1</v>
      </c>
      <c r="AM2982" s="17">
        <f t="shared" si="112"/>
        <v>9</v>
      </c>
      <c r="AN2982">
        <v>1</v>
      </c>
      <c r="AO2982">
        <v>2</v>
      </c>
      <c r="AQ2982">
        <v>1</v>
      </c>
    </row>
    <row r="2983" spans="1:43" x14ac:dyDescent="0.3">
      <c r="A2983">
        <v>108</v>
      </c>
      <c r="B2983" s="22" t="s">
        <v>50</v>
      </c>
      <c r="C2983" t="str" cm="1">
        <f t="array" ref="C2983">_xlfn.IFNA(INDEX(Players!A$2:E$1300,MATCH(1,(Players!B$2:B$1300=GameLog!D2983)*(Players!E$2:E$1300=GameLog!B2983),0),1),"")</f>
        <v>gonzalu01</v>
      </c>
      <c r="D2983" t="s">
        <v>1907</v>
      </c>
      <c r="E2983">
        <v>5</v>
      </c>
      <c r="F2983">
        <v>7</v>
      </c>
      <c r="G2983">
        <v>1</v>
      </c>
      <c r="I2983">
        <v>4</v>
      </c>
      <c r="K2983">
        <v>2</v>
      </c>
      <c r="R2983">
        <v>1</v>
      </c>
      <c r="AM2983" s="17">
        <f t="shared" si="112"/>
        <v>9</v>
      </c>
      <c r="AN2983">
        <v>1</v>
      </c>
    </row>
    <row r="2984" spans="1:43" x14ac:dyDescent="0.3">
      <c r="A2984">
        <v>108</v>
      </c>
      <c r="B2984" s="22" t="s">
        <v>50</v>
      </c>
      <c r="C2984" t="str" cm="1">
        <f t="array" ref="C2984">_xlfn.IFNA(INDEX(Players!A$2:E$1300,MATCH(1,(Players!B$2:B$1300=GameLog!D2984)*(Players!E$2:E$1300=GameLog!B2984),0),1),"")</f>
        <v>finlest01</v>
      </c>
      <c r="D2984" t="s">
        <v>1919</v>
      </c>
      <c r="E2984">
        <v>6</v>
      </c>
      <c r="F2984">
        <v>8</v>
      </c>
      <c r="G2984">
        <v>1</v>
      </c>
      <c r="I2984">
        <v>4</v>
      </c>
      <c r="K2984">
        <v>1</v>
      </c>
      <c r="R2984">
        <v>1</v>
      </c>
      <c r="AM2984" s="17">
        <f t="shared" si="112"/>
        <v>9</v>
      </c>
      <c r="AN2984">
        <v>2</v>
      </c>
    </row>
    <row r="2985" spans="1:43" x14ac:dyDescent="0.3">
      <c r="A2985">
        <v>108</v>
      </c>
      <c r="B2985" s="22" t="s">
        <v>50</v>
      </c>
      <c r="C2985" t="str" cm="1">
        <f t="array" ref="C2985">_xlfn.IFNA(INDEX(Players!A$2:E$1300,MATCH(1,(Players!B$2:B$1300=GameLog!D2985)*(Players!E$2:E$1300=GameLog!B2985),0),1),"")</f>
        <v>foxan01</v>
      </c>
      <c r="D2985" t="s">
        <v>1983</v>
      </c>
      <c r="E2985">
        <v>7</v>
      </c>
      <c r="F2985">
        <v>6</v>
      </c>
      <c r="G2985">
        <v>1</v>
      </c>
      <c r="I2985">
        <v>4</v>
      </c>
      <c r="R2985">
        <v>1</v>
      </c>
      <c r="AM2985" s="17">
        <f t="shared" si="112"/>
        <v>9</v>
      </c>
      <c r="AN2985">
        <v>3</v>
      </c>
      <c r="AO2985">
        <v>8</v>
      </c>
      <c r="AQ2985">
        <v>2</v>
      </c>
    </row>
    <row r="2986" spans="1:43" x14ac:dyDescent="0.3">
      <c r="A2986">
        <v>108</v>
      </c>
      <c r="B2986" s="22" t="s">
        <v>50</v>
      </c>
      <c r="C2986" t="str" cm="1">
        <f t="array" ref="C2986">_xlfn.IFNA(INDEX(Players!A$2:E$1300,MATCH(1,(Players!B$2:B$1300=GameLog!D2986)*(Players!E$2:E$1300=GameLog!B2986),0),1),"")</f>
        <v>milleda02</v>
      </c>
      <c r="D2986" t="s">
        <v>446</v>
      </c>
      <c r="E2986">
        <v>8</v>
      </c>
      <c r="F2986">
        <v>2</v>
      </c>
      <c r="G2986">
        <v>1</v>
      </c>
      <c r="I2986">
        <v>3</v>
      </c>
      <c r="K2986">
        <v>1</v>
      </c>
      <c r="L2986">
        <v>1</v>
      </c>
      <c r="P2986">
        <v>1</v>
      </c>
      <c r="R2986">
        <v>1</v>
      </c>
      <c r="AM2986" s="17">
        <f t="shared" si="112"/>
        <v>9</v>
      </c>
      <c r="AN2986">
        <v>3</v>
      </c>
    </row>
    <row r="2987" spans="1:43" x14ac:dyDescent="0.3">
      <c r="A2987">
        <v>108</v>
      </c>
      <c r="B2987" s="22" t="s">
        <v>50</v>
      </c>
      <c r="C2987" t="str" cm="1">
        <f t="array" ref="C2987">_xlfn.IFNA(INDEX(Players!A$2:E$1300,MATCH(1,(Players!B$2:B$1300=GameLog!D2987)*(Players!E$2:E$1300=GameLog!B2987),0),1),"")</f>
        <v>reynoar02</v>
      </c>
      <c r="D2987" t="s">
        <v>856</v>
      </c>
      <c r="E2987">
        <v>9</v>
      </c>
      <c r="F2987">
        <v>1</v>
      </c>
      <c r="G2987">
        <v>1</v>
      </c>
      <c r="H2987">
        <v>1</v>
      </c>
      <c r="I2987">
        <v>1</v>
      </c>
      <c r="W2987">
        <v>1</v>
      </c>
      <c r="AB2987">
        <v>7</v>
      </c>
      <c r="AC2987">
        <v>8</v>
      </c>
      <c r="AD2987">
        <v>2</v>
      </c>
      <c r="AE2987">
        <v>2</v>
      </c>
      <c r="AF2987">
        <v>2</v>
      </c>
      <c r="AI2987">
        <v>2</v>
      </c>
      <c r="AM2987" s="17">
        <f t="shared" si="112"/>
        <v>7</v>
      </c>
    </row>
    <row r="2988" spans="1:43" x14ac:dyDescent="0.3">
      <c r="A2988">
        <v>108</v>
      </c>
      <c r="B2988" s="22" t="s">
        <v>50</v>
      </c>
      <c r="C2988" t="str" cm="1">
        <f t="array" ref="C2988">_xlfn.IFNA(INDEX(Players!A$2:E$1300,MATCH(1,(Players!B$2:B$1300=GameLog!D2988)*(Players!E$2:E$1300=GameLog!B2988),0),1),"")</f>
        <v>delluda01</v>
      </c>
      <c r="D2988" t="s">
        <v>2015</v>
      </c>
      <c r="E2988">
        <v>9</v>
      </c>
      <c r="F2988" t="s">
        <v>3847</v>
      </c>
      <c r="I2988">
        <v>1</v>
      </c>
      <c r="R2988">
        <v>1</v>
      </c>
      <c r="AM2988" s="17" t="str">
        <f t="shared" si="112"/>
        <v/>
      </c>
    </row>
    <row r="2989" spans="1:43" x14ac:dyDescent="0.3">
      <c r="A2989">
        <v>108</v>
      </c>
      <c r="B2989" s="22" t="s">
        <v>50</v>
      </c>
      <c r="C2989" t="str" cm="1">
        <f t="array" ref="C2989">_xlfn.IFNA(INDEX(Players!A$2:E$1300,MATCH(1,(Players!B$2:B$1300=GameLog!D2989)*(Players!E$2:E$1300=GameLog!B2989),0),1),"")</f>
        <v>swindgr01</v>
      </c>
      <c r="D2989" t="s">
        <v>1213</v>
      </c>
      <c r="E2989">
        <v>9</v>
      </c>
      <c r="F2989">
        <v>1</v>
      </c>
      <c r="H2989">
        <v>2</v>
      </c>
      <c r="Z2989">
        <v>1</v>
      </c>
      <c r="AB2989">
        <v>1</v>
      </c>
      <c r="AC2989">
        <v>4</v>
      </c>
      <c r="AD2989">
        <v>4</v>
      </c>
      <c r="AE2989">
        <v>4</v>
      </c>
      <c r="AF2989">
        <v>1</v>
      </c>
      <c r="AG2989">
        <v>1</v>
      </c>
      <c r="AI2989">
        <v>1</v>
      </c>
      <c r="AM2989" s="17">
        <f t="shared" ref="AM2989:AM3052" si="113">IF(F2989&lt;10,IF(F2989=1,AB2989,SUMIFS(AB:AB,B:B,B2989,A:A,A2989)),"")</f>
        <v>1</v>
      </c>
    </row>
    <row r="2990" spans="1:43" x14ac:dyDescent="0.3">
      <c r="A2990">
        <v>108</v>
      </c>
      <c r="B2990" s="22" t="s">
        <v>50</v>
      </c>
      <c r="C2990" t="str" cm="1">
        <f t="array" ref="C2990">_xlfn.IFNA(INDEX(Players!A$2:E$1300,MATCH(1,(Players!B$2:B$1300=GameLog!D2990)*(Players!E$2:E$1300=GameLog!B2990),0),1),"")</f>
        <v>olsongr01</v>
      </c>
      <c r="D2990" t="s">
        <v>1515</v>
      </c>
      <c r="E2990">
        <v>9</v>
      </c>
      <c r="F2990">
        <v>1</v>
      </c>
      <c r="H2990">
        <v>3</v>
      </c>
      <c r="AB2990">
        <v>1</v>
      </c>
      <c r="AC2990">
        <v>1</v>
      </c>
      <c r="AD2990">
        <v>2</v>
      </c>
      <c r="AE2990">
        <v>2</v>
      </c>
      <c r="AF2990">
        <v>1</v>
      </c>
      <c r="AG2990">
        <v>1</v>
      </c>
      <c r="AM2990" s="17">
        <f t="shared" si="113"/>
        <v>1</v>
      </c>
    </row>
    <row r="2991" spans="1:43" x14ac:dyDescent="0.3">
      <c r="A2991">
        <v>108</v>
      </c>
      <c r="B2991" s="22" t="s">
        <v>50</v>
      </c>
      <c r="C2991" t="str" cm="1">
        <f t="array" ref="C2991">_xlfn.IFNA(INDEX(Players!A$2:E$1300,MATCH(1,(Players!B$2:B$1300=GameLog!D2991)*(Players!E$2:E$1300=GameLog!B2991),0),1),"")</f>
        <v>gilkebe01</v>
      </c>
      <c r="D2991" t="s">
        <v>530</v>
      </c>
      <c r="E2991">
        <v>9</v>
      </c>
      <c r="F2991" t="s">
        <v>3847</v>
      </c>
      <c r="I2991">
        <v>1</v>
      </c>
      <c r="K2991">
        <v>1</v>
      </c>
      <c r="L2991">
        <v>1</v>
      </c>
      <c r="AM2991" s="17" t="str">
        <f t="shared" si="113"/>
        <v/>
      </c>
    </row>
    <row r="2992" spans="1:43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 t="shared" si="113"/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 t="shared" si="113"/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 t="shared" si="113"/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 t="shared" si="113"/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 t="shared" si="113"/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 t="shared" si="113"/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 t="shared" si="113"/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 t="shared" si="113"/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 t="shared" si="113"/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 t="shared" si="113"/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 t="shared" si="113"/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 t="shared" si="113"/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 t="shared" si="113"/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 t="shared" si="113"/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 t="shared" si="113"/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 t="shared" si="113"/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 t="shared" si="113"/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 t="shared" si="113"/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 t="shared" si="113"/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 t="shared" si="113"/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 t="shared" si="113"/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 t="shared" si="113"/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 t="shared" si="113"/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 t="shared" si="113"/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 t="shared" si="113"/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 t="shared" si="113"/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 t="shared" si="113"/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 t="shared" si="113"/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 t="shared" si="113"/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 t="shared" si="113"/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 t="shared" si="113"/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 t="shared" si="113"/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 t="shared" si="113"/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 t="shared" si="113"/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113"/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113"/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113"/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113"/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113"/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113"/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113"/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113"/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113"/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113"/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113"/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113"/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113"/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113"/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113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113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113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113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113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113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113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113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113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113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113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113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113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ref="AM3053:AM3116" si="114">IF(F3053&lt;10,IF(F3053=1,AB3053,SUMIFS(AB:AB,B:B,B3053,A:A,A3053)),"")</f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114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114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114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114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114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114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114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114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114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114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114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114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114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114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si="114"/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114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114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114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114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114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114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114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114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114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114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114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114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114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114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114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114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114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114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114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114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114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114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114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114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114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114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114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114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114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114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114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114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114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114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114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114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114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114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114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114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114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114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114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114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114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114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114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114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ref="AM3117:AM3180" si="115">IF(F3117&lt;10,IF(F3117=1,AB3117,SUMIFS(AB:AB,B:B,B3117,A:A,A3117)),"")</f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115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115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115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115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115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115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115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115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115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115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115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115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115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115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si="115"/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115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115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115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115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115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115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115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115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115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115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115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115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115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115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115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115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115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115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115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115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115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115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115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115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115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115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115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115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115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115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115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115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115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115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115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115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115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115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115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115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115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115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115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115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115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115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115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115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ref="AM3181:AM3244" si="116">IF(F3181&lt;10,IF(F3181=1,AB3181,SUMIFS(AB:AB,B:B,B3181,A:A,A3181)),"")</f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116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116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116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116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116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116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116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116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116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116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116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116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116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116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si="116"/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116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116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116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116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116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116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116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116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116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116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116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116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116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116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116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116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116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116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116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116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116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116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116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116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116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116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116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116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116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116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116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116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116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116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116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116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116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116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116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116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116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116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116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116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116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116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116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116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ref="AM3245:AM3308" si="117">IF(F3245&lt;10,IF(F3245=1,AB3245,SUMIFS(AB:AB,B:B,B3245,A:A,A3245)),"")</f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117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117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117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117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117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117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117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117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117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117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117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117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117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117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si="117"/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117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117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117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117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117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117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117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117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117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117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117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117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117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117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117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117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117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117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117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117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117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117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117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117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117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117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117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117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117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117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117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117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117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117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117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117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117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117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117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117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117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117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117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117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117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117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117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117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ref="AM3309:AM3372" si="118">IF(F3309&lt;10,IF(F3309=1,AB3309,SUMIFS(AB:AB,B:B,B3309,A:A,A3309)),"")</f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118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118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118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118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118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118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118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118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118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118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118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118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118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118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si="118"/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118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118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118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118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118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118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118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118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118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118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118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118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118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118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118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118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118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118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118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118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118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118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118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118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118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118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118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118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118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118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118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118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118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118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118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118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118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118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118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118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118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118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118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118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118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118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118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118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ref="AM3373:AM3436" si="119">IF(F3373&lt;10,IF(F3373=1,AB3373,SUMIFS(AB:AB,B:B,B3373,A:A,A3373)),"")</f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119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119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119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119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119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119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119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119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119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119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119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119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119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119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si="119"/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119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119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119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119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119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119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119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119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119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119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119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119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119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119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119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119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119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119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119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119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119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119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119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119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119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119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119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119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119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119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119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119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119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119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119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119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119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119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119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119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119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119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119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119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119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119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119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119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ref="AM3437:AM3500" si="120">IF(F3437&lt;10,IF(F3437=1,AB3437,SUMIFS(AB:AB,B:B,B3437,A:A,A3437)),"")</f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120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120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120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120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120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120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120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120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120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120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120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120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120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120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si="120"/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120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120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120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120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120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120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120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120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120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120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120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120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120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120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120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120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120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120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120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120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120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120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120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120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120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120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120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120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120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120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120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120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120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120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120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120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120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120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120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120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120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120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120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120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120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120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120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120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ref="AM3501:AM3564" si="121">IF(F3501&lt;10,IF(F3501=1,AB3501,SUMIFS(AB:AB,B:B,B3501,A:A,A3501)),"")</f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121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121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121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121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121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121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121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121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121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121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121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121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121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121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si="121"/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121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121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121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121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121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121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121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121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121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121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121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121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121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121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121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121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121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121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121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121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121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121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121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121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121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121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121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121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121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121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121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121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121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121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121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121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121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121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121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121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121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121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121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121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121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121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121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121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ref="AM3565:AM3628" si="122">IF(F3565&lt;10,IF(F3565=1,AB3565,SUMIFS(AB:AB,B:B,B3565,A:A,A3565)),"")</f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122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122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122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122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122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122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122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122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122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122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122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122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122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122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si="122"/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122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122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122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122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122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122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122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122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122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122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122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122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122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122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122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122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122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122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122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122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122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122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122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122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122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122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122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122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122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122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122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122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122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122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122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122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122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122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122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122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122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122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122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122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122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122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122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122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ref="AM3629:AM3686" si="123">IF(F3629&lt;10,IF(F3629=1,AB3629,SUMIFS(AB:AB,B:B,B3629,A:A,A3629)),"")</f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123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123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123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123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123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123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123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123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123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123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123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123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123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123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si="123"/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123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123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123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123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123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123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123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123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123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123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123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123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123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123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123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123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123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123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123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123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123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123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123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123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123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123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123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123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123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123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123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123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123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123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123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123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123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123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123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123"/>
        <v>0</v>
      </c>
    </row>
    <row r="3685" spans="3:39" x14ac:dyDescent="0.3">
      <c r="C3685" t="str" cm="1">
        <f t="array" ref="C3685">_xlfn.IFNA(INDEX(Players!A$2:E$1300,MATCH(1,(Players!B$2:B$1300=GameLog!D3685)*(Players!E$2:E$1300=GameLog!B3685),0),1),"")</f>
        <v/>
      </c>
      <c r="AM3685" s="17">
        <f t="shared" si="123"/>
        <v>0</v>
      </c>
    </row>
    <row r="3686" spans="3:39" x14ac:dyDescent="0.3">
      <c r="C3686" t="str" cm="1">
        <f t="array" ref="C3686">_xlfn.IFNA(INDEX(Players!A$2:E$1300,MATCH(1,(Players!B$2:B$1300=GameLog!D3686)*(Players!E$2:E$1300=GameLog!B3686),0),1),"")</f>
        <v/>
      </c>
      <c r="AM3686" s="17">
        <f t="shared" si="123"/>
        <v>0</v>
      </c>
    </row>
  </sheetData>
  <dataValidations count="3">
    <dataValidation type="list" allowBlank="1" showInputMessage="1" showErrorMessage="1" sqref="D896:D3686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99" activePane="bottomLeft" state="frozen"/>
      <selection pane="bottomLeft" activeCell="N217" sqref="N21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8</v>
      </c>
      <c r="E188">
        <v>4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7</v>
      </c>
      <c r="E190">
        <v>1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5</v>
      </c>
      <c r="E191">
        <v>1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8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1</v>
      </c>
    </row>
    <row r="193" spans="1:16" x14ac:dyDescent="0.3">
      <c r="A193">
        <v>96</v>
      </c>
      <c r="B193" t="s">
        <v>3965</v>
      </c>
      <c r="C193" t="s">
        <v>48</v>
      </c>
      <c r="D193">
        <f t="shared" si="2"/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1</v>
      </c>
      <c r="L193">
        <v>0</v>
      </c>
      <c r="M193">
        <v>0</v>
      </c>
    </row>
    <row r="194" spans="1:16" x14ac:dyDescent="0.3">
      <c r="A194">
        <v>97</v>
      </c>
      <c r="B194" t="s">
        <v>3966</v>
      </c>
      <c r="C194" t="s">
        <v>35</v>
      </c>
      <c r="D194">
        <f t="shared" ref="D194:D257" si="3">SUM(E194:X194)</f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</row>
    <row r="195" spans="1:16" x14ac:dyDescent="0.3">
      <c r="A195">
        <v>97</v>
      </c>
      <c r="B195" t="s">
        <v>3966</v>
      </c>
      <c r="C195" t="s">
        <v>49</v>
      </c>
      <c r="D195">
        <f t="shared" si="3"/>
        <v>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</row>
    <row r="196" spans="1:16" x14ac:dyDescent="0.3">
      <c r="A196">
        <v>98</v>
      </c>
      <c r="B196" t="s">
        <v>3960</v>
      </c>
      <c r="C196" t="s">
        <v>74</v>
      </c>
      <c r="D196">
        <f t="shared" si="3"/>
        <v>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3</v>
      </c>
    </row>
    <row r="197" spans="1:16" x14ac:dyDescent="0.3">
      <c r="A197">
        <v>98</v>
      </c>
      <c r="B197" t="s">
        <v>3960</v>
      </c>
      <c r="C197" t="s">
        <v>44</v>
      </c>
      <c r="D197">
        <f t="shared" si="3"/>
        <v>5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</row>
    <row r="198" spans="1:16" x14ac:dyDescent="0.3">
      <c r="A198">
        <v>99</v>
      </c>
      <c r="B198" t="s">
        <v>3967</v>
      </c>
      <c r="C198" t="s">
        <v>112</v>
      </c>
      <c r="D198">
        <f t="shared" si="3"/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1</v>
      </c>
      <c r="N198">
        <v>1</v>
      </c>
      <c r="O198">
        <v>0</v>
      </c>
      <c r="P198">
        <v>0</v>
      </c>
    </row>
    <row r="199" spans="1:16" x14ac:dyDescent="0.3">
      <c r="A199">
        <v>99</v>
      </c>
      <c r="B199" t="s">
        <v>3967</v>
      </c>
      <c r="C199" t="s">
        <v>50</v>
      </c>
      <c r="D199">
        <f t="shared" si="3"/>
        <v>5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</row>
    <row r="200" spans="1:16" x14ac:dyDescent="0.3">
      <c r="A200">
        <v>100</v>
      </c>
      <c r="B200" t="s">
        <v>3961</v>
      </c>
      <c r="C200" t="s">
        <v>38</v>
      </c>
      <c r="D200">
        <f t="shared" si="3"/>
        <v>0</v>
      </c>
    </row>
    <row r="201" spans="1:16" x14ac:dyDescent="0.3">
      <c r="A201">
        <v>100</v>
      </c>
      <c r="B201" t="s">
        <v>3961</v>
      </c>
      <c r="C201" t="s">
        <v>45</v>
      </c>
      <c r="D201">
        <f t="shared" si="3"/>
        <v>0</v>
      </c>
    </row>
    <row r="202" spans="1:16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16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16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16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16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16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16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13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13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13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13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13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13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13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13" x14ac:dyDescent="0.3">
      <c r="A216">
        <v>108</v>
      </c>
      <c r="B216" t="s">
        <v>3976</v>
      </c>
      <c r="C216" t="s">
        <v>112</v>
      </c>
      <c r="D216">
        <f t="shared" si="3"/>
        <v>8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2</v>
      </c>
      <c r="M216">
        <v>4</v>
      </c>
    </row>
    <row r="217" spans="1:13" x14ac:dyDescent="0.3">
      <c r="A217">
        <v>108</v>
      </c>
      <c r="B217" t="s">
        <v>3976</v>
      </c>
      <c r="C217" t="s">
        <v>50</v>
      </c>
      <c r="D217">
        <f t="shared" si="3"/>
        <v>4</v>
      </c>
      <c r="E217">
        <v>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0</v>
      </c>
    </row>
    <row r="218" spans="1:13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13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13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13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13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13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13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13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13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13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13" x14ac:dyDescent="0.3">
      <c r="A228">
        <v>114</v>
      </c>
      <c r="B228" t="s">
        <v>3986</v>
      </c>
      <c r="C228" t="s">
        <v>36</v>
      </c>
      <c r="D228">
        <f t="shared" si="3"/>
        <v>10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2</v>
      </c>
      <c r="M228">
        <v>2</v>
      </c>
    </row>
    <row r="229" spans="1:13" x14ac:dyDescent="0.3">
      <c r="A229">
        <v>114</v>
      </c>
      <c r="B229" t="s">
        <v>3986</v>
      </c>
      <c r="C229" t="s">
        <v>47</v>
      </c>
      <c r="D229">
        <f t="shared" si="3"/>
        <v>3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13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13" x14ac:dyDescent="0.3">
      <c r="A232">
        <v>116</v>
      </c>
      <c r="B232" t="s">
        <v>3987</v>
      </c>
      <c r="C232" t="s">
        <v>33</v>
      </c>
      <c r="D232">
        <f t="shared" si="3"/>
        <v>4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</row>
    <row r="233" spans="1:13" x14ac:dyDescent="0.3">
      <c r="A233">
        <v>116</v>
      </c>
      <c r="B233" t="s">
        <v>3987</v>
      </c>
      <c r="C233" t="s">
        <v>48</v>
      </c>
      <c r="D233">
        <f t="shared" si="3"/>
        <v>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</v>
      </c>
    </row>
    <row r="234" spans="1:13" x14ac:dyDescent="0.3">
      <c r="A234">
        <v>117</v>
      </c>
      <c r="B234" t="s">
        <v>3988</v>
      </c>
      <c r="C234" t="s">
        <v>35</v>
      </c>
      <c r="D234">
        <f t="shared" si="3"/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0</v>
      </c>
    </row>
    <row r="235" spans="1:13" x14ac:dyDescent="0.3">
      <c r="A235">
        <v>117</v>
      </c>
      <c r="B235" t="s">
        <v>3988</v>
      </c>
      <c r="C235" t="s">
        <v>49</v>
      </c>
      <c r="D235">
        <f t="shared" si="3"/>
        <v>9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1</v>
      </c>
      <c r="M235">
        <v>3</v>
      </c>
    </row>
    <row r="236" spans="1:13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13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13" x14ac:dyDescent="0.3">
      <c r="A238">
        <v>119</v>
      </c>
      <c r="B238" t="s">
        <v>3980</v>
      </c>
      <c r="C238" t="s">
        <v>74</v>
      </c>
      <c r="D238">
        <f t="shared" si="3"/>
        <v>3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 x14ac:dyDescent="0.3">
      <c r="A239">
        <v>119</v>
      </c>
      <c r="B239" t="s">
        <v>3980</v>
      </c>
      <c r="C239" t="s">
        <v>44</v>
      </c>
      <c r="D239">
        <f t="shared" si="3"/>
        <v>8</v>
      </c>
      <c r="E239">
        <v>0</v>
      </c>
      <c r="F239">
        <v>0</v>
      </c>
      <c r="G239">
        <v>0</v>
      </c>
      <c r="H239">
        <v>2</v>
      </c>
      <c r="I239">
        <v>3</v>
      </c>
      <c r="J239">
        <v>1</v>
      </c>
      <c r="K239">
        <v>2</v>
      </c>
      <c r="L239">
        <v>0</v>
      </c>
    </row>
    <row r="240" spans="1:13" x14ac:dyDescent="0.3">
      <c r="A240">
        <v>120</v>
      </c>
      <c r="B240" t="s">
        <v>3989</v>
      </c>
      <c r="C240" t="s">
        <v>112</v>
      </c>
      <c r="D240">
        <f t="shared" si="3"/>
        <v>0</v>
      </c>
    </row>
    <row r="241" spans="1:4" x14ac:dyDescent="0.3">
      <c r="A241">
        <v>120</v>
      </c>
      <c r="B241" t="s">
        <v>3989</v>
      </c>
      <c r="C241" t="s">
        <v>50</v>
      </c>
      <c r="D241">
        <f t="shared" si="3"/>
        <v>0</v>
      </c>
    </row>
    <row r="242" spans="1:4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4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4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4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4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4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4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4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4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4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4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4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4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4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4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13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13" x14ac:dyDescent="0.3">
      <c r="A258">
        <v>129</v>
      </c>
      <c r="B258" t="s">
        <v>3999</v>
      </c>
      <c r="C258" t="s">
        <v>35</v>
      </c>
      <c r="D258">
        <f t="shared" ref="D258:D321" si="4">SUM(E258:X258)</f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3">
      <c r="A259">
        <v>129</v>
      </c>
      <c r="B259" t="s">
        <v>3999</v>
      </c>
      <c r="C259" t="s">
        <v>49</v>
      </c>
      <c r="D259">
        <f t="shared" si="4"/>
        <v>6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3</v>
      </c>
      <c r="K259">
        <v>0</v>
      </c>
      <c r="L259">
        <v>0</v>
      </c>
    </row>
    <row r="260" spans="1:13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13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13" x14ac:dyDescent="0.3">
      <c r="A262">
        <v>131</v>
      </c>
      <c r="B262" t="s">
        <v>4000</v>
      </c>
      <c r="C262" t="s">
        <v>112</v>
      </c>
      <c r="D262">
        <f t="shared" si="4"/>
        <v>0</v>
      </c>
    </row>
    <row r="263" spans="1:13" x14ac:dyDescent="0.3">
      <c r="A263">
        <v>131</v>
      </c>
      <c r="B263" t="s">
        <v>4000</v>
      </c>
      <c r="C263" t="s">
        <v>50</v>
      </c>
      <c r="D263">
        <f t="shared" si="4"/>
        <v>0</v>
      </c>
    </row>
    <row r="264" spans="1:13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13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13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13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13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13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13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13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13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2025-09-06T13:51:10Z</dcterms:modified>
</cp:coreProperties>
</file>