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A5ADD010-93A5-4139-A168-1D38A6E746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075" i="2" l="1"/>
  <c r="AB3023" i="2" l="1"/>
  <c r="AB2974" i="2"/>
  <c r="AB2957" i="2"/>
  <c r="AM2939" i="2"/>
  <c r="AB2930" i="2"/>
  <c r="AB2938" i="2"/>
  <c r="C2916" i="2" a="1"/>
  <c r="C2916" i="2" s="1"/>
  <c r="C2901" i="2" a="1"/>
  <c r="C2901" i="2" s="1"/>
  <c r="AB2876" i="2"/>
  <c r="C2832" i="2" a="1"/>
  <c r="C2832" i="2" s="1"/>
  <c r="C2831" i="2" a="1"/>
  <c r="C2831" i="2" s="1"/>
  <c r="AM2807" i="2"/>
  <c r="AM2809" i="2"/>
  <c r="AB2817" i="2"/>
  <c r="AM2782" i="2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6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5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2" i="2"/>
  <c r="AM2853" i="2"/>
  <c r="AM2854" i="2"/>
  <c r="AM2855" i="2"/>
  <c r="AM2856" i="2"/>
  <c r="AM2857" i="2"/>
  <c r="AM2858" i="2"/>
  <c r="AM2859" i="2"/>
  <c r="AM2861" i="2"/>
  <c r="AM2862" i="2"/>
  <c r="AM2863" i="2"/>
  <c r="AM2864" i="2"/>
  <c r="AM2865" i="2"/>
  <c r="AM2866" i="2"/>
  <c r="AM2868" i="2"/>
  <c r="AM2871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5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40" i="2"/>
  <c r="AM2942" i="2"/>
  <c r="AM2943" i="2"/>
  <c r="AM2944" i="2"/>
  <c r="AM2946" i="2"/>
  <c r="AM2948" i="2"/>
  <c r="AM2949" i="2"/>
  <c r="AM2951" i="2"/>
  <c r="AM2952" i="2"/>
  <c r="AM2953" i="2"/>
  <c r="AM2954" i="2"/>
  <c r="AM2955" i="2"/>
  <c r="AM2956" i="2"/>
  <c r="AM2957" i="2"/>
  <c r="AM2958" i="2"/>
  <c r="AM2959" i="2"/>
  <c r="AM2961" i="2"/>
  <c r="AM2962" i="2"/>
  <c r="AM2963" i="2"/>
  <c r="AM2964" i="2"/>
  <c r="AM2966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3000" i="2"/>
  <c r="AM3002" i="2"/>
  <c r="AM3004" i="2"/>
  <c r="AM3005" i="2"/>
  <c r="AM3006" i="2"/>
  <c r="AM3007" i="2"/>
  <c r="AM3008" i="2"/>
  <c r="AM3009" i="2"/>
  <c r="AM3010" i="2"/>
  <c r="AM3011" i="2"/>
  <c r="AM3013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4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102" i="1" a="1"/>
  <c r="G102" i="1" s="1"/>
  <c r="G104" i="1" a="1"/>
  <c r="G104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11" i="1" a="1"/>
  <c r="G111" i="1" s="1"/>
  <c r="G114" i="1" a="1"/>
  <c r="G114" i="1" s="1"/>
  <c r="G116" i="1" a="1"/>
  <c r="G116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102" i="1" a="1"/>
  <c r="F102" i="1" s="1"/>
  <c r="F104" i="1" a="1"/>
  <c r="F104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11" i="1" a="1"/>
  <c r="F111" i="1" s="1"/>
  <c r="F114" i="1" a="1"/>
  <c r="F114" i="1" s="1"/>
  <c r="F116" i="1" a="1"/>
  <c r="F116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F99" i="1" s="1" a="1"/>
  <c r="F99" i="1" s="1"/>
  <c r="D197" i="4"/>
  <c r="G99" i="1" s="1" a="1"/>
  <c r="G99" i="1" s="1"/>
  <c r="D198" i="4"/>
  <c r="F100" i="1" s="1" a="1"/>
  <c r="F100" i="1" s="1"/>
  <c r="D199" i="4"/>
  <c r="G100" i="1" s="1" a="1"/>
  <c r="G100" i="1" s="1"/>
  <c r="D200" i="4"/>
  <c r="F101" i="1" s="1" a="1"/>
  <c r="F101" i="1" s="1"/>
  <c r="D201" i="4"/>
  <c r="G101" i="1" s="1" a="1"/>
  <c r="G101" i="1" s="1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F109" i="1" s="1" a="1"/>
  <c r="F109" i="1" s="1"/>
  <c r="D217" i="4"/>
  <c r="G109" i="1" s="1" a="1"/>
  <c r="G109" i="1" s="1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F118" i="1" s="1" a="1"/>
  <c r="F118" i="1" s="1"/>
  <c r="D235" i="4"/>
  <c r="G118" i="1" s="1" a="1"/>
  <c r="G118" i="1" s="1"/>
  <c r="D236" i="4"/>
  <c r="D237" i="4"/>
  <c r="D238" i="4"/>
  <c r="F120" i="1" s="1" a="1"/>
  <c r="F120" i="1" s="1"/>
  <c r="D239" i="4"/>
  <c r="G120" i="1" s="1" a="1"/>
  <c r="G120" i="1" s="1"/>
  <c r="D240" i="4"/>
  <c r="F121" i="1" s="1" a="1"/>
  <c r="F121" i="1" s="1"/>
  <c r="D241" i="4"/>
  <c r="G121" i="1" s="1" a="1"/>
  <c r="G121" i="1" s="1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F130" i="1" s="1" a="1"/>
  <c r="F130" i="1" s="1"/>
  <c r="D259" i="4"/>
  <c r="G130" i="1" s="1" a="1"/>
  <c r="G130" i="1" s="1"/>
  <c r="D260" i="4"/>
  <c r="D261" i="4"/>
  <c r="D262" i="4"/>
  <c r="F132" i="1" s="1" a="1"/>
  <c r="F132" i="1" s="1"/>
  <c r="D263" i="4"/>
  <c r="G132" i="1" s="1" a="1"/>
  <c r="G132" i="1" s="1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<sst xmlns="http://schemas.openxmlformats.org/spreadsheetml/2006/main" count="27744" uniqueCount="6265">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</sst>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95" workbookViewId="0">
      <selection activeCell="I102" sqref="I10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8</v>
      </c>
      <c r="G99" cm="1">
        <f t="array" ref="G99">INDEX(Linescores!$A:$D,A99*2+1,4)</f>
        <v>5</v>
      </c>
      <c r="H99" t="str">
        <f t="shared" si="3"/>
        <v>Yes</v>
      </c>
      <c r="I99" s="20">
        <v>45905</v>
      </c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4</v>
      </c>
      <c r="G100" cm="1">
        <f t="array" ref="G100">INDEX(Linescores!$A:$D,A100*2+1,4)</f>
        <v>5</v>
      </c>
      <c r="H100" t="str">
        <f t="shared" si="3"/>
        <v>Yes</v>
      </c>
      <c r="I100" s="20">
        <v>45906</v>
      </c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5</v>
      </c>
      <c r="G101" cm="1">
        <f t="array" ref="G101">INDEX(Linescores!$A:$D,A101*2+1,4)</f>
        <v>8</v>
      </c>
      <c r="H101" t="str">
        <f t="shared" si="3"/>
        <v>Yes</v>
      </c>
      <c r="I101" s="20">
        <v>45909</v>
      </c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8</v>
      </c>
      <c r="G109" cm="1">
        <f t="array" ref="G109">INDEX(Linescores!$A:$D,A109*2+1,4)</f>
        <v>4</v>
      </c>
      <c r="H109" t="str">
        <f t="shared" si="3"/>
        <v>Yes</v>
      </c>
      <c r="I109" s="20">
        <v>45906</v>
      </c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6</v>
      </c>
      <c r="G118" cm="1">
        <f t="array" ref="G118">INDEX(Linescores!$A:$D,A118*2+1,4)</f>
        <v>9</v>
      </c>
      <c r="H118" t="str">
        <f t="shared" si="3"/>
        <v>Yes</v>
      </c>
      <c r="I118" s="20">
        <v>45900</v>
      </c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3</v>
      </c>
      <c r="G120" cm="1">
        <f t="array" ref="G120">INDEX(Linescores!$A:$D,A120*2+1,4)</f>
        <v>8</v>
      </c>
      <c r="H120" t="str">
        <f t="shared" si="3"/>
        <v>Yes</v>
      </c>
      <c r="I120" s="20">
        <v>45905</v>
      </c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10</v>
      </c>
      <c r="G121" cm="1">
        <f t="array" ref="G121">INDEX(Linescores!$A:$D,A121*2+1,4)</f>
        <v>9</v>
      </c>
      <c r="H121" t="str">
        <f t="shared" si="3"/>
        <v>Yes</v>
      </c>
      <c r="I121" s="20">
        <v>45907</v>
      </c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1</v>
      </c>
      <c r="G130" cm="1">
        <f t="array" ref="G130">INDEX(Linescores!$A:$D,A130*2+1,4)</f>
        <v>6</v>
      </c>
      <c r="H130" t="str">
        <f t="shared" ref="H130:H193" si="5">IF(G130+F130&gt;0,"Yes","No")</f>
        <v>Yes</v>
      </c>
      <c r="I130" s="20">
        <v>45900</v>
      </c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1</v>
      </c>
      <c r="G132" cm="1">
        <f t="array" ref="G132">INDEX(Linescores!$A:$D,A132*2+1,4)</f>
        <v>0</v>
      </c>
      <c r="H132" t="str">
        <f t="shared" si="5"/>
        <v>Yes</v>
      </c>
      <c r="I132" s="20">
        <v>45908</v>
      </c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3064" activePane="bottomLeft" state="frozen"/>
      <selection activeCell="Y1" sqref="Y1"/>
      <selection pane="bottomLeft" activeCell="AN3066" sqref="AN3066:AN307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 t="shared" si="42"/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 t="shared" si="44"/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 t="shared" si="45"/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89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ref="AM1898:AM1908" si="69"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9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9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9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9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9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9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9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9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9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9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ref="AM1911:AM1923" si="70"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70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70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70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si="70"/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70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70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70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70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70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70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70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70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ref="AM1927:AM1953" si="71"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71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71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71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71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71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71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71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71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71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71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71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71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71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71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71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71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71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71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71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71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71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71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71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71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71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71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ref="AM1957:AM1966" si="72"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72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72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72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72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72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72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72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72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72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19" si="73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3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3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3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3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3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3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3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3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3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3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3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3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3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3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3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3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3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3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3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3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3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3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3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3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3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3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3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3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3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3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3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3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3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3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3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3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3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3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3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3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ref="AM2021:AM2027" si="74"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4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4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4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4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4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4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081" si="75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5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5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5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5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5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5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5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5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5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5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5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5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5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5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5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5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5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5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5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5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5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5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5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5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5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5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5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5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5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5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5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5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5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5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5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5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5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5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ref="AM2089:AM2098" si="76"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6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6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6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6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6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6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6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6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6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ref="AM2105:AM2136" si="77"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7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si="77"/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7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7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7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7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7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7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7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7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7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7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7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7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7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7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7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7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7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7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7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7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7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7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7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7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7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7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7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7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7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ref="AM2137:AM2153" si="78"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8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8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8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8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8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8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8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8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8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8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8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8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8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8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8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8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ref="AM2157:AM2170" si="79"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9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9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9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9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9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9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9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9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9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9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9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9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9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ref="AM2179:AM2187" si="80"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80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80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80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80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80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80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80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80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ref="AM2190:AM2222" si="81"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81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81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81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81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81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81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81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81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81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81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81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81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81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81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81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81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81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81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81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81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81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81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81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81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81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81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81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81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81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81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81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81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ref="AM2224:AM2229" si="82"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82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82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82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82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82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45" si="83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83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83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83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83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83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83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83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ref="AM2247:AM2278" si="84"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8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8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8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8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8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8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8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8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8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8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8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8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8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8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8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8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8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8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8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8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8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8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8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8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8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8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8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8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8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8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8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ref="AM2279:AM2298" si="85"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85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85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85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85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85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85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85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85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85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85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85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85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85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85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85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85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85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85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85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ref="AM2310:AM2321" si="86"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86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86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86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86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86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86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86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86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86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86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86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ref="AM2325:AM2360" si="87"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87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87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87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87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87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87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87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87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87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87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87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87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87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87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87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87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87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87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87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87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87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87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87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87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87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87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87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87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87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87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87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87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87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87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87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377" si="88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88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88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88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88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88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88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88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88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88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88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88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88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88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ref="AM2380:AM2411" si="89"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89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89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89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89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89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89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89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89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89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89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89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89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89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89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89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89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89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89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89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89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89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89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89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89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89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89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89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89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89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89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89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ref="AM2412:AM2439" si="90"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90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90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90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90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90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90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90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90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90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90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90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90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90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90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90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si="90"/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90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90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90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90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90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90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90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90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90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90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90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ref="AM2441:AM2447" si="91"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91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91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91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91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91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91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ref="AM2449:AM2483" si="92"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92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92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92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92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92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92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92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92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92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92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92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92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92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92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92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92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92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92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92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92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92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92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92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92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92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92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92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92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92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92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92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92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92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92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ref="AM2487:AM2498" si="93"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93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93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93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93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si="93"/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93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93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93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93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93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93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ref="AM2510:AM2523" si="94"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94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94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94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94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94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94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94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94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94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94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94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94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94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ref="AM2526:AM2544" si="95"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95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95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95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95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95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95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95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95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95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95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95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95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95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95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95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95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95"/>
        <v>1</v>
      </c>
    </row>
    <row r="2544" spans="1:41" x14ac:dyDescent="0.3">
      <c r="A2544">
        <v>45</v>
      </c>
      <c r="B2544" s="7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95"/>
        <v>9</v>
      </c>
      <c r="AN2544">
        <v>4</v>
      </c>
    </row>
    <row r="2545" spans="1:46" x14ac:dyDescent="0.3">
      <c r="A2545">
        <v>45</v>
      </c>
      <c r="B2545" s="7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7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7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7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7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7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7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7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7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7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7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7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561" si="96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7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96"/>
        <v>9</v>
      </c>
      <c r="AN2557">
        <v>4</v>
      </c>
      <c r="AT2557">
        <v>1</v>
      </c>
    </row>
    <row r="2558" spans="1:46" x14ac:dyDescent="0.3">
      <c r="A2558">
        <v>45</v>
      </c>
      <c r="B2558" s="7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96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7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96"/>
        <v/>
      </c>
    </row>
    <row r="2560" spans="1:46" x14ac:dyDescent="0.3">
      <c r="A2560">
        <v>45</v>
      </c>
      <c r="B2560" s="7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96"/>
        <v>2</v>
      </c>
    </row>
    <row r="2561" spans="1:42" x14ac:dyDescent="0.3">
      <c r="A2561">
        <v>45</v>
      </c>
      <c r="B2561" s="7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96"/>
        <v/>
      </c>
    </row>
    <row r="2562" spans="1:42" x14ac:dyDescent="0.3">
      <c r="A2562">
        <v>45</v>
      </c>
      <c r="B2562" s="7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7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7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7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7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7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7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7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7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7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7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7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7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7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7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7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7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7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7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7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ref="AM2581:AM2593" si="97"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7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97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7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97"/>
        <v>8</v>
      </c>
      <c r="AN2583">
        <v>1</v>
      </c>
    </row>
    <row r="2584" spans="1:47" x14ac:dyDescent="0.3">
      <c r="A2584">
        <v>60</v>
      </c>
      <c r="B2584" s="7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97"/>
        <v>8</v>
      </c>
      <c r="AN2584">
        <v>1</v>
      </c>
    </row>
    <row r="2585" spans="1:47" x14ac:dyDescent="0.3">
      <c r="A2585">
        <v>60</v>
      </c>
      <c r="B2585" s="7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97"/>
        <v>8</v>
      </c>
      <c r="AO2585">
        <v>1</v>
      </c>
    </row>
    <row r="2586" spans="1:47" x14ac:dyDescent="0.3">
      <c r="A2586">
        <v>60</v>
      </c>
      <c r="B2586" s="7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97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7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97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7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97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7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97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7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97"/>
        <v/>
      </c>
    </row>
    <row r="2591" spans="1:47" x14ac:dyDescent="0.3">
      <c r="A2591">
        <v>60</v>
      </c>
      <c r="B2591" s="7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97"/>
        <v>1</v>
      </c>
    </row>
    <row r="2592" spans="1:47" x14ac:dyDescent="0.3">
      <c r="A2592">
        <v>60</v>
      </c>
      <c r="B2592" s="7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97"/>
        <v>1</v>
      </c>
    </row>
    <row r="2593" spans="1:47" x14ac:dyDescent="0.3">
      <c r="A2593">
        <v>60</v>
      </c>
      <c r="B2593" s="7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97"/>
        <v/>
      </c>
    </row>
    <row r="2594" spans="1:47" x14ac:dyDescent="0.3">
      <c r="A2594">
        <v>60</v>
      </c>
      <c r="B2594" s="7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7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7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7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7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7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7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7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7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7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ref="AM2603:AM2616" si="98"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7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98"/>
        <v>9</v>
      </c>
      <c r="AO2604">
        <v>2</v>
      </c>
      <c r="AP2604">
        <v>1</v>
      </c>
    </row>
    <row r="2605" spans="1:47" x14ac:dyDescent="0.3">
      <c r="A2605">
        <v>60</v>
      </c>
      <c r="B2605" s="7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98"/>
        <v>9</v>
      </c>
      <c r="AN2605">
        <v>2</v>
      </c>
    </row>
    <row r="2606" spans="1:47" x14ac:dyDescent="0.3">
      <c r="A2606">
        <v>60</v>
      </c>
      <c r="B2606" s="7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98"/>
        <v>6.666666666666667</v>
      </c>
      <c r="AU2606">
        <v>1</v>
      </c>
    </row>
    <row r="2607" spans="1:47" x14ac:dyDescent="0.3">
      <c r="A2607">
        <v>60</v>
      </c>
      <c r="B2607" s="7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98"/>
        <v>0.33333333333333331</v>
      </c>
    </row>
    <row r="2608" spans="1:47" x14ac:dyDescent="0.3">
      <c r="A2608">
        <v>60</v>
      </c>
      <c r="B2608" s="7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98"/>
        <v/>
      </c>
    </row>
    <row r="2609" spans="1:43" x14ac:dyDescent="0.3">
      <c r="A2609">
        <v>60</v>
      </c>
      <c r="B2609" s="7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98"/>
        <v>1</v>
      </c>
    </row>
    <row r="2610" spans="1:43" x14ac:dyDescent="0.3">
      <c r="A2610">
        <v>60</v>
      </c>
      <c r="B2610" s="7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98"/>
        <v>1</v>
      </c>
      <c r="AO2610">
        <v>1</v>
      </c>
    </row>
    <row r="2611" spans="1:43" x14ac:dyDescent="0.3">
      <c r="A2611">
        <v>75</v>
      </c>
      <c r="B2611" s="7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98"/>
        <v>8</v>
      </c>
      <c r="AN2611">
        <v>2</v>
      </c>
    </row>
    <row r="2612" spans="1:43" x14ac:dyDescent="0.3">
      <c r="A2612">
        <v>75</v>
      </c>
      <c r="B2612" s="7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98"/>
        <v>8</v>
      </c>
      <c r="AN2612">
        <v>2</v>
      </c>
      <c r="AO2612">
        <v>3</v>
      </c>
    </row>
    <row r="2613" spans="1:43" x14ac:dyDescent="0.3">
      <c r="A2613">
        <v>75</v>
      </c>
      <c r="B2613" s="7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98"/>
        <v>8</v>
      </c>
      <c r="AN2613">
        <v>5</v>
      </c>
    </row>
    <row r="2614" spans="1:43" x14ac:dyDescent="0.3">
      <c r="A2614">
        <v>75</v>
      </c>
      <c r="B2614" s="7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98"/>
        <v>8</v>
      </c>
      <c r="AN2614">
        <v>2</v>
      </c>
    </row>
    <row r="2615" spans="1:43" x14ac:dyDescent="0.3">
      <c r="A2615">
        <v>75</v>
      </c>
      <c r="B2615" s="7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98"/>
        <v>8</v>
      </c>
      <c r="AN2615">
        <v>1</v>
      </c>
      <c r="AO2615">
        <v>1</v>
      </c>
    </row>
    <row r="2616" spans="1:43" x14ac:dyDescent="0.3">
      <c r="A2616">
        <v>75</v>
      </c>
      <c r="B2616" s="7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98"/>
        <v>8</v>
      </c>
      <c r="AN2616">
        <v>6</v>
      </c>
      <c r="AO2616">
        <v>2</v>
      </c>
    </row>
    <row r="2617" spans="1:43" x14ac:dyDescent="0.3">
      <c r="A2617">
        <v>75</v>
      </c>
      <c r="B2617" s="7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7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7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7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7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7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ref="AM2622:AM2642" si="99"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7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99"/>
        <v>9</v>
      </c>
      <c r="AN2623">
        <v>5</v>
      </c>
    </row>
    <row r="2624" spans="1:43" x14ac:dyDescent="0.3">
      <c r="A2624">
        <v>75</v>
      </c>
      <c r="B2624" s="7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99"/>
        <v>9</v>
      </c>
      <c r="AN2624">
        <v>1</v>
      </c>
    </row>
    <row r="2625" spans="1:45" x14ac:dyDescent="0.3">
      <c r="A2625">
        <v>75</v>
      </c>
      <c r="B2625" s="7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99"/>
        <v>9</v>
      </c>
      <c r="AN2625">
        <v>2</v>
      </c>
    </row>
    <row r="2626" spans="1:45" x14ac:dyDescent="0.3">
      <c r="A2626">
        <v>75</v>
      </c>
      <c r="B2626" s="7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99"/>
        <v>9</v>
      </c>
      <c r="AN2626">
        <v>7</v>
      </c>
    </row>
    <row r="2627" spans="1:45" x14ac:dyDescent="0.3">
      <c r="A2627">
        <v>75</v>
      </c>
      <c r="B2627" s="7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99"/>
        <v>9</v>
      </c>
      <c r="AN2627">
        <v>9</v>
      </c>
      <c r="AQ2627">
        <v>1</v>
      </c>
    </row>
    <row r="2628" spans="1:45" x14ac:dyDescent="0.3">
      <c r="A2628">
        <v>75</v>
      </c>
      <c r="B2628" s="7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99"/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7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99"/>
        <v>9</v>
      </c>
      <c r="AO2629">
        <v>1</v>
      </c>
    </row>
    <row r="2630" spans="1:45" x14ac:dyDescent="0.3">
      <c r="A2630">
        <v>75</v>
      </c>
      <c r="B2630" s="7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99"/>
        <v>9</v>
      </c>
      <c r="AO2630">
        <v>1</v>
      </c>
    </row>
    <row r="2631" spans="1:45" x14ac:dyDescent="0.3">
      <c r="A2631">
        <v>94</v>
      </c>
      <c r="B2631" s="7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 t="shared" si="99"/>
        <v>9</v>
      </c>
    </row>
    <row r="2632" spans="1:45" x14ac:dyDescent="0.3">
      <c r="A2632">
        <v>94</v>
      </c>
      <c r="B2632" s="7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 t="shared" si="99"/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7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 t="shared" si="99"/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7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 t="shared" si="99"/>
        <v>9</v>
      </c>
      <c r="AN2634">
        <v>1</v>
      </c>
    </row>
    <row r="2635" spans="1:45" x14ac:dyDescent="0.3">
      <c r="A2635">
        <v>94</v>
      </c>
      <c r="B2635" s="7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 t="shared" si="99"/>
        <v>9</v>
      </c>
      <c r="AN2635">
        <v>5</v>
      </c>
    </row>
    <row r="2636" spans="1:45" x14ac:dyDescent="0.3">
      <c r="A2636">
        <v>94</v>
      </c>
      <c r="B2636" s="7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 t="shared" si="99"/>
        <v>9</v>
      </c>
      <c r="AO2636">
        <v>2</v>
      </c>
      <c r="AQ2636">
        <v>1</v>
      </c>
    </row>
    <row r="2637" spans="1:45" x14ac:dyDescent="0.3">
      <c r="A2637">
        <v>94</v>
      </c>
      <c r="B2637" s="7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 t="shared" si="99"/>
        <v/>
      </c>
    </row>
    <row r="2638" spans="1:45" x14ac:dyDescent="0.3">
      <c r="A2638">
        <v>94</v>
      </c>
      <c r="B2638" s="7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 t="shared" si="99"/>
        <v>9</v>
      </c>
      <c r="AN2638">
        <v>1</v>
      </c>
      <c r="AS2638">
        <v>1</v>
      </c>
    </row>
    <row r="2639" spans="1:45" x14ac:dyDescent="0.3">
      <c r="A2639">
        <v>94</v>
      </c>
      <c r="B2639" s="7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 t="shared" si="99"/>
        <v>9</v>
      </c>
      <c r="AN2639">
        <v>2</v>
      </c>
      <c r="AO2639">
        <v>5</v>
      </c>
    </row>
    <row r="2640" spans="1:45" x14ac:dyDescent="0.3">
      <c r="A2640">
        <v>94</v>
      </c>
      <c r="B2640" s="7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 t="shared" si="99"/>
        <v>7</v>
      </c>
      <c r="AN2640">
        <v>1</v>
      </c>
      <c r="AO2640">
        <v>2</v>
      </c>
    </row>
    <row r="2641" spans="1:43" x14ac:dyDescent="0.3">
      <c r="A2641">
        <v>94</v>
      </c>
      <c r="B2641" s="7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 t="shared" si="99"/>
        <v>1</v>
      </c>
    </row>
    <row r="2642" spans="1:43" x14ac:dyDescent="0.3">
      <c r="A2642">
        <v>94</v>
      </c>
      <c r="B2642" s="7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 t="shared" si="99"/>
        <v>1</v>
      </c>
    </row>
    <row r="2643" spans="1:43" x14ac:dyDescent="0.3">
      <c r="A2643">
        <v>94</v>
      </c>
      <c r="B2643" s="7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7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7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7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 t="shared" ref="AM2646:AM2688" si="100"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7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 t="shared" si="100"/>
        <v>9</v>
      </c>
      <c r="AN2647">
        <v>1</v>
      </c>
    </row>
    <row r="2648" spans="1:43" x14ac:dyDescent="0.3">
      <c r="A2648">
        <v>94</v>
      </c>
      <c r="B2648" s="7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 t="shared" si="100"/>
        <v>9</v>
      </c>
      <c r="AN2648">
        <v>3</v>
      </c>
    </row>
    <row r="2649" spans="1:43" x14ac:dyDescent="0.3">
      <c r="A2649">
        <v>94</v>
      </c>
      <c r="B2649" s="7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 t="shared" si="100"/>
        <v/>
      </c>
    </row>
    <row r="2650" spans="1:43" x14ac:dyDescent="0.3">
      <c r="A2650">
        <v>94</v>
      </c>
      <c r="B2650" s="7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 t="shared" si="100"/>
        <v>9</v>
      </c>
      <c r="AO2650">
        <v>1</v>
      </c>
      <c r="AP2650">
        <v>1</v>
      </c>
    </row>
    <row r="2651" spans="1:43" x14ac:dyDescent="0.3">
      <c r="A2651">
        <v>94</v>
      </c>
      <c r="B2651" s="7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 t="shared" si="100"/>
        <v>9</v>
      </c>
      <c r="AN2651">
        <v>9</v>
      </c>
      <c r="AQ2651">
        <v>1</v>
      </c>
    </row>
    <row r="2652" spans="1:43" x14ac:dyDescent="0.3">
      <c r="A2652">
        <v>94</v>
      </c>
      <c r="B2652" s="7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 t="shared" si="100"/>
        <v>9</v>
      </c>
      <c r="AN2652">
        <v>7</v>
      </c>
    </row>
    <row r="2653" spans="1:43" x14ac:dyDescent="0.3">
      <c r="A2653">
        <v>94</v>
      </c>
      <c r="B2653" s="7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 t="shared" si="100"/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7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 t="shared" si="100"/>
        <v>4.333333333333333</v>
      </c>
    </row>
    <row r="2655" spans="1:43" x14ac:dyDescent="0.3">
      <c r="A2655">
        <v>94</v>
      </c>
      <c r="B2655" s="7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 t="shared" si="100"/>
        <v>2.6666666666666665</v>
      </c>
    </row>
    <row r="2656" spans="1:43" x14ac:dyDescent="0.3">
      <c r="A2656">
        <v>94</v>
      </c>
      <c r="B2656" s="7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 t="shared" si="100"/>
        <v>2</v>
      </c>
    </row>
    <row r="2657" spans="1:46" x14ac:dyDescent="0.3">
      <c r="A2657">
        <v>95</v>
      </c>
      <c r="B2657" s="7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 t="shared" si="100"/>
        <v>9</v>
      </c>
      <c r="AN2657">
        <v>1</v>
      </c>
    </row>
    <row r="2658" spans="1:46" x14ac:dyDescent="0.3">
      <c r="A2658">
        <v>95</v>
      </c>
      <c r="B2658" s="7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 t="shared" si="100"/>
        <v>9</v>
      </c>
      <c r="AO2658">
        <v>4</v>
      </c>
      <c r="AQ2658">
        <v>1</v>
      </c>
    </row>
    <row r="2659" spans="1:46" x14ac:dyDescent="0.3">
      <c r="A2659">
        <v>95</v>
      </c>
      <c r="B2659" s="7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 t="shared" si="100"/>
        <v>9</v>
      </c>
      <c r="AO2659">
        <v>1</v>
      </c>
    </row>
    <row r="2660" spans="1:46" x14ac:dyDescent="0.3">
      <c r="A2660">
        <v>95</v>
      </c>
      <c r="B2660" s="7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 t="shared" si="100"/>
        <v>9</v>
      </c>
      <c r="AN2660">
        <v>1</v>
      </c>
    </row>
    <row r="2661" spans="1:46" x14ac:dyDescent="0.3">
      <c r="A2661">
        <v>95</v>
      </c>
      <c r="B2661" s="7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 t="shared" si="100"/>
        <v>9</v>
      </c>
      <c r="AN2661">
        <v>8</v>
      </c>
      <c r="AT2661">
        <v>2</v>
      </c>
    </row>
    <row r="2662" spans="1:46" x14ac:dyDescent="0.3">
      <c r="A2662">
        <v>95</v>
      </c>
      <c r="B2662" s="7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 t="shared" si="100"/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7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 t="shared" si="100"/>
        <v>9</v>
      </c>
      <c r="AN2663">
        <v>1</v>
      </c>
      <c r="AP2663">
        <v>2</v>
      </c>
    </row>
    <row r="2664" spans="1:46" x14ac:dyDescent="0.3">
      <c r="A2664">
        <v>95</v>
      </c>
      <c r="B2664" s="7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 t="shared" si="100"/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7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 t="shared" si="100"/>
        <v>7</v>
      </c>
      <c r="AO2665">
        <v>1</v>
      </c>
      <c r="AT2665">
        <v>2</v>
      </c>
    </row>
    <row r="2666" spans="1:46" x14ac:dyDescent="0.3">
      <c r="A2666">
        <v>95</v>
      </c>
      <c r="B2666" s="7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 t="shared" si="100"/>
        <v/>
      </c>
    </row>
    <row r="2667" spans="1:46" x14ac:dyDescent="0.3">
      <c r="A2667">
        <v>95</v>
      </c>
      <c r="B2667" s="7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 t="shared" si="100"/>
        <v>1</v>
      </c>
      <c r="AO2667">
        <v>1</v>
      </c>
    </row>
    <row r="2668" spans="1:46" x14ac:dyDescent="0.3">
      <c r="A2668">
        <v>95</v>
      </c>
      <c r="B2668" s="7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 t="shared" si="100"/>
        <v/>
      </c>
    </row>
    <row r="2669" spans="1:46" x14ac:dyDescent="0.3">
      <c r="A2669">
        <v>95</v>
      </c>
      <c r="B2669" s="7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 t="shared" si="100"/>
        <v>1</v>
      </c>
    </row>
    <row r="2670" spans="1:46" x14ac:dyDescent="0.3">
      <c r="A2670">
        <v>95</v>
      </c>
      <c r="B2670" s="7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 t="shared" si="100"/>
        <v>9</v>
      </c>
      <c r="AN2670">
        <v>2</v>
      </c>
    </row>
    <row r="2671" spans="1:46" x14ac:dyDescent="0.3">
      <c r="A2671">
        <v>95</v>
      </c>
      <c r="B2671" s="7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 t="shared" si="100"/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7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 t="shared" si="100"/>
        <v/>
      </c>
    </row>
    <row r="2673" spans="1:46" x14ac:dyDescent="0.3">
      <c r="A2673">
        <v>95</v>
      </c>
      <c r="B2673" s="7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 t="shared" si="100"/>
        <v>9</v>
      </c>
      <c r="AP2673">
        <v>1</v>
      </c>
    </row>
    <row r="2674" spans="1:46" x14ac:dyDescent="0.3">
      <c r="A2674">
        <v>95</v>
      </c>
      <c r="B2674" s="7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 t="shared" si="100"/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7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 t="shared" si="100"/>
        <v>9</v>
      </c>
      <c r="AN2675">
        <v>4</v>
      </c>
      <c r="AP2675">
        <v>1</v>
      </c>
    </row>
    <row r="2676" spans="1:46" x14ac:dyDescent="0.3">
      <c r="A2676">
        <v>95</v>
      </c>
      <c r="B2676" s="7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 t="shared" si="100"/>
        <v>9</v>
      </c>
      <c r="AN2676">
        <v>1</v>
      </c>
    </row>
    <row r="2677" spans="1:46" x14ac:dyDescent="0.3">
      <c r="A2677">
        <v>95</v>
      </c>
      <c r="B2677" s="7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 t="shared" si="100"/>
        <v>9</v>
      </c>
      <c r="AN2677">
        <v>6</v>
      </c>
      <c r="AT2677">
        <v>2</v>
      </c>
    </row>
    <row r="2678" spans="1:46" x14ac:dyDescent="0.3">
      <c r="A2678">
        <v>95</v>
      </c>
      <c r="B2678" s="7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 t="shared" si="100"/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7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 t="shared" si="100"/>
        <v>5.333333333333333</v>
      </c>
      <c r="AO2679">
        <v>2</v>
      </c>
    </row>
    <row r="2680" spans="1:46" x14ac:dyDescent="0.3">
      <c r="A2680">
        <v>95</v>
      </c>
      <c r="B2680" s="7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 t="shared" si="100"/>
        <v>1.6666666666666665</v>
      </c>
      <c r="AT2680">
        <v>1</v>
      </c>
    </row>
    <row r="2681" spans="1:46" x14ac:dyDescent="0.3">
      <c r="A2681">
        <v>95</v>
      </c>
      <c r="B2681" s="7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 t="shared" si="100"/>
        <v/>
      </c>
    </row>
    <row r="2682" spans="1:46" x14ac:dyDescent="0.3">
      <c r="A2682">
        <v>95</v>
      </c>
      <c r="B2682" s="7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 t="shared" si="100"/>
        <v>2</v>
      </c>
      <c r="AO2682">
        <v>1</v>
      </c>
      <c r="AT2682">
        <v>1</v>
      </c>
    </row>
    <row r="2683" spans="1:46" x14ac:dyDescent="0.3">
      <c r="A2683">
        <v>95</v>
      </c>
      <c r="B2683" s="7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 t="shared" si="100"/>
        <v/>
      </c>
    </row>
    <row r="2684" spans="1:46" x14ac:dyDescent="0.3">
      <c r="A2684">
        <v>114</v>
      </c>
      <c r="B2684" s="7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 t="shared" si="100"/>
        <v>9</v>
      </c>
      <c r="AN2684">
        <v>1</v>
      </c>
    </row>
    <row r="2685" spans="1:46" x14ac:dyDescent="0.3">
      <c r="A2685">
        <v>114</v>
      </c>
      <c r="B2685" s="7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 t="shared" si="100"/>
        <v>9</v>
      </c>
      <c r="AN2685">
        <v>3</v>
      </c>
      <c r="AO2685">
        <v>1</v>
      </c>
    </row>
    <row r="2686" spans="1:46" x14ac:dyDescent="0.3">
      <c r="A2686">
        <v>114</v>
      </c>
      <c r="B2686" s="7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 t="shared" si="100"/>
        <v>9</v>
      </c>
      <c r="AN2686">
        <v>1</v>
      </c>
    </row>
    <row r="2687" spans="1:46" x14ac:dyDescent="0.3">
      <c r="A2687">
        <v>114</v>
      </c>
      <c r="B2687" s="7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 t="shared" si="100"/>
        <v>9</v>
      </c>
      <c r="AN2687">
        <v>4</v>
      </c>
    </row>
    <row r="2688" spans="1:46" x14ac:dyDescent="0.3">
      <c r="A2688">
        <v>114</v>
      </c>
      <c r="B2688" s="7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 t="shared" si="100"/>
        <v>9</v>
      </c>
      <c r="AN2688">
        <v>7</v>
      </c>
    </row>
    <row r="2689" spans="1:46" x14ac:dyDescent="0.3">
      <c r="A2689">
        <v>114</v>
      </c>
      <c r="B2689" s="7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7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 t="shared" ref="AM2690:AM2695" si="101">IF(F2690&lt;10,IF(F2690=1,AB2690,SUMIFS(AB:AB,B:B,B2690,A:A,A2690)),"")</f>
        <v>1.3333333333333333</v>
      </c>
    </row>
    <row r="2691" spans="1:46" x14ac:dyDescent="0.3">
      <c r="A2691">
        <v>114</v>
      </c>
      <c r="B2691" s="7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 t="shared" si="101"/>
        <v/>
      </c>
    </row>
    <row r="2692" spans="1:46" x14ac:dyDescent="0.3">
      <c r="A2692">
        <v>114</v>
      </c>
      <c r="B2692" s="7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 t="shared" si="101"/>
        <v>1</v>
      </c>
    </row>
    <row r="2693" spans="1:46" x14ac:dyDescent="0.3">
      <c r="A2693">
        <v>114</v>
      </c>
      <c r="B2693" s="7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 t="shared" si="101"/>
        <v>9</v>
      </c>
      <c r="AN2693">
        <v>2</v>
      </c>
    </row>
    <row r="2694" spans="1:46" x14ac:dyDescent="0.3">
      <c r="A2694">
        <v>114</v>
      </c>
      <c r="B2694" s="7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 t="shared" si="101"/>
        <v>9</v>
      </c>
      <c r="AN2694">
        <v>1</v>
      </c>
      <c r="AO2694">
        <v>1</v>
      </c>
    </row>
    <row r="2695" spans="1:46" x14ac:dyDescent="0.3">
      <c r="A2695">
        <v>114</v>
      </c>
      <c r="B2695" s="7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 t="shared" si="101"/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7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7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 t="shared" ref="AM2697:AM2714" si="102"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7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 t="shared" si="102"/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7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 t="shared" si="102"/>
        <v>9</v>
      </c>
      <c r="AN2699">
        <v>1</v>
      </c>
      <c r="AO2699">
        <v>3</v>
      </c>
    </row>
    <row r="2700" spans="1:46" x14ac:dyDescent="0.3">
      <c r="A2700">
        <v>114</v>
      </c>
      <c r="B2700" s="7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 t="shared" si="102"/>
        <v>9</v>
      </c>
      <c r="AN2700">
        <v>10</v>
      </c>
      <c r="AQ2700">
        <v>1</v>
      </c>
    </row>
    <row r="2701" spans="1:46" x14ac:dyDescent="0.3">
      <c r="A2701">
        <v>114</v>
      </c>
      <c r="B2701" s="7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 t="shared" si="102"/>
        <v>9</v>
      </c>
    </row>
    <row r="2702" spans="1:46" x14ac:dyDescent="0.3">
      <c r="A2702">
        <v>114</v>
      </c>
      <c r="B2702" s="7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 t="shared" si="102"/>
        <v>9</v>
      </c>
      <c r="AN2702">
        <v>3</v>
      </c>
    </row>
    <row r="2703" spans="1:46" x14ac:dyDescent="0.3">
      <c r="A2703">
        <v>114</v>
      </c>
      <c r="B2703" s="7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 t="shared" si="102"/>
        <v>9</v>
      </c>
      <c r="AN2703">
        <v>6</v>
      </c>
      <c r="AT2703">
        <v>3</v>
      </c>
    </row>
    <row r="2704" spans="1:46" x14ac:dyDescent="0.3">
      <c r="A2704">
        <v>114</v>
      </c>
      <c r="B2704" s="7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 t="shared" si="102"/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7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 t="shared" si="102"/>
        <v>6</v>
      </c>
      <c r="AO2705">
        <v>1</v>
      </c>
      <c r="AP2705">
        <v>2</v>
      </c>
    </row>
    <row r="2706" spans="1:46" x14ac:dyDescent="0.3">
      <c r="A2706">
        <v>114</v>
      </c>
      <c r="B2706" s="7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 t="shared" si="102"/>
        <v>1</v>
      </c>
      <c r="AT2706">
        <v>1</v>
      </c>
    </row>
    <row r="2707" spans="1:46" x14ac:dyDescent="0.3">
      <c r="A2707">
        <v>114</v>
      </c>
      <c r="B2707" s="7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 t="shared" si="102"/>
        <v/>
      </c>
    </row>
    <row r="2708" spans="1:46" x14ac:dyDescent="0.3">
      <c r="A2708">
        <v>114</v>
      </c>
      <c r="B2708" s="7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 t="shared" si="102"/>
        <v>1</v>
      </c>
      <c r="AT2708">
        <v>2</v>
      </c>
    </row>
    <row r="2709" spans="1:46" x14ac:dyDescent="0.3">
      <c r="A2709">
        <v>114</v>
      </c>
      <c r="B2709" s="7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 t="shared" si="102"/>
        <v>1</v>
      </c>
    </row>
    <row r="2710" spans="1:46" x14ac:dyDescent="0.3">
      <c r="A2710">
        <v>114</v>
      </c>
      <c r="B2710" s="7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 t="shared" si="102"/>
        <v/>
      </c>
    </row>
    <row r="2711" spans="1:46" x14ac:dyDescent="0.3">
      <c r="A2711">
        <v>96</v>
      </c>
      <c r="B2711" s="7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 t="shared" si="102"/>
        <v>9</v>
      </c>
      <c r="AN2711">
        <v>3</v>
      </c>
    </row>
    <row r="2712" spans="1:46" x14ac:dyDescent="0.3">
      <c r="A2712">
        <v>96</v>
      </c>
      <c r="B2712" s="7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 t="shared" si="102"/>
        <v>9</v>
      </c>
      <c r="AO2712">
        <v>1</v>
      </c>
    </row>
    <row r="2713" spans="1:46" x14ac:dyDescent="0.3">
      <c r="A2713">
        <v>96</v>
      </c>
      <c r="B2713" s="7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 t="shared" si="102"/>
        <v>9</v>
      </c>
      <c r="AN2713">
        <v>7</v>
      </c>
      <c r="AQ2713">
        <v>1</v>
      </c>
    </row>
    <row r="2714" spans="1:46" x14ac:dyDescent="0.3">
      <c r="A2714">
        <v>96</v>
      </c>
      <c r="B2714" s="7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 t="shared" si="102"/>
        <v>9</v>
      </c>
      <c r="AN2714">
        <v>1</v>
      </c>
    </row>
    <row r="2715" spans="1:46" x14ac:dyDescent="0.3">
      <c r="A2715">
        <v>96</v>
      </c>
      <c r="B2715" s="7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7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 t="shared" ref="AM2716:AM2723" si="103">IF(F2716&lt;10,IF(F2716=1,AB2716,SUMIFS(AB:AB,B:B,B2716,A:A,A2716)),"")</f>
        <v>1</v>
      </c>
    </row>
    <row r="2717" spans="1:46" x14ac:dyDescent="0.3">
      <c r="A2717">
        <v>96</v>
      </c>
      <c r="B2717" s="7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 t="shared" si="103"/>
        <v>9</v>
      </c>
      <c r="AN2717">
        <v>12</v>
      </c>
      <c r="AT2717">
        <v>2</v>
      </c>
    </row>
    <row r="2718" spans="1:46" x14ac:dyDescent="0.3">
      <c r="A2718">
        <v>96</v>
      </c>
      <c r="B2718" s="7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 t="shared" si="103"/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7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 t="shared" si="103"/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7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 t="shared" si="103"/>
        <v>5</v>
      </c>
      <c r="AT2720">
        <v>2</v>
      </c>
    </row>
    <row r="2721" spans="1:46" x14ac:dyDescent="0.3">
      <c r="A2721">
        <v>96</v>
      </c>
      <c r="B2721" s="7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 t="shared" si="103"/>
        <v>2</v>
      </c>
    </row>
    <row r="2722" spans="1:46" x14ac:dyDescent="0.3">
      <c r="A2722">
        <v>96</v>
      </c>
      <c r="B2722" s="7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 t="shared" si="103"/>
        <v/>
      </c>
    </row>
    <row r="2723" spans="1:46" x14ac:dyDescent="0.3">
      <c r="A2723">
        <v>96</v>
      </c>
      <c r="B2723" s="7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 t="shared" si="103"/>
        <v>1</v>
      </c>
    </row>
    <row r="2724" spans="1:46" x14ac:dyDescent="0.3">
      <c r="A2724">
        <v>96</v>
      </c>
      <c r="B2724" s="7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7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7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7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 t="shared" ref="AM2727:AM2738" si="104"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7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 t="shared" si="104"/>
        <v/>
      </c>
    </row>
    <row r="2729" spans="1:46" x14ac:dyDescent="0.3">
      <c r="A2729">
        <v>96</v>
      </c>
      <c r="B2729" s="7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 t="shared" si="104"/>
        <v>1</v>
      </c>
      <c r="AO2729">
        <v>1</v>
      </c>
    </row>
    <row r="2730" spans="1:46" x14ac:dyDescent="0.3">
      <c r="A2730">
        <v>96</v>
      </c>
      <c r="B2730" s="7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 t="shared" si="104"/>
        <v>1</v>
      </c>
    </row>
    <row r="2731" spans="1:46" x14ac:dyDescent="0.3">
      <c r="A2731">
        <v>96</v>
      </c>
      <c r="B2731" s="7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 t="shared" si="104"/>
        <v>9</v>
      </c>
      <c r="AN2731">
        <v>6</v>
      </c>
      <c r="AO2731">
        <v>1</v>
      </c>
    </row>
    <row r="2732" spans="1:46" x14ac:dyDescent="0.3">
      <c r="A2732">
        <v>96</v>
      </c>
      <c r="B2732" s="7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 t="shared" si="104"/>
        <v>9</v>
      </c>
      <c r="AN2732">
        <v>4</v>
      </c>
    </row>
    <row r="2733" spans="1:46" x14ac:dyDescent="0.3">
      <c r="A2733">
        <v>96</v>
      </c>
      <c r="B2733" s="7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 t="shared" si="104"/>
        <v>9</v>
      </c>
      <c r="AN2733">
        <v>2</v>
      </c>
    </row>
    <row r="2734" spans="1:46" x14ac:dyDescent="0.3">
      <c r="A2734">
        <v>96</v>
      </c>
      <c r="B2734" s="7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 t="shared" si="104"/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7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 t="shared" si="104"/>
        <v>9</v>
      </c>
    </row>
    <row r="2736" spans="1:46" x14ac:dyDescent="0.3">
      <c r="A2736">
        <v>96</v>
      </c>
      <c r="B2736" s="7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 t="shared" si="104"/>
        <v>9</v>
      </c>
      <c r="AN2736">
        <v>3</v>
      </c>
      <c r="AO2736">
        <v>2</v>
      </c>
    </row>
    <row r="2737" spans="1:46" x14ac:dyDescent="0.3">
      <c r="A2737">
        <v>96</v>
      </c>
      <c r="B2737" s="7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 t="shared" si="104"/>
        <v>5</v>
      </c>
      <c r="AN2737">
        <v>2</v>
      </c>
      <c r="AT2737">
        <v>1</v>
      </c>
    </row>
    <row r="2738" spans="1:46" x14ac:dyDescent="0.3">
      <c r="A2738">
        <v>96</v>
      </c>
      <c r="B2738" s="7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 t="shared" si="104"/>
        <v/>
      </c>
    </row>
    <row r="2739" spans="1:46" x14ac:dyDescent="0.3">
      <c r="A2739">
        <v>96</v>
      </c>
      <c r="B2739" s="7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7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7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7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7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7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7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7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7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7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7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 t="shared" ref="AM2749:AM2757" si="105">IF(F2749&lt;10,IF(F2749=1,AB2749,SUMIFS(AB:AB,B:B,B2749,A:A,A2749)),"")</f>
        <v/>
      </c>
    </row>
    <row r="2750" spans="1:46" x14ac:dyDescent="0.3">
      <c r="A2750">
        <v>116</v>
      </c>
      <c r="B2750" s="7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 t="shared" si="105"/>
        <v>0.66666666666666663</v>
      </c>
    </row>
    <row r="2751" spans="1:46" x14ac:dyDescent="0.3">
      <c r="A2751">
        <v>116</v>
      </c>
      <c r="B2751" s="7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 t="shared" si="105"/>
        <v>6</v>
      </c>
      <c r="AO2751">
        <v>1</v>
      </c>
    </row>
    <row r="2752" spans="1:46" x14ac:dyDescent="0.3">
      <c r="A2752">
        <v>116</v>
      </c>
      <c r="B2752" s="7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 t="shared" si="105"/>
        <v/>
      </c>
    </row>
    <row r="2753" spans="1:46" x14ac:dyDescent="0.3">
      <c r="A2753">
        <v>116</v>
      </c>
      <c r="B2753" s="7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 t="shared" si="105"/>
        <v>1</v>
      </c>
    </row>
    <row r="2754" spans="1:46" x14ac:dyDescent="0.3">
      <c r="A2754">
        <v>116</v>
      </c>
      <c r="B2754" s="7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 t="shared" si="105"/>
        <v>0.66666666666666663</v>
      </c>
      <c r="AT2754">
        <v>1</v>
      </c>
    </row>
    <row r="2755" spans="1:46" x14ac:dyDescent="0.3">
      <c r="A2755">
        <v>116</v>
      </c>
      <c r="B2755" s="7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 t="shared" si="105"/>
        <v>0.33333333333333331</v>
      </c>
    </row>
    <row r="2756" spans="1:46" x14ac:dyDescent="0.3">
      <c r="A2756">
        <v>116</v>
      </c>
      <c r="B2756" s="7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 t="shared" si="105"/>
        <v/>
      </c>
    </row>
    <row r="2757" spans="1:46" x14ac:dyDescent="0.3">
      <c r="A2757">
        <v>116</v>
      </c>
      <c r="B2757" s="7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 t="shared" si="105"/>
        <v/>
      </c>
    </row>
    <row r="2758" spans="1:46" x14ac:dyDescent="0.3">
      <c r="A2758">
        <v>116</v>
      </c>
      <c r="B2758" s="7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7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7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7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7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7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7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7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 t="shared" ref="AM2765:AM2779" si="106"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7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 t="shared" si="106"/>
        <v>9</v>
      </c>
      <c r="AN2766">
        <v>11</v>
      </c>
      <c r="AO2766">
        <v>1</v>
      </c>
    </row>
    <row r="2767" spans="1:46" x14ac:dyDescent="0.3">
      <c r="A2767">
        <v>116</v>
      </c>
      <c r="B2767" s="7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 t="shared" si="106"/>
        <v>9</v>
      </c>
      <c r="AN2767">
        <v>1</v>
      </c>
      <c r="AO2767">
        <v>2</v>
      </c>
    </row>
    <row r="2768" spans="1:46" x14ac:dyDescent="0.3">
      <c r="A2768">
        <v>116</v>
      </c>
      <c r="B2768" s="7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 t="shared" si="106"/>
        <v>6.666666666666667</v>
      </c>
      <c r="AO2768">
        <v>1</v>
      </c>
    </row>
    <row r="2769" spans="1:43" x14ac:dyDescent="0.3">
      <c r="A2769">
        <v>116</v>
      </c>
      <c r="B2769" s="7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 t="shared" si="106"/>
        <v>0.33333333333333331</v>
      </c>
    </row>
    <row r="2770" spans="1:43" x14ac:dyDescent="0.3">
      <c r="A2770">
        <v>116</v>
      </c>
      <c r="B2770" s="7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 t="shared" si="106"/>
        <v/>
      </c>
    </row>
    <row r="2771" spans="1:43" x14ac:dyDescent="0.3">
      <c r="A2771">
        <v>116</v>
      </c>
      <c r="B2771" s="7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 t="shared" si="106"/>
        <v>1</v>
      </c>
    </row>
    <row r="2772" spans="1:43" x14ac:dyDescent="0.3">
      <c r="A2772">
        <v>116</v>
      </c>
      <c r="B2772" s="7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 t="shared" si="106"/>
        <v/>
      </c>
    </row>
    <row r="2773" spans="1:43" x14ac:dyDescent="0.3">
      <c r="A2773">
        <v>116</v>
      </c>
      <c r="B2773" s="7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 t="shared" si="106"/>
        <v>1</v>
      </c>
    </row>
    <row r="2774" spans="1:43" x14ac:dyDescent="0.3">
      <c r="A2774">
        <v>97</v>
      </c>
      <c r="B2774" s="7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 t="shared" si="106"/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7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 t="shared" si="106"/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7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 t="shared" si="106"/>
        <v>8.3333333333333339</v>
      </c>
      <c r="AN2776">
        <v>3</v>
      </c>
    </row>
    <row r="2777" spans="1:43" x14ac:dyDescent="0.3">
      <c r="A2777">
        <v>97</v>
      </c>
      <c r="B2777" s="7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 t="shared" si="106"/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7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 t="shared" si="106"/>
        <v>8.3333333333333339</v>
      </c>
    </row>
    <row r="2779" spans="1:43" x14ac:dyDescent="0.3">
      <c r="A2779">
        <v>97</v>
      </c>
      <c r="B2779" s="7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 t="shared" si="106"/>
        <v>8.3333333333333339</v>
      </c>
    </row>
    <row r="2780" spans="1:43" x14ac:dyDescent="0.3">
      <c r="A2780">
        <v>97</v>
      </c>
      <c r="B2780" s="7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7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7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7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 t="shared" ref="AM2783:AM2804" si="107"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7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 t="shared" si="107"/>
        <v>7</v>
      </c>
    </row>
    <row r="2785" spans="1:48" x14ac:dyDescent="0.3">
      <c r="A2785">
        <v>97</v>
      </c>
      <c r="B2785" s="7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 t="shared" si="107"/>
        <v>1</v>
      </c>
    </row>
    <row r="2786" spans="1:48" x14ac:dyDescent="0.3">
      <c r="A2786">
        <v>97</v>
      </c>
      <c r="B2786" s="7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 t="shared" si="107"/>
        <v>0.33333333333333331</v>
      </c>
    </row>
    <row r="2787" spans="1:48" x14ac:dyDescent="0.3">
      <c r="A2787">
        <v>97</v>
      </c>
      <c r="B2787" s="7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 t="shared" si="107"/>
        <v>9</v>
      </c>
    </row>
    <row r="2788" spans="1:48" x14ac:dyDescent="0.3">
      <c r="A2788">
        <v>97</v>
      </c>
      <c r="B2788" s="7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 t="shared" si="107"/>
        <v>9</v>
      </c>
      <c r="AN2788">
        <v>1</v>
      </c>
      <c r="AO2788">
        <v>2</v>
      </c>
    </row>
    <row r="2789" spans="1:48" x14ac:dyDescent="0.3">
      <c r="A2789">
        <v>97</v>
      </c>
      <c r="B2789" s="7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 t="shared" si="107"/>
        <v>9</v>
      </c>
      <c r="AN2789">
        <v>9</v>
      </c>
    </row>
    <row r="2790" spans="1:48" x14ac:dyDescent="0.3">
      <c r="A2790">
        <v>97</v>
      </c>
      <c r="B2790" s="7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 t="shared" si="107"/>
        <v>9</v>
      </c>
      <c r="AN2790">
        <v>1</v>
      </c>
    </row>
    <row r="2791" spans="1:48" x14ac:dyDescent="0.3">
      <c r="A2791">
        <v>97</v>
      </c>
      <c r="B2791" s="7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 t="shared" si="107"/>
        <v>9</v>
      </c>
    </row>
    <row r="2792" spans="1:48" x14ac:dyDescent="0.3">
      <c r="A2792">
        <v>97</v>
      </c>
      <c r="B2792" s="7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 t="shared" si="107"/>
        <v>9</v>
      </c>
      <c r="AN2792">
        <v>2</v>
      </c>
    </row>
    <row r="2793" spans="1:48" x14ac:dyDescent="0.3">
      <c r="A2793">
        <v>97</v>
      </c>
      <c r="B2793" s="7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 t="shared" si="107"/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7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 t="shared" si="107"/>
        <v/>
      </c>
    </row>
    <row r="2795" spans="1:48" x14ac:dyDescent="0.3">
      <c r="A2795">
        <v>97</v>
      </c>
      <c r="B2795" s="7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 t="shared" si="107"/>
        <v>9</v>
      </c>
      <c r="AN2795">
        <v>2</v>
      </c>
      <c r="AO2795">
        <v>5</v>
      </c>
    </row>
    <row r="2796" spans="1:48" x14ac:dyDescent="0.3">
      <c r="A2796">
        <v>97</v>
      </c>
      <c r="B2796" s="7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 t="shared" si="107"/>
        <v>7</v>
      </c>
    </row>
    <row r="2797" spans="1:48" x14ac:dyDescent="0.3">
      <c r="A2797">
        <v>97</v>
      </c>
      <c r="B2797" s="7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 t="shared" si="107"/>
        <v/>
      </c>
    </row>
    <row r="2798" spans="1:48" x14ac:dyDescent="0.3">
      <c r="A2798">
        <v>97</v>
      </c>
      <c r="B2798" s="7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 t="shared" si="107"/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7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 t="shared" si="107"/>
        <v>1</v>
      </c>
    </row>
    <row r="2800" spans="1:48" x14ac:dyDescent="0.3">
      <c r="A2800">
        <v>97</v>
      </c>
      <c r="B2800" s="7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 t="shared" si="107"/>
        <v/>
      </c>
    </row>
    <row r="2801" spans="1:45" x14ac:dyDescent="0.3">
      <c r="A2801">
        <v>117</v>
      </c>
      <c r="B2801" s="7" t="s">
        <v>35</v>
      </c>
      <c r="C2801" t="str" cm="1">
        <f t="array" ref="C2801">_xlfn.IFNA(INDEX(Players!A$2:E$1300,MATCH(1,(Players!B$2:B$1300=GameLog!D2801)*(Players!E$2:E$1300=GameLog!B2801),0),1),"")</f>
        <v>castilu01</v>
      </c>
      <c r="D2801" t="s">
        <v>1813</v>
      </c>
      <c r="E2801">
        <v>1</v>
      </c>
      <c r="F2801">
        <v>4</v>
      </c>
      <c r="G2801">
        <v>1</v>
      </c>
      <c r="I2801">
        <v>5</v>
      </c>
      <c r="K2801">
        <v>1</v>
      </c>
      <c r="L2801">
        <v>1</v>
      </c>
      <c r="R2801">
        <v>2</v>
      </c>
      <c r="AM2801" s="17">
        <f t="shared" si="107"/>
        <v>8.6666666666666661</v>
      </c>
      <c r="AN2801">
        <v>2</v>
      </c>
      <c r="AO2801">
        <v>2</v>
      </c>
      <c r="AQ2801">
        <v>1</v>
      </c>
    </row>
    <row r="2802" spans="1:45" x14ac:dyDescent="0.3">
      <c r="A2802">
        <v>117</v>
      </c>
      <c r="B2802" s="7" t="s">
        <v>35</v>
      </c>
      <c r="C2802" t="str" cm="1">
        <f t="array" ref="C2802">_xlfn.IFNA(INDEX(Players!A$2:E$1300,MATCH(1,(Players!B$2:B$1300=GameLog!D2802)*(Players!E$2:E$1300=GameLog!B2802),0),1),"")</f>
        <v>gonzaal02</v>
      </c>
      <c r="D2802" t="s">
        <v>607</v>
      </c>
      <c r="E2802">
        <v>2</v>
      </c>
      <c r="F2802">
        <v>6</v>
      </c>
      <c r="G2802">
        <v>1</v>
      </c>
      <c r="I2802">
        <v>5</v>
      </c>
      <c r="K2802">
        <v>1</v>
      </c>
      <c r="R2802">
        <v>2</v>
      </c>
      <c r="AM2802" s="17">
        <f t="shared" si="107"/>
        <v>8.6666666666666661</v>
      </c>
      <c r="AN2802">
        <v>3</v>
      </c>
      <c r="AO2802">
        <v>3</v>
      </c>
      <c r="AP2802">
        <v>1</v>
      </c>
      <c r="AQ2802">
        <v>1</v>
      </c>
    </row>
    <row r="2803" spans="1:45" x14ac:dyDescent="0.3">
      <c r="A2803">
        <v>117</v>
      </c>
      <c r="B2803" s="7" t="s">
        <v>35</v>
      </c>
      <c r="C2803" t="str" cm="1">
        <f t="array" ref="C2803">_xlfn.IFNA(INDEX(Players!A$2:E$1300,MATCH(1,(Players!B$2:B$1300=GameLog!D2803)*(Players!E$2:E$1300=GameLog!B2803),0),1),"")</f>
        <v>kotsama01</v>
      </c>
      <c r="D2803" t="s">
        <v>1943</v>
      </c>
      <c r="E2803">
        <v>3</v>
      </c>
      <c r="F2803">
        <v>9</v>
      </c>
      <c r="G2803">
        <v>1</v>
      </c>
      <c r="I2803">
        <v>4</v>
      </c>
      <c r="P2803">
        <v>1</v>
      </c>
      <c r="R2803">
        <v>1</v>
      </c>
      <c r="AM2803" s="17">
        <f t="shared" si="107"/>
        <v>8.6666666666666661</v>
      </c>
      <c r="AN2803">
        <v>2</v>
      </c>
    </row>
    <row r="2804" spans="1:45" x14ac:dyDescent="0.3">
      <c r="A2804">
        <v>117</v>
      </c>
      <c r="B2804" s="7" t="s">
        <v>35</v>
      </c>
      <c r="C2804" t="str" cm="1">
        <f t="array" ref="C2804">_xlfn.IFNA(INDEX(Players!A$2:E$1300,MATCH(1,(Players!B$2:B$1300=GameLog!D2804)*(Players!E$2:E$1300=GameLog!B2804),0),1),"")</f>
        <v>leede02</v>
      </c>
      <c r="D2804" t="s">
        <v>538</v>
      </c>
      <c r="E2804">
        <v>4</v>
      </c>
      <c r="F2804">
        <v>3</v>
      </c>
      <c r="G2804">
        <v>1</v>
      </c>
      <c r="I2804">
        <v>4</v>
      </c>
      <c r="J2804">
        <v>1</v>
      </c>
      <c r="P2804">
        <v>1</v>
      </c>
      <c r="R2804">
        <v>3</v>
      </c>
      <c r="AM2804" s="17">
        <f t="shared" si="107"/>
        <v>8.6666666666666661</v>
      </c>
      <c r="AN2804">
        <v>8</v>
      </c>
      <c r="AQ2804">
        <v>1</v>
      </c>
    </row>
    <row r="2805" spans="1:45" x14ac:dyDescent="0.3">
      <c r="A2805">
        <v>117</v>
      </c>
      <c r="B2805" s="7" t="s">
        <v>35</v>
      </c>
      <c r="C2805" t="str" cm="1">
        <f t="array" ref="C2805">_xlfn.IFNA(INDEX(Players!A$2:E$1300,MATCH(1,(Players!B$2:B$1300=GameLog!D2805)*(Players!E$2:E$1300=GameLog!B2805),0),1),"")</f>
        <v>dunwoto01</v>
      </c>
      <c r="D2805" t="s">
        <v>2002</v>
      </c>
      <c r="E2805">
        <v>5</v>
      </c>
      <c r="F2805">
        <v>8</v>
      </c>
      <c r="G2805">
        <v>1</v>
      </c>
      <c r="I2805">
        <v>3</v>
      </c>
      <c r="J2805">
        <v>1</v>
      </c>
      <c r="K2805">
        <v>1</v>
      </c>
      <c r="P2805">
        <v>1</v>
      </c>
      <c r="R2805">
        <v>1</v>
      </c>
      <c r="AM2805" s="17">
        <v>8</v>
      </c>
      <c r="AN2805">
        <v>1</v>
      </c>
    </row>
    <row r="2806" spans="1:45" x14ac:dyDescent="0.3">
      <c r="A2806">
        <v>117</v>
      </c>
      <c r="B2806" s="7" t="s">
        <v>35</v>
      </c>
      <c r="C2806" t="str" cm="1">
        <f t="array" ref="C2806">_xlfn.IFNA(INDEX(Players!A$2:E$1300,MATCH(1,(Players!B$2:B$1300=GameLog!D2806)*(Players!E$2:E$1300=GameLog!B2806),0),1),"")</f>
        <v>bergda01</v>
      </c>
      <c r="D2806" t="s">
        <v>426</v>
      </c>
      <c r="E2806">
        <v>5</v>
      </c>
      <c r="F2806" t="s">
        <v>3847</v>
      </c>
      <c r="I2806">
        <v>1</v>
      </c>
      <c r="R2806">
        <v>1</v>
      </c>
      <c r="AM2806" s="17" t="str">
        <f>IF(F2806&lt;10,IF(F2806=1,AB2806,SUMIFS(AB:AB,B:B,B2806,A:A,A2806)),"")</f>
        <v/>
      </c>
    </row>
    <row r="2807" spans="1:45" x14ac:dyDescent="0.3">
      <c r="A2807">
        <v>117</v>
      </c>
      <c r="B2807" s="7" t="s">
        <v>35</v>
      </c>
      <c r="C2807" t="str" cm="1">
        <f t="array" ref="C2807">_xlfn.IFNA(INDEX(Players!A$2:E$1300,MATCH(1,(Players!B$2:B$1300=GameLog!D2807)*(Players!E$2:E$1300=GameLog!B2807),0),1),"")</f>
        <v>bergda01</v>
      </c>
      <c r="D2807" t="s">
        <v>426</v>
      </c>
      <c r="E2807">
        <v>5</v>
      </c>
      <c r="F2807">
        <v>7</v>
      </c>
      <c r="AM2807" s="17">
        <f>2/3</f>
        <v>0.66666666666666663</v>
      </c>
    </row>
    <row r="2808" spans="1:45" x14ac:dyDescent="0.3">
      <c r="A2808">
        <v>117</v>
      </c>
      <c r="B2808" s="7" t="s">
        <v>35</v>
      </c>
      <c r="C2808" t="str" cm="1">
        <f t="array" ref="C2808">_xlfn.IFNA(INDEX(Players!A$2:E$1300,MATCH(1,(Players!B$2:B$1300=GameLog!D2808)*(Players!E$2:E$1300=GameLog!B2808),0),1),"")</f>
        <v>wilsopr01</v>
      </c>
      <c r="D2808" t="s">
        <v>250</v>
      </c>
      <c r="E2808">
        <v>6</v>
      </c>
      <c r="F2808">
        <v>7</v>
      </c>
      <c r="G2808">
        <v>1</v>
      </c>
      <c r="I2808">
        <v>3</v>
      </c>
      <c r="J2808">
        <v>1</v>
      </c>
      <c r="K2808">
        <v>3</v>
      </c>
      <c r="L2808">
        <v>1</v>
      </c>
      <c r="O2808">
        <v>2</v>
      </c>
      <c r="V2808">
        <v>1</v>
      </c>
      <c r="AM2808" s="17">
        <v>8</v>
      </c>
    </row>
    <row r="2809" spans="1:45" x14ac:dyDescent="0.3">
      <c r="A2809">
        <v>117</v>
      </c>
      <c r="B2809" s="7" t="s">
        <v>35</v>
      </c>
      <c r="C2809" t="str" cm="1">
        <f t="array" ref="C2809">_xlfn.IFNA(INDEX(Players!A$2:E$1300,MATCH(1,(Players!B$2:B$1300=GameLog!D2809)*(Players!E$2:E$1300=GameLog!B2809),0),1),"")</f>
        <v>wilsopr01</v>
      </c>
      <c r="D2809" t="s">
        <v>250</v>
      </c>
      <c r="E2809">
        <v>6</v>
      </c>
      <c r="F2809">
        <v>8</v>
      </c>
      <c r="I2809">
        <v>1</v>
      </c>
      <c r="R2809">
        <v>1</v>
      </c>
      <c r="AM2809" s="17">
        <f>2/3</f>
        <v>0.66666666666666663</v>
      </c>
      <c r="AN2809">
        <v>1</v>
      </c>
    </row>
    <row r="2810" spans="1:45" x14ac:dyDescent="0.3">
      <c r="A2810">
        <v>117</v>
      </c>
      <c r="B2810" s="7" t="s">
        <v>35</v>
      </c>
      <c r="C2810" t="str" cm="1">
        <f t="array" ref="C2810">_xlfn.IFNA(INDEX(Players!A$2:E$1300,MATCH(1,(Players!B$2:B$1300=GameLog!D2810)*(Players!E$2:E$1300=GameLog!B2810),0),1),"")</f>
        <v>orieke01</v>
      </c>
      <c r="D2810" t="s">
        <v>508</v>
      </c>
      <c r="E2810">
        <v>7</v>
      </c>
      <c r="F2810">
        <v>5</v>
      </c>
      <c r="G2810">
        <v>1</v>
      </c>
      <c r="I2810">
        <v>3</v>
      </c>
      <c r="J2810">
        <v>1</v>
      </c>
      <c r="R2810">
        <v>1</v>
      </c>
      <c r="U2810">
        <v>1</v>
      </c>
      <c r="V2810">
        <v>1</v>
      </c>
      <c r="AM2810" s="17">
        <f t="shared" ref="AM2810:AM2823" si="108">IF(F2810&lt;10,IF(F2810=1,AB2810,SUMIFS(AB:AB,B:B,B2810,A:A,A2810)),"")</f>
        <v>8.6666666666666661</v>
      </c>
      <c r="AN2810">
        <v>2</v>
      </c>
      <c r="AO2810">
        <v>1</v>
      </c>
    </row>
    <row r="2811" spans="1:45" x14ac:dyDescent="0.3">
      <c r="A2811">
        <v>117</v>
      </c>
      <c r="B2811" s="7" t="s">
        <v>35</v>
      </c>
      <c r="C2811" t="str" cm="1">
        <f t="array" ref="C2811">_xlfn.IFNA(INDEX(Players!A$2:E$1300,MATCH(1,(Players!B$2:B$1300=GameLog!D2811)*(Players!E$2:E$1300=GameLog!B2811),0),1),"")</f>
        <v>fabrejo01</v>
      </c>
      <c r="D2811" t="s">
        <v>2217</v>
      </c>
      <c r="E2811">
        <v>8</v>
      </c>
      <c r="F2811">
        <v>2</v>
      </c>
      <c r="G2811">
        <v>1</v>
      </c>
      <c r="I2811">
        <v>3</v>
      </c>
      <c r="J2811">
        <v>1</v>
      </c>
      <c r="K2811">
        <v>1</v>
      </c>
      <c r="L2811">
        <v>1</v>
      </c>
      <c r="P2811">
        <v>1</v>
      </c>
      <c r="AM2811" s="17">
        <f t="shared" si="108"/>
        <v>8.6666666666666661</v>
      </c>
      <c r="AN2811">
        <v>7</v>
      </c>
      <c r="AO2811">
        <v>1</v>
      </c>
      <c r="AS2811">
        <v>1</v>
      </c>
    </row>
    <row r="2812" spans="1:45" x14ac:dyDescent="0.3">
      <c r="A2812">
        <v>117</v>
      </c>
      <c r="B2812" s="7" t="s">
        <v>35</v>
      </c>
      <c r="C2812" t="str" cm="1">
        <f t="array" ref="C2812">_xlfn.IFNA(INDEX(Players!A$2:E$1300,MATCH(1,(Players!B$2:B$1300=GameLog!D2812)*(Players!E$2:E$1300=GameLog!B2812),0),1),"")</f>
        <v>sanchje01</v>
      </c>
      <c r="D2812" t="s">
        <v>2236</v>
      </c>
      <c r="E2812">
        <v>9</v>
      </c>
      <c r="F2812">
        <v>1</v>
      </c>
      <c r="G2812">
        <v>1</v>
      </c>
      <c r="H2812">
        <v>1</v>
      </c>
      <c r="P2812">
        <v>2</v>
      </c>
      <c r="AB2812">
        <v>5</v>
      </c>
      <c r="AC2812">
        <v>1</v>
      </c>
      <c r="AD2812">
        <v>3</v>
      </c>
      <c r="AE2812">
        <v>1</v>
      </c>
      <c r="AG2812">
        <v>4</v>
      </c>
      <c r="AI2812">
        <v>4</v>
      </c>
      <c r="AJ2812">
        <v>1</v>
      </c>
      <c r="AM2812" s="17">
        <f t="shared" si="108"/>
        <v>5</v>
      </c>
      <c r="AO2812">
        <v>1</v>
      </c>
    </row>
    <row r="2813" spans="1:45" x14ac:dyDescent="0.3">
      <c r="A2813">
        <v>117</v>
      </c>
      <c r="B2813" s="7" t="s">
        <v>35</v>
      </c>
      <c r="C2813" t="str" cm="1">
        <f t="array" ref="C2813">_xlfn.IFNA(INDEX(Players!A$2:E$1300,MATCH(1,(Players!B$2:B$1300=GameLog!D2813)*(Players!E$2:E$1300=GameLog!B2813),0),1),"")</f>
        <v>hyersti01</v>
      </c>
      <c r="D2813" t="s">
        <v>2022</v>
      </c>
      <c r="E2813">
        <v>9</v>
      </c>
      <c r="F2813" t="s">
        <v>3847</v>
      </c>
      <c r="I2813">
        <v>1</v>
      </c>
      <c r="AM2813" s="17" t="str">
        <f t="shared" si="108"/>
        <v/>
      </c>
    </row>
    <row r="2814" spans="1:45" x14ac:dyDescent="0.3">
      <c r="A2814">
        <v>117</v>
      </c>
      <c r="B2814" s="7" t="s">
        <v>35</v>
      </c>
      <c r="C2814" t="str" cm="1">
        <f t="array" ref="C2814">_xlfn.IFNA(INDEX(Players!A$2:E$1300,MATCH(1,(Players!B$2:B$1300=GameLog!D2814)*(Players!E$2:E$1300=GameLog!B2814),0),1),"")</f>
        <v>edmonbr01</v>
      </c>
      <c r="D2814" t="s">
        <v>1115</v>
      </c>
      <c r="E2814">
        <v>9</v>
      </c>
      <c r="F2814">
        <v>1</v>
      </c>
      <c r="H2814">
        <v>2</v>
      </c>
      <c r="AB2814">
        <v>2</v>
      </c>
      <c r="AC2814">
        <v>4</v>
      </c>
      <c r="AD2814">
        <v>2</v>
      </c>
      <c r="AE2814">
        <v>1</v>
      </c>
      <c r="AG2814">
        <v>1</v>
      </c>
      <c r="AH2814">
        <v>1</v>
      </c>
      <c r="AI2814">
        <v>1</v>
      </c>
      <c r="AM2814" s="17">
        <f t="shared" si="108"/>
        <v>2</v>
      </c>
    </row>
    <row r="2815" spans="1:45" x14ac:dyDescent="0.3">
      <c r="A2815">
        <v>117</v>
      </c>
      <c r="B2815" s="7" t="s">
        <v>35</v>
      </c>
      <c r="C2815" t="str" cm="1">
        <f t="array" ref="C2815">_xlfn.IFNA(INDEX(Players!A$2:E$1300,MATCH(1,(Players!B$2:B$1300=GameLog!D2815)*(Players!E$2:E$1300=GameLog!B2815),0),1),"")</f>
        <v>avenbr01</v>
      </c>
      <c r="D2815" t="s">
        <v>352</v>
      </c>
      <c r="E2815">
        <v>9</v>
      </c>
      <c r="F2815" t="s">
        <v>3847</v>
      </c>
      <c r="I2815">
        <v>1</v>
      </c>
      <c r="J2815">
        <v>1</v>
      </c>
      <c r="K2815">
        <v>1</v>
      </c>
      <c r="N2815">
        <v>1</v>
      </c>
      <c r="O2815">
        <v>4</v>
      </c>
      <c r="AM2815" s="17" t="str">
        <f t="shared" si="108"/>
        <v/>
      </c>
    </row>
    <row r="2816" spans="1:45" x14ac:dyDescent="0.3">
      <c r="A2816">
        <v>117</v>
      </c>
      <c r="B2816" s="7" t="s">
        <v>35</v>
      </c>
      <c r="C2816" t="str" cm="1">
        <f t="array" ref="C2816">_xlfn.IFNA(INDEX(Players!A$2:E$1300,MATCH(1,(Players!B$2:B$1300=GameLog!D2816)*(Players!E$2:E$1300=GameLog!B2816),0),1),"")</f>
        <v>alfonan01</v>
      </c>
      <c r="D2816" t="s">
        <v>1352</v>
      </c>
      <c r="E2816">
        <v>9</v>
      </c>
      <c r="F2816">
        <v>1</v>
      </c>
      <c r="H2816">
        <v>3</v>
      </c>
      <c r="AB2816">
        <v>1</v>
      </c>
      <c r="AC2816">
        <v>2</v>
      </c>
      <c r="AD2816">
        <v>1</v>
      </c>
      <c r="AE2816">
        <v>1</v>
      </c>
      <c r="AM2816" s="17">
        <f t="shared" si="108"/>
        <v>1</v>
      </c>
    </row>
    <row r="2817" spans="1:45" x14ac:dyDescent="0.3">
      <c r="A2817">
        <v>117</v>
      </c>
      <c r="B2817" s="7" t="s">
        <v>35</v>
      </c>
      <c r="C2817" t="str" cm="1">
        <f t="array" ref="C2817">_xlfn.IFNA(INDEX(Players!A$2:E$1300,MATCH(1,(Players!B$2:B$1300=GameLog!D2817)*(Players!E$2:E$1300=GameLog!B2817),0),1),"")</f>
        <v>loopebr01</v>
      </c>
      <c r="D2817" t="s">
        <v>1650</v>
      </c>
      <c r="E2817">
        <v>9</v>
      </c>
      <c r="F2817">
        <v>1</v>
      </c>
      <c r="H2817">
        <v>4</v>
      </c>
      <c r="Z2817">
        <v>1</v>
      </c>
      <c r="AB2817">
        <f>2/3</f>
        <v>0.66666666666666663</v>
      </c>
      <c r="AC2817">
        <v>2</v>
      </c>
      <c r="AD2817">
        <v>3</v>
      </c>
      <c r="AE2817">
        <v>3</v>
      </c>
      <c r="AF2817">
        <v>1</v>
      </c>
      <c r="AG2817">
        <v>1</v>
      </c>
      <c r="AH2817">
        <v>1</v>
      </c>
      <c r="AM2817" s="17">
        <f t="shared" si="108"/>
        <v>0.66666666666666663</v>
      </c>
    </row>
    <row r="2818" spans="1:45" x14ac:dyDescent="0.3">
      <c r="A2818">
        <v>117</v>
      </c>
      <c r="B2818" s="7" t="s">
        <v>49</v>
      </c>
      <c r="C2818" t="str" cm="1">
        <f t="array" ref="C2818">_xlfn.IFNA(INDEX(Players!A$2:E$1300,MATCH(1,(Players!B$2:B$1300=GameLog!D2818)*(Players!E$2:E$1300=GameLog!B2818),0),1),"")</f>
        <v>henderi01</v>
      </c>
      <c r="D2818" t="s">
        <v>269</v>
      </c>
      <c r="E2818">
        <v>1</v>
      </c>
      <c r="F2818">
        <v>7</v>
      </c>
      <c r="G2818">
        <v>1</v>
      </c>
      <c r="I2818">
        <v>4</v>
      </c>
      <c r="P2818">
        <v>1</v>
      </c>
      <c r="R2818">
        <v>1</v>
      </c>
      <c r="AM2818" s="17">
        <f t="shared" si="108"/>
        <v>9</v>
      </c>
      <c r="AN2818">
        <v>1</v>
      </c>
    </row>
    <row r="2819" spans="1:45" x14ac:dyDescent="0.3">
      <c r="A2819">
        <v>117</v>
      </c>
      <c r="B2819" s="7" t="s">
        <v>49</v>
      </c>
      <c r="C2819" t="str" cm="1">
        <f t="array" ref="C2819">_xlfn.IFNA(INDEX(Players!A$2:E$1300,MATCH(1,(Players!B$2:B$1300=GameLog!D2819)*(Players!E$2:E$1300=GameLog!B2819),0),1),"")</f>
        <v>alfoned01</v>
      </c>
      <c r="D2819" t="s">
        <v>72</v>
      </c>
      <c r="E2819">
        <v>2</v>
      </c>
      <c r="F2819">
        <v>4</v>
      </c>
      <c r="G2819">
        <v>1</v>
      </c>
      <c r="I2819">
        <v>5</v>
      </c>
      <c r="J2819">
        <v>1</v>
      </c>
      <c r="K2819">
        <v>2</v>
      </c>
      <c r="L2819">
        <v>1</v>
      </c>
      <c r="U2819">
        <v>1</v>
      </c>
      <c r="AM2819" s="17">
        <f t="shared" si="108"/>
        <v>9</v>
      </c>
      <c r="AN2819">
        <v>2</v>
      </c>
      <c r="AO2819">
        <v>4</v>
      </c>
      <c r="AQ2819">
        <v>1</v>
      </c>
    </row>
    <row r="2820" spans="1:45" x14ac:dyDescent="0.3">
      <c r="A2820">
        <v>117</v>
      </c>
      <c r="B2820" s="7" t="s">
        <v>49</v>
      </c>
      <c r="C2820" t="str" cm="1">
        <f t="array" ref="C2820">_xlfn.IFNA(INDEX(Players!A$2:E$1300,MATCH(1,(Players!B$2:B$1300=GameLog!D2820)*(Players!E$2:E$1300=GameLog!B2820),0),1),"")</f>
        <v>olerujo01</v>
      </c>
      <c r="D2820" t="s">
        <v>1904</v>
      </c>
      <c r="E2820">
        <v>3</v>
      </c>
      <c r="F2820">
        <v>3</v>
      </c>
      <c r="G2820">
        <v>1</v>
      </c>
      <c r="I2820">
        <v>3</v>
      </c>
      <c r="J2820">
        <v>1</v>
      </c>
      <c r="K2820">
        <v>1</v>
      </c>
      <c r="L2820">
        <v>1</v>
      </c>
      <c r="P2820">
        <v>1</v>
      </c>
      <c r="Q2820">
        <v>1</v>
      </c>
      <c r="R2820">
        <v>1</v>
      </c>
      <c r="V2820">
        <v>1</v>
      </c>
      <c r="AM2820" s="17">
        <f t="shared" si="108"/>
        <v>9</v>
      </c>
      <c r="AN2820">
        <v>7</v>
      </c>
      <c r="AO2820">
        <v>1</v>
      </c>
      <c r="AQ2820">
        <v>1</v>
      </c>
    </row>
    <row r="2821" spans="1:45" x14ac:dyDescent="0.3">
      <c r="A2821">
        <v>117</v>
      </c>
      <c r="B2821" s="7" t="s">
        <v>49</v>
      </c>
      <c r="C2821" t="str" cm="1">
        <f t="array" ref="C2821">_xlfn.IFNA(INDEX(Players!A$2:E$1300,MATCH(1,(Players!B$2:B$1300=GameLog!D2821)*(Players!E$2:E$1300=GameLog!B2821),0),1),"")</f>
        <v>longte01</v>
      </c>
      <c r="D2821" t="s">
        <v>2107</v>
      </c>
      <c r="E2821">
        <v>3</v>
      </c>
      <c r="F2821" t="s">
        <v>3848</v>
      </c>
      <c r="J2821">
        <v>1</v>
      </c>
      <c r="AM2821" s="17" t="str">
        <f t="shared" si="108"/>
        <v/>
      </c>
    </row>
    <row r="2822" spans="1:45" x14ac:dyDescent="0.3">
      <c r="A2822">
        <v>117</v>
      </c>
      <c r="B2822" s="7" t="s">
        <v>49</v>
      </c>
      <c r="C2822" t="str" cm="1">
        <f t="array" ref="C2822">_xlfn.IFNA(INDEX(Players!A$2:E$1300,MATCH(1,(Players!B$2:B$1300=GameLog!D2822)*(Players!E$2:E$1300=GameLog!B2822),0),1),"")</f>
        <v>bonilbo01</v>
      </c>
      <c r="D2822" t="s">
        <v>1857</v>
      </c>
      <c r="E2822">
        <v>4</v>
      </c>
      <c r="F2822">
        <v>9</v>
      </c>
      <c r="G2822">
        <v>1</v>
      </c>
      <c r="I2822">
        <v>5</v>
      </c>
      <c r="AM2822" s="17">
        <f t="shared" si="108"/>
        <v>9</v>
      </c>
      <c r="AN2822">
        <v>1</v>
      </c>
    </row>
    <row r="2823" spans="1:45" x14ac:dyDescent="0.3">
      <c r="A2823">
        <v>117</v>
      </c>
      <c r="B2823" s="7" t="s">
        <v>49</v>
      </c>
      <c r="C2823" t="str" cm="1">
        <f t="array" ref="C2823">_xlfn.IFNA(INDEX(Players!A$2:E$1300,MATCH(1,(Players!B$2:B$1300=GameLog!D2823)*(Players!E$2:E$1300=GameLog!B2823),0),1),"")</f>
        <v>venturo01</v>
      </c>
      <c r="D2823" t="s">
        <v>1915</v>
      </c>
      <c r="E2823">
        <v>5</v>
      </c>
      <c r="F2823">
        <v>5</v>
      </c>
      <c r="G2823">
        <v>1</v>
      </c>
      <c r="I2823">
        <v>3</v>
      </c>
      <c r="J2823">
        <v>2</v>
      </c>
      <c r="P2823">
        <v>2</v>
      </c>
      <c r="Q2823">
        <v>1</v>
      </c>
      <c r="R2823">
        <v>2</v>
      </c>
      <c r="AM2823" s="17">
        <f t="shared" si="108"/>
        <v>9</v>
      </c>
      <c r="AN2823">
        <v>1</v>
      </c>
      <c r="AO2823">
        <v>1</v>
      </c>
    </row>
    <row r="2824" spans="1:45" x14ac:dyDescent="0.3">
      <c r="A2824">
        <v>117</v>
      </c>
      <c r="B2824" s="7" t="s">
        <v>49</v>
      </c>
      <c r="C2824" t="str" cm="1">
        <f t="array" ref="C2824">_xlfn.IFNA(INDEX(Players!A$2:E$1300,MATCH(1,(Players!B$2:B$1300=GameLog!D2824)*(Players!E$2:E$1300=GameLog!B2824),0),1),"")</f>
        <v>allenje01</v>
      </c>
      <c r="D2824" t="s">
        <v>748</v>
      </c>
      <c r="E2824">
        <v>6</v>
      </c>
      <c r="F2824">
        <v>8</v>
      </c>
      <c r="G2824">
        <v>1</v>
      </c>
      <c r="I2824">
        <v>2</v>
      </c>
      <c r="J2824">
        <v>1</v>
      </c>
      <c r="K2824">
        <v>1</v>
      </c>
      <c r="O2824">
        <v>1</v>
      </c>
      <c r="P2824">
        <v>1</v>
      </c>
      <c r="AM2824" s="17">
        <v>8</v>
      </c>
      <c r="AN2824">
        <v>1</v>
      </c>
    </row>
    <row r="2825" spans="1:45" x14ac:dyDescent="0.3">
      <c r="A2825">
        <v>117</v>
      </c>
      <c r="B2825" s="7" t="s">
        <v>49</v>
      </c>
      <c r="C2825" t="str" cm="1">
        <f t="array" ref="C2825">_xlfn.IFNA(INDEX(Players!A$2:E$1300,MATCH(1,(Players!B$2:B$1300=GameLog!D2825)*(Players!E$2:E$1300=GameLog!B2825),0),1),"")</f>
        <v>mcraebr01</v>
      </c>
      <c r="D2825" t="s">
        <v>1823</v>
      </c>
      <c r="E2825">
        <v>6</v>
      </c>
      <c r="F2825" t="s">
        <v>3847</v>
      </c>
      <c r="I2825">
        <v>1</v>
      </c>
      <c r="AM2825" s="17" t="str">
        <f>IF(F2825&lt;10,IF(F2825=1,AB2825,SUMIFS(AB:AB,B:B,B2825,A:A,A2825)),"")</f>
        <v/>
      </c>
    </row>
    <row r="2826" spans="1:45" x14ac:dyDescent="0.3">
      <c r="A2826">
        <v>117</v>
      </c>
      <c r="B2826" s="7" t="s">
        <v>49</v>
      </c>
      <c r="C2826" t="str" cm="1">
        <f t="array" ref="C2826">_xlfn.IFNA(INDEX(Players!A$2:E$1300,MATCH(1,(Players!B$2:B$1300=GameLog!D2826)*(Players!E$2:E$1300=GameLog!B2826),0),1),"")</f>
        <v>mcraebr01</v>
      </c>
      <c r="D2826" t="s">
        <v>1823</v>
      </c>
      <c r="E2826">
        <v>6</v>
      </c>
      <c r="F2826">
        <v>8</v>
      </c>
      <c r="I2826">
        <v>1</v>
      </c>
      <c r="J2826">
        <v>1</v>
      </c>
      <c r="K2826">
        <v>1</v>
      </c>
      <c r="N2826">
        <v>1</v>
      </c>
      <c r="O2826">
        <v>3</v>
      </c>
      <c r="AM2826" s="17">
        <v>1</v>
      </c>
    </row>
    <row r="2827" spans="1:45" x14ac:dyDescent="0.3">
      <c r="A2827">
        <v>117</v>
      </c>
      <c r="B2827" s="7" t="s">
        <v>49</v>
      </c>
      <c r="C2827" t="str" cm="1">
        <f t="array" ref="C2827">_xlfn.IFNA(INDEX(Players!A$2:E$1300,MATCH(1,(Players!B$2:B$1300=GameLog!D2827)*(Players!E$2:E$1300=GameLog!B2827),0),1),"")</f>
        <v>prattto02</v>
      </c>
      <c r="D2827" t="s">
        <v>624</v>
      </c>
      <c r="E2827">
        <v>7</v>
      </c>
      <c r="F2827">
        <v>2</v>
      </c>
      <c r="G2827">
        <v>1</v>
      </c>
      <c r="I2827">
        <v>3</v>
      </c>
      <c r="J2827">
        <v>2</v>
      </c>
      <c r="K2827">
        <v>2</v>
      </c>
      <c r="P2827">
        <v>1</v>
      </c>
      <c r="AM2827" s="17">
        <f t="shared" ref="AM2827:AM2850" si="109">IF(F2827&lt;10,IF(F2827=1,AB2827,SUMIFS(AB:AB,B:B,B2827,A:A,A2827)),"")</f>
        <v>9</v>
      </c>
      <c r="AN2827">
        <v>13</v>
      </c>
      <c r="AS2827">
        <v>1</v>
      </c>
    </row>
    <row r="2828" spans="1:45" x14ac:dyDescent="0.3">
      <c r="A2828">
        <v>117</v>
      </c>
      <c r="B2828" s="7" t="s">
        <v>49</v>
      </c>
      <c r="C2828" t="str" cm="1">
        <f t="array" ref="C2828">_xlfn.IFNA(INDEX(Players!A$2:E$1300,MATCH(1,(Players!B$2:B$1300=GameLog!D2828)*(Players!E$2:E$1300=GameLog!B2828),0),1),"")</f>
        <v>ordonre01</v>
      </c>
      <c r="D2828" t="s">
        <v>2248</v>
      </c>
      <c r="E2828">
        <v>8</v>
      </c>
      <c r="F2828">
        <v>6</v>
      </c>
      <c r="G2828">
        <v>1</v>
      </c>
      <c r="I2828">
        <v>4</v>
      </c>
      <c r="K2828">
        <v>1</v>
      </c>
      <c r="O2828">
        <v>1</v>
      </c>
      <c r="R2828">
        <v>1</v>
      </c>
      <c r="AM2828" s="17">
        <f t="shared" si="109"/>
        <v>9</v>
      </c>
    </row>
    <row r="2829" spans="1:45" x14ac:dyDescent="0.3">
      <c r="A2829">
        <v>117</v>
      </c>
      <c r="B2829" s="7" t="s">
        <v>49</v>
      </c>
      <c r="C2829" t="str" cm="1">
        <f t="array" ref="C2829">_xlfn.IFNA(INDEX(Players!A$2:E$1300,MATCH(1,(Players!B$2:B$1300=GameLog!D2829)*(Players!E$2:E$1300=GameLog!B2829),0),1),"")</f>
        <v>hershor01</v>
      </c>
      <c r="D2829" t="s">
        <v>825</v>
      </c>
      <c r="E2829">
        <v>9</v>
      </c>
      <c r="F2829">
        <v>1</v>
      </c>
      <c r="G2829">
        <v>1</v>
      </c>
      <c r="H2829">
        <v>1</v>
      </c>
      <c r="I2829">
        <v>2</v>
      </c>
      <c r="AB2829">
        <v>5</v>
      </c>
      <c r="AC2829">
        <v>5</v>
      </c>
      <c r="AG2829">
        <v>4</v>
      </c>
      <c r="AI2829">
        <v>4</v>
      </c>
      <c r="AJ2829">
        <v>1</v>
      </c>
      <c r="AM2829" s="17">
        <f t="shared" si="109"/>
        <v>5</v>
      </c>
      <c r="AN2829">
        <v>1</v>
      </c>
      <c r="AO2829">
        <v>2</v>
      </c>
      <c r="AQ2829">
        <v>1</v>
      </c>
    </row>
    <row r="2830" spans="1:45" x14ac:dyDescent="0.3">
      <c r="A2830">
        <v>117</v>
      </c>
      <c r="B2830" s="7" t="s">
        <v>49</v>
      </c>
      <c r="C2830" t="str" cm="1">
        <f t="array" ref="C2830">_xlfn.IFNA(INDEX(Players!A$2:E$1300,MATCH(1,(Players!B$2:B$1300=GameLog!D2830)*(Players!E$2:E$1300=GameLog!B2830),0),1),"")</f>
        <v>wendetu01</v>
      </c>
      <c r="D2830" t="s">
        <v>1892</v>
      </c>
      <c r="E2830">
        <v>9</v>
      </c>
      <c r="F2830">
        <v>1</v>
      </c>
      <c r="H2830">
        <v>2</v>
      </c>
      <c r="AB2830">
        <v>1</v>
      </c>
      <c r="AM2830" s="17">
        <f t="shared" si="109"/>
        <v>1</v>
      </c>
      <c r="AO2830">
        <v>1</v>
      </c>
    </row>
    <row r="2831" spans="1:45" x14ac:dyDescent="0.3">
      <c r="A2831">
        <v>117</v>
      </c>
      <c r="B2831" s="7" t="s">
        <v>49</v>
      </c>
      <c r="C2831" t="str" cm="1">
        <f t="array" ref="C2831">_xlfn.IFNA(INDEX(Players!A$2:E$1300,MATCH(1,(Players!B$2:B$1300=GameLog!D2831)*(Players!E$2:E$1300=GameLog!B2831),0),1),"")</f>
        <v>francma01</v>
      </c>
      <c r="D2831" t="s">
        <v>2009</v>
      </c>
      <c r="E2831">
        <v>9</v>
      </c>
      <c r="F2831" t="s">
        <v>3847</v>
      </c>
      <c r="I2831">
        <v>1</v>
      </c>
      <c r="AM2831" s="17" t="str">
        <f t="shared" si="109"/>
        <v/>
      </c>
    </row>
    <row r="2832" spans="1:45" x14ac:dyDescent="0.3">
      <c r="A2832">
        <v>117</v>
      </c>
      <c r="B2832" s="7" t="s">
        <v>49</v>
      </c>
      <c r="C2832" t="str" cm="1">
        <f t="array" ref="C2832">_xlfn.IFNA(INDEX(Players!A$2:E$1300,MATCH(1,(Players!B$2:B$1300=GameLog!D2832)*(Players!E$2:E$1300=GameLog!B2832),0),1),"")</f>
        <v>cookde01</v>
      </c>
      <c r="D2832" t="s">
        <v>2117</v>
      </c>
      <c r="E2832">
        <v>9</v>
      </c>
      <c r="F2832">
        <v>1</v>
      </c>
      <c r="H2832">
        <v>3</v>
      </c>
      <c r="AB2832">
        <v>1</v>
      </c>
      <c r="AC2832">
        <v>1</v>
      </c>
      <c r="AD2832">
        <v>2</v>
      </c>
      <c r="AE2832">
        <v>2</v>
      </c>
      <c r="AG2832">
        <v>1</v>
      </c>
      <c r="AI2832">
        <v>2</v>
      </c>
      <c r="AM2832" s="17">
        <f t="shared" si="109"/>
        <v>1</v>
      </c>
    </row>
    <row r="2833" spans="1:47" x14ac:dyDescent="0.3">
      <c r="A2833">
        <v>117</v>
      </c>
      <c r="B2833" s="7" t="s">
        <v>49</v>
      </c>
      <c r="C2833" t="str" cm="1">
        <f t="array" ref="C2833">_xlfn.IFNA(INDEX(Players!A$2:E$1300,MATCH(1,(Players!B$2:B$1300=GameLog!D2833)*(Players!E$2:E$1300=GameLog!B2833),0),1),"")</f>
        <v>benitar01</v>
      </c>
      <c r="D2833" t="s">
        <v>2283</v>
      </c>
      <c r="E2833">
        <v>9</v>
      </c>
      <c r="F2833">
        <v>1</v>
      </c>
      <c r="H2833">
        <v>4</v>
      </c>
      <c r="AB2833">
        <v>1</v>
      </c>
      <c r="AC2833">
        <v>2</v>
      </c>
      <c r="AD2833">
        <v>4</v>
      </c>
      <c r="AE2833">
        <v>4</v>
      </c>
      <c r="AF2833">
        <v>1</v>
      </c>
      <c r="AG2833">
        <v>1</v>
      </c>
      <c r="AI2833">
        <v>3</v>
      </c>
      <c r="AJ2833">
        <v>1</v>
      </c>
      <c r="AM2833" s="17">
        <f t="shared" si="109"/>
        <v>1</v>
      </c>
    </row>
    <row r="2834" spans="1:47" x14ac:dyDescent="0.3">
      <c r="A2834">
        <v>117</v>
      </c>
      <c r="B2834" s="7" t="s">
        <v>49</v>
      </c>
      <c r="C2834" t="str" cm="1">
        <f t="array" ref="C2834">_xlfn.IFNA(INDEX(Players!A$2:E$1300,MATCH(1,(Players!B$2:B$1300=GameLog!D2834)*(Players!E$2:E$1300=GameLog!B2834),0),1),"")</f>
        <v>cedenro01</v>
      </c>
      <c r="D2834" t="s">
        <v>2249</v>
      </c>
      <c r="E2834">
        <v>9</v>
      </c>
      <c r="F2834" t="s">
        <v>3847</v>
      </c>
      <c r="I2834">
        <v>1</v>
      </c>
      <c r="K2834">
        <v>1</v>
      </c>
      <c r="L2834">
        <v>1</v>
      </c>
      <c r="O2834">
        <v>1</v>
      </c>
      <c r="AM2834" s="17" t="str">
        <f t="shared" si="109"/>
        <v/>
      </c>
    </row>
    <row r="2835" spans="1:47" x14ac:dyDescent="0.3">
      <c r="A2835">
        <v>117</v>
      </c>
      <c r="B2835" s="7" t="s">
        <v>49</v>
      </c>
      <c r="C2835" t="str" cm="1">
        <f t="array" ref="C2835">_xlfn.IFNA(INDEX(Players!A$2:E$1300,MATCH(1,(Players!B$2:B$1300=GameLog!D2835)*(Players!E$2:E$1300=GameLog!B2835),0),1),"")</f>
        <v>francjo01</v>
      </c>
      <c r="D2835" t="s">
        <v>2141</v>
      </c>
      <c r="E2835">
        <v>9</v>
      </c>
      <c r="F2835">
        <v>1</v>
      </c>
      <c r="H2835">
        <v>5</v>
      </c>
      <c r="Y2835" s="7">
        <v>1</v>
      </c>
      <c r="AB2835">
        <v>1</v>
      </c>
      <c r="AI2835">
        <v>3</v>
      </c>
      <c r="AM2835" s="17">
        <f t="shared" si="109"/>
        <v>1</v>
      </c>
    </row>
    <row r="2836" spans="1:47" x14ac:dyDescent="0.3">
      <c r="A2836">
        <v>129</v>
      </c>
      <c r="B2836" s="7" t="s">
        <v>35</v>
      </c>
      <c r="C2836" t="str" cm="1">
        <f t="array" ref="C2836">_xlfn.IFNA(INDEX(Players!A$2:E$1300,MATCH(1,(Players!B$2:B$1300=GameLog!D2836)*(Players!E$2:E$1300=GameLog!B2836),0),1),"")</f>
        <v>castilu01</v>
      </c>
      <c r="D2836" t="s">
        <v>1813</v>
      </c>
      <c r="E2836">
        <v>1</v>
      </c>
      <c r="F2836">
        <v>4</v>
      </c>
      <c r="G2836">
        <v>1</v>
      </c>
      <c r="I2836">
        <v>4</v>
      </c>
      <c r="J2836">
        <v>1</v>
      </c>
      <c r="K2836">
        <v>2</v>
      </c>
      <c r="L2836">
        <v>1</v>
      </c>
      <c r="AM2836" s="17">
        <f t="shared" si="109"/>
        <v>8</v>
      </c>
      <c r="AN2836">
        <v>1</v>
      </c>
      <c r="AO2836">
        <v>1</v>
      </c>
      <c r="AP2836">
        <v>1</v>
      </c>
    </row>
    <row r="2837" spans="1:47" x14ac:dyDescent="0.3">
      <c r="A2837">
        <v>129</v>
      </c>
      <c r="B2837" s="7" t="s">
        <v>35</v>
      </c>
      <c r="C2837" t="str" cm="1">
        <f t="array" ref="C2837">_xlfn.IFNA(INDEX(Players!A$2:E$1300,MATCH(1,(Players!B$2:B$1300=GameLog!D2837)*(Players!E$2:E$1300=GameLog!B2837),0),1),"")</f>
        <v>gonzaal02</v>
      </c>
      <c r="D2837" t="s">
        <v>607</v>
      </c>
      <c r="E2837">
        <v>2</v>
      </c>
      <c r="F2837">
        <v>6</v>
      </c>
      <c r="G2837">
        <v>1</v>
      </c>
      <c r="I2837">
        <v>4</v>
      </c>
      <c r="O2837">
        <v>1</v>
      </c>
      <c r="R2837">
        <v>1</v>
      </c>
      <c r="AM2837" s="17">
        <f t="shared" si="109"/>
        <v>8</v>
      </c>
      <c r="AN2837">
        <v>4</v>
      </c>
      <c r="AO2837">
        <v>2</v>
      </c>
    </row>
    <row r="2838" spans="1:47" x14ac:dyDescent="0.3">
      <c r="A2838">
        <v>129</v>
      </c>
      <c r="B2838" s="7" t="s">
        <v>35</v>
      </c>
      <c r="C2838" t="str" cm="1">
        <f t="array" ref="C2838">_xlfn.IFNA(INDEX(Players!A$2:E$1300,MATCH(1,(Players!B$2:B$1300=GameLog!D2838)*(Players!E$2:E$1300=GameLog!B2838),0),1),"")</f>
        <v>kotsama01</v>
      </c>
      <c r="D2838" t="s">
        <v>1943</v>
      </c>
      <c r="E2838">
        <v>3</v>
      </c>
      <c r="F2838">
        <v>9</v>
      </c>
      <c r="G2838">
        <v>1</v>
      </c>
      <c r="I2838">
        <v>4</v>
      </c>
      <c r="K2838">
        <v>2</v>
      </c>
      <c r="L2838">
        <v>1</v>
      </c>
      <c r="AM2838" s="17">
        <f t="shared" si="109"/>
        <v>8</v>
      </c>
      <c r="AN2838">
        <v>2</v>
      </c>
    </row>
    <row r="2839" spans="1:47" x14ac:dyDescent="0.3">
      <c r="A2839">
        <v>129</v>
      </c>
      <c r="B2839" s="7" t="s">
        <v>35</v>
      </c>
      <c r="C2839" t="str" cm="1">
        <f t="array" ref="C2839">_xlfn.IFNA(INDEX(Players!A$2:E$1300,MATCH(1,(Players!B$2:B$1300=GameLog!D2839)*(Players!E$2:E$1300=GameLog!B2839),0),1),"")</f>
        <v>leede02</v>
      </c>
      <c r="D2839" t="s">
        <v>538</v>
      </c>
      <c r="E2839">
        <v>4</v>
      </c>
      <c r="F2839">
        <v>3</v>
      </c>
      <c r="G2839">
        <v>1</v>
      </c>
      <c r="I2839">
        <v>4</v>
      </c>
      <c r="R2839">
        <v>2</v>
      </c>
      <c r="AM2839" s="17">
        <f t="shared" si="109"/>
        <v>8</v>
      </c>
      <c r="AN2839">
        <v>7</v>
      </c>
    </row>
    <row r="2840" spans="1:47" x14ac:dyDescent="0.3">
      <c r="A2840">
        <v>129</v>
      </c>
      <c r="B2840" s="7" t="s">
        <v>35</v>
      </c>
      <c r="C2840" t="str" cm="1">
        <f t="array" ref="C2840">_xlfn.IFNA(INDEX(Players!A$2:E$1300,MATCH(1,(Players!B$2:B$1300=GameLog!D2840)*(Players!E$2:E$1300=GameLog!B2840),0),1),"")</f>
        <v>dunwoto01</v>
      </c>
      <c r="D2840" t="s">
        <v>2002</v>
      </c>
      <c r="E2840">
        <v>5</v>
      </c>
      <c r="F2840">
        <v>8</v>
      </c>
      <c r="G2840">
        <v>1</v>
      </c>
      <c r="I2840">
        <v>3</v>
      </c>
      <c r="K2840">
        <v>1</v>
      </c>
      <c r="L2840">
        <v>1</v>
      </c>
      <c r="AM2840" s="17">
        <f t="shared" si="109"/>
        <v>8</v>
      </c>
      <c r="AN2840">
        <v>2</v>
      </c>
    </row>
    <row r="2841" spans="1:47" x14ac:dyDescent="0.3">
      <c r="A2841">
        <v>129</v>
      </c>
      <c r="B2841" s="7" t="s">
        <v>35</v>
      </c>
      <c r="C2841" t="str" cm="1">
        <f t="array" ref="C2841">_xlfn.IFNA(INDEX(Players!A$2:E$1300,MATCH(1,(Players!B$2:B$1300=GameLog!D2841)*(Players!E$2:E$1300=GameLog!B2841),0),1),"")</f>
        <v>avenbr01</v>
      </c>
      <c r="D2841" t="s">
        <v>352</v>
      </c>
      <c r="E2841">
        <v>5</v>
      </c>
      <c r="F2841" t="s">
        <v>3847</v>
      </c>
      <c r="I2841">
        <v>1</v>
      </c>
      <c r="AM2841" s="17" t="str">
        <f t="shared" si="109"/>
        <v/>
      </c>
    </row>
    <row r="2842" spans="1:47" x14ac:dyDescent="0.3">
      <c r="A2842">
        <v>129</v>
      </c>
      <c r="B2842" s="7" t="s">
        <v>35</v>
      </c>
      <c r="C2842" t="str" cm="1">
        <f t="array" ref="C2842">_xlfn.IFNA(INDEX(Players!A$2:E$1300,MATCH(1,(Players!B$2:B$1300=GameLog!D2842)*(Players!E$2:E$1300=GameLog!B2842),0),1),"")</f>
        <v>wilsopr01</v>
      </c>
      <c r="D2842" t="s">
        <v>250</v>
      </c>
      <c r="E2842">
        <v>6</v>
      </c>
      <c r="F2842">
        <v>7</v>
      </c>
      <c r="G2842">
        <v>1</v>
      </c>
      <c r="I2842">
        <v>4</v>
      </c>
      <c r="R2842">
        <v>2</v>
      </c>
      <c r="AM2842" s="17">
        <f t="shared" si="109"/>
        <v>8</v>
      </c>
      <c r="AN2842">
        <v>1</v>
      </c>
    </row>
    <row r="2843" spans="1:47" x14ac:dyDescent="0.3">
      <c r="A2843">
        <v>129</v>
      </c>
      <c r="B2843" s="7" t="s">
        <v>35</v>
      </c>
      <c r="C2843" t="str" cm="1">
        <f t="array" ref="C2843">_xlfn.IFNA(INDEX(Players!A$2:E$1300,MATCH(1,(Players!B$2:B$1300=GameLog!D2843)*(Players!E$2:E$1300=GameLog!B2843),0),1),"")</f>
        <v>orieke01</v>
      </c>
      <c r="D2843" t="s">
        <v>508</v>
      </c>
      <c r="E2843">
        <v>7</v>
      </c>
      <c r="F2843">
        <v>5</v>
      </c>
      <c r="G2843">
        <v>1</v>
      </c>
      <c r="I2843">
        <v>4</v>
      </c>
      <c r="K2843">
        <v>1</v>
      </c>
      <c r="AM2843" s="17">
        <f t="shared" si="109"/>
        <v>8</v>
      </c>
      <c r="AN2843">
        <v>1</v>
      </c>
      <c r="AO2843">
        <v>1</v>
      </c>
    </row>
    <row r="2844" spans="1:47" x14ac:dyDescent="0.3">
      <c r="A2844">
        <v>129</v>
      </c>
      <c r="B2844" s="7" t="s">
        <v>35</v>
      </c>
      <c r="C2844" t="str" cm="1">
        <f t="array" ref="C2844">_xlfn.IFNA(INDEX(Players!A$2:E$1300,MATCH(1,(Players!B$2:B$1300=GameLog!D2844)*(Players!E$2:E$1300=GameLog!B2844),0),1),"")</f>
        <v>fabrejo01</v>
      </c>
      <c r="D2844" t="s">
        <v>2217</v>
      </c>
      <c r="E2844">
        <v>8</v>
      </c>
      <c r="F2844">
        <v>2</v>
      </c>
      <c r="G2844">
        <v>1</v>
      </c>
      <c r="I2844">
        <v>3</v>
      </c>
      <c r="K2844">
        <v>1</v>
      </c>
      <c r="AM2844" s="17">
        <f t="shared" si="109"/>
        <v>8</v>
      </c>
      <c r="AN2844">
        <v>6</v>
      </c>
      <c r="AO2844">
        <v>3</v>
      </c>
      <c r="AU2844">
        <v>1</v>
      </c>
    </row>
    <row r="2845" spans="1:47" x14ac:dyDescent="0.3">
      <c r="A2845">
        <v>129</v>
      </c>
      <c r="B2845" s="7" t="s">
        <v>35</v>
      </c>
      <c r="C2845" t="str" cm="1">
        <f t="array" ref="C2845">_xlfn.IFNA(INDEX(Players!A$2:E$1300,MATCH(1,(Players!B$2:B$1300=GameLog!D2845)*(Players!E$2:E$1300=GameLog!B2845),0),1),"")</f>
        <v>meadobr01</v>
      </c>
      <c r="D2845" t="s">
        <v>852</v>
      </c>
      <c r="E2845">
        <v>9</v>
      </c>
      <c r="F2845">
        <v>1</v>
      </c>
      <c r="G2845">
        <v>1</v>
      </c>
      <c r="H2845">
        <v>1</v>
      </c>
      <c r="I2845">
        <v>2</v>
      </c>
      <c r="R2845">
        <v>1</v>
      </c>
      <c r="Z2845">
        <v>1</v>
      </c>
      <c r="AB2845">
        <v>6</v>
      </c>
      <c r="AC2845">
        <v>9</v>
      </c>
      <c r="AD2845">
        <v>6</v>
      </c>
      <c r="AE2845">
        <v>4</v>
      </c>
      <c r="AF2845">
        <v>2</v>
      </c>
      <c r="AG2845">
        <v>1</v>
      </c>
      <c r="AI2845">
        <v>3</v>
      </c>
      <c r="AM2845" s="17">
        <f t="shared" si="109"/>
        <v>6</v>
      </c>
      <c r="AU2845">
        <v>1</v>
      </c>
    </row>
    <row r="2846" spans="1:47" x14ac:dyDescent="0.3">
      <c r="A2846">
        <v>129</v>
      </c>
      <c r="B2846" s="7" t="s">
        <v>35</v>
      </c>
      <c r="C2846" t="str" cm="1">
        <f t="array" ref="C2846">_xlfn.IFNA(INDEX(Players!A$2:E$1300,MATCH(1,(Players!B$2:B$1300=GameLog!D2846)*(Players!E$2:E$1300=GameLog!B2846),0),1),"")</f>
        <v>hyersti01</v>
      </c>
      <c r="D2846" t="s">
        <v>2022</v>
      </c>
      <c r="E2846">
        <v>9</v>
      </c>
      <c r="F2846" t="s">
        <v>3847</v>
      </c>
      <c r="I2846">
        <v>1</v>
      </c>
      <c r="AM2846" s="17" t="str">
        <f t="shared" si="109"/>
        <v/>
      </c>
    </row>
    <row r="2847" spans="1:47" x14ac:dyDescent="0.3">
      <c r="A2847">
        <v>129</v>
      </c>
      <c r="B2847" s="7" t="s">
        <v>35</v>
      </c>
      <c r="C2847" t="str" cm="1">
        <f t="array" ref="C2847">_xlfn.IFNA(INDEX(Players!A$2:E$1300,MATCH(1,(Players!B$2:B$1300=GameLog!D2847)*(Players!E$2:E$1300=GameLog!B2847),0),1),"")</f>
        <v>medinra01</v>
      </c>
      <c r="D2847" t="s">
        <v>1669</v>
      </c>
      <c r="E2847">
        <v>9</v>
      </c>
      <c r="F2847">
        <v>1</v>
      </c>
      <c r="H2847">
        <v>2</v>
      </c>
      <c r="AB2847">
        <v>2</v>
      </c>
      <c r="AC2847">
        <v>1</v>
      </c>
      <c r="AG2847">
        <v>1</v>
      </c>
      <c r="AI2847">
        <v>2</v>
      </c>
      <c r="AM2847" s="17">
        <f t="shared" si="109"/>
        <v>2</v>
      </c>
    </row>
    <row r="2848" spans="1:47" x14ac:dyDescent="0.3">
      <c r="A2848">
        <v>129</v>
      </c>
      <c r="B2848" s="7" t="s">
        <v>49</v>
      </c>
      <c r="C2848" t="str" cm="1">
        <f t="array" ref="C2848">_xlfn.IFNA(INDEX(Players!A$2:E$1300,MATCH(1,(Players!B$2:B$1300=GameLog!D2848)*(Players!E$2:E$1300=GameLog!B2848),0),1),"")</f>
        <v>henderi01</v>
      </c>
      <c r="D2848" t="s">
        <v>269</v>
      </c>
      <c r="E2848">
        <v>1</v>
      </c>
      <c r="F2848">
        <v>7</v>
      </c>
      <c r="G2848">
        <v>1</v>
      </c>
      <c r="I2848">
        <v>4</v>
      </c>
      <c r="K2848">
        <v>1</v>
      </c>
      <c r="R2848">
        <v>1</v>
      </c>
      <c r="T2848">
        <v>1</v>
      </c>
      <c r="AM2848" s="17">
        <f t="shared" si="109"/>
        <v>9</v>
      </c>
      <c r="AN2848">
        <v>4</v>
      </c>
    </row>
    <row r="2849" spans="1:43" x14ac:dyDescent="0.3">
      <c r="A2849">
        <v>129</v>
      </c>
      <c r="B2849" s="7" t="s">
        <v>49</v>
      </c>
      <c r="C2849" t="str" cm="1">
        <f t="array" ref="C2849">_xlfn.IFNA(INDEX(Players!A$2:E$1300,MATCH(1,(Players!B$2:B$1300=GameLog!D2849)*(Players!E$2:E$1300=GameLog!B2849),0),1),"")</f>
        <v>alfoned01</v>
      </c>
      <c r="D2849" t="s">
        <v>72</v>
      </c>
      <c r="E2849">
        <v>2</v>
      </c>
      <c r="F2849">
        <v>4</v>
      </c>
      <c r="G2849">
        <v>1</v>
      </c>
      <c r="I2849">
        <v>4</v>
      </c>
      <c r="J2849">
        <v>1</v>
      </c>
      <c r="K2849">
        <v>2</v>
      </c>
      <c r="AM2849" s="17">
        <f t="shared" si="109"/>
        <v>9</v>
      </c>
      <c r="AO2849">
        <v>2</v>
      </c>
    </row>
    <row r="2850" spans="1:43" x14ac:dyDescent="0.3">
      <c r="A2850">
        <v>129</v>
      </c>
      <c r="B2850" s="7" t="s">
        <v>49</v>
      </c>
      <c r="C2850" t="str" cm="1">
        <f t="array" ref="C2850">_xlfn.IFNA(INDEX(Players!A$2:E$1300,MATCH(1,(Players!B$2:B$1300=GameLog!D2850)*(Players!E$2:E$1300=GameLog!B2850),0),1),"")</f>
        <v>olerujo01</v>
      </c>
      <c r="D2850" t="s">
        <v>1904</v>
      </c>
      <c r="E2850">
        <v>3</v>
      </c>
      <c r="F2850">
        <v>3</v>
      </c>
      <c r="G2850">
        <v>1</v>
      </c>
      <c r="I2850">
        <v>3</v>
      </c>
      <c r="J2850">
        <v>1</v>
      </c>
      <c r="K2850">
        <v>2</v>
      </c>
      <c r="L2850">
        <v>1</v>
      </c>
      <c r="O2850">
        <v>1</v>
      </c>
      <c r="P2850">
        <v>1</v>
      </c>
      <c r="AM2850" s="17">
        <f t="shared" si="109"/>
        <v>9</v>
      </c>
      <c r="AN2850">
        <v>9</v>
      </c>
      <c r="AO2850">
        <v>1</v>
      </c>
    </row>
    <row r="2851" spans="1:43" x14ac:dyDescent="0.3">
      <c r="A2851">
        <v>129</v>
      </c>
      <c r="B2851" s="7" t="s">
        <v>49</v>
      </c>
      <c r="C2851" t="str" cm="1">
        <f t="array" ref="C2851">_xlfn.IFNA(INDEX(Players!A$2:E$1300,MATCH(1,(Players!B$2:B$1300=GameLog!D2851)*(Players!E$2:E$1300=GameLog!B2851),0),1),"")</f>
        <v>bonilbo01</v>
      </c>
      <c r="D2851" t="s">
        <v>1857</v>
      </c>
      <c r="E2851">
        <v>4</v>
      </c>
      <c r="F2851">
        <v>9</v>
      </c>
      <c r="G2851">
        <v>1</v>
      </c>
      <c r="I2851">
        <v>4</v>
      </c>
      <c r="J2851">
        <v>1</v>
      </c>
      <c r="K2851">
        <v>1</v>
      </c>
      <c r="N2851">
        <v>1</v>
      </c>
      <c r="O2851">
        <v>2</v>
      </c>
      <c r="R2851">
        <v>1</v>
      </c>
      <c r="AM2851" s="17">
        <v>7.666666666666667</v>
      </c>
      <c r="AN2851">
        <v>2</v>
      </c>
      <c r="AP2851">
        <v>1</v>
      </c>
    </row>
    <row r="2852" spans="1:43" x14ac:dyDescent="0.3">
      <c r="A2852">
        <v>129</v>
      </c>
      <c r="B2852" s="7" t="s">
        <v>49</v>
      </c>
      <c r="C2852" t="str" cm="1">
        <f t="array" ref="C2852">_xlfn.IFNA(INDEX(Players!A$2:E$1300,MATCH(1,(Players!B$2:B$1300=GameLog!D2852)*(Players!E$2:E$1300=GameLog!B2852),0),1),"")</f>
        <v>beltrri01</v>
      </c>
      <c r="D2852" t="s">
        <v>2229</v>
      </c>
      <c r="E2852">
        <v>4</v>
      </c>
      <c r="F2852">
        <v>1</v>
      </c>
      <c r="H2852">
        <v>3</v>
      </c>
      <c r="AB2852" s="8">
        <v>1.3333333333333333</v>
      </c>
      <c r="AC2852">
        <v>1</v>
      </c>
      <c r="AI2852">
        <v>2</v>
      </c>
      <c r="AM2852" s="17">
        <f t="shared" ref="AM2852:AM2859" si="110">IF(F2852&lt;10,IF(F2852=1,AB2852,SUMIFS(AB:AB,B:B,B2852,A:A,A2852)),"")</f>
        <v>1.3333333333333333</v>
      </c>
    </row>
    <row r="2853" spans="1:43" x14ac:dyDescent="0.3">
      <c r="A2853">
        <v>129</v>
      </c>
      <c r="B2853" s="7" t="s">
        <v>49</v>
      </c>
      <c r="C2853" t="str" cm="1">
        <f t="array" ref="C2853">_xlfn.IFNA(INDEX(Players!A$2:E$1300,MATCH(1,(Players!B$2:B$1300=GameLog!D2853)*(Players!E$2:E$1300=GameLog!B2853),0),1),"")</f>
        <v>venturo01</v>
      </c>
      <c r="D2853" t="s">
        <v>1915</v>
      </c>
      <c r="E2853">
        <v>5</v>
      </c>
      <c r="F2853">
        <v>5</v>
      </c>
      <c r="G2853">
        <v>1</v>
      </c>
      <c r="I2853">
        <v>4</v>
      </c>
      <c r="AM2853" s="17">
        <f t="shared" si="110"/>
        <v>9</v>
      </c>
      <c r="AO2853">
        <v>3</v>
      </c>
    </row>
    <row r="2854" spans="1:43" x14ac:dyDescent="0.3">
      <c r="A2854">
        <v>129</v>
      </c>
      <c r="B2854" s="7" t="s">
        <v>49</v>
      </c>
      <c r="C2854" t="str" cm="1">
        <f t="array" ref="C2854">_xlfn.IFNA(INDEX(Players!A$2:E$1300,MATCH(1,(Players!B$2:B$1300=GameLog!D2854)*(Players!E$2:E$1300=GameLog!B2854),0),1),"")</f>
        <v>mcraebr01</v>
      </c>
      <c r="D2854" t="s">
        <v>1823</v>
      </c>
      <c r="E2854">
        <v>6</v>
      </c>
      <c r="F2854">
        <v>8</v>
      </c>
      <c r="G2854">
        <v>1</v>
      </c>
      <c r="I2854">
        <v>3</v>
      </c>
      <c r="J2854">
        <v>1</v>
      </c>
      <c r="P2854">
        <v>1</v>
      </c>
      <c r="R2854">
        <v>1</v>
      </c>
      <c r="AM2854" s="17">
        <f t="shared" si="110"/>
        <v>9</v>
      </c>
      <c r="AN2854">
        <v>2</v>
      </c>
    </row>
    <row r="2855" spans="1:43" x14ac:dyDescent="0.3">
      <c r="A2855">
        <v>129</v>
      </c>
      <c r="B2855" s="7" t="s">
        <v>49</v>
      </c>
      <c r="C2855" t="str" cm="1">
        <f t="array" ref="C2855">_xlfn.IFNA(INDEX(Players!A$2:E$1300,MATCH(1,(Players!B$2:B$1300=GameLog!D2855)*(Players!E$2:E$1300=GameLog!B2855),0),1),"")</f>
        <v>prattto02</v>
      </c>
      <c r="D2855" t="s">
        <v>624</v>
      </c>
      <c r="E2855">
        <v>7</v>
      </c>
      <c r="F2855">
        <v>2</v>
      </c>
      <c r="G2855">
        <v>1</v>
      </c>
      <c r="I2855">
        <v>4</v>
      </c>
      <c r="J2855">
        <v>1</v>
      </c>
      <c r="K2855">
        <v>1</v>
      </c>
      <c r="R2855">
        <v>1</v>
      </c>
      <c r="AM2855" s="17">
        <f t="shared" si="110"/>
        <v>9</v>
      </c>
      <c r="AN2855">
        <v>8</v>
      </c>
    </row>
    <row r="2856" spans="1:43" x14ac:dyDescent="0.3">
      <c r="A2856">
        <v>129</v>
      </c>
      <c r="B2856" s="7" t="s">
        <v>49</v>
      </c>
      <c r="C2856" t="str" cm="1">
        <f t="array" ref="C2856">_xlfn.IFNA(INDEX(Players!A$2:E$1300,MATCH(1,(Players!B$2:B$1300=GameLog!D2856)*(Players!E$2:E$1300=GameLog!B2856),0),1),"")</f>
        <v>ordonre01</v>
      </c>
      <c r="D2856" t="s">
        <v>2248</v>
      </c>
      <c r="E2856">
        <v>8</v>
      </c>
      <c r="F2856">
        <v>6</v>
      </c>
      <c r="G2856">
        <v>1</v>
      </c>
      <c r="I2856">
        <v>4</v>
      </c>
      <c r="K2856">
        <v>1</v>
      </c>
      <c r="AM2856" s="17">
        <f t="shared" si="110"/>
        <v>9</v>
      </c>
      <c r="AN2856">
        <v>1</v>
      </c>
      <c r="AO2856">
        <v>3</v>
      </c>
    </row>
    <row r="2857" spans="1:43" x14ac:dyDescent="0.3">
      <c r="A2857">
        <v>129</v>
      </c>
      <c r="B2857" s="7" t="s">
        <v>49</v>
      </c>
      <c r="C2857" t="str" cm="1">
        <f t="array" ref="C2857">_xlfn.IFNA(INDEX(Players!A$2:E$1300,MATCH(1,(Players!B$2:B$1300=GameLog!D2857)*(Players!E$2:E$1300=GameLog!B2857),0),1),"")</f>
        <v>yoshima01</v>
      </c>
      <c r="D2857" t="s">
        <v>849</v>
      </c>
      <c r="E2857">
        <v>9</v>
      </c>
      <c r="F2857">
        <v>1</v>
      </c>
      <c r="G2857">
        <v>1</v>
      </c>
      <c r="H2857">
        <v>1</v>
      </c>
      <c r="I2857">
        <v>2</v>
      </c>
      <c r="K2857">
        <v>1</v>
      </c>
      <c r="R2857">
        <v>1</v>
      </c>
      <c r="Y2857" s="7">
        <v>1</v>
      </c>
      <c r="AB2857">
        <v>6</v>
      </c>
      <c r="AC2857">
        <v>5</v>
      </c>
      <c r="AD2857">
        <v>1</v>
      </c>
      <c r="AI2857">
        <v>4</v>
      </c>
      <c r="AM2857" s="17">
        <f t="shared" si="110"/>
        <v>6</v>
      </c>
      <c r="AN2857">
        <v>1</v>
      </c>
    </row>
    <row r="2858" spans="1:43" x14ac:dyDescent="0.3">
      <c r="A2858">
        <v>129</v>
      </c>
      <c r="B2858" s="7" t="s">
        <v>49</v>
      </c>
      <c r="C2858" t="str" cm="1">
        <f t="array" ref="C2858">_xlfn.IFNA(INDEX(Players!A$2:E$1300,MATCH(1,(Players!B$2:B$1300=GameLog!D2858)*(Players!E$2:E$1300=GameLog!B2858),0),1),"")</f>
        <v>francma01</v>
      </c>
      <c r="D2858" t="s">
        <v>2009</v>
      </c>
      <c r="E2858">
        <v>9</v>
      </c>
      <c r="F2858" t="s">
        <v>3847</v>
      </c>
      <c r="I2858">
        <v>1</v>
      </c>
      <c r="J2858">
        <v>1</v>
      </c>
      <c r="K2858">
        <v>1</v>
      </c>
      <c r="N2858">
        <v>1</v>
      </c>
      <c r="O2858">
        <v>3</v>
      </c>
      <c r="AM2858" s="17" t="str">
        <f t="shared" si="110"/>
        <v/>
      </c>
    </row>
    <row r="2859" spans="1:43" x14ac:dyDescent="0.3">
      <c r="A2859">
        <v>129</v>
      </c>
      <c r="B2859" s="7" t="s">
        <v>49</v>
      </c>
      <c r="C2859" t="str" cm="1">
        <f t="array" ref="C2859">_xlfn.IFNA(INDEX(Players!A$2:E$1300,MATCH(1,(Players!B$2:B$1300=GameLog!D2859)*(Players!E$2:E$1300=GameLog!B2859),0),1),"")</f>
        <v>wendetu01</v>
      </c>
      <c r="D2859" t="s">
        <v>1892</v>
      </c>
      <c r="E2859">
        <v>9</v>
      </c>
      <c r="F2859">
        <v>1</v>
      </c>
      <c r="H2859">
        <v>2</v>
      </c>
      <c r="AB2859" s="8">
        <v>1.6666666666666665</v>
      </c>
      <c r="AC2859">
        <v>1</v>
      </c>
      <c r="AI2859">
        <v>1</v>
      </c>
      <c r="AM2859" s="17">
        <f t="shared" si="110"/>
        <v>1.6666666666666665</v>
      </c>
      <c r="AO2859">
        <v>1</v>
      </c>
    </row>
    <row r="2860" spans="1:43" x14ac:dyDescent="0.3">
      <c r="A2860">
        <v>129</v>
      </c>
      <c r="B2860" s="7" t="s">
        <v>49</v>
      </c>
      <c r="C2860" t="str" cm="1">
        <f t="array" ref="C2860">_xlfn.IFNA(INDEX(Players!A$2:E$1300,MATCH(1,(Players!B$2:B$1300=GameLog!D2860)*(Players!E$2:E$1300=GameLog!B2860),0),1),"")</f>
        <v>allenje01</v>
      </c>
      <c r="D2860" t="s">
        <v>748</v>
      </c>
      <c r="E2860">
        <v>9</v>
      </c>
      <c r="F2860">
        <v>9</v>
      </c>
      <c r="I2860">
        <v>1</v>
      </c>
      <c r="AM2860" s="17">
        <v>1.3333333333333333</v>
      </c>
    </row>
    <row r="2861" spans="1:43" x14ac:dyDescent="0.3">
      <c r="A2861">
        <v>98</v>
      </c>
      <c r="B2861" s="22" t="s">
        <v>74</v>
      </c>
      <c r="C2861" t="str" cm="1">
        <f t="array" ref="C2861">_xlfn.IFNA(INDEX(Players!A$2:E$1300,MATCH(1,(Players!B$2:B$1300=GameLog!D2861)*(Players!E$2:E$1300=GameLog!B2861),0),1),"")</f>
        <v>beltrca01</v>
      </c>
      <c r="D2861" t="s">
        <v>2209</v>
      </c>
      <c r="E2861">
        <v>1</v>
      </c>
      <c r="F2861">
        <v>8</v>
      </c>
      <c r="G2861">
        <v>1</v>
      </c>
      <c r="I2861">
        <v>4</v>
      </c>
      <c r="J2861">
        <v>1</v>
      </c>
      <c r="K2861">
        <v>1</v>
      </c>
      <c r="P2861">
        <v>1</v>
      </c>
      <c r="U2861">
        <v>1</v>
      </c>
      <c r="AM2861" s="17">
        <f t="shared" ref="AM2861:AM2924" si="111">IF(F2861&lt;10,IF(F2861=1,AB2861,SUMIFS(AB:AB,B:B,B2861,A:A,A2861)),"")</f>
        <v>10</v>
      </c>
      <c r="AN2861">
        <v>2</v>
      </c>
    </row>
    <row r="2862" spans="1:43" x14ac:dyDescent="0.3">
      <c r="A2862">
        <v>98</v>
      </c>
      <c r="B2862" s="22" t="s">
        <v>74</v>
      </c>
      <c r="C2862" t="str" cm="1">
        <f t="array" ref="C2862">_xlfn.IFNA(INDEX(Players!A$2:E$1300,MATCH(1,(Players!B$2:B$1300=GameLog!D2862)*(Players!E$2:E$1300=GameLog!B2862),0),1),"")</f>
        <v>randajo01</v>
      </c>
      <c r="D2862" t="s">
        <v>101</v>
      </c>
      <c r="E2862">
        <v>2</v>
      </c>
      <c r="F2862">
        <v>5</v>
      </c>
      <c r="G2862">
        <v>1</v>
      </c>
      <c r="I2862">
        <v>4</v>
      </c>
      <c r="J2862">
        <v>1</v>
      </c>
      <c r="K2862">
        <v>2</v>
      </c>
      <c r="L2862">
        <v>1</v>
      </c>
      <c r="P2862">
        <v>1</v>
      </c>
      <c r="T2862">
        <v>1</v>
      </c>
      <c r="U2862">
        <v>1</v>
      </c>
      <c r="AM2862" s="17">
        <f t="shared" si="111"/>
        <v>10</v>
      </c>
      <c r="AN2862">
        <v>1</v>
      </c>
      <c r="AO2862">
        <v>5</v>
      </c>
    </row>
    <row r="2863" spans="1:43" x14ac:dyDescent="0.3">
      <c r="A2863">
        <v>98</v>
      </c>
      <c r="B2863" s="22" t="s">
        <v>74</v>
      </c>
      <c r="C2863" t="str" cm="1">
        <f t="array" ref="C2863">_xlfn.IFNA(INDEX(Players!A$2:E$1300,MATCH(1,(Players!B$2:B$1300=GameLog!D2863)*(Players!E$2:E$1300=GameLog!B2863),0),1),"")</f>
        <v>damonjo01</v>
      </c>
      <c r="D2863" t="s">
        <v>1924</v>
      </c>
      <c r="E2863">
        <v>3</v>
      </c>
      <c r="F2863">
        <v>7</v>
      </c>
      <c r="G2863">
        <v>1</v>
      </c>
      <c r="I2863">
        <v>4</v>
      </c>
      <c r="J2863">
        <v>1</v>
      </c>
      <c r="P2863">
        <v>1</v>
      </c>
      <c r="AM2863" s="17">
        <f t="shared" si="111"/>
        <v>10</v>
      </c>
      <c r="AN2863">
        <v>2</v>
      </c>
    </row>
    <row r="2864" spans="1:43" x14ac:dyDescent="0.3">
      <c r="A2864">
        <v>98</v>
      </c>
      <c r="B2864" s="22" t="s">
        <v>74</v>
      </c>
      <c r="C2864" t="str" cm="1">
        <f t="array" ref="C2864">_xlfn.IFNA(INDEX(Players!A$2:E$1300,MATCH(1,(Players!B$2:B$1300=GameLog!D2864)*(Players!E$2:E$1300=GameLog!B2864),0),1),"")</f>
        <v>kingje01</v>
      </c>
      <c r="D2864" t="s">
        <v>737</v>
      </c>
      <c r="E2864">
        <v>4</v>
      </c>
      <c r="F2864">
        <v>3</v>
      </c>
      <c r="G2864">
        <v>1</v>
      </c>
      <c r="I2864">
        <v>5</v>
      </c>
      <c r="J2864">
        <v>1</v>
      </c>
      <c r="K2864">
        <v>1</v>
      </c>
      <c r="L2864">
        <v>1</v>
      </c>
      <c r="O2864">
        <v>2</v>
      </c>
      <c r="AM2864" s="17">
        <f t="shared" si="111"/>
        <v>10</v>
      </c>
      <c r="AN2864">
        <v>10</v>
      </c>
      <c r="AP2864">
        <v>1</v>
      </c>
      <c r="AQ2864">
        <v>2</v>
      </c>
    </row>
    <row r="2865" spans="1:46" x14ac:dyDescent="0.3">
      <c r="A2865">
        <v>98</v>
      </c>
      <c r="B2865" s="22" t="s">
        <v>74</v>
      </c>
      <c r="C2865" t="str" cm="1">
        <f t="array" ref="C2865">_xlfn.IFNA(INDEX(Players!A$2:E$1300,MATCH(1,(Players!B$2:B$1300=GameLog!D2865)*(Players!E$2:E$1300=GameLog!B2865),0),1),"")</f>
        <v>sweenmi01</v>
      </c>
      <c r="D2865" t="s">
        <v>165</v>
      </c>
      <c r="E2865">
        <v>5</v>
      </c>
      <c r="F2865" t="s">
        <v>310</v>
      </c>
      <c r="G2865">
        <v>1</v>
      </c>
      <c r="I2865">
        <v>5</v>
      </c>
      <c r="J2865">
        <v>1</v>
      </c>
      <c r="K2865">
        <v>1</v>
      </c>
      <c r="R2865">
        <v>3</v>
      </c>
      <c r="AM2865" s="17" t="str">
        <f t="shared" si="111"/>
        <v/>
      </c>
    </row>
    <row r="2866" spans="1:46" x14ac:dyDescent="0.3">
      <c r="A2866">
        <v>98</v>
      </c>
      <c r="B2866" s="22" t="s">
        <v>74</v>
      </c>
      <c r="C2866" t="str" cm="1">
        <f t="array" ref="C2866">_xlfn.IFNA(INDEX(Players!A$2:E$1300,MATCH(1,(Players!B$2:B$1300=GameLog!D2866)*(Players!E$2:E$1300=GameLog!B2866),0),1),"")</f>
        <v>dyeje01</v>
      </c>
      <c r="D2866" t="s">
        <v>130</v>
      </c>
      <c r="E2866">
        <v>6</v>
      </c>
      <c r="F2866">
        <v>9</v>
      </c>
      <c r="G2866">
        <v>1</v>
      </c>
      <c r="I2866">
        <v>3</v>
      </c>
      <c r="J2866">
        <v>1</v>
      </c>
      <c r="K2866">
        <v>1</v>
      </c>
      <c r="L2866">
        <v>1</v>
      </c>
      <c r="O2866">
        <v>1</v>
      </c>
      <c r="P2866">
        <v>1</v>
      </c>
      <c r="R2866">
        <v>1</v>
      </c>
      <c r="X2866">
        <v>1</v>
      </c>
      <c r="AM2866" s="17">
        <f t="shared" si="111"/>
        <v>10</v>
      </c>
    </row>
    <row r="2867" spans="1:46" x14ac:dyDescent="0.3">
      <c r="A2867">
        <v>98</v>
      </c>
      <c r="B2867" s="22" t="s">
        <v>74</v>
      </c>
      <c r="C2867" t="str" cm="1">
        <f t="array" ref="C2867">_xlfn.IFNA(INDEX(Players!A$2:E$1300,MATCH(1,(Players!B$2:B$1300=GameLog!D2867)*(Players!E$2:E$1300=GameLog!B2867),0),1),"")</f>
        <v>kreutch01</v>
      </c>
      <c r="D2867" t="s">
        <v>1829</v>
      </c>
      <c r="E2867">
        <v>7</v>
      </c>
      <c r="F2867">
        <v>2</v>
      </c>
      <c r="G2867">
        <v>1</v>
      </c>
      <c r="I2867">
        <v>2</v>
      </c>
      <c r="P2867">
        <v>1</v>
      </c>
      <c r="AM2867" s="17">
        <v>8</v>
      </c>
      <c r="AN2867">
        <v>8</v>
      </c>
      <c r="AT2867">
        <v>1</v>
      </c>
    </row>
    <row r="2868" spans="1:46" x14ac:dyDescent="0.3">
      <c r="A2868">
        <v>98</v>
      </c>
      <c r="B2868" s="22" t="s">
        <v>74</v>
      </c>
      <c r="C2868" t="str" cm="1">
        <f t="array" ref="C2868">_xlfn.IFNA(INDEX(Players!A$2:E$1300,MATCH(1,(Players!B$2:B$1300=GameLog!D2868)*(Players!E$2:E$1300=GameLog!B2868),0),1),"")</f>
        <v>posesc01</v>
      </c>
      <c r="D2868" t="s">
        <v>2011</v>
      </c>
      <c r="E2868">
        <v>7</v>
      </c>
      <c r="F2868" t="s">
        <v>3847</v>
      </c>
      <c r="I2868">
        <v>1</v>
      </c>
      <c r="AM2868" s="17" t="str">
        <f t="shared" si="111"/>
        <v/>
      </c>
    </row>
    <row r="2869" spans="1:46" x14ac:dyDescent="0.3">
      <c r="A2869">
        <v>98</v>
      </c>
      <c r="B2869" s="22" t="s">
        <v>74</v>
      </c>
      <c r="C2869" t="str" cm="1">
        <f t="array" ref="C2869">_xlfn.IFNA(INDEX(Players!A$2:E$1300,MATCH(1,(Players!B$2:B$1300=GameLog!D2869)*(Players!E$2:E$1300=GameLog!B2869),0),1),"")</f>
        <v>scarsst01</v>
      </c>
      <c r="D2869" t="s">
        <v>771</v>
      </c>
      <c r="E2869">
        <v>7</v>
      </c>
      <c r="F2869">
        <v>6</v>
      </c>
      <c r="I2869">
        <v>1</v>
      </c>
      <c r="K2869">
        <v>1</v>
      </c>
      <c r="O2869">
        <v>1</v>
      </c>
      <c r="AM2869" s="17">
        <v>2</v>
      </c>
      <c r="AN2869">
        <v>1</v>
      </c>
      <c r="AO2869">
        <v>2</v>
      </c>
    </row>
    <row r="2870" spans="1:46" x14ac:dyDescent="0.3">
      <c r="A2870">
        <v>98</v>
      </c>
      <c r="B2870" s="22" t="s">
        <v>74</v>
      </c>
      <c r="C2870" t="str" cm="1">
        <f t="array" ref="C2870">_xlfn.IFNA(INDEX(Players!A$2:E$1300,MATCH(1,(Players!B$2:B$1300=GameLog!D2870)*(Players!E$2:E$1300=GameLog!B2870),0),1),"")</f>
        <v>sanchre01</v>
      </c>
      <c r="D2870" t="s">
        <v>2213</v>
      </c>
      <c r="E2870">
        <v>8</v>
      </c>
      <c r="F2870">
        <v>6</v>
      </c>
      <c r="G2870">
        <v>1</v>
      </c>
      <c r="I2870">
        <v>3</v>
      </c>
      <c r="U2870">
        <v>1</v>
      </c>
      <c r="AM2870" s="17">
        <v>8</v>
      </c>
      <c r="AO2870">
        <v>3</v>
      </c>
      <c r="AQ2870">
        <v>1</v>
      </c>
    </row>
    <row r="2871" spans="1:46" x14ac:dyDescent="0.3">
      <c r="A2871">
        <v>98</v>
      </c>
      <c r="B2871" s="22" t="s">
        <v>74</v>
      </c>
      <c r="C2871" t="str" cm="1">
        <f t="array" ref="C2871">_xlfn.IFNA(INDEX(Players!A$2:E$1300,MATCH(1,(Players!B$2:B$1300=GameLog!D2871)*(Players!E$2:E$1300=GameLog!B2871),0),1),"")</f>
        <v>suttola01</v>
      </c>
      <c r="D2871" t="s">
        <v>2017</v>
      </c>
      <c r="E2871">
        <v>8</v>
      </c>
      <c r="F2871" t="s">
        <v>3847</v>
      </c>
      <c r="I2871">
        <v>1</v>
      </c>
      <c r="J2871">
        <v>1</v>
      </c>
      <c r="K2871">
        <v>1</v>
      </c>
      <c r="AM2871" s="17" t="str">
        <f t="shared" si="111"/>
        <v/>
      </c>
    </row>
    <row r="2872" spans="1:46" x14ac:dyDescent="0.3">
      <c r="A2872">
        <v>98</v>
      </c>
      <c r="B2872" s="22" t="s">
        <v>74</v>
      </c>
      <c r="C2872" t="str" cm="1">
        <f t="array" ref="C2872">_xlfn.IFNA(INDEX(Players!A$2:E$1300,MATCH(1,(Players!B$2:B$1300=GameLog!D2872)*(Players!E$2:E$1300=GameLog!B2872),0),1),"")</f>
        <v>spehrti01</v>
      </c>
      <c r="D2872" t="s">
        <v>590</v>
      </c>
      <c r="E2872">
        <v>8</v>
      </c>
      <c r="F2872">
        <v>2</v>
      </c>
      <c r="I2872">
        <v>1</v>
      </c>
      <c r="K2872">
        <v>1</v>
      </c>
      <c r="O2872">
        <v>1</v>
      </c>
      <c r="AM2872" s="17">
        <v>2</v>
      </c>
      <c r="AN2872">
        <v>2</v>
      </c>
    </row>
    <row r="2873" spans="1:46" x14ac:dyDescent="0.3">
      <c r="A2873">
        <v>98</v>
      </c>
      <c r="B2873" s="22" t="s">
        <v>74</v>
      </c>
      <c r="C2873" t="str" cm="1">
        <f t="array" ref="C2873">_xlfn.IFNA(INDEX(Players!A$2:E$1300,MATCH(1,(Players!B$2:B$1300=GameLog!D2873)*(Players!E$2:E$1300=GameLog!B2873),0),1),"")</f>
        <v>febleca01</v>
      </c>
      <c r="D2873" t="s">
        <v>275</v>
      </c>
      <c r="E2873">
        <v>9</v>
      </c>
      <c r="F2873">
        <v>4</v>
      </c>
      <c r="G2873">
        <v>1</v>
      </c>
      <c r="I2873">
        <v>4</v>
      </c>
      <c r="J2873">
        <v>1</v>
      </c>
      <c r="K2873">
        <v>3</v>
      </c>
      <c r="M2873">
        <v>1</v>
      </c>
      <c r="N2873">
        <v>1</v>
      </c>
      <c r="O2873">
        <v>3</v>
      </c>
      <c r="P2873">
        <v>1</v>
      </c>
      <c r="S2873">
        <v>1</v>
      </c>
      <c r="AM2873" s="17">
        <f t="shared" si="111"/>
        <v>10</v>
      </c>
      <c r="AN2873">
        <v>4</v>
      </c>
      <c r="AO2873">
        <v>2</v>
      </c>
      <c r="AQ2873">
        <v>2</v>
      </c>
    </row>
    <row r="2874" spans="1:46" x14ac:dyDescent="0.3">
      <c r="A2874">
        <v>98</v>
      </c>
      <c r="B2874" s="22" t="s">
        <v>74</v>
      </c>
      <c r="C2874" t="str" cm="1">
        <f t="array" ref="C2874">_xlfn.IFNA(INDEX(Players!A$2:E$1300,MATCH(1,(Players!B$2:B$1300=GameLog!D2874)*(Players!E$2:E$1300=GameLog!B2874),0),1),"")</f>
        <v>rosadjo01</v>
      </c>
      <c r="D2874" t="s">
        <v>2197</v>
      </c>
      <c r="F2874">
        <v>1</v>
      </c>
      <c r="G2874">
        <v>1</v>
      </c>
      <c r="H2874">
        <v>1</v>
      </c>
      <c r="AB2874" s="8">
        <v>6.333333333333333</v>
      </c>
      <c r="AC2874">
        <v>7</v>
      </c>
      <c r="AD2874">
        <v>5</v>
      </c>
      <c r="AE2874">
        <v>2</v>
      </c>
      <c r="AG2874">
        <v>3</v>
      </c>
      <c r="AI2874">
        <v>6</v>
      </c>
      <c r="AM2874" s="17">
        <f t="shared" si="111"/>
        <v>6.333333333333333</v>
      </c>
      <c r="AO2874">
        <v>1</v>
      </c>
      <c r="AP2874">
        <v>2</v>
      </c>
      <c r="AQ2874">
        <v>1</v>
      </c>
    </row>
    <row r="2875" spans="1:46" x14ac:dyDescent="0.3">
      <c r="A2875">
        <v>98</v>
      </c>
      <c r="B2875" s="22" t="s">
        <v>74</v>
      </c>
      <c r="C2875" t="str" cm="1">
        <f t="array" ref="C2875">_xlfn.IFNA(INDEX(Players!A$2:E$1300,MATCH(1,(Players!B$2:B$1300=GameLog!D2875)*(Players!E$2:E$1300=GameLog!B2875),0),1),"")</f>
        <v>servisc01</v>
      </c>
      <c r="D2875" t="s">
        <v>1742</v>
      </c>
      <c r="F2875">
        <v>1</v>
      </c>
      <c r="H2875">
        <v>2</v>
      </c>
      <c r="AB2875" s="8">
        <v>1.3333333333333333</v>
      </c>
      <c r="AG2875">
        <v>2</v>
      </c>
      <c r="AI2875">
        <v>1</v>
      </c>
      <c r="AM2875" s="17">
        <f t="shared" si="111"/>
        <v>1.3333333333333333</v>
      </c>
      <c r="AT2875">
        <v>1</v>
      </c>
    </row>
    <row r="2876" spans="1:46" x14ac:dyDescent="0.3">
      <c r="A2876">
        <v>98</v>
      </c>
      <c r="B2876" s="22" t="s">
        <v>74</v>
      </c>
      <c r="C2876" t="str" cm="1">
        <f t="array" ref="C2876">_xlfn.IFNA(INDEX(Players!A$2:E$1300,MATCH(1,(Players!B$2:B$1300=GameLog!D2876)*(Players!E$2:E$1300=GameLog!B2876),0),1),"")</f>
        <v>whisema01</v>
      </c>
      <c r="D2876" t="s">
        <v>1785</v>
      </c>
      <c r="F2876">
        <v>1</v>
      </c>
      <c r="H2876">
        <v>3</v>
      </c>
      <c r="AB2876">
        <f>1/3</f>
        <v>0.33333333333333331</v>
      </c>
      <c r="AC2876">
        <v>1</v>
      </c>
      <c r="AG2876">
        <v>1</v>
      </c>
      <c r="AM2876" s="17">
        <f t="shared" si="111"/>
        <v>0.33333333333333331</v>
      </c>
    </row>
    <row r="2877" spans="1:46" x14ac:dyDescent="0.3">
      <c r="A2877">
        <v>98</v>
      </c>
      <c r="B2877" s="22" t="s">
        <v>74</v>
      </c>
      <c r="C2877" t="str" cm="1">
        <f t="array" ref="C2877">_xlfn.IFNA(INDEX(Players!A$2:E$1300,MATCH(1,(Players!B$2:B$1300=GameLog!D2877)*(Players!E$2:E$1300=GameLog!B2877),0),1),"")</f>
        <v>santijo03</v>
      </c>
      <c r="D2877" t="s">
        <v>2208</v>
      </c>
      <c r="F2877">
        <v>1</v>
      </c>
      <c r="H2877">
        <v>4</v>
      </c>
      <c r="Y2877" s="7">
        <v>1</v>
      </c>
      <c r="AB2877">
        <v>1</v>
      </c>
      <c r="AC2877">
        <v>1</v>
      </c>
      <c r="AI2877">
        <v>1</v>
      </c>
      <c r="AM2877" s="17">
        <f t="shared" si="111"/>
        <v>1</v>
      </c>
    </row>
    <row r="2878" spans="1:46" x14ac:dyDescent="0.3">
      <c r="A2878">
        <v>98</v>
      </c>
      <c r="B2878" s="22" t="s">
        <v>74</v>
      </c>
      <c r="C2878" t="str" cm="1">
        <f t="array" ref="C2878">_xlfn.IFNA(INDEX(Players!A$2:E$1300,MATCH(1,(Players!B$2:B$1300=GameLog!D2878)*(Players!E$2:E$1300=GameLog!B2878),0),1),"")</f>
        <v>montgje01</v>
      </c>
      <c r="D2878" t="s">
        <v>1680</v>
      </c>
      <c r="F2878">
        <v>1</v>
      </c>
      <c r="H2878">
        <v>5</v>
      </c>
      <c r="AA2878">
        <v>1</v>
      </c>
      <c r="AB2878">
        <v>1</v>
      </c>
      <c r="AI2878">
        <v>1</v>
      </c>
      <c r="AM2878" s="17">
        <f t="shared" si="111"/>
        <v>1</v>
      </c>
    </row>
    <row r="2879" spans="1:46" x14ac:dyDescent="0.3">
      <c r="A2879">
        <v>98</v>
      </c>
      <c r="B2879" s="22" t="s">
        <v>44</v>
      </c>
      <c r="C2879" t="str" cm="1">
        <f t="array" ref="C2879">_xlfn.IFNA(INDEX(Players!A$2:E$1300,MATCH(1,(Players!B$2:B$1300=GameLog!D2879)*(Players!E$2:E$1300=GameLog!B2879),0),1),"")</f>
        <v>loftoke01</v>
      </c>
      <c r="D2879" t="s">
        <v>1941</v>
      </c>
      <c r="E2879">
        <v>1</v>
      </c>
      <c r="F2879">
        <v>8</v>
      </c>
      <c r="G2879">
        <v>1</v>
      </c>
      <c r="I2879">
        <v>5</v>
      </c>
      <c r="J2879">
        <v>2</v>
      </c>
      <c r="K2879">
        <v>2</v>
      </c>
      <c r="P2879">
        <v>1</v>
      </c>
      <c r="R2879">
        <v>1</v>
      </c>
      <c r="AM2879" s="17">
        <f t="shared" si="111"/>
        <v>10</v>
      </c>
      <c r="AN2879">
        <v>3</v>
      </c>
    </row>
    <row r="2880" spans="1:46" x14ac:dyDescent="0.3">
      <c r="A2880">
        <v>98</v>
      </c>
      <c r="B2880" s="22" t="s">
        <v>44</v>
      </c>
      <c r="C2880" t="str" cm="1">
        <f t="array" ref="C2880">_xlfn.IFNA(INDEX(Players!A$2:E$1300,MATCH(1,(Players!B$2:B$1300=GameLog!D2880)*(Players!E$2:E$1300=GameLog!B2880),0),1),"")</f>
        <v>wilsoen01</v>
      </c>
      <c r="D2880" t="s">
        <v>1830</v>
      </c>
      <c r="E2880">
        <v>2</v>
      </c>
      <c r="F2880">
        <v>6</v>
      </c>
      <c r="G2880">
        <v>1</v>
      </c>
      <c r="I2880">
        <v>5</v>
      </c>
      <c r="K2880">
        <v>1</v>
      </c>
      <c r="R2880">
        <v>1</v>
      </c>
      <c r="AM2880" s="17">
        <f t="shared" si="111"/>
        <v>10</v>
      </c>
      <c r="AN2880">
        <v>4</v>
      </c>
      <c r="AO2880">
        <v>4</v>
      </c>
      <c r="AQ2880">
        <v>3</v>
      </c>
    </row>
    <row r="2881" spans="1:47" x14ac:dyDescent="0.3">
      <c r="A2881">
        <v>98</v>
      </c>
      <c r="B2881" s="22" t="s">
        <v>44</v>
      </c>
      <c r="C2881" t="str" cm="1">
        <f t="array" ref="C2881">_xlfn.IFNA(INDEX(Players!A$2:E$1300,MATCH(1,(Players!B$2:B$1300=GameLog!D2881)*(Players!E$2:E$1300=GameLog!B2881),0),1),"")</f>
        <v>alomaro01</v>
      </c>
      <c r="D2881" t="s">
        <v>1808</v>
      </c>
      <c r="E2881">
        <v>3</v>
      </c>
      <c r="F2881">
        <v>4</v>
      </c>
      <c r="G2881">
        <v>1</v>
      </c>
      <c r="I2881">
        <v>5</v>
      </c>
      <c r="K2881">
        <v>1</v>
      </c>
      <c r="L2881">
        <v>1</v>
      </c>
      <c r="O2881">
        <v>1</v>
      </c>
      <c r="U2881">
        <v>1</v>
      </c>
      <c r="AM2881" s="17">
        <f t="shared" si="111"/>
        <v>10</v>
      </c>
      <c r="AN2881">
        <v>2</v>
      </c>
      <c r="AO2881">
        <v>8</v>
      </c>
      <c r="AQ2881">
        <v>3</v>
      </c>
    </row>
    <row r="2882" spans="1:47" x14ac:dyDescent="0.3">
      <c r="A2882">
        <v>98</v>
      </c>
      <c r="B2882" s="22" t="s">
        <v>44</v>
      </c>
      <c r="C2882" t="str" cm="1">
        <f t="array" ref="C2882">_xlfn.IFNA(INDEX(Players!A$2:E$1300,MATCH(1,(Players!B$2:B$1300=GameLog!D2882)*(Players!E$2:E$1300=GameLog!B2882),0),1),"")</f>
        <v>ramirma02</v>
      </c>
      <c r="D2882" t="s">
        <v>2256</v>
      </c>
      <c r="E2882">
        <v>4</v>
      </c>
      <c r="F2882">
        <v>9</v>
      </c>
      <c r="G2882">
        <v>1</v>
      </c>
      <c r="I2882">
        <v>4</v>
      </c>
      <c r="O2882">
        <v>1</v>
      </c>
      <c r="R2882">
        <v>2</v>
      </c>
      <c r="X2882">
        <v>1</v>
      </c>
      <c r="AM2882" s="17">
        <f t="shared" si="111"/>
        <v>10</v>
      </c>
      <c r="AN2882">
        <v>2</v>
      </c>
      <c r="AO2882">
        <v>1</v>
      </c>
      <c r="AP2882">
        <v>1</v>
      </c>
      <c r="AQ2882">
        <v>1</v>
      </c>
    </row>
    <row r="2883" spans="1:47" x14ac:dyDescent="0.3">
      <c r="A2883">
        <v>98</v>
      </c>
      <c r="B2883" s="22" t="s">
        <v>44</v>
      </c>
      <c r="C2883" t="str" cm="1">
        <f t="array" ref="C2883">_xlfn.IFNA(INDEX(Players!A$2:E$1300,MATCH(1,(Players!B$2:B$1300=GameLog!D2883)*(Players!E$2:E$1300=GameLog!B2883),0),1),"")</f>
        <v>thomeji01</v>
      </c>
      <c r="D2883" t="s">
        <v>1927</v>
      </c>
      <c r="E2883">
        <v>5</v>
      </c>
      <c r="F2883">
        <v>3</v>
      </c>
      <c r="G2883">
        <v>1</v>
      </c>
      <c r="I2883">
        <v>1</v>
      </c>
      <c r="J2883">
        <v>2</v>
      </c>
      <c r="P2883">
        <v>4</v>
      </c>
      <c r="AM2883" s="17">
        <f t="shared" si="111"/>
        <v>10</v>
      </c>
      <c r="AN2883">
        <v>14</v>
      </c>
      <c r="AQ2883">
        <v>3</v>
      </c>
    </row>
    <row r="2884" spans="1:47" x14ac:dyDescent="0.3">
      <c r="A2884">
        <v>98</v>
      </c>
      <c r="B2884" s="22" t="s">
        <v>44</v>
      </c>
      <c r="C2884" t="str" cm="1">
        <f t="array" ref="C2884">_xlfn.IFNA(INDEX(Players!A$2:E$1300,MATCH(1,(Players!B$2:B$1300=GameLog!D2884)*(Players!E$2:E$1300=GameLog!B2884),0),1),"")</f>
        <v>cordewi01</v>
      </c>
      <c r="D2884" t="s">
        <v>563</v>
      </c>
      <c r="E2884">
        <v>6</v>
      </c>
      <c r="F2884">
        <v>7</v>
      </c>
      <c r="G2884">
        <v>1</v>
      </c>
      <c r="I2884">
        <v>3</v>
      </c>
      <c r="K2884">
        <v>1</v>
      </c>
      <c r="L2884">
        <v>1</v>
      </c>
      <c r="U2884">
        <v>1</v>
      </c>
      <c r="AM2884" s="17">
        <v>7</v>
      </c>
    </row>
    <row r="2885" spans="1:47" x14ac:dyDescent="0.3">
      <c r="A2885">
        <v>98</v>
      </c>
      <c r="B2885" s="22" t="s">
        <v>44</v>
      </c>
      <c r="C2885" t="str" cm="1">
        <f t="array" ref="C2885">_xlfn.IFNA(INDEX(Players!A$2:E$1300,MATCH(1,(Players!B$2:B$1300=GameLog!D2885)*(Players!E$2:E$1300=GameLog!B2885),0),1),"")</f>
        <v>justida01</v>
      </c>
      <c r="D2885" t="s">
        <v>1944</v>
      </c>
      <c r="E2885">
        <v>6</v>
      </c>
      <c r="F2885" t="s">
        <v>3847</v>
      </c>
      <c r="I2885">
        <v>1</v>
      </c>
      <c r="AM2885" s="17" t="str">
        <f t="shared" si="111"/>
        <v/>
      </c>
    </row>
    <row r="2886" spans="1:47" x14ac:dyDescent="0.3">
      <c r="A2886">
        <v>98</v>
      </c>
      <c r="B2886" s="22" t="s">
        <v>44</v>
      </c>
      <c r="C2886" t="str" cm="1">
        <f t="array" ref="C2886">_xlfn.IFNA(INDEX(Players!A$2:E$1300,MATCH(1,(Players!B$2:B$1300=GameLog!D2886)*(Players!E$2:E$1300=GameLog!B2886),0),1),"")</f>
        <v>justida01</v>
      </c>
      <c r="D2886" t="s">
        <v>1944</v>
      </c>
      <c r="E2886">
        <v>6</v>
      </c>
      <c r="F2886">
        <v>7</v>
      </c>
      <c r="I2886">
        <v>1</v>
      </c>
      <c r="K2886">
        <v>1</v>
      </c>
      <c r="AM2886" s="17">
        <v>3</v>
      </c>
    </row>
    <row r="2887" spans="1:47" x14ac:dyDescent="0.3">
      <c r="A2887">
        <v>98</v>
      </c>
      <c r="B2887" s="22" t="s">
        <v>44</v>
      </c>
      <c r="C2887" t="str" cm="1">
        <f t="array" ref="C2887">_xlfn.IFNA(INDEX(Players!A$2:E$1300,MATCH(1,(Players!B$2:B$1300=GameLog!D2887)*(Players!E$2:E$1300=GameLog!B2887),0),1),"")</f>
        <v>frymatr01</v>
      </c>
      <c r="D2887" t="s">
        <v>410</v>
      </c>
      <c r="E2887">
        <v>7</v>
      </c>
      <c r="F2887">
        <v>5</v>
      </c>
      <c r="G2887">
        <v>1</v>
      </c>
      <c r="I2887">
        <v>5</v>
      </c>
      <c r="R2887">
        <v>3</v>
      </c>
      <c r="AM2887" s="17">
        <f t="shared" si="111"/>
        <v>10</v>
      </c>
      <c r="AO2887">
        <v>2</v>
      </c>
      <c r="AP2887">
        <v>1</v>
      </c>
    </row>
    <row r="2888" spans="1:47" x14ac:dyDescent="0.3">
      <c r="A2888">
        <v>98</v>
      </c>
      <c r="B2888" s="22" t="s">
        <v>44</v>
      </c>
      <c r="C2888" t="str" cm="1">
        <f t="array" ref="C2888">_xlfn.IFNA(INDEX(Players!A$2:E$1300,MATCH(1,(Players!B$2:B$1300=GameLog!D2888)*(Players!E$2:E$1300=GameLog!B2888),0),1),"")</f>
        <v>sexsori01</v>
      </c>
      <c r="D2888" t="s">
        <v>273</v>
      </c>
      <c r="E2888">
        <v>8</v>
      </c>
      <c r="F2888" t="s">
        <v>310</v>
      </c>
      <c r="G2888">
        <v>1</v>
      </c>
      <c r="I2888">
        <v>2</v>
      </c>
      <c r="O2888">
        <v>1</v>
      </c>
      <c r="P2888">
        <v>1</v>
      </c>
      <c r="X2888">
        <v>1</v>
      </c>
      <c r="AM2888" s="17" t="str">
        <f t="shared" si="111"/>
        <v/>
      </c>
    </row>
    <row r="2889" spans="1:47" x14ac:dyDescent="0.3">
      <c r="A2889">
        <v>98</v>
      </c>
      <c r="B2889" s="22" t="s">
        <v>44</v>
      </c>
      <c r="C2889" t="str" cm="1">
        <f t="array" ref="C2889">_xlfn.IFNA(INDEX(Players!A$2:E$1300,MATCH(1,(Players!B$2:B$1300=GameLog!D2889)*(Players!E$2:E$1300=GameLog!B2889),0),1),"")</f>
        <v>cabrejo02</v>
      </c>
      <c r="D2889" t="s">
        <v>943</v>
      </c>
      <c r="E2889">
        <v>8</v>
      </c>
      <c r="F2889" t="s">
        <v>3848</v>
      </c>
      <c r="S2889">
        <v>1</v>
      </c>
      <c r="AM2889" s="17" t="str">
        <f t="shared" si="111"/>
        <v/>
      </c>
    </row>
    <row r="2890" spans="1:47" x14ac:dyDescent="0.3">
      <c r="A2890">
        <v>98</v>
      </c>
      <c r="B2890" s="22" t="s">
        <v>44</v>
      </c>
      <c r="C2890" t="str" cm="1">
        <f t="array" ref="C2890">_xlfn.IFNA(INDEX(Players!A$2:E$1300,MATCH(1,(Players!B$2:B$1300=GameLog!D2890)*(Players!E$2:E$1300=GameLog!B2890),0),1),"")</f>
        <v>cabrejo02</v>
      </c>
      <c r="D2890" t="s">
        <v>943</v>
      </c>
      <c r="E2890">
        <v>8</v>
      </c>
      <c r="F2890" t="s">
        <v>310</v>
      </c>
      <c r="I2890">
        <v>1</v>
      </c>
      <c r="R2890">
        <v>1</v>
      </c>
      <c r="AM2890" s="17" t="str">
        <f t="shared" si="111"/>
        <v/>
      </c>
    </row>
    <row r="2891" spans="1:47" x14ac:dyDescent="0.3">
      <c r="A2891">
        <v>98</v>
      </c>
      <c r="B2891" s="22" t="s">
        <v>44</v>
      </c>
      <c r="C2891" t="str" cm="1">
        <f t="array" ref="C2891">_xlfn.IFNA(INDEX(Players!A$2:E$1300,MATCH(1,(Players!B$2:B$1300=GameLog!D2891)*(Players!E$2:E$1300=GameLog!B2891),0),1),"")</f>
        <v>alomasa02</v>
      </c>
      <c r="D2891" t="s">
        <v>650</v>
      </c>
      <c r="E2891">
        <v>9</v>
      </c>
      <c r="F2891">
        <v>2</v>
      </c>
      <c r="G2891">
        <v>1</v>
      </c>
      <c r="I2891">
        <v>5</v>
      </c>
      <c r="J2891">
        <v>1</v>
      </c>
      <c r="K2891">
        <v>2</v>
      </c>
      <c r="O2891">
        <v>1</v>
      </c>
      <c r="R2891">
        <v>1</v>
      </c>
      <c r="AM2891" s="17">
        <f t="shared" si="111"/>
        <v>10</v>
      </c>
      <c r="AN2891">
        <v>5</v>
      </c>
      <c r="AO2891">
        <v>1</v>
      </c>
      <c r="AQ2891">
        <v>1</v>
      </c>
      <c r="AT2891">
        <v>1</v>
      </c>
      <c r="AU2891">
        <v>1</v>
      </c>
    </row>
    <row r="2892" spans="1:47" x14ac:dyDescent="0.3">
      <c r="A2892">
        <v>98</v>
      </c>
      <c r="B2892" s="22" t="s">
        <v>44</v>
      </c>
      <c r="C2892" t="str" cm="1">
        <f t="array" ref="C2892">_xlfn.IFNA(INDEX(Players!A$2:E$1300,MATCH(1,(Players!B$2:B$1300=GameLog!D2892)*(Players!E$2:E$1300=GameLog!B2892),0),1),"")</f>
        <v>burbada01</v>
      </c>
      <c r="D2892" t="s">
        <v>1262</v>
      </c>
      <c r="F2892">
        <v>1</v>
      </c>
      <c r="G2892">
        <v>1</v>
      </c>
      <c r="H2892">
        <v>1</v>
      </c>
      <c r="AB2892" s="8">
        <v>6.333333333333333</v>
      </c>
      <c r="AC2892">
        <v>6</v>
      </c>
      <c r="AD2892">
        <v>1</v>
      </c>
      <c r="AE2892">
        <v>1</v>
      </c>
      <c r="AG2892">
        <v>3</v>
      </c>
      <c r="AI2892">
        <v>3</v>
      </c>
      <c r="AM2892" s="17">
        <f t="shared" si="111"/>
        <v>6.333333333333333</v>
      </c>
      <c r="AO2892">
        <v>1</v>
      </c>
      <c r="AT2892">
        <v>1</v>
      </c>
      <c r="AU2892">
        <v>1</v>
      </c>
    </row>
    <row r="2893" spans="1:47" x14ac:dyDescent="0.3">
      <c r="A2893">
        <v>98</v>
      </c>
      <c r="B2893" s="22" t="s">
        <v>44</v>
      </c>
      <c r="C2893" t="str" cm="1">
        <f t="array" ref="C2893">_xlfn.IFNA(INDEX(Players!A$2:E$1300,MATCH(1,(Players!B$2:B$1300=GameLog!D2893)*(Players!E$2:E$1300=GameLog!B2893),0),1),"")</f>
        <v>karsast01</v>
      </c>
      <c r="D2893" t="s">
        <v>1638</v>
      </c>
      <c r="F2893">
        <v>1</v>
      </c>
      <c r="H2893">
        <v>2</v>
      </c>
      <c r="AB2893" s="8">
        <v>1.6666666666666665</v>
      </c>
      <c r="AC2893">
        <v>1</v>
      </c>
      <c r="AD2893">
        <v>1</v>
      </c>
      <c r="AE2893">
        <v>1</v>
      </c>
      <c r="AI2893">
        <v>1</v>
      </c>
      <c r="AM2893" s="17">
        <f t="shared" si="111"/>
        <v>1.6666666666666665</v>
      </c>
    </row>
    <row r="2894" spans="1:47" x14ac:dyDescent="0.3">
      <c r="A2894">
        <v>98</v>
      </c>
      <c r="B2894" s="22" t="s">
        <v>44</v>
      </c>
      <c r="C2894" t="str" cm="1">
        <f t="array" ref="C2894">_xlfn.IFNA(INDEX(Players!A$2:E$1300,MATCH(1,(Players!B$2:B$1300=GameLog!D2894)*(Players!E$2:E$1300=GameLog!B2894),0),1),"")</f>
        <v>jacksmi02</v>
      </c>
      <c r="D2894" t="s">
        <v>1627</v>
      </c>
      <c r="F2894">
        <v>1</v>
      </c>
      <c r="H2894">
        <v>3</v>
      </c>
      <c r="AB2894">
        <v>1</v>
      </c>
      <c r="AC2894">
        <v>2</v>
      </c>
      <c r="AD2894">
        <v>3</v>
      </c>
      <c r="AE2894">
        <v>3</v>
      </c>
      <c r="AF2894">
        <v>1</v>
      </c>
      <c r="AG2894">
        <v>2</v>
      </c>
      <c r="AM2894" s="17">
        <f t="shared" si="111"/>
        <v>1</v>
      </c>
    </row>
    <row r="2895" spans="1:47" x14ac:dyDescent="0.3">
      <c r="A2895">
        <v>98</v>
      </c>
      <c r="B2895" s="22" t="s">
        <v>44</v>
      </c>
      <c r="C2895" t="str" cm="1">
        <f t="array" ref="C2895">_xlfn.IFNA(INDEX(Players!A$2:E$1300,MATCH(1,(Players!B$2:B$1300=GameLog!D2895)*(Players!E$2:E$1300=GameLog!B2895),0),1),"")</f>
        <v>reedst01</v>
      </c>
      <c r="D2895" t="s">
        <v>1719</v>
      </c>
      <c r="F2895">
        <v>1</v>
      </c>
      <c r="H2895">
        <v>4</v>
      </c>
      <c r="Z2895">
        <v>1</v>
      </c>
      <c r="AB2895">
        <v>1</v>
      </c>
      <c r="AC2895">
        <v>3</v>
      </c>
      <c r="AD2895">
        <v>3</v>
      </c>
      <c r="AE2895">
        <v>2</v>
      </c>
      <c r="AG2895">
        <v>1</v>
      </c>
      <c r="AM2895" s="17">
        <f t="shared" si="111"/>
        <v>1</v>
      </c>
    </row>
    <row r="2896" spans="1:47" x14ac:dyDescent="0.3">
      <c r="A2896">
        <v>119</v>
      </c>
      <c r="B2896" s="22" t="s">
        <v>74</v>
      </c>
      <c r="C2896" t="str" cm="1">
        <f t="array" ref="C2896">_xlfn.IFNA(INDEX(Players!A$2:E$1300,MATCH(1,(Players!B$2:B$1300=GameLog!D2896)*(Players!E$2:E$1300=GameLog!B2896),0),1),"")</f>
        <v>beltrca01</v>
      </c>
      <c r="D2896" t="s">
        <v>2209</v>
      </c>
      <c r="E2896">
        <v>1</v>
      </c>
      <c r="F2896">
        <v>8</v>
      </c>
      <c r="G2896">
        <v>1</v>
      </c>
      <c r="I2896">
        <v>5</v>
      </c>
      <c r="K2896">
        <v>1</v>
      </c>
      <c r="L2896">
        <v>1</v>
      </c>
      <c r="O2896">
        <v>1</v>
      </c>
      <c r="U2896">
        <v>1</v>
      </c>
      <c r="AM2896" s="17">
        <f t="shared" si="111"/>
        <v>8</v>
      </c>
      <c r="AN2896">
        <v>6</v>
      </c>
    </row>
    <row r="2897" spans="1:48" x14ac:dyDescent="0.3">
      <c r="A2897">
        <v>119</v>
      </c>
      <c r="B2897" s="22" t="s">
        <v>74</v>
      </c>
      <c r="C2897" t="str" cm="1">
        <f t="array" ref="C2897">_xlfn.IFNA(INDEX(Players!A$2:E$1300,MATCH(1,(Players!B$2:B$1300=GameLog!D2897)*(Players!E$2:E$1300=GameLog!B2897),0),1),"")</f>
        <v>randajo01</v>
      </c>
      <c r="D2897" t="s">
        <v>101</v>
      </c>
      <c r="E2897">
        <v>2</v>
      </c>
      <c r="F2897">
        <v>5</v>
      </c>
      <c r="G2897">
        <v>1</v>
      </c>
      <c r="I2897">
        <v>2</v>
      </c>
      <c r="J2897">
        <v>1</v>
      </c>
      <c r="P2897">
        <v>2</v>
      </c>
      <c r="R2897">
        <v>2</v>
      </c>
      <c r="V2897">
        <v>1</v>
      </c>
      <c r="AM2897" s="17">
        <f t="shared" si="111"/>
        <v>8</v>
      </c>
    </row>
    <row r="2898" spans="1:48" x14ac:dyDescent="0.3">
      <c r="A2898">
        <v>119</v>
      </c>
      <c r="B2898" s="22" t="s">
        <v>74</v>
      </c>
      <c r="C2898" t="str" cm="1">
        <f t="array" ref="C2898">_xlfn.IFNA(INDEX(Players!A$2:E$1300,MATCH(1,(Players!B$2:B$1300=GameLog!D2898)*(Players!E$2:E$1300=GameLog!B2898),0),1),"")</f>
        <v>damonjo01</v>
      </c>
      <c r="D2898" t="s">
        <v>1924</v>
      </c>
      <c r="E2898">
        <v>3</v>
      </c>
      <c r="F2898">
        <v>7</v>
      </c>
      <c r="G2898">
        <v>1</v>
      </c>
      <c r="I2898">
        <v>5</v>
      </c>
      <c r="R2898">
        <v>2</v>
      </c>
      <c r="AM2898" s="17">
        <f t="shared" si="111"/>
        <v>8</v>
      </c>
      <c r="AN2898">
        <v>4</v>
      </c>
    </row>
    <row r="2899" spans="1:48" x14ac:dyDescent="0.3">
      <c r="A2899">
        <v>119</v>
      </c>
      <c r="B2899" s="22" t="s">
        <v>74</v>
      </c>
      <c r="C2899" t="str" cm="1">
        <f t="array" ref="C2899">_xlfn.IFNA(INDEX(Players!A$2:E$1300,MATCH(1,(Players!B$2:B$1300=GameLog!D2899)*(Players!E$2:E$1300=GameLog!B2899),0),1),"")</f>
        <v>kingje01</v>
      </c>
      <c r="D2899" t="s">
        <v>737</v>
      </c>
      <c r="E2899">
        <v>4</v>
      </c>
      <c r="F2899">
        <v>3</v>
      </c>
      <c r="G2899">
        <v>1</v>
      </c>
      <c r="I2899">
        <v>4</v>
      </c>
      <c r="K2899">
        <v>1</v>
      </c>
      <c r="P2899">
        <v>1</v>
      </c>
      <c r="S2899">
        <v>1</v>
      </c>
      <c r="AM2899" s="17">
        <f t="shared" si="111"/>
        <v>8</v>
      </c>
      <c r="AN2899">
        <v>7</v>
      </c>
    </row>
    <row r="2900" spans="1:48" x14ac:dyDescent="0.3">
      <c r="A2900">
        <v>119</v>
      </c>
      <c r="B2900" s="22" t="s">
        <v>74</v>
      </c>
      <c r="C2900" t="str" cm="1">
        <f t="array" ref="C2900">_xlfn.IFNA(INDEX(Players!A$2:E$1300,MATCH(1,(Players!B$2:B$1300=GameLog!D2900)*(Players!E$2:E$1300=GameLog!B2900),0),1),"")</f>
        <v>suttola01</v>
      </c>
      <c r="D2900" t="s">
        <v>2017</v>
      </c>
      <c r="E2900">
        <v>5</v>
      </c>
      <c r="F2900" t="s">
        <v>310</v>
      </c>
      <c r="G2900">
        <v>1</v>
      </c>
      <c r="I2900">
        <v>4</v>
      </c>
      <c r="K2900">
        <v>2</v>
      </c>
      <c r="L2900">
        <v>2</v>
      </c>
      <c r="O2900">
        <v>1</v>
      </c>
      <c r="AM2900" s="17" t="str">
        <f t="shared" si="111"/>
        <v/>
      </c>
    </row>
    <row r="2901" spans="1:48" x14ac:dyDescent="0.3">
      <c r="A2901">
        <v>119</v>
      </c>
      <c r="B2901" s="22" t="s">
        <v>74</v>
      </c>
      <c r="C2901" t="str" cm="1">
        <f t="array" ref="C2901">_xlfn.IFNA(INDEX(Players!A$2:E$1300,MATCH(1,(Players!B$2:B$1300=GameLog!D2901)*(Players!E$2:E$1300=GameLog!B2901),0),1),"")</f>
        <v>dyeje01</v>
      </c>
      <c r="D2901" t="s">
        <v>130</v>
      </c>
      <c r="E2901">
        <v>6</v>
      </c>
      <c r="F2901">
        <v>9</v>
      </c>
      <c r="G2901">
        <v>1</v>
      </c>
      <c r="I2901">
        <v>3</v>
      </c>
      <c r="J2901">
        <v>1</v>
      </c>
      <c r="P2901">
        <v>1</v>
      </c>
      <c r="R2901">
        <v>1</v>
      </c>
      <c r="AM2901" s="17">
        <f t="shared" si="111"/>
        <v>8</v>
      </c>
      <c r="AN2901">
        <v>1</v>
      </c>
    </row>
    <row r="2902" spans="1:48" x14ac:dyDescent="0.3">
      <c r="A2902">
        <v>119</v>
      </c>
      <c r="B2902" s="22" t="s">
        <v>74</v>
      </c>
      <c r="C2902" t="str" cm="1">
        <f t="array" ref="C2902">_xlfn.IFNA(INDEX(Players!A$2:E$1300,MATCH(1,(Players!B$2:B$1300=GameLog!D2902)*(Players!E$2:E$1300=GameLog!B2902),0),1),"")</f>
        <v>sanchre01</v>
      </c>
      <c r="D2902" t="s">
        <v>2213</v>
      </c>
      <c r="E2902">
        <v>7</v>
      </c>
      <c r="F2902">
        <v>6</v>
      </c>
      <c r="G2902">
        <v>1</v>
      </c>
      <c r="I2902">
        <v>4</v>
      </c>
      <c r="J2902">
        <v>1</v>
      </c>
      <c r="K2902">
        <v>1</v>
      </c>
      <c r="R2902">
        <v>1</v>
      </c>
      <c r="AM2902" s="17">
        <f t="shared" si="111"/>
        <v>8</v>
      </c>
      <c r="AN2902">
        <v>1</v>
      </c>
    </row>
    <row r="2903" spans="1:48" x14ac:dyDescent="0.3">
      <c r="A2903">
        <v>119</v>
      </c>
      <c r="B2903" s="22" t="s">
        <v>74</v>
      </c>
      <c r="C2903" t="str" cm="1">
        <f t="array" ref="C2903">_xlfn.IFNA(INDEX(Players!A$2:E$1300,MATCH(1,(Players!B$2:B$1300=GameLog!D2903)*(Players!E$2:E$1300=GameLog!B2903),0),1),"")</f>
        <v>spehrti01</v>
      </c>
      <c r="D2903" t="s">
        <v>590</v>
      </c>
      <c r="E2903">
        <v>8</v>
      </c>
      <c r="F2903">
        <v>2</v>
      </c>
      <c r="G2903">
        <v>1</v>
      </c>
      <c r="I2903">
        <v>4</v>
      </c>
      <c r="K2903">
        <v>1</v>
      </c>
      <c r="O2903">
        <v>1</v>
      </c>
      <c r="R2903">
        <v>3</v>
      </c>
      <c r="AM2903" s="17">
        <f t="shared" si="111"/>
        <v>8</v>
      </c>
      <c r="AN2903">
        <v>5</v>
      </c>
      <c r="AO2903">
        <v>1</v>
      </c>
      <c r="AU2903">
        <v>1</v>
      </c>
    </row>
    <row r="2904" spans="1:48" x14ac:dyDescent="0.3">
      <c r="A2904">
        <v>119</v>
      </c>
      <c r="B2904" s="22" t="s">
        <v>74</v>
      </c>
      <c r="C2904" t="str" cm="1">
        <f t="array" ref="C2904">_xlfn.IFNA(INDEX(Players!A$2:E$1300,MATCH(1,(Players!B$2:B$1300=GameLog!D2904)*(Players!E$2:E$1300=GameLog!B2904),0),1),"")</f>
        <v>febleca01</v>
      </c>
      <c r="D2904" t="s">
        <v>275</v>
      </c>
      <c r="E2904">
        <v>9</v>
      </c>
      <c r="F2904">
        <v>4</v>
      </c>
      <c r="G2904">
        <v>1</v>
      </c>
      <c r="I2904">
        <v>3</v>
      </c>
      <c r="K2904">
        <v>2</v>
      </c>
      <c r="P2904">
        <v>1</v>
      </c>
      <c r="R2904">
        <v>1</v>
      </c>
      <c r="AM2904" s="17">
        <f t="shared" si="111"/>
        <v>8</v>
      </c>
      <c r="AO2904">
        <v>4</v>
      </c>
    </row>
    <row r="2905" spans="1:48" x14ac:dyDescent="0.3">
      <c r="A2905">
        <v>119</v>
      </c>
      <c r="B2905" s="22" t="s">
        <v>74</v>
      </c>
      <c r="C2905" t="str" cm="1">
        <f t="array" ref="C2905">_xlfn.IFNA(INDEX(Players!A$2:E$1300,MATCH(1,(Players!B$2:B$1300=GameLog!D2905)*(Players!E$2:E$1300=GameLog!B2905),0),1),"")</f>
        <v>suppaje01</v>
      </c>
      <c r="D2905" t="s">
        <v>1248</v>
      </c>
      <c r="F2905">
        <v>1</v>
      </c>
      <c r="G2905">
        <v>1</v>
      </c>
      <c r="H2905">
        <v>1</v>
      </c>
      <c r="Z2905">
        <v>1</v>
      </c>
      <c r="AB2905">
        <v>6</v>
      </c>
      <c r="AC2905">
        <v>10</v>
      </c>
      <c r="AD2905">
        <v>6</v>
      </c>
      <c r="AE2905">
        <v>6</v>
      </c>
      <c r="AF2905">
        <v>3</v>
      </c>
      <c r="AG2905">
        <v>1</v>
      </c>
      <c r="AI2905">
        <v>2</v>
      </c>
      <c r="AM2905" s="17">
        <f t="shared" si="111"/>
        <v>6</v>
      </c>
      <c r="AO2905">
        <v>1</v>
      </c>
      <c r="AU2905">
        <v>1</v>
      </c>
      <c r="AV2905">
        <v>1</v>
      </c>
    </row>
    <row r="2906" spans="1:48" x14ac:dyDescent="0.3">
      <c r="A2906">
        <v>119</v>
      </c>
      <c r="B2906" s="22" t="s">
        <v>74</v>
      </c>
      <c r="C2906" t="str" cm="1">
        <f t="array" ref="C2906">_xlfn.IFNA(INDEX(Players!A$2:E$1300,MATCH(1,(Players!B$2:B$1300=GameLog!D2906)*(Players!E$2:E$1300=GameLog!B2906),0),1),"")</f>
        <v>servisc01</v>
      </c>
      <c r="D2906" t="s">
        <v>1742</v>
      </c>
      <c r="F2906">
        <v>1</v>
      </c>
      <c r="H2906">
        <v>2</v>
      </c>
      <c r="AB2906">
        <v>1</v>
      </c>
      <c r="AC2906">
        <v>2</v>
      </c>
      <c r="AD2906">
        <v>2</v>
      </c>
      <c r="AE2906">
        <v>2</v>
      </c>
      <c r="AG2906">
        <v>2</v>
      </c>
      <c r="AH2906">
        <v>1</v>
      </c>
      <c r="AL2906">
        <v>1</v>
      </c>
      <c r="AM2906" s="17">
        <f t="shared" si="111"/>
        <v>1</v>
      </c>
    </row>
    <row r="2907" spans="1:48" x14ac:dyDescent="0.3">
      <c r="A2907">
        <v>119</v>
      </c>
      <c r="B2907" s="22" t="s">
        <v>74</v>
      </c>
      <c r="C2907" t="str" cm="1">
        <f t="array" ref="C2907">_xlfn.IFNA(INDEX(Players!A$2:E$1300,MATCH(1,(Players!B$2:B$1300=GameLog!D2907)*(Players!E$2:E$1300=GameLog!B2907),0),1),"")</f>
        <v>witasja01</v>
      </c>
      <c r="D2907" t="s">
        <v>1258</v>
      </c>
      <c r="F2907">
        <v>1</v>
      </c>
      <c r="H2907">
        <v>3</v>
      </c>
      <c r="AB2907">
        <v>1</v>
      </c>
      <c r="AI2907">
        <v>2</v>
      </c>
      <c r="AM2907" s="17">
        <f t="shared" si="111"/>
        <v>1</v>
      </c>
    </row>
    <row r="2908" spans="1:48" x14ac:dyDescent="0.3">
      <c r="A2908">
        <v>119</v>
      </c>
      <c r="B2908" s="22" t="s">
        <v>44</v>
      </c>
      <c r="C2908" t="str" cm="1">
        <f t="array" ref="C2908">_xlfn.IFNA(INDEX(Players!A$2:E$1300,MATCH(1,(Players!B$2:B$1300=GameLog!D2908)*(Players!E$2:E$1300=GameLog!B2908),0),1),"")</f>
        <v>loftoke01</v>
      </c>
      <c r="D2908" t="s">
        <v>1941</v>
      </c>
      <c r="E2908">
        <v>1</v>
      </c>
      <c r="F2908">
        <v>8</v>
      </c>
      <c r="G2908">
        <v>1</v>
      </c>
      <c r="I2908">
        <v>4</v>
      </c>
      <c r="J2908">
        <v>2</v>
      </c>
      <c r="K2908">
        <v>2</v>
      </c>
      <c r="L2908">
        <v>1</v>
      </c>
      <c r="P2908">
        <v>1</v>
      </c>
      <c r="R2908">
        <v>1</v>
      </c>
      <c r="AM2908" s="17">
        <f t="shared" si="111"/>
        <v>9</v>
      </c>
      <c r="AN2908">
        <v>2</v>
      </c>
    </row>
    <row r="2909" spans="1:48" x14ac:dyDescent="0.3">
      <c r="A2909">
        <v>119</v>
      </c>
      <c r="B2909" s="22" t="s">
        <v>44</v>
      </c>
      <c r="C2909" t="str" cm="1">
        <f t="array" ref="C2909">_xlfn.IFNA(INDEX(Players!A$2:E$1300,MATCH(1,(Players!B$2:B$1300=GameLog!D2909)*(Players!E$2:E$1300=GameLog!B2909),0),1),"")</f>
        <v>wilsoen01</v>
      </c>
      <c r="D2909" t="s">
        <v>1830</v>
      </c>
      <c r="E2909">
        <v>2</v>
      </c>
      <c r="F2909">
        <v>6</v>
      </c>
      <c r="G2909">
        <v>1</v>
      </c>
      <c r="I2909">
        <v>4</v>
      </c>
      <c r="K2909">
        <v>2</v>
      </c>
      <c r="L2909">
        <v>1</v>
      </c>
      <c r="O2909">
        <v>1</v>
      </c>
      <c r="AM2909" s="17">
        <f t="shared" si="111"/>
        <v>9</v>
      </c>
      <c r="AN2909">
        <v>2</v>
      </c>
      <c r="AO2909">
        <v>7</v>
      </c>
      <c r="AQ2909">
        <v>1</v>
      </c>
    </row>
    <row r="2910" spans="1:48" x14ac:dyDescent="0.3">
      <c r="A2910">
        <v>119</v>
      </c>
      <c r="B2910" s="22" t="s">
        <v>44</v>
      </c>
      <c r="C2910" t="str" cm="1">
        <f t="array" ref="C2910">_xlfn.IFNA(INDEX(Players!A$2:E$1300,MATCH(1,(Players!B$2:B$1300=GameLog!D2910)*(Players!E$2:E$1300=GameLog!B2910),0),1),"")</f>
        <v>alomaro01</v>
      </c>
      <c r="D2910" t="s">
        <v>1808</v>
      </c>
      <c r="E2910">
        <v>3</v>
      </c>
      <c r="F2910">
        <v>4</v>
      </c>
      <c r="G2910">
        <v>1</v>
      </c>
      <c r="I2910">
        <v>4</v>
      </c>
      <c r="J2910">
        <v>1</v>
      </c>
      <c r="K2910">
        <v>1</v>
      </c>
      <c r="N2910">
        <v>1</v>
      </c>
      <c r="O2910">
        <v>3</v>
      </c>
      <c r="AM2910" s="17">
        <f t="shared" si="111"/>
        <v>9</v>
      </c>
      <c r="AO2910">
        <v>2</v>
      </c>
    </row>
    <row r="2911" spans="1:48" x14ac:dyDescent="0.3">
      <c r="A2911">
        <v>119</v>
      </c>
      <c r="B2911" s="22" t="s">
        <v>44</v>
      </c>
      <c r="C2911" t="str" cm="1">
        <f t="array" ref="C2911">_xlfn.IFNA(INDEX(Players!A$2:E$1300,MATCH(1,(Players!B$2:B$1300=GameLog!D2911)*(Players!E$2:E$1300=GameLog!B2911),0),1),"")</f>
        <v>ramirma02</v>
      </c>
      <c r="D2911" t="s">
        <v>2256</v>
      </c>
      <c r="E2911">
        <v>4</v>
      </c>
      <c r="F2911">
        <v>9</v>
      </c>
      <c r="G2911">
        <v>1</v>
      </c>
      <c r="I2911">
        <v>4</v>
      </c>
      <c r="K2911">
        <v>3</v>
      </c>
      <c r="T2911">
        <v>1</v>
      </c>
      <c r="AM2911" s="17">
        <f t="shared" si="111"/>
        <v>9</v>
      </c>
    </row>
    <row r="2912" spans="1:48" x14ac:dyDescent="0.3">
      <c r="A2912">
        <v>119</v>
      </c>
      <c r="B2912" s="22" t="s">
        <v>44</v>
      </c>
      <c r="C2912" t="str" cm="1">
        <f t="array" ref="C2912">_xlfn.IFNA(INDEX(Players!A$2:E$1300,MATCH(1,(Players!B$2:B$1300=GameLog!D2912)*(Players!E$2:E$1300=GameLog!B2912),0),1),"")</f>
        <v>thomeji01</v>
      </c>
      <c r="D2912" t="s">
        <v>1927</v>
      </c>
      <c r="E2912">
        <v>5</v>
      </c>
      <c r="F2912">
        <v>3</v>
      </c>
      <c r="G2912">
        <v>1</v>
      </c>
      <c r="I2912">
        <v>3</v>
      </c>
      <c r="J2912">
        <v>1</v>
      </c>
      <c r="K2912">
        <v>1</v>
      </c>
      <c r="P2912">
        <v>1</v>
      </c>
      <c r="Q2912">
        <v>1</v>
      </c>
      <c r="AM2912" s="17">
        <f t="shared" si="111"/>
        <v>9</v>
      </c>
      <c r="AN2912">
        <v>11</v>
      </c>
      <c r="AO2912">
        <v>2</v>
      </c>
      <c r="AQ2912">
        <v>1</v>
      </c>
    </row>
    <row r="2913" spans="1:46" x14ac:dyDescent="0.3">
      <c r="A2913">
        <v>119</v>
      </c>
      <c r="B2913" s="22" t="s">
        <v>44</v>
      </c>
      <c r="C2913" t="str" cm="1">
        <f t="array" ref="C2913">_xlfn.IFNA(INDEX(Players!A$2:E$1300,MATCH(1,(Players!B$2:B$1300=GameLog!D2913)*(Players!E$2:E$1300=GameLog!B2913),0),1),"")</f>
        <v>cordewi01</v>
      </c>
      <c r="D2913" t="s">
        <v>563</v>
      </c>
      <c r="E2913">
        <v>6</v>
      </c>
      <c r="F2913">
        <v>7</v>
      </c>
      <c r="G2913">
        <v>1</v>
      </c>
      <c r="I2913">
        <v>3</v>
      </c>
      <c r="J2913">
        <v>1</v>
      </c>
      <c r="K2913">
        <v>1</v>
      </c>
      <c r="N2913">
        <v>1</v>
      </c>
      <c r="O2913">
        <v>2</v>
      </c>
      <c r="P2913">
        <v>1</v>
      </c>
      <c r="R2913">
        <v>1</v>
      </c>
      <c r="AM2913" s="17">
        <f t="shared" si="111"/>
        <v>9</v>
      </c>
      <c r="AN2913">
        <v>1</v>
      </c>
    </row>
    <row r="2914" spans="1:46" x14ac:dyDescent="0.3">
      <c r="A2914">
        <v>119</v>
      </c>
      <c r="B2914" s="22" t="s">
        <v>44</v>
      </c>
      <c r="C2914" t="str" cm="1">
        <f t="array" ref="C2914">_xlfn.IFNA(INDEX(Players!A$2:E$1300,MATCH(1,(Players!B$2:B$1300=GameLog!D2914)*(Players!E$2:E$1300=GameLog!B2914),0),1),"")</f>
        <v>frymatr01</v>
      </c>
      <c r="D2914" t="s">
        <v>410</v>
      </c>
      <c r="E2914">
        <v>7</v>
      </c>
      <c r="F2914">
        <v>5</v>
      </c>
      <c r="G2914">
        <v>1</v>
      </c>
      <c r="I2914">
        <v>4</v>
      </c>
      <c r="R2914">
        <v>1</v>
      </c>
      <c r="AM2914" s="17">
        <f t="shared" si="111"/>
        <v>9</v>
      </c>
      <c r="AN2914">
        <v>1</v>
      </c>
      <c r="AO2914">
        <v>1</v>
      </c>
    </row>
    <row r="2915" spans="1:46" x14ac:dyDescent="0.3">
      <c r="A2915">
        <v>119</v>
      </c>
      <c r="B2915" s="22" t="s">
        <v>44</v>
      </c>
      <c r="C2915" t="str" cm="1">
        <f t="array" ref="C2915">_xlfn.IFNA(INDEX(Players!A$2:E$1300,MATCH(1,(Players!B$2:B$1300=GameLog!D2915)*(Players!E$2:E$1300=GameLog!B2915),0),1),"")</f>
        <v>sexsori01</v>
      </c>
      <c r="D2915" t="s">
        <v>273</v>
      </c>
      <c r="E2915">
        <v>8</v>
      </c>
      <c r="F2915" t="s">
        <v>310</v>
      </c>
      <c r="G2915">
        <v>1</v>
      </c>
      <c r="I2915">
        <v>4</v>
      </c>
      <c r="J2915">
        <v>1</v>
      </c>
      <c r="K2915">
        <v>1</v>
      </c>
      <c r="N2915">
        <v>1</v>
      </c>
      <c r="O2915">
        <v>1</v>
      </c>
      <c r="AM2915" s="17" t="str">
        <f t="shared" si="111"/>
        <v/>
      </c>
    </row>
    <row r="2916" spans="1:46" x14ac:dyDescent="0.3">
      <c r="A2916">
        <v>119</v>
      </c>
      <c r="B2916" s="22" t="s">
        <v>44</v>
      </c>
      <c r="C2916" t="str" cm="1">
        <f t="array" ref="C2916">_xlfn.IFNA(INDEX(Players!A$2:E$1300,MATCH(1,(Players!B$2:B$1300=GameLog!D2916)*(Players!E$2:E$1300=GameLog!B2916),0),1),"")</f>
        <v>alomasa02</v>
      </c>
      <c r="D2916" t="s">
        <v>650</v>
      </c>
      <c r="E2916">
        <v>9</v>
      </c>
      <c r="F2916">
        <v>2</v>
      </c>
      <c r="G2916">
        <v>1</v>
      </c>
      <c r="I2916">
        <v>4</v>
      </c>
      <c r="J2916">
        <v>1</v>
      </c>
      <c r="K2916">
        <v>1</v>
      </c>
      <c r="L2916">
        <v>1</v>
      </c>
      <c r="R2916">
        <v>1</v>
      </c>
      <c r="AM2916" s="17">
        <f t="shared" si="111"/>
        <v>9</v>
      </c>
      <c r="AN2916">
        <v>10</v>
      </c>
      <c r="AT2916">
        <v>1</v>
      </c>
    </row>
    <row r="2917" spans="1:46" x14ac:dyDescent="0.3">
      <c r="A2917">
        <v>119</v>
      </c>
      <c r="B2917" s="22" t="s">
        <v>44</v>
      </c>
      <c r="C2917" t="str" cm="1">
        <f t="array" ref="C2917">_xlfn.IFNA(INDEX(Players!A$2:E$1300,MATCH(1,(Players!B$2:B$1300=GameLog!D2917)*(Players!E$2:E$1300=GameLog!B2917),0),1),"")</f>
        <v>colonba01</v>
      </c>
      <c r="D2917" t="s">
        <v>1149</v>
      </c>
      <c r="F2917">
        <v>1</v>
      </c>
      <c r="G2917">
        <v>1</v>
      </c>
      <c r="H2917">
        <v>1</v>
      </c>
      <c r="Y2917" s="7">
        <v>1</v>
      </c>
      <c r="AB2917" s="8">
        <v>5.333333333333333</v>
      </c>
      <c r="AC2917">
        <v>7</v>
      </c>
      <c r="AD2917">
        <v>3</v>
      </c>
      <c r="AE2917">
        <v>3</v>
      </c>
      <c r="AG2917">
        <v>5</v>
      </c>
      <c r="AI2917">
        <v>5</v>
      </c>
      <c r="AJ2917">
        <v>1</v>
      </c>
      <c r="AL2917">
        <v>1</v>
      </c>
      <c r="AM2917" s="17">
        <f t="shared" si="111"/>
        <v>5.333333333333333</v>
      </c>
      <c r="AO2917">
        <v>1</v>
      </c>
      <c r="AT2917">
        <v>1</v>
      </c>
    </row>
    <row r="2918" spans="1:46" x14ac:dyDescent="0.3">
      <c r="A2918">
        <v>119</v>
      </c>
      <c r="B2918" s="22" t="s">
        <v>44</v>
      </c>
      <c r="C2918" t="str" cm="1">
        <f t="array" ref="C2918">_xlfn.IFNA(INDEX(Players!A$2:E$1300,MATCH(1,(Players!B$2:B$1300=GameLog!D2918)*(Players!E$2:E$1300=GameLog!B2918),0),1),"")</f>
        <v>shueypa01</v>
      </c>
      <c r="D2918" t="s">
        <v>1746</v>
      </c>
      <c r="F2918">
        <v>1</v>
      </c>
      <c r="H2918">
        <v>2</v>
      </c>
      <c r="AB2918" s="8">
        <v>1.6666666666666665</v>
      </c>
      <c r="AC2918">
        <v>1</v>
      </c>
      <c r="AI2918">
        <v>2</v>
      </c>
      <c r="AM2918" s="17">
        <f t="shared" si="111"/>
        <v>1.6666666666666665</v>
      </c>
    </row>
    <row r="2919" spans="1:46" x14ac:dyDescent="0.3">
      <c r="A2919">
        <v>119</v>
      </c>
      <c r="B2919" s="22" t="s">
        <v>44</v>
      </c>
      <c r="C2919" t="str" cm="1">
        <f t="array" ref="C2919">_xlfn.IFNA(INDEX(Players!A$2:E$1300,MATCH(1,(Players!B$2:B$1300=GameLog!D2919)*(Players!E$2:E$1300=GameLog!B2919),0),1),"")</f>
        <v>karsast01</v>
      </c>
      <c r="D2919" t="s">
        <v>1638</v>
      </c>
      <c r="F2919">
        <v>1</v>
      </c>
      <c r="H2919">
        <v>3</v>
      </c>
      <c r="AB2919">
        <v>1</v>
      </c>
      <c r="AI2919">
        <v>2</v>
      </c>
      <c r="AM2919" s="17">
        <f t="shared" si="111"/>
        <v>1</v>
      </c>
    </row>
    <row r="2920" spans="1:46" x14ac:dyDescent="0.3">
      <c r="A2920">
        <v>119</v>
      </c>
      <c r="B2920" s="22" t="s">
        <v>44</v>
      </c>
      <c r="C2920" t="str" cm="1">
        <f t="array" ref="C2920">_xlfn.IFNA(INDEX(Players!A$2:E$1300,MATCH(1,(Players!B$2:B$1300=GameLog!D2920)*(Players!E$2:E$1300=GameLog!B2920),0),1),"")</f>
        <v>spradje01</v>
      </c>
      <c r="D2920" t="s">
        <v>1899</v>
      </c>
      <c r="F2920">
        <v>1</v>
      </c>
      <c r="H2920">
        <v>4</v>
      </c>
      <c r="AB2920">
        <v>1</v>
      </c>
      <c r="AI2920">
        <v>1</v>
      </c>
      <c r="AM2920" s="17">
        <f t="shared" si="111"/>
        <v>1</v>
      </c>
    </row>
    <row r="2921" spans="1:46" x14ac:dyDescent="0.3">
      <c r="A2921">
        <v>99</v>
      </c>
      <c r="B2921" s="22" t="s">
        <v>112</v>
      </c>
      <c r="C2921" t="str" cm="1">
        <f t="array" ref="C2921">_xlfn.IFNA(INDEX(Players!A$2:E$1300,MATCH(1,(Players!B$2:B$1300=GameLog!D2921)*(Players!E$2:E$1300=GameLog!B2921),0),1),"")</f>
        <v>younger01</v>
      </c>
      <c r="D2921" t="s">
        <v>2291</v>
      </c>
      <c r="E2921">
        <v>1</v>
      </c>
      <c r="F2921">
        <v>4</v>
      </c>
      <c r="G2921">
        <v>1</v>
      </c>
      <c r="I2921">
        <v>4</v>
      </c>
      <c r="K2921">
        <v>2</v>
      </c>
      <c r="P2921">
        <v>2</v>
      </c>
      <c r="S2921">
        <v>1</v>
      </c>
      <c r="T2921">
        <v>1</v>
      </c>
      <c r="AM2921" s="17">
        <f t="shared" si="111"/>
        <v>11.666666666666666</v>
      </c>
      <c r="AN2921">
        <v>3</v>
      </c>
      <c r="AO2921">
        <v>1</v>
      </c>
    </row>
    <row r="2922" spans="1:46" x14ac:dyDescent="0.3">
      <c r="A2922">
        <v>99</v>
      </c>
      <c r="B2922" s="22" t="s">
        <v>112</v>
      </c>
      <c r="C2922" t="str" cm="1">
        <f t="array" ref="C2922">_xlfn.IFNA(INDEX(Players!A$2:E$1300,MATCH(1,(Players!B$2:B$1300=GameLog!D2922)*(Players!E$2:E$1300=GameLog!B2922),0),1),"")</f>
        <v>whitede03</v>
      </c>
      <c r="D2922" t="s">
        <v>1818</v>
      </c>
      <c r="E2922">
        <v>2</v>
      </c>
      <c r="F2922">
        <v>8</v>
      </c>
      <c r="G2922">
        <v>1</v>
      </c>
      <c r="I2922">
        <v>6</v>
      </c>
      <c r="J2922">
        <v>1</v>
      </c>
      <c r="K2922">
        <v>2</v>
      </c>
      <c r="R2922">
        <v>3</v>
      </c>
      <c r="AM2922" s="17">
        <f t="shared" si="111"/>
        <v>11.666666666666666</v>
      </c>
      <c r="AN2922">
        <v>5</v>
      </c>
      <c r="AO2922">
        <v>1</v>
      </c>
    </row>
    <row r="2923" spans="1:46" x14ac:dyDescent="0.3">
      <c r="A2923">
        <v>99</v>
      </c>
      <c r="B2923" s="22" t="s">
        <v>112</v>
      </c>
      <c r="C2923" t="str" cm="1">
        <f t="array" ref="C2923">_xlfn.IFNA(INDEX(Players!A$2:E$1300,MATCH(1,(Players!B$2:B$1300=GameLog!D2923)*(Players!E$2:E$1300=GameLog!B2923),0),1),"")</f>
        <v>sheffga01</v>
      </c>
      <c r="D2923" t="s">
        <v>146</v>
      </c>
      <c r="E2923">
        <v>3</v>
      </c>
      <c r="F2923">
        <v>7</v>
      </c>
      <c r="G2923">
        <v>1</v>
      </c>
      <c r="I2923">
        <v>6</v>
      </c>
      <c r="K2923">
        <v>1</v>
      </c>
      <c r="R2923">
        <v>2</v>
      </c>
      <c r="AM2923" s="17">
        <f t="shared" si="111"/>
        <v>11.666666666666666</v>
      </c>
      <c r="AN2923">
        <v>4</v>
      </c>
    </row>
    <row r="2924" spans="1:46" x14ac:dyDescent="0.3">
      <c r="A2924">
        <v>99</v>
      </c>
      <c r="B2924" s="22" t="s">
        <v>112</v>
      </c>
      <c r="C2924" t="str" cm="1">
        <f t="array" ref="C2924">_xlfn.IFNA(INDEX(Players!A$2:E$1300,MATCH(1,(Players!B$2:B$1300=GameLog!D2924)*(Players!E$2:E$1300=GameLog!B2924),0),1),"")</f>
        <v>mondera01</v>
      </c>
      <c r="D2924" t="s">
        <v>2235</v>
      </c>
      <c r="E2924">
        <v>4</v>
      </c>
      <c r="F2924">
        <v>9</v>
      </c>
      <c r="G2924">
        <v>1</v>
      </c>
      <c r="I2924">
        <v>6</v>
      </c>
      <c r="J2924">
        <v>1</v>
      </c>
      <c r="K2924">
        <v>2</v>
      </c>
      <c r="L2924">
        <v>1</v>
      </c>
      <c r="R2924">
        <v>4</v>
      </c>
      <c r="AM2924" s="17">
        <f t="shared" si="111"/>
        <v>11.666666666666666</v>
      </c>
      <c r="AN2924">
        <v>2</v>
      </c>
    </row>
    <row r="2925" spans="1:46" x14ac:dyDescent="0.3">
      <c r="A2925">
        <v>99</v>
      </c>
      <c r="B2925" s="22" t="s">
        <v>112</v>
      </c>
      <c r="C2925" t="str" cm="1">
        <f t="array" ref="C2925">_xlfn.IFNA(INDEX(Players!A$2:E$1300,MATCH(1,(Players!B$2:B$1300=GameLog!D2925)*(Players!E$2:E$1300=GameLog!B2925),0),1),"")</f>
        <v>hundlto01</v>
      </c>
      <c r="D2925" t="s">
        <v>1826</v>
      </c>
      <c r="E2925">
        <v>5</v>
      </c>
      <c r="F2925">
        <v>2</v>
      </c>
      <c r="G2925">
        <v>1</v>
      </c>
      <c r="I2925">
        <v>4</v>
      </c>
      <c r="J2925">
        <v>1</v>
      </c>
      <c r="K2925">
        <v>1</v>
      </c>
      <c r="N2925">
        <v>1</v>
      </c>
      <c r="O2925">
        <v>2</v>
      </c>
      <c r="AM2925" s="17">
        <v>7.333333333333333</v>
      </c>
      <c r="AN2925">
        <v>6</v>
      </c>
      <c r="AS2925">
        <v>1</v>
      </c>
    </row>
    <row r="2926" spans="1:46" x14ac:dyDescent="0.3">
      <c r="A2926">
        <v>99</v>
      </c>
      <c r="B2926" s="22" t="s">
        <v>112</v>
      </c>
      <c r="C2926" t="str" cm="1">
        <f t="array" ref="C2926">_xlfn.IFNA(INDEX(Players!A$2:E$1300,MATCH(1,(Players!B$2:B$1300=GameLog!D2926)*(Players!E$2:E$1300=GameLog!B2926),0),1),"")</f>
        <v>millsal01</v>
      </c>
      <c r="D2926" t="s">
        <v>1405</v>
      </c>
      <c r="E2926">
        <v>5</v>
      </c>
      <c r="F2926">
        <v>1</v>
      </c>
      <c r="H2926">
        <v>4</v>
      </c>
      <c r="AB2926" s="8">
        <v>1.6666666666666665</v>
      </c>
      <c r="AC2926">
        <v>2</v>
      </c>
      <c r="AG2926">
        <v>1</v>
      </c>
      <c r="AH2926">
        <v>1</v>
      </c>
      <c r="AM2926" s="17">
        <f t="shared" ref="AM2925:AM2988" si="112">IF(F2926&lt;10,IF(F2926=1,AB2926,SUMIFS(AB:AB,B:B,B2926,A:A,A2926)),"")</f>
        <v>1.6666666666666665</v>
      </c>
      <c r="AO2926">
        <v>1</v>
      </c>
      <c r="AQ2926">
        <v>1</v>
      </c>
    </row>
    <row r="2927" spans="1:46" x14ac:dyDescent="0.3">
      <c r="A2927">
        <v>99</v>
      </c>
      <c r="B2927" s="22" t="s">
        <v>112</v>
      </c>
      <c r="C2927" t="str" cm="1">
        <f t="array" ref="C2927">_xlfn.IFNA(INDEX(Players!A$2:E$1300,MATCH(1,(Players!B$2:B$1300=GameLog!D2927)*(Players!E$2:E$1300=GameLog!B2927),0),1),"")</f>
        <v>vizcajo01</v>
      </c>
      <c r="D2927" t="s">
        <v>2265</v>
      </c>
      <c r="E2927">
        <v>5</v>
      </c>
      <c r="F2927" t="s">
        <v>3847</v>
      </c>
      <c r="I2927">
        <v>1</v>
      </c>
      <c r="K2927">
        <v>1</v>
      </c>
      <c r="O2927">
        <v>1</v>
      </c>
      <c r="AM2927" s="17" t="str">
        <f t="shared" si="112"/>
        <v/>
      </c>
    </row>
    <row r="2928" spans="1:46" x14ac:dyDescent="0.3">
      <c r="A2928">
        <v>99</v>
      </c>
      <c r="B2928" s="22" t="s">
        <v>112</v>
      </c>
      <c r="C2928" t="str" cm="1">
        <f t="array" ref="C2928">_xlfn.IFNA(INDEX(Players!A$2:E$1300,MATCH(1,(Players!B$2:B$1300=GameLog!D2928)*(Players!E$2:E$1300=GameLog!B2928),0),1),"")</f>
        <v>shawje01</v>
      </c>
      <c r="D2928" t="s">
        <v>1744</v>
      </c>
      <c r="E2928">
        <v>5</v>
      </c>
      <c r="F2928">
        <v>1</v>
      </c>
      <c r="H2928">
        <v>5</v>
      </c>
      <c r="AB2928">
        <v>2</v>
      </c>
      <c r="AC2928">
        <v>3</v>
      </c>
      <c r="AD2928">
        <v>1</v>
      </c>
      <c r="AE2928">
        <v>1</v>
      </c>
      <c r="AI2928">
        <v>2</v>
      </c>
      <c r="AM2928" s="17">
        <f t="shared" si="112"/>
        <v>2</v>
      </c>
    </row>
    <row r="2929" spans="1:43" x14ac:dyDescent="0.3">
      <c r="A2929">
        <v>99</v>
      </c>
      <c r="B2929" s="22" t="s">
        <v>112</v>
      </c>
      <c r="C2929" t="str" cm="1">
        <f t="array" ref="C2929">_xlfn.IFNA(INDEX(Players!A$2:E$1300,MATCH(1,(Players!B$2:B$1300=GameLog!D2929)*(Players!E$2:E$1300=GameLog!B2929),0),1),"")</f>
        <v>dreifda01</v>
      </c>
      <c r="D2929" t="s">
        <v>816</v>
      </c>
      <c r="E2929">
        <v>5</v>
      </c>
      <c r="F2929" t="s">
        <v>3847</v>
      </c>
      <c r="I2929">
        <v>1</v>
      </c>
      <c r="R2929">
        <v>1</v>
      </c>
      <c r="AM2929" s="17" t="str">
        <f t="shared" si="112"/>
        <v/>
      </c>
    </row>
    <row r="2930" spans="1:43" x14ac:dyDescent="0.3">
      <c r="A2930">
        <v>99</v>
      </c>
      <c r="B2930" s="22" t="s">
        <v>112</v>
      </c>
      <c r="C2930" t="str" cm="1">
        <f t="array" ref="C2930">_xlfn.IFNA(INDEX(Players!A$2:E$1300,MATCH(1,(Players!B$2:B$1300=GameLog!D2930)*(Players!E$2:E$1300=GameLog!B2930),0),1),"")</f>
        <v>rojasme01</v>
      </c>
      <c r="D2930" t="s">
        <v>1732</v>
      </c>
      <c r="E2930">
        <v>5</v>
      </c>
      <c r="F2930">
        <v>1</v>
      </c>
      <c r="H2930">
        <v>6</v>
      </c>
      <c r="Z2930">
        <v>1</v>
      </c>
      <c r="AB2930">
        <f>2/3</f>
        <v>0.66666666666666663</v>
      </c>
      <c r="AC2930">
        <v>2</v>
      </c>
      <c r="AD2930">
        <v>1</v>
      </c>
      <c r="AE2930">
        <v>1</v>
      </c>
      <c r="AJ2930">
        <v>1</v>
      </c>
      <c r="AM2930" s="17">
        <f t="shared" si="112"/>
        <v>0.66666666666666663</v>
      </c>
    </row>
    <row r="2931" spans="1:43" x14ac:dyDescent="0.3">
      <c r="A2931">
        <v>99</v>
      </c>
      <c r="B2931" s="22" t="s">
        <v>112</v>
      </c>
      <c r="C2931" t="str" cm="1">
        <f t="array" ref="C2931">_xlfn.IFNA(INDEX(Players!A$2:E$1300,MATCH(1,(Players!B$2:B$1300=GameLog!D2931)*(Players!E$2:E$1300=GameLog!B2931),0),1),"")</f>
        <v>karroer01</v>
      </c>
      <c r="D2931" t="s">
        <v>170</v>
      </c>
      <c r="E2931">
        <v>6</v>
      </c>
      <c r="F2931">
        <v>3</v>
      </c>
      <c r="G2931">
        <v>1</v>
      </c>
      <c r="I2931">
        <v>5</v>
      </c>
      <c r="R2931">
        <v>1</v>
      </c>
      <c r="AM2931" s="17">
        <f t="shared" si="112"/>
        <v>11.666666666666666</v>
      </c>
      <c r="AN2931">
        <v>9</v>
      </c>
      <c r="AO2931">
        <v>1</v>
      </c>
      <c r="AQ2931">
        <v>1</v>
      </c>
    </row>
    <row r="2932" spans="1:43" x14ac:dyDescent="0.3">
      <c r="A2932">
        <v>99</v>
      </c>
      <c r="B2932" s="22" t="s">
        <v>112</v>
      </c>
      <c r="C2932" t="str" cm="1">
        <f t="array" ref="C2932">_xlfn.IFNA(INDEX(Players!A$2:E$1300,MATCH(1,(Players!B$2:B$1300=GameLog!D2932)*(Players!E$2:E$1300=GameLog!B2932),0),1),"")</f>
        <v>grudzma01</v>
      </c>
      <c r="D2932" t="s">
        <v>257</v>
      </c>
      <c r="E2932">
        <v>7</v>
      </c>
      <c r="F2932">
        <v>6</v>
      </c>
      <c r="G2932">
        <v>1</v>
      </c>
      <c r="I2932">
        <v>4</v>
      </c>
      <c r="J2932">
        <v>1</v>
      </c>
      <c r="K2932">
        <v>2</v>
      </c>
      <c r="P2932">
        <v>1</v>
      </c>
      <c r="AM2932" s="17">
        <f t="shared" si="112"/>
        <v>11.666666666666666</v>
      </c>
      <c r="AN2932">
        <v>1</v>
      </c>
      <c r="AO2932">
        <v>4</v>
      </c>
      <c r="AP2932">
        <v>1</v>
      </c>
    </row>
    <row r="2933" spans="1:43" x14ac:dyDescent="0.3">
      <c r="A2933">
        <v>99</v>
      </c>
      <c r="B2933" s="22" t="s">
        <v>112</v>
      </c>
      <c r="C2933" t="str" cm="1">
        <f t="array" ref="C2933">_xlfn.IFNA(INDEX(Players!A$2:E$1300,MATCH(1,(Players!B$2:B$1300=GameLog!D2933)*(Players!E$2:E$1300=GameLog!B2933),0),1),"")</f>
        <v>beltrad01</v>
      </c>
      <c r="D2933" t="s">
        <v>2174</v>
      </c>
      <c r="E2933">
        <v>8</v>
      </c>
      <c r="F2933">
        <v>5</v>
      </c>
      <c r="G2933">
        <v>1</v>
      </c>
      <c r="I2933">
        <v>5</v>
      </c>
      <c r="R2933">
        <v>1</v>
      </c>
      <c r="AM2933" s="17">
        <f t="shared" si="112"/>
        <v>11.666666666666666</v>
      </c>
      <c r="AN2933">
        <v>2</v>
      </c>
      <c r="AO2933">
        <v>1</v>
      </c>
      <c r="AP2933">
        <v>1</v>
      </c>
    </row>
    <row r="2934" spans="1:43" x14ac:dyDescent="0.3">
      <c r="A2934">
        <v>99</v>
      </c>
      <c r="B2934" s="22" t="s">
        <v>112</v>
      </c>
      <c r="C2934" t="str" cm="1">
        <f t="array" ref="C2934">_xlfn.IFNA(INDEX(Players!A$2:E$1300,MATCH(1,(Players!B$2:B$1300=GameLog!D2934)*(Players!E$2:E$1300=GameLog!B2934),0),1),"")</f>
        <v>parkch01</v>
      </c>
      <c r="D2934" t="s">
        <v>821</v>
      </c>
      <c r="E2934">
        <v>9</v>
      </c>
      <c r="F2934">
        <v>1</v>
      </c>
      <c r="G2934">
        <v>1</v>
      </c>
      <c r="H2934">
        <v>1</v>
      </c>
      <c r="I2934">
        <v>2</v>
      </c>
      <c r="AB2934">
        <v>6</v>
      </c>
      <c r="AC2934">
        <v>7</v>
      </c>
      <c r="AD2934">
        <v>2</v>
      </c>
      <c r="AE2934">
        <v>1</v>
      </c>
      <c r="AF2934">
        <v>1</v>
      </c>
      <c r="AG2934">
        <v>1</v>
      </c>
      <c r="AI2934">
        <v>5</v>
      </c>
      <c r="AM2934" s="17">
        <f t="shared" si="112"/>
        <v>6</v>
      </c>
    </row>
    <row r="2935" spans="1:43" x14ac:dyDescent="0.3">
      <c r="A2935">
        <v>99</v>
      </c>
      <c r="B2935" s="22" t="s">
        <v>112</v>
      </c>
      <c r="C2935" t="str" cm="1">
        <f t="array" ref="C2935">_xlfn.IFNA(INDEX(Players!A$2:E$1300,MATCH(1,(Players!B$2:B$1300=GameLog!D2935)*(Players!E$2:E$1300=GameLog!B2935),0),1),"")</f>
        <v>hanseda01</v>
      </c>
      <c r="D2935" t="s">
        <v>2013</v>
      </c>
      <c r="E2935">
        <v>9</v>
      </c>
      <c r="F2935" t="s">
        <v>3847</v>
      </c>
      <c r="AM2935" s="17" t="str">
        <f t="shared" si="112"/>
        <v/>
      </c>
    </row>
    <row r="2936" spans="1:43" x14ac:dyDescent="0.3">
      <c r="A2936">
        <v>99</v>
      </c>
      <c r="B2936" s="22" t="s">
        <v>112</v>
      </c>
      <c r="C2936" t="str" cm="1">
        <f t="array" ref="C2936">_xlfn.IFNA(INDEX(Players!A$2:E$1300,MATCH(1,(Players!B$2:B$1300=GameLog!D2936)*(Players!E$2:E$1300=GameLog!B2936),0),1),"")</f>
        <v>crometr01</v>
      </c>
      <c r="D2936" t="s">
        <v>860</v>
      </c>
      <c r="E2936">
        <v>9</v>
      </c>
      <c r="F2936" t="s">
        <v>3847</v>
      </c>
      <c r="I2936">
        <v>1</v>
      </c>
      <c r="K2936">
        <v>1</v>
      </c>
      <c r="AM2936" s="17" t="str">
        <f t="shared" si="112"/>
        <v/>
      </c>
    </row>
    <row r="2937" spans="1:43" x14ac:dyDescent="0.3">
      <c r="A2937">
        <v>99</v>
      </c>
      <c r="B2937" s="22" t="s">
        <v>112</v>
      </c>
      <c r="C2937" t="str" cm="1">
        <f t="array" ref="C2937">_xlfn.IFNA(INDEX(Players!A$2:E$1300,MATCH(1,(Players!B$2:B$1300=GameLog!D2937)*(Players!E$2:E$1300=GameLog!B2937),0),1),"")</f>
        <v>mlickda01</v>
      </c>
      <c r="D2937" t="s">
        <v>1146</v>
      </c>
      <c r="E2937">
        <v>9</v>
      </c>
      <c r="F2937">
        <v>1</v>
      </c>
      <c r="H2937">
        <v>2</v>
      </c>
      <c r="AB2937">
        <v>1</v>
      </c>
      <c r="AM2937" s="17">
        <f t="shared" si="112"/>
        <v>1</v>
      </c>
    </row>
    <row r="2938" spans="1:43" x14ac:dyDescent="0.3">
      <c r="A2938">
        <v>99</v>
      </c>
      <c r="B2938" s="22" t="s">
        <v>112</v>
      </c>
      <c r="C2938" t="str" cm="1">
        <f t="array" ref="C2938">_xlfn.IFNA(INDEX(Players!A$2:E$1300,MATCH(1,(Players!B$2:B$1300=GameLog!D2938)*(Players!E$2:E$1300=GameLog!B2938),0),1),"")</f>
        <v>borbope02</v>
      </c>
      <c r="D2938" t="s">
        <v>2245</v>
      </c>
      <c r="E2938">
        <v>9</v>
      </c>
      <c r="F2938">
        <v>1</v>
      </c>
      <c r="H2938">
        <v>3</v>
      </c>
      <c r="AB2938">
        <f>1/3</f>
        <v>0.33333333333333331</v>
      </c>
      <c r="AC2938">
        <v>1</v>
      </c>
      <c r="AD2938">
        <v>1</v>
      </c>
      <c r="AE2938">
        <v>1</v>
      </c>
      <c r="AF2938">
        <v>1</v>
      </c>
      <c r="AG2938">
        <v>1</v>
      </c>
      <c r="AM2938" s="17">
        <f t="shared" si="112"/>
        <v>0.33333333333333331</v>
      </c>
    </row>
    <row r="2939" spans="1:43" x14ac:dyDescent="0.3">
      <c r="A2939">
        <v>99</v>
      </c>
      <c r="B2939" s="22" t="s">
        <v>112</v>
      </c>
      <c r="C2939" t="str" cm="1">
        <f t="array" ref="C2939">_xlfn.IFNA(INDEX(Players!A$2:E$1300,MATCH(1,(Players!B$2:B$1300=GameLog!D2939)*(Players!E$2:E$1300=GameLog!B2939),0),1),"")</f>
        <v>wilkiri01</v>
      </c>
      <c r="D2939" t="s">
        <v>2103</v>
      </c>
      <c r="E2939">
        <v>9</v>
      </c>
      <c r="F2939">
        <v>2</v>
      </c>
      <c r="I2939">
        <v>1</v>
      </c>
      <c r="K2939">
        <v>1</v>
      </c>
      <c r="O2939">
        <v>1</v>
      </c>
      <c r="AM2939" s="17">
        <f>2/3</f>
        <v>0.66666666666666663</v>
      </c>
      <c r="AN2939">
        <v>1</v>
      </c>
      <c r="AO2939">
        <v>1</v>
      </c>
      <c r="AQ2939">
        <v>1</v>
      </c>
    </row>
    <row r="2940" spans="1:43" x14ac:dyDescent="0.3">
      <c r="A2940">
        <v>99</v>
      </c>
      <c r="B2940" s="22" t="s">
        <v>112</v>
      </c>
      <c r="C2940" t="str" cm="1">
        <f t="array" ref="C2940">_xlfn.IFNA(INDEX(Players!A$2:E$1300,MATCH(1,(Players!B$2:B$1300=GameLog!D2940)*(Players!E$2:E$1300=GameLog!B2940),0),1),"")</f>
        <v>brumfja01</v>
      </c>
      <c r="D2940" t="s">
        <v>568</v>
      </c>
      <c r="E2940">
        <v>9</v>
      </c>
      <c r="F2940" t="s">
        <v>3848</v>
      </c>
      <c r="S2940">
        <v>1</v>
      </c>
      <c r="AM2940" s="17" t="str">
        <f t="shared" si="112"/>
        <v/>
      </c>
    </row>
    <row r="2941" spans="1:43" x14ac:dyDescent="0.3">
      <c r="A2941">
        <v>99</v>
      </c>
      <c r="B2941" s="22" t="s">
        <v>112</v>
      </c>
      <c r="C2941" t="str" cm="1">
        <f t="array" ref="C2941">_xlfn.IFNA(INDEX(Players!A$2:E$1300,MATCH(1,(Players!B$2:B$1300=GameLog!D2941)*(Players!E$2:E$1300=GameLog!B2941),0),1),"")</f>
        <v>loducpa01</v>
      </c>
      <c r="D2941" t="s">
        <v>700</v>
      </c>
      <c r="E2941">
        <v>9</v>
      </c>
      <c r="F2941">
        <v>2</v>
      </c>
      <c r="I2941">
        <v>1</v>
      </c>
      <c r="AM2941" s="17">
        <v>3.6666666666666665</v>
      </c>
      <c r="AN2941">
        <v>2</v>
      </c>
    </row>
    <row r="2942" spans="1:43" x14ac:dyDescent="0.3">
      <c r="A2942">
        <v>99</v>
      </c>
      <c r="B2942" s="22" t="s">
        <v>50</v>
      </c>
      <c r="C2942" t="str" cm="1">
        <f t="array" ref="C2942">_xlfn.IFNA(INDEX(Players!A$2:E$1300,MATCH(1,(Players!B$2:B$1300=GameLog!D2942)*(Players!E$2:E$1300=GameLog!B2942),0),1),"")</f>
        <v>womacto01</v>
      </c>
      <c r="D2942" t="s">
        <v>1910</v>
      </c>
      <c r="E2942">
        <v>1</v>
      </c>
      <c r="F2942">
        <v>9</v>
      </c>
      <c r="G2942">
        <v>1</v>
      </c>
      <c r="I2942">
        <v>4</v>
      </c>
      <c r="P2942">
        <v>1</v>
      </c>
      <c r="R2942">
        <v>1</v>
      </c>
      <c r="W2942">
        <v>1</v>
      </c>
      <c r="AM2942" s="17">
        <f t="shared" si="112"/>
        <v>12</v>
      </c>
      <c r="AN2942">
        <v>1</v>
      </c>
    </row>
    <row r="2943" spans="1:43" x14ac:dyDescent="0.3">
      <c r="A2943">
        <v>99</v>
      </c>
      <c r="B2943" s="22" t="s">
        <v>50</v>
      </c>
      <c r="C2943" t="str" cm="1">
        <f t="array" ref="C2943">_xlfn.IFNA(INDEX(Players!A$2:E$1300,MATCH(1,(Players!B$2:B$1300=GameLog!D2943)*(Players!E$2:E$1300=GameLog!B2943),0),1),"")</f>
        <v>bellja01</v>
      </c>
      <c r="D2943" t="s">
        <v>103</v>
      </c>
      <c r="E2943">
        <v>2</v>
      </c>
      <c r="F2943">
        <v>4</v>
      </c>
      <c r="G2943">
        <v>1</v>
      </c>
      <c r="I2943">
        <v>6</v>
      </c>
      <c r="R2943">
        <v>1</v>
      </c>
      <c r="AM2943" s="17">
        <f t="shared" si="112"/>
        <v>12</v>
      </c>
      <c r="AO2943">
        <v>2</v>
      </c>
    </row>
    <row r="2944" spans="1:43" x14ac:dyDescent="0.3">
      <c r="A2944">
        <v>99</v>
      </c>
      <c r="B2944" s="22" t="s">
        <v>50</v>
      </c>
      <c r="C2944" t="str" cm="1">
        <f t="array" ref="C2944">_xlfn.IFNA(INDEX(Players!A$2:E$1300,MATCH(1,(Players!B$2:B$1300=GameLog!D2944)*(Players!E$2:E$1300=GameLog!B2944),0),1),"")</f>
        <v>leetr01</v>
      </c>
      <c r="D2944" t="s">
        <v>1961</v>
      </c>
      <c r="E2944">
        <v>3</v>
      </c>
      <c r="F2944">
        <v>3</v>
      </c>
      <c r="G2944">
        <v>1</v>
      </c>
      <c r="I2944">
        <v>6</v>
      </c>
      <c r="AM2944" s="17">
        <f t="shared" si="112"/>
        <v>12</v>
      </c>
      <c r="AN2944">
        <v>10</v>
      </c>
    </row>
    <row r="2945" spans="1:47" x14ac:dyDescent="0.3">
      <c r="A2945">
        <v>99</v>
      </c>
      <c r="B2945" s="22" t="s">
        <v>50</v>
      </c>
      <c r="C2945" t="str" cm="1">
        <f t="array" ref="C2945">_xlfn.IFNA(INDEX(Players!A$2:E$1300,MATCH(1,(Players!B$2:B$1300=GameLog!D2945)*(Players!E$2:E$1300=GameLog!B2945),0),1),"")</f>
        <v>willima04</v>
      </c>
      <c r="D2945" t="s">
        <v>117</v>
      </c>
      <c r="E2945">
        <v>4</v>
      </c>
      <c r="F2945">
        <v>5</v>
      </c>
      <c r="G2945">
        <v>1</v>
      </c>
      <c r="I2945">
        <v>5</v>
      </c>
      <c r="J2945">
        <v>2</v>
      </c>
      <c r="K2945">
        <v>3</v>
      </c>
      <c r="L2945">
        <v>1</v>
      </c>
      <c r="N2945">
        <v>2</v>
      </c>
      <c r="O2945">
        <v>2</v>
      </c>
      <c r="AM2945" s="17">
        <v>10</v>
      </c>
      <c r="AO2945">
        <v>2</v>
      </c>
    </row>
    <row r="2946" spans="1:47" x14ac:dyDescent="0.3">
      <c r="A2946">
        <v>99</v>
      </c>
      <c r="B2946" s="22" t="s">
        <v>50</v>
      </c>
      <c r="C2946" t="str" cm="1">
        <f t="array" ref="C2946">_xlfn.IFNA(INDEX(Players!A$2:E$1300,MATCH(1,(Players!B$2:B$1300=GameLog!D2946)*(Players!E$2:E$1300=GameLog!B2946),0),1),"")</f>
        <v>foxan01</v>
      </c>
      <c r="D2946" t="s">
        <v>1983</v>
      </c>
      <c r="E2946">
        <v>4</v>
      </c>
      <c r="F2946" t="s">
        <v>3848</v>
      </c>
      <c r="J2946">
        <v>1</v>
      </c>
      <c r="AM2946" s="17" t="str">
        <f t="shared" si="112"/>
        <v/>
      </c>
    </row>
    <row r="2947" spans="1:47" x14ac:dyDescent="0.3">
      <c r="A2947">
        <v>99</v>
      </c>
      <c r="B2947" s="22" t="s">
        <v>50</v>
      </c>
      <c r="C2947" t="str" cm="1">
        <f t="array" ref="C2947">_xlfn.IFNA(INDEX(Players!A$2:E$1300,MATCH(1,(Players!B$2:B$1300=GameLog!D2947)*(Players!E$2:E$1300=GameLog!B2947),0),1),"")</f>
        <v>foxan01</v>
      </c>
      <c r="D2947" t="s">
        <v>1983</v>
      </c>
      <c r="E2947">
        <v>4</v>
      </c>
      <c r="F2947">
        <v>5</v>
      </c>
      <c r="I2947">
        <v>1</v>
      </c>
      <c r="AM2947" s="17">
        <v>2</v>
      </c>
      <c r="AN2947">
        <v>1</v>
      </c>
    </row>
    <row r="2948" spans="1:47" x14ac:dyDescent="0.3">
      <c r="A2948">
        <v>99</v>
      </c>
      <c r="B2948" s="22" t="s">
        <v>50</v>
      </c>
      <c r="C2948" t="str" cm="1">
        <f t="array" ref="C2948">_xlfn.IFNA(INDEX(Players!A$2:E$1300,MATCH(1,(Players!B$2:B$1300=GameLog!D2948)*(Players!E$2:E$1300=GameLog!B2948),0),1),"")</f>
        <v>finlest01</v>
      </c>
      <c r="D2948" t="s">
        <v>1919</v>
      </c>
      <c r="E2948">
        <v>5</v>
      </c>
      <c r="F2948">
        <v>8</v>
      </c>
      <c r="G2948">
        <v>1</v>
      </c>
      <c r="I2948">
        <v>5</v>
      </c>
      <c r="P2948">
        <v>1</v>
      </c>
      <c r="R2948">
        <v>1</v>
      </c>
      <c r="AM2948" s="17">
        <f t="shared" si="112"/>
        <v>12</v>
      </c>
      <c r="AN2948">
        <v>5</v>
      </c>
      <c r="AO2948">
        <v>1</v>
      </c>
    </row>
    <row r="2949" spans="1:47" x14ac:dyDescent="0.3">
      <c r="A2949">
        <v>99</v>
      </c>
      <c r="B2949" s="22" t="s">
        <v>50</v>
      </c>
      <c r="C2949" t="str" cm="1">
        <f t="array" ref="C2949">_xlfn.IFNA(INDEX(Players!A$2:E$1300,MATCH(1,(Players!B$2:B$1300=GameLog!D2949)*(Players!E$2:E$1300=GameLog!B2949),0),1),"")</f>
        <v>batisto01</v>
      </c>
      <c r="D2949" t="s">
        <v>225</v>
      </c>
      <c r="E2949">
        <v>6</v>
      </c>
      <c r="F2949">
        <v>6</v>
      </c>
      <c r="G2949">
        <v>1</v>
      </c>
      <c r="I2949">
        <v>6</v>
      </c>
      <c r="J2949">
        <v>1</v>
      </c>
      <c r="K2949">
        <v>6</v>
      </c>
      <c r="L2949">
        <v>1</v>
      </c>
      <c r="O2949">
        <v>1</v>
      </c>
      <c r="AM2949" s="17">
        <f t="shared" si="112"/>
        <v>12</v>
      </c>
      <c r="AN2949">
        <v>2</v>
      </c>
      <c r="AO2949">
        <v>5</v>
      </c>
    </row>
    <row r="2950" spans="1:47" x14ac:dyDescent="0.3">
      <c r="A2950">
        <v>99</v>
      </c>
      <c r="B2950" s="22" t="s">
        <v>50</v>
      </c>
      <c r="C2950" t="str" cm="1">
        <f t="array" ref="C2950">_xlfn.IFNA(INDEX(Players!A$2:E$1300,MATCH(1,(Players!B$2:B$1300=GameLog!D2950)*(Players!E$2:E$1300=GameLog!B2950),0),1),"")</f>
        <v>gonzalu01</v>
      </c>
      <c r="D2950" t="s">
        <v>1907</v>
      </c>
      <c r="E2950">
        <v>7</v>
      </c>
      <c r="F2950">
        <v>7</v>
      </c>
      <c r="G2950">
        <v>1</v>
      </c>
      <c r="I2950">
        <v>3</v>
      </c>
      <c r="J2950">
        <v>1</v>
      </c>
      <c r="K2950">
        <v>2</v>
      </c>
      <c r="L2950">
        <v>1</v>
      </c>
      <c r="P2950">
        <v>1</v>
      </c>
      <c r="Q2950">
        <v>1</v>
      </c>
      <c r="AM2950" s="17">
        <v>8.3333333333333339</v>
      </c>
      <c r="AN2950">
        <v>3</v>
      </c>
    </row>
    <row r="2951" spans="1:47" x14ac:dyDescent="0.3">
      <c r="A2951">
        <v>99</v>
      </c>
      <c r="B2951" s="22" t="s">
        <v>50</v>
      </c>
      <c r="C2951" t="str" cm="1">
        <f t="array" ref="C2951">_xlfn.IFNA(INDEX(Players!A$2:E$1300,MATCH(1,(Players!B$2:B$1300=GameLog!D2951)*(Players!E$2:E$1300=GameLog!B2951),0),1),"")</f>
        <v>holmeda01</v>
      </c>
      <c r="D2951" t="s">
        <v>1390</v>
      </c>
      <c r="E2951">
        <v>7</v>
      </c>
      <c r="F2951">
        <v>1</v>
      </c>
      <c r="H2951">
        <v>4</v>
      </c>
      <c r="AB2951" s="8">
        <v>1.6666666666666665</v>
      </c>
      <c r="AC2951">
        <v>2</v>
      </c>
      <c r="AD2951">
        <v>1</v>
      </c>
      <c r="AE2951">
        <v>1</v>
      </c>
      <c r="AI2951">
        <v>2</v>
      </c>
      <c r="AK2951">
        <v>1</v>
      </c>
      <c r="AM2951" s="17">
        <f t="shared" si="112"/>
        <v>1.6666666666666665</v>
      </c>
      <c r="AT2951">
        <v>1</v>
      </c>
    </row>
    <row r="2952" spans="1:47" x14ac:dyDescent="0.3">
      <c r="A2952">
        <v>99</v>
      </c>
      <c r="B2952" s="22" t="s">
        <v>50</v>
      </c>
      <c r="C2952" t="str" cm="1">
        <f t="array" ref="C2952">_xlfn.IFNA(INDEX(Players!A$2:E$1300,MATCH(1,(Players!B$2:B$1300=GameLog!D2952)*(Players!E$2:E$1300=GameLog!B2952),0),1),"")</f>
        <v>powelda01</v>
      </c>
      <c r="D2952" t="s">
        <v>1009</v>
      </c>
      <c r="E2952">
        <v>7</v>
      </c>
      <c r="F2952" t="s">
        <v>3847</v>
      </c>
      <c r="I2952">
        <v>1</v>
      </c>
      <c r="R2952">
        <v>1</v>
      </c>
      <c r="AM2952" s="17" t="str">
        <f t="shared" si="112"/>
        <v/>
      </c>
    </row>
    <row r="2953" spans="1:47" x14ac:dyDescent="0.3">
      <c r="A2953">
        <v>99</v>
      </c>
      <c r="B2953" s="22" t="s">
        <v>50</v>
      </c>
      <c r="C2953" t="str" cm="1">
        <f t="array" ref="C2953">_xlfn.IFNA(INDEX(Players!A$2:E$1300,MATCH(1,(Players!B$2:B$1300=GameLog!D2953)*(Players!E$2:E$1300=GameLog!B2953),0),1),"")</f>
        <v>anderbr02</v>
      </c>
      <c r="D2953" t="s">
        <v>1877</v>
      </c>
      <c r="E2953">
        <v>7</v>
      </c>
      <c r="F2953">
        <v>1</v>
      </c>
      <c r="H2953">
        <v>5</v>
      </c>
      <c r="Y2953" s="7">
        <v>1</v>
      </c>
      <c r="AB2953">
        <v>2</v>
      </c>
      <c r="AC2953">
        <v>1</v>
      </c>
      <c r="AI2953">
        <v>3</v>
      </c>
      <c r="AM2953" s="17">
        <f t="shared" si="112"/>
        <v>2</v>
      </c>
    </row>
    <row r="2954" spans="1:47" x14ac:dyDescent="0.3">
      <c r="A2954">
        <v>99</v>
      </c>
      <c r="B2954" s="22" t="s">
        <v>50</v>
      </c>
      <c r="C2954" t="str" cm="1">
        <f t="array" ref="C2954">_xlfn.IFNA(INDEX(Players!A$2:E$1300,MATCH(1,(Players!B$2:B$1300=GameLog!D2954)*(Players!E$2:E$1300=GameLog!B2954),0),1),"")</f>
        <v>colbrgr01</v>
      </c>
      <c r="D2954" t="s">
        <v>639</v>
      </c>
      <c r="E2954">
        <v>7</v>
      </c>
      <c r="F2954" t="s">
        <v>3847</v>
      </c>
      <c r="V2954">
        <v>1</v>
      </c>
      <c r="AM2954" s="17" t="str">
        <f t="shared" si="112"/>
        <v/>
      </c>
    </row>
    <row r="2955" spans="1:47" x14ac:dyDescent="0.3">
      <c r="A2955">
        <v>99</v>
      </c>
      <c r="B2955" s="22" t="s">
        <v>50</v>
      </c>
      <c r="C2955" t="str" cm="1">
        <f t="array" ref="C2955">_xlfn.IFNA(INDEX(Players!A$2:E$1300,MATCH(1,(Players!B$2:B$1300=GameLog!D2955)*(Players!E$2:E$1300=GameLog!B2955),0),1),"")</f>
        <v>milleda02</v>
      </c>
      <c r="D2955" t="s">
        <v>446</v>
      </c>
      <c r="E2955">
        <v>8</v>
      </c>
      <c r="F2955">
        <v>2</v>
      </c>
      <c r="G2955">
        <v>1</v>
      </c>
      <c r="I2955">
        <v>6</v>
      </c>
      <c r="K2955">
        <v>1</v>
      </c>
      <c r="R2955">
        <v>2</v>
      </c>
      <c r="U2955">
        <v>1</v>
      </c>
      <c r="AM2955" s="17">
        <f t="shared" si="112"/>
        <v>12</v>
      </c>
      <c r="AN2955">
        <v>14</v>
      </c>
      <c r="AO2955">
        <v>1</v>
      </c>
      <c r="AT2955">
        <v>2</v>
      </c>
      <c r="AU2955">
        <v>1</v>
      </c>
    </row>
    <row r="2956" spans="1:47" x14ac:dyDescent="0.3">
      <c r="A2956">
        <v>99</v>
      </c>
      <c r="B2956" s="22" t="s">
        <v>50</v>
      </c>
      <c r="C2956" t="str" cm="1">
        <f t="array" ref="C2956">_xlfn.IFNA(INDEX(Players!A$2:E$1300,MATCH(1,(Players!B$2:B$1300=GameLog!D2956)*(Players!E$2:E$1300=GameLog!B2956),0),1),"")</f>
        <v>benesan01</v>
      </c>
      <c r="D2956" t="s">
        <v>792</v>
      </c>
      <c r="E2956">
        <v>9</v>
      </c>
      <c r="F2956">
        <v>1</v>
      </c>
      <c r="G2956">
        <v>1</v>
      </c>
      <c r="H2956">
        <v>1</v>
      </c>
      <c r="I2956">
        <v>2</v>
      </c>
      <c r="K2956">
        <v>1</v>
      </c>
      <c r="L2956">
        <v>1</v>
      </c>
      <c r="AB2956" s="8">
        <v>6.333333333333333</v>
      </c>
      <c r="AC2956">
        <v>7</v>
      </c>
      <c r="AD2956">
        <v>2</v>
      </c>
      <c r="AE2956">
        <v>2</v>
      </c>
      <c r="AF2956">
        <v>1</v>
      </c>
      <c r="AG2956">
        <v>1</v>
      </c>
      <c r="AI2956">
        <v>5</v>
      </c>
      <c r="AL2956">
        <v>1</v>
      </c>
      <c r="AM2956" s="17">
        <f t="shared" si="112"/>
        <v>6.333333333333333</v>
      </c>
      <c r="AT2956">
        <v>1</v>
      </c>
      <c r="AU2956">
        <v>1</v>
      </c>
    </row>
    <row r="2957" spans="1:47" x14ac:dyDescent="0.3">
      <c r="A2957">
        <v>99</v>
      </c>
      <c r="B2957" s="22" t="s">
        <v>50</v>
      </c>
      <c r="C2957" t="str" cm="1">
        <f t="array" ref="C2957">_xlfn.IFNA(INDEX(Players!A$2:E$1300,MATCH(1,(Players!B$2:B$1300=GameLog!D2957)*(Players!E$2:E$1300=GameLog!B2957),0),1),"")</f>
        <v>swindgr01</v>
      </c>
      <c r="D2957" t="s">
        <v>1213</v>
      </c>
      <c r="E2957">
        <v>9</v>
      </c>
      <c r="F2957">
        <v>1</v>
      </c>
      <c r="H2957">
        <v>2</v>
      </c>
      <c r="AB2957">
        <f>2/3</f>
        <v>0.66666666666666663</v>
      </c>
      <c r="AC2957">
        <v>1</v>
      </c>
      <c r="AG2957">
        <v>1</v>
      </c>
      <c r="AI2957">
        <v>1</v>
      </c>
      <c r="AM2957" s="17">
        <f t="shared" si="112"/>
        <v>0.66666666666666663</v>
      </c>
    </row>
    <row r="2958" spans="1:47" x14ac:dyDescent="0.3">
      <c r="A2958">
        <v>99</v>
      </c>
      <c r="B2958" s="22" t="s">
        <v>50</v>
      </c>
      <c r="C2958" t="str" cm="1">
        <f t="array" ref="C2958">_xlfn.IFNA(INDEX(Players!A$2:E$1300,MATCH(1,(Players!B$2:B$1300=GameLog!D2958)*(Players!E$2:E$1300=GameLog!B2958),0),1),"")</f>
        <v>gilkebe01</v>
      </c>
      <c r="D2958" t="s">
        <v>530</v>
      </c>
      <c r="E2958">
        <v>9</v>
      </c>
      <c r="F2958" t="s">
        <v>3847</v>
      </c>
      <c r="I2958">
        <v>1</v>
      </c>
      <c r="AM2958" s="17" t="str">
        <f t="shared" si="112"/>
        <v/>
      </c>
    </row>
    <row r="2959" spans="1:47" x14ac:dyDescent="0.3">
      <c r="A2959">
        <v>99</v>
      </c>
      <c r="B2959" s="22" t="s">
        <v>50</v>
      </c>
      <c r="C2959" t="str" cm="1">
        <f t="array" ref="C2959">_xlfn.IFNA(INDEX(Players!A$2:E$1300,MATCH(1,(Players!B$2:B$1300=GameLog!D2959)*(Players!E$2:E$1300=GameLog!B2959),0),1),"")</f>
        <v>olsongr01</v>
      </c>
      <c r="D2959" t="s">
        <v>1515</v>
      </c>
      <c r="E2959">
        <v>9</v>
      </c>
      <c r="F2959">
        <v>1</v>
      </c>
      <c r="H2959">
        <v>3</v>
      </c>
      <c r="AB2959" s="8">
        <v>1.3333333333333333</v>
      </c>
      <c r="AC2959">
        <v>2</v>
      </c>
      <c r="AD2959">
        <v>1</v>
      </c>
      <c r="AE2959">
        <v>1</v>
      </c>
      <c r="AG2959">
        <v>1</v>
      </c>
      <c r="AI2959">
        <v>1</v>
      </c>
      <c r="AM2959" s="17">
        <f t="shared" si="112"/>
        <v>1.3333333333333333</v>
      </c>
    </row>
    <row r="2960" spans="1:47" x14ac:dyDescent="0.3">
      <c r="A2960">
        <v>99</v>
      </c>
      <c r="B2960" s="22" t="s">
        <v>50</v>
      </c>
      <c r="C2960" t="str" cm="1">
        <f t="array" ref="C2960">_xlfn.IFNA(INDEX(Players!A$2:E$1300,MATCH(1,(Players!B$2:B$1300=GameLog!D2960)*(Players!E$2:E$1300=GameLog!B2960),0),1),"")</f>
        <v>delluda01</v>
      </c>
      <c r="D2960" t="s">
        <v>2015</v>
      </c>
      <c r="E2960">
        <v>9</v>
      </c>
      <c r="F2960">
        <v>7</v>
      </c>
      <c r="I2960">
        <v>2</v>
      </c>
      <c r="K2960">
        <v>2</v>
      </c>
      <c r="O2960">
        <v>1</v>
      </c>
      <c r="X2960">
        <v>1</v>
      </c>
      <c r="AM2960" s="17">
        <v>3.6666666666666665</v>
      </c>
    </row>
    <row r="2961" spans="1:48" x14ac:dyDescent="0.3">
      <c r="A2961">
        <v>108</v>
      </c>
      <c r="B2961" s="22" t="s">
        <v>112</v>
      </c>
      <c r="C2961" t="str" cm="1">
        <f t="array" ref="C2961">_xlfn.IFNA(INDEX(Players!A$2:E$1300,MATCH(1,(Players!B$2:B$1300=GameLog!D2961)*(Players!E$2:E$1300=GameLog!B2961),0),1),"")</f>
        <v>younger01</v>
      </c>
      <c r="D2961" t="s">
        <v>2291</v>
      </c>
      <c r="E2961">
        <v>1</v>
      </c>
      <c r="F2961">
        <v>4</v>
      </c>
      <c r="G2961">
        <v>1</v>
      </c>
      <c r="I2961">
        <v>4</v>
      </c>
      <c r="J2961">
        <v>1</v>
      </c>
      <c r="P2961">
        <v>1</v>
      </c>
      <c r="AM2961" s="17">
        <f t="shared" si="112"/>
        <v>9</v>
      </c>
      <c r="AN2961">
        <v>2</v>
      </c>
      <c r="AO2961">
        <v>2</v>
      </c>
    </row>
    <row r="2962" spans="1:48" x14ac:dyDescent="0.3">
      <c r="A2962">
        <v>108</v>
      </c>
      <c r="B2962" s="22" t="s">
        <v>112</v>
      </c>
      <c r="C2962" t="str" cm="1">
        <f t="array" ref="C2962">_xlfn.IFNA(INDEX(Players!A$2:E$1300,MATCH(1,(Players!B$2:B$1300=GameLog!D2962)*(Players!E$2:E$1300=GameLog!B2962),0),1),"")</f>
        <v>whitede03</v>
      </c>
      <c r="D2962" t="s">
        <v>1818</v>
      </c>
      <c r="E2962">
        <v>2</v>
      </c>
      <c r="F2962">
        <v>8</v>
      </c>
      <c r="G2962">
        <v>1</v>
      </c>
      <c r="I2962">
        <v>4</v>
      </c>
      <c r="J2962">
        <v>1</v>
      </c>
      <c r="P2962">
        <v>1</v>
      </c>
      <c r="R2962">
        <v>1</v>
      </c>
      <c r="AM2962" s="17">
        <f t="shared" si="112"/>
        <v>9</v>
      </c>
      <c r="AN2962">
        <v>2</v>
      </c>
    </row>
    <row r="2963" spans="1:48" x14ac:dyDescent="0.3">
      <c r="A2963">
        <v>108</v>
      </c>
      <c r="B2963" s="22" t="s">
        <v>112</v>
      </c>
      <c r="C2963" t="str" cm="1">
        <f t="array" ref="C2963">_xlfn.IFNA(INDEX(Players!A$2:E$1300,MATCH(1,(Players!B$2:B$1300=GameLog!D2963)*(Players!E$2:E$1300=GameLog!B2963),0),1),"")</f>
        <v>sheffga01</v>
      </c>
      <c r="D2963" t="s">
        <v>146</v>
      </c>
      <c r="E2963">
        <v>3</v>
      </c>
      <c r="F2963">
        <v>7</v>
      </c>
      <c r="G2963">
        <v>1</v>
      </c>
      <c r="I2963">
        <v>5</v>
      </c>
      <c r="J2963">
        <v>3</v>
      </c>
      <c r="K2963">
        <v>4</v>
      </c>
      <c r="N2963">
        <v>3</v>
      </c>
      <c r="O2963">
        <v>7</v>
      </c>
      <c r="U2963">
        <v>1</v>
      </c>
      <c r="AM2963" s="17">
        <f t="shared" si="112"/>
        <v>9</v>
      </c>
      <c r="AN2963">
        <v>1</v>
      </c>
    </row>
    <row r="2964" spans="1:48" x14ac:dyDescent="0.3">
      <c r="A2964">
        <v>108</v>
      </c>
      <c r="B2964" s="22" t="s">
        <v>112</v>
      </c>
      <c r="C2964" t="str" cm="1">
        <f t="array" ref="C2964">_xlfn.IFNA(INDEX(Players!A$2:E$1300,MATCH(1,(Players!B$2:B$1300=GameLog!D2964)*(Players!E$2:E$1300=GameLog!B2964),0),1),"")</f>
        <v>mondera01</v>
      </c>
      <c r="D2964" t="s">
        <v>2235</v>
      </c>
      <c r="E2964">
        <v>4</v>
      </c>
      <c r="F2964">
        <v>9</v>
      </c>
      <c r="G2964">
        <v>1</v>
      </c>
      <c r="I2964">
        <v>5</v>
      </c>
      <c r="J2964">
        <v>1</v>
      </c>
      <c r="K2964">
        <v>4</v>
      </c>
      <c r="N2964">
        <v>1</v>
      </c>
      <c r="O2964">
        <v>1</v>
      </c>
      <c r="AM2964" s="17">
        <f t="shared" si="112"/>
        <v>9</v>
      </c>
      <c r="AO2964">
        <v>1</v>
      </c>
    </row>
    <row r="2965" spans="1:48" x14ac:dyDescent="0.3">
      <c r="A2965">
        <v>108</v>
      </c>
      <c r="B2965" s="22" t="s">
        <v>112</v>
      </c>
      <c r="C2965" t="str" cm="1">
        <f t="array" ref="C2965">_xlfn.IFNA(INDEX(Players!A$2:E$1300,MATCH(1,(Players!B$2:B$1300=GameLog!D2965)*(Players!E$2:E$1300=GameLog!B2965),0),1),"")</f>
        <v>hundlto01</v>
      </c>
      <c r="D2965" t="s">
        <v>1826</v>
      </c>
      <c r="E2965">
        <v>5</v>
      </c>
      <c r="F2965">
        <v>2</v>
      </c>
      <c r="G2965">
        <v>1</v>
      </c>
      <c r="I2965">
        <v>3</v>
      </c>
      <c r="R2965">
        <v>1</v>
      </c>
      <c r="U2965">
        <v>1</v>
      </c>
      <c r="AM2965" s="17">
        <v>7</v>
      </c>
      <c r="AN2965">
        <v>7</v>
      </c>
      <c r="AO2965">
        <v>1</v>
      </c>
    </row>
    <row r="2966" spans="1:48" x14ac:dyDescent="0.3">
      <c r="A2966">
        <v>108</v>
      </c>
      <c r="B2966" s="22" t="s">
        <v>112</v>
      </c>
      <c r="C2966" t="str" cm="1">
        <f t="array" ref="C2966">_xlfn.IFNA(INDEX(Players!A$2:E$1300,MATCH(1,(Players!B$2:B$1300=GameLog!D2966)*(Players!E$2:E$1300=GameLog!B2966),0),1),"")</f>
        <v>loducpa01</v>
      </c>
      <c r="D2966" t="s">
        <v>700</v>
      </c>
      <c r="E2966">
        <v>5</v>
      </c>
      <c r="F2966" t="s">
        <v>3847</v>
      </c>
      <c r="I2966">
        <v>1</v>
      </c>
      <c r="U2966">
        <v>1</v>
      </c>
      <c r="AM2966" s="17" t="str">
        <f t="shared" si="112"/>
        <v/>
      </c>
    </row>
    <row r="2967" spans="1:48" x14ac:dyDescent="0.3">
      <c r="A2967">
        <v>108</v>
      </c>
      <c r="B2967" s="22" t="s">
        <v>112</v>
      </c>
      <c r="C2967" t="str" cm="1">
        <f t="array" ref="C2967">_xlfn.IFNA(INDEX(Players!A$2:E$1300,MATCH(1,(Players!B$2:B$1300=GameLog!D2967)*(Players!E$2:E$1300=GameLog!B2967),0),1),"")</f>
        <v>loducpa01</v>
      </c>
      <c r="D2967" t="s">
        <v>700</v>
      </c>
      <c r="E2967">
        <v>5</v>
      </c>
      <c r="F2967">
        <v>2</v>
      </c>
      <c r="AM2967" s="17">
        <v>2</v>
      </c>
      <c r="AN2967">
        <v>2</v>
      </c>
    </row>
    <row r="2968" spans="1:48" x14ac:dyDescent="0.3">
      <c r="A2968">
        <v>108</v>
      </c>
      <c r="B2968" s="22" t="s">
        <v>112</v>
      </c>
      <c r="C2968" t="str" cm="1">
        <f t="array" ref="C2968">_xlfn.IFNA(INDEX(Players!A$2:E$1300,MATCH(1,(Players!B$2:B$1300=GameLog!D2968)*(Players!E$2:E$1300=GameLog!B2968),0),1),"")</f>
        <v>karroer01</v>
      </c>
      <c r="D2968" t="s">
        <v>170</v>
      </c>
      <c r="E2968">
        <v>6</v>
      </c>
      <c r="F2968">
        <v>3</v>
      </c>
      <c r="G2968">
        <v>1</v>
      </c>
      <c r="I2968">
        <v>4</v>
      </c>
      <c r="K2968">
        <v>1</v>
      </c>
      <c r="R2968">
        <v>1</v>
      </c>
      <c r="AM2968" s="17">
        <f t="shared" si="112"/>
        <v>9</v>
      </c>
      <c r="AN2968">
        <v>9</v>
      </c>
    </row>
    <row r="2969" spans="1:48" x14ac:dyDescent="0.3">
      <c r="A2969">
        <v>108</v>
      </c>
      <c r="B2969" s="22" t="s">
        <v>112</v>
      </c>
      <c r="C2969" t="str" cm="1">
        <f t="array" ref="C2969">_xlfn.IFNA(INDEX(Players!A$2:E$1300,MATCH(1,(Players!B$2:B$1300=GameLog!D2969)*(Players!E$2:E$1300=GameLog!B2969),0),1),"")</f>
        <v>grudzma01</v>
      </c>
      <c r="D2969" t="s">
        <v>257</v>
      </c>
      <c r="E2969">
        <v>7</v>
      </c>
      <c r="F2969">
        <v>6</v>
      </c>
      <c r="G2969">
        <v>1</v>
      </c>
      <c r="I2969">
        <v>4</v>
      </c>
      <c r="J2969">
        <v>1</v>
      </c>
      <c r="K2969">
        <v>1</v>
      </c>
      <c r="AM2969" s="17">
        <f t="shared" si="112"/>
        <v>9</v>
      </c>
      <c r="AN2969">
        <v>3</v>
      </c>
      <c r="AO2969">
        <v>3</v>
      </c>
    </row>
    <row r="2970" spans="1:48" x14ac:dyDescent="0.3">
      <c r="A2970">
        <v>108</v>
      </c>
      <c r="B2970" s="22" t="s">
        <v>112</v>
      </c>
      <c r="C2970" t="str" cm="1">
        <f t="array" ref="C2970">_xlfn.IFNA(INDEX(Players!A$2:E$1300,MATCH(1,(Players!B$2:B$1300=GameLog!D2970)*(Players!E$2:E$1300=GameLog!B2970),0),1),"")</f>
        <v>beltrad01</v>
      </c>
      <c r="D2970" t="s">
        <v>2174</v>
      </c>
      <c r="E2970">
        <v>8</v>
      </c>
      <c r="F2970">
        <v>5</v>
      </c>
      <c r="G2970">
        <v>1</v>
      </c>
      <c r="I2970">
        <v>4</v>
      </c>
      <c r="J2970">
        <v>1</v>
      </c>
      <c r="K2970">
        <v>3</v>
      </c>
      <c r="AM2970" s="17">
        <f t="shared" si="112"/>
        <v>9</v>
      </c>
      <c r="AN2970">
        <v>1</v>
      </c>
      <c r="AO2970">
        <v>1</v>
      </c>
    </row>
    <row r="2971" spans="1:48" x14ac:dyDescent="0.3">
      <c r="A2971">
        <v>108</v>
      </c>
      <c r="B2971" s="22" t="s">
        <v>112</v>
      </c>
      <c r="C2971" t="str" cm="1">
        <f t="array" ref="C2971">_xlfn.IFNA(INDEX(Players!A$2:E$1300,MATCH(1,(Players!B$2:B$1300=GameLog!D2971)*(Players!E$2:E$1300=GameLog!B2971),0),1),"")</f>
        <v>valdeis01</v>
      </c>
      <c r="D2971" t="s">
        <v>2187</v>
      </c>
      <c r="E2971">
        <v>9</v>
      </c>
      <c r="F2971">
        <v>1</v>
      </c>
      <c r="G2971">
        <v>1</v>
      </c>
      <c r="H2971">
        <v>1</v>
      </c>
      <c r="I2971">
        <v>1</v>
      </c>
      <c r="W2971">
        <v>1</v>
      </c>
      <c r="AB2971">
        <v>6</v>
      </c>
      <c r="AC2971">
        <v>5</v>
      </c>
      <c r="AD2971">
        <v>2</v>
      </c>
      <c r="AE2971">
        <v>2</v>
      </c>
      <c r="AF2971">
        <v>1</v>
      </c>
      <c r="AG2971">
        <v>3</v>
      </c>
      <c r="AI2971">
        <v>6</v>
      </c>
      <c r="AL2971">
        <v>1</v>
      </c>
      <c r="AM2971" s="17">
        <f t="shared" si="112"/>
        <v>6</v>
      </c>
      <c r="AV2971">
        <v>1</v>
      </c>
    </row>
    <row r="2972" spans="1:48" x14ac:dyDescent="0.3">
      <c r="A2972">
        <v>108</v>
      </c>
      <c r="B2972" s="22" t="s">
        <v>112</v>
      </c>
      <c r="C2972" t="str" cm="1">
        <f t="array" ref="C2972">_xlfn.IFNA(INDEX(Players!A$2:E$1300,MATCH(1,(Players!B$2:B$1300=GameLog!D2972)*(Players!E$2:E$1300=GameLog!B2972),0),1),"")</f>
        <v>hanseda01</v>
      </c>
      <c r="D2972" t="s">
        <v>2013</v>
      </c>
      <c r="E2972">
        <v>9</v>
      </c>
      <c r="F2972" t="s">
        <v>3847</v>
      </c>
      <c r="I2972">
        <v>1</v>
      </c>
      <c r="AM2972" s="17" t="str">
        <f t="shared" si="112"/>
        <v/>
      </c>
    </row>
    <row r="2973" spans="1:48" x14ac:dyDescent="0.3">
      <c r="A2973">
        <v>108</v>
      </c>
      <c r="B2973" s="22" t="s">
        <v>112</v>
      </c>
      <c r="C2973" t="str" cm="1">
        <f t="array" ref="C2973">_xlfn.IFNA(INDEX(Players!A$2:E$1300,MATCH(1,(Players!B$2:B$1300=GameLog!D2973)*(Players!E$2:E$1300=GameLog!B2973),0),1),"")</f>
        <v>mlickda01</v>
      </c>
      <c r="D2973" t="s">
        <v>1146</v>
      </c>
      <c r="E2973">
        <v>9</v>
      </c>
      <c r="F2973">
        <v>1</v>
      </c>
      <c r="H2973">
        <v>2</v>
      </c>
      <c r="AB2973" s="8">
        <v>1.3333333333333333</v>
      </c>
      <c r="AC2973">
        <v>2</v>
      </c>
      <c r="AD2973">
        <v>2</v>
      </c>
      <c r="AE2973">
        <v>2</v>
      </c>
      <c r="AI2973">
        <v>1</v>
      </c>
      <c r="AM2973" s="17">
        <f t="shared" si="112"/>
        <v>1.3333333333333333</v>
      </c>
      <c r="AO2973">
        <v>1</v>
      </c>
    </row>
    <row r="2974" spans="1:48" x14ac:dyDescent="0.3">
      <c r="A2974">
        <v>108</v>
      </c>
      <c r="B2974" s="22" t="s">
        <v>112</v>
      </c>
      <c r="C2974" t="str" cm="1">
        <f t="array" ref="C2974">_xlfn.IFNA(INDEX(Players!A$2:E$1300,MATCH(1,(Players!B$2:B$1300=GameLog!D2974)*(Players!E$2:E$1300=GameLog!B2974),0),1),"")</f>
        <v>borbope02</v>
      </c>
      <c r="D2974" t="s">
        <v>2245</v>
      </c>
      <c r="E2974">
        <v>9</v>
      </c>
      <c r="F2974">
        <v>1</v>
      </c>
      <c r="H2974">
        <v>3</v>
      </c>
      <c r="Y2974" s="7">
        <v>1</v>
      </c>
      <c r="AB2974">
        <f>2/3</f>
        <v>0.66666666666666663</v>
      </c>
      <c r="AC2974">
        <v>2</v>
      </c>
      <c r="AI2974">
        <v>1</v>
      </c>
      <c r="AM2974" s="17">
        <f t="shared" si="112"/>
        <v>0.66666666666666663</v>
      </c>
    </row>
    <row r="2975" spans="1:48" x14ac:dyDescent="0.3">
      <c r="A2975">
        <v>108</v>
      </c>
      <c r="B2975" s="22" t="s">
        <v>112</v>
      </c>
      <c r="C2975" t="str" cm="1">
        <f t="array" ref="C2975">_xlfn.IFNA(INDEX(Players!A$2:E$1300,MATCH(1,(Players!B$2:B$1300=GameLog!D2975)*(Players!E$2:E$1300=GameLog!B2975),0),1),"")</f>
        <v>vizcajo01</v>
      </c>
      <c r="D2975" t="s">
        <v>2265</v>
      </c>
      <c r="E2975">
        <v>9</v>
      </c>
      <c r="F2975" t="s">
        <v>3847</v>
      </c>
      <c r="I2975">
        <v>1</v>
      </c>
      <c r="AM2975" s="17" t="str">
        <f t="shared" si="112"/>
        <v/>
      </c>
    </row>
    <row r="2976" spans="1:48" x14ac:dyDescent="0.3">
      <c r="A2976">
        <v>108</v>
      </c>
      <c r="B2976" s="22" t="s">
        <v>112</v>
      </c>
      <c r="C2976" t="str" cm="1">
        <f t="array" ref="C2976">_xlfn.IFNA(INDEX(Players!A$2:E$1300,MATCH(1,(Players!B$2:B$1300=GameLog!D2976)*(Players!E$2:E$1300=GameLog!B2976),0),1),"")</f>
        <v>masaoon01</v>
      </c>
      <c r="D2976" t="s">
        <v>1236</v>
      </c>
      <c r="E2976">
        <v>9</v>
      </c>
      <c r="F2976">
        <v>1</v>
      </c>
      <c r="H2976">
        <v>4</v>
      </c>
      <c r="AC2976">
        <v>1</v>
      </c>
      <c r="AG2976">
        <v>1</v>
      </c>
      <c r="AM2976" s="17">
        <f t="shared" si="112"/>
        <v>0</v>
      </c>
    </row>
    <row r="2977" spans="1:43" x14ac:dyDescent="0.3">
      <c r="A2977">
        <v>108</v>
      </c>
      <c r="B2977" s="22" t="s">
        <v>112</v>
      </c>
      <c r="C2977" t="str" cm="1">
        <f t="array" ref="C2977">_xlfn.IFNA(INDEX(Players!A$2:E$1300,MATCH(1,(Players!B$2:B$1300=GameLog!D2977)*(Players!E$2:E$1300=GameLog!B2977),0),1),"")</f>
        <v>shawje01</v>
      </c>
      <c r="D2977" t="s">
        <v>1744</v>
      </c>
      <c r="E2977">
        <v>9</v>
      </c>
      <c r="F2977">
        <v>1</v>
      </c>
      <c r="H2977">
        <v>5</v>
      </c>
      <c r="AA2977">
        <v>1</v>
      </c>
      <c r="AB2977">
        <v>1</v>
      </c>
      <c r="AI2977">
        <v>1</v>
      </c>
      <c r="AM2977" s="17">
        <f t="shared" si="112"/>
        <v>1</v>
      </c>
    </row>
    <row r="2978" spans="1:43" x14ac:dyDescent="0.3">
      <c r="A2978">
        <v>108</v>
      </c>
      <c r="B2978" s="22" t="s">
        <v>50</v>
      </c>
      <c r="C2978" t="str" cm="1">
        <f t="array" ref="C2978">_xlfn.IFNA(INDEX(Players!A$2:E$1300,MATCH(1,(Players!B$2:B$1300=GameLog!D2978)*(Players!E$2:E$1300=GameLog!B2978),0),1),"")</f>
        <v>womacto01</v>
      </c>
      <c r="D2978" t="s">
        <v>1910</v>
      </c>
      <c r="E2978">
        <v>1</v>
      </c>
      <c r="F2978">
        <v>9</v>
      </c>
      <c r="G2978">
        <v>1</v>
      </c>
      <c r="I2978">
        <v>4</v>
      </c>
      <c r="J2978">
        <v>1</v>
      </c>
      <c r="K2978">
        <v>1</v>
      </c>
      <c r="N2978">
        <v>1</v>
      </c>
      <c r="O2978">
        <v>1</v>
      </c>
      <c r="R2978">
        <v>2</v>
      </c>
      <c r="AM2978" s="17">
        <f t="shared" si="112"/>
        <v>9</v>
      </c>
      <c r="AN2978">
        <v>1</v>
      </c>
    </row>
    <row r="2979" spans="1:43" x14ac:dyDescent="0.3">
      <c r="A2979">
        <v>108</v>
      </c>
      <c r="B2979" s="22" t="s">
        <v>50</v>
      </c>
      <c r="C2979" t="str" cm="1">
        <f t="array" ref="C2979">_xlfn.IFNA(INDEX(Players!A$2:E$1300,MATCH(1,(Players!B$2:B$1300=GameLog!D2979)*(Players!E$2:E$1300=GameLog!B2979),0),1),"")</f>
        <v>colbrgr01</v>
      </c>
      <c r="D2979" t="s">
        <v>639</v>
      </c>
      <c r="E2979">
        <v>1</v>
      </c>
      <c r="F2979" t="s">
        <v>3847</v>
      </c>
      <c r="I2979">
        <v>1</v>
      </c>
      <c r="R2979">
        <v>1</v>
      </c>
      <c r="AM2979" s="17" t="str">
        <f t="shared" si="112"/>
        <v/>
      </c>
    </row>
    <row r="2980" spans="1:43" x14ac:dyDescent="0.3">
      <c r="A2980">
        <v>108</v>
      </c>
      <c r="B2980" s="22" t="s">
        <v>50</v>
      </c>
      <c r="C2980" t="str" cm="1">
        <f t="array" ref="C2980">_xlfn.IFNA(INDEX(Players!A$2:E$1300,MATCH(1,(Players!B$2:B$1300=GameLog!D2980)*(Players!E$2:E$1300=GameLog!B2980),0),1),"")</f>
        <v>bellja01</v>
      </c>
      <c r="D2980" t="s">
        <v>103</v>
      </c>
      <c r="E2980">
        <v>2</v>
      </c>
      <c r="F2980">
        <v>4</v>
      </c>
      <c r="G2980">
        <v>1</v>
      </c>
      <c r="I2980">
        <v>4</v>
      </c>
      <c r="P2980">
        <v>1</v>
      </c>
      <c r="R2980">
        <v>1</v>
      </c>
      <c r="AM2980" s="17">
        <f t="shared" si="112"/>
        <v>9</v>
      </c>
      <c r="AN2980">
        <v>6</v>
      </c>
      <c r="AO2980">
        <v>3</v>
      </c>
      <c r="AP2980">
        <v>1</v>
      </c>
      <c r="AQ2980">
        <v>2</v>
      </c>
    </row>
    <row r="2981" spans="1:43" x14ac:dyDescent="0.3">
      <c r="A2981">
        <v>108</v>
      </c>
      <c r="B2981" s="22" t="s">
        <v>50</v>
      </c>
      <c r="C2981" t="str" cm="1">
        <f t="array" ref="C2981">_xlfn.IFNA(INDEX(Players!A$2:E$1300,MATCH(1,(Players!B$2:B$1300=GameLog!D2981)*(Players!E$2:E$1300=GameLog!B2981),0),1),"")</f>
        <v>leetr01</v>
      </c>
      <c r="D2981" t="s">
        <v>1961</v>
      </c>
      <c r="E2981">
        <v>3</v>
      </c>
      <c r="F2981">
        <v>3</v>
      </c>
      <c r="G2981">
        <v>1</v>
      </c>
      <c r="I2981">
        <v>4</v>
      </c>
      <c r="J2981">
        <v>2</v>
      </c>
      <c r="K2981">
        <v>1</v>
      </c>
      <c r="L2981">
        <v>1</v>
      </c>
      <c r="P2981">
        <v>1</v>
      </c>
      <c r="AM2981" s="17">
        <f t="shared" si="112"/>
        <v>9</v>
      </c>
      <c r="AN2981">
        <v>10</v>
      </c>
      <c r="AO2981">
        <v>2</v>
      </c>
      <c r="AQ2981">
        <v>3</v>
      </c>
    </row>
    <row r="2982" spans="1:43" x14ac:dyDescent="0.3">
      <c r="A2982">
        <v>108</v>
      </c>
      <c r="B2982" s="22" t="s">
        <v>50</v>
      </c>
      <c r="C2982" t="str" cm="1">
        <f t="array" ref="C2982">_xlfn.IFNA(INDEX(Players!A$2:E$1300,MATCH(1,(Players!B$2:B$1300=GameLog!D2982)*(Players!E$2:E$1300=GameLog!B2982),0),1),"")</f>
        <v>willima04</v>
      </c>
      <c r="D2982" t="s">
        <v>117</v>
      </c>
      <c r="E2982">
        <v>4</v>
      </c>
      <c r="F2982">
        <v>5</v>
      </c>
      <c r="G2982">
        <v>1</v>
      </c>
      <c r="I2982">
        <v>3</v>
      </c>
      <c r="J2982">
        <v>1</v>
      </c>
      <c r="K2982">
        <v>3</v>
      </c>
      <c r="O2982">
        <v>1</v>
      </c>
      <c r="P2982">
        <v>1</v>
      </c>
      <c r="AM2982" s="17">
        <f t="shared" si="112"/>
        <v>9</v>
      </c>
      <c r="AN2982">
        <v>1</v>
      </c>
      <c r="AO2982">
        <v>2</v>
      </c>
      <c r="AQ2982">
        <v>1</v>
      </c>
    </row>
    <row r="2983" spans="1:43" x14ac:dyDescent="0.3">
      <c r="A2983">
        <v>108</v>
      </c>
      <c r="B2983" s="22" t="s">
        <v>50</v>
      </c>
      <c r="C2983" t="str" cm="1">
        <f t="array" ref="C2983">_xlfn.IFNA(INDEX(Players!A$2:E$1300,MATCH(1,(Players!B$2:B$1300=GameLog!D2983)*(Players!E$2:E$1300=GameLog!B2983),0),1),"")</f>
        <v>gonzalu01</v>
      </c>
      <c r="D2983" t="s">
        <v>1907</v>
      </c>
      <c r="E2983">
        <v>5</v>
      </c>
      <c r="F2983">
        <v>7</v>
      </c>
      <c r="G2983">
        <v>1</v>
      </c>
      <c r="I2983">
        <v>4</v>
      </c>
      <c r="K2983">
        <v>2</v>
      </c>
      <c r="R2983">
        <v>1</v>
      </c>
      <c r="AM2983" s="17">
        <f t="shared" si="112"/>
        <v>9</v>
      </c>
      <c r="AN2983">
        <v>1</v>
      </c>
    </row>
    <row r="2984" spans="1:43" x14ac:dyDescent="0.3">
      <c r="A2984">
        <v>108</v>
      </c>
      <c r="B2984" s="22" t="s">
        <v>50</v>
      </c>
      <c r="C2984" t="str" cm="1">
        <f t="array" ref="C2984">_xlfn.IFNA(INDEX(Players!A$2:E$1300,MATCH(1,(Players!B$2:B$1300=GameLog!D2984)*(Players!E$2:E$1300=GameLog!B2984),0),1),"")</f>
        <v>finlest01</v>
      </c>
      <c r="D2984" t="s">
        <v>1919</v>
      </c>
      <c r="E2984">
        <v>6</v>
      </c>
      <c r="F2984">
        <v>8</v>
      </c>
      <c r="G2984">
        <v>1</v>
      </c>
      <c r="I2984">
        <v>4</v>
      </c>
      <c r="K2984">
        <v>1</v>
      </c>
      <c r="R2984">
        <v>1</v>
      </c>
      <c r="AM2984" s="17">
        <f t="shared" si="112"/>
        <v>9</v>
      </c>
      <c r="AN2984">
        <v>2</v>
      </c>
    </row>
    <row r="2985" spans="1:43" x14ac:dyDescent="0.3">
      <c r="A2985">
        <v>108</v>
      </c>
      <c r="B2985" s="22" t="s">
        <v>50</v>
      </c>
      <c r="C2985" t="str" cm="1">
        <f t="array" ref="C2985">_xlfn.IFNA(INDEX(Players!A$2:E$1300,MATCH(1,(Players!B$2:B$1300=GameLog!D2985)*(Players!E$2:E$1300=GameLog!B2985),0),1),"")</f>
        <v>foxan01</v>
      </c>
      <c r="D2985" t="s">
        <v>1983</v>
      </c>
      <c r="E2985">
        <v>7</v>
      </c>
      <c r="F2985">
        <v>6</v>
      </c>
      <c r="G2985">
        <v>1</v>
      </c>
      <c r="I2985">
        <v>4</v>
      </c>
      <c r="R2985">
        <v>1</v>
      </c>
      <c r="AM2985" s="17">
        <f t="shared" si="112"/>
        <v>9</v>
      </c>
      <c r="AN2985">
        <v>3</v>
      </c>
      <c r="AO2985">
        <v>8</v>
      </c>
      <c r="AQ2985">
        <v>2</v>
      </c>
    </row>
    <row r="2986" spans="1:43" x14ac:dyDescent="0.3">
      <c r="A2986">
        <v>108</v>
      </c>
      <c r="B2986" s="22" t="s">
        <v>50</v>
      </c>
      <c r="C2986" t="str" cm="1">
        <f t="array" ref="C2986">_xlfn.IFNA(INDEX(Players!A$2:E$1300,MATCH(1,(Players!B$2:B$1300=GameLog!D2986)*(Players!E$2:E$1300=GameLog!B2986),0),1),"")</f>
        <v>milleda02</v>
      </c>
      <c r="D2986" t="s">
        <v>446</v>
      </c>
      <c r="E2986">
        <v>8</v>
      </c>
      <c r="F2986">
        <v>2</v>
      </c>
      <c r="G2986">
        <v>1</v>
      </c>
      <c r="I2986">
        <v>3</v>
      </c>
      <c r="K2986">
        <v>1</v>
      </c>
      <c r="L2986">
        <v>1</v>
      </c>
      <c r="P2986">
        <v>1</v>
      </c>
      <c r="R2986">
        <v>1</v>
      </c>
      <c r="AM2986" s="17">
        <f t="shared" si="112"/>
        <v>9</v>
      </c>
      <c r="AN2986">
        <v>3</v>
      </c>
    </row>
    <row r="2987" spans="1:43" x14ac:dyDescent="0.3">
      <c r="A2987">
        <v>108</v>
      </c>
      <c r="B2987" s="22" t="s">
        <v>50</v>
      </c>
      <c r="C2987" t="str" cm="1">
        <f t="array" ref="C2987">_xlfn.IFNA(INDEX(Players!A$2:E$1300,MATCH(1,(Players!B$2:B$1300=GameLog!D2987)*(Players!E$2:E$1300=GameLog!B2987),0),1),"")</f>
        <v>reynoar02</v>
      </c>
      <c r="D2987" t="s">
        <v>856</v>
      </c>
      <c r="E2987">
        <v>9</v>
      </c>
      <c r="F2987">
        <v>1</v>
      </c>
      <c r="G2987">
        <v>1</v>
      </c>
      <c r="H2987">
        <v>1</v>
      </c>
      <c r="I2987">
        <v>1</v>
      </c>
      <c r="W2987">
        <v>1</v>
      </c>
      <c r="AB2987">
        <v>7</v>
      </c>
      <c r="AC2987">
        <v>8</v>
      </c>
      <c r="AD2987">
        <v>2</v>
      </c>
      <c r="AE2987">
        <v>2</v>
      </c>
      <c r="AF2987">
        <v>2</v>
      </c>
      <c r="AI2987">
        <v>2</v>
      </c>
      <c r="AM2987" s="17">
        <f t="shared" si="112"/>
        <v>7</v>
      </c>
    </row>
    <row r="2988" spans="1:43" x14ac:dyDescent="0.3">
      <c r="A2988">
        <v>108</v>
      </c>
      <c r="B2988" s="22" t="s">
        <v>50</v>
      </c>
      <c r="C2988" t="str" cm="1">
        <f t="array" ref="C2988">_xlfn.IFNA(INDEX(Players!A$2:E$1300,MATCH(1,(Players!B$2:B$1300=GameLog!D2988)*(Players!E$2:E$1300=GameLog!B2988),0),1),"")</f>
        <v>delluda01</v>
      </c>
      <c r="D2988" t="s">
        <v>2015</v>
      </c>
      <c r="E2988">
        <v>9</v>
      </c>
      <c r="F2988" t="s">
        <v>3847</v>
      </c>
      <c r="I2988">
        <v>1</v>
      </c>
      <c r="R2988">
        <v>1</v>
      </c>
      <c r="AM2988" s="17" t="str">
        <f t="shared" si="112"/>
        <v/>
      </c>
    </row>
    <row r="2989" spans="1:43" x14ac:dyDescent="0.3">
      <c r="A2989">
        <v>108</v>
      </c>
      <c r="B2989" s="22" t="s">
        <v>50</v>
      </c>
      <c r="C2989" t="str" cm="1">
        <f t="array" ref="C2989">_xlfn.IFNA(INDEX(Players!A$2:E$1300,MATCH(1,(Players!B$2:B$1300=GameLog!D2989)*(Players!E$2:E$1300=GameLog!B2989),0),1),"")</f>
        <v>swindgr01</v>
      </c>
      <c r="D2989" t="s">
        <v>1213</v>
      </c>
      <c r="E2989">
        <v>9</v>
      </c>
      <c r="F2989">
        <v>1</v>
      </c>
      <c r="H2989">
        <v>2</v>
      </c>
      <c r="Z2989">
        <v>1</v>
      </c>
      <c r="AB2989">
        <v>1</v>
      </c>
      <c r="AC2989">
        <v>4</v>
      </c>
      <c r="AD2989">
        <v>4</v>
      </c>
      <c r="AE2989">
        <v>4</v>
      </c>
      <c r="AF2989">
        <v>1</v>
      </c>
      <c r="AG2989">
        <v>1</v>
      </c>
      <c r="AI2989">
        <v>1</v>
      </c>
      <c r="AM2989" s="17">
        <f t="shared" ref="AM2989:AM3052" si="113">IF(F2989&lt;10,IF(F2989=1,AB2989,SUMIFS(AB:AB,B:B,B2989,A:A,A2989)),"")</f>
        <v>1</v>
      </c>
    </row>
    <row r="2990" spans="1:43" x14ac:dyDescent="0.3">
      <c r="A2990">
        <v>108</v>
      </c>
      <c r="B2990" s="22" t="s">
        <v>50</v>
      </c>
      <c r="C2990" t="str" cm="1">
        <f t="array" ref="C2990">_xlfn.IFNA(INDEX(Players!A$2:E$1300,MATCH(1,(Players!B$2:B$1300=GameLog!D2990)*(Players!E$2:E$1300=GameLog!B2990),0),1),"")</f>
        <v>olsongr01</v>
      </c>
      <c r="D2990" t="s">
        <v>1515</v>
      </c>
      <c r="E2990">
        <v>9</v>
      </c>
      <c r="F2990">
        <v>1</v>
      </c>
      <c r="H2990">
        <v>3</v>
      </c>
      <c r="AB2990">
        <v>1</v>
      </c>
      <c r="AC2990">
        <v>1</v>
      </c>
      <c r="AD2990">
        <v>2</v>
      </c>
      <c r="AE2990">
        <v>2</v>
      </c>
      <c r="AF2990">
        <v>1</v>
      </c>
      <c r="AG2990">
        <v>1</v>
      </c>
      <c r="AM2990" s="17">
        <f t="shared" si="113"/>
        <v>1</v>
      </c>
    </row>
    <row r="2991" spans="1:43" x14ac:dyDescent="0.3">
      <c r="A2991">
        <v>108</v>
      </c>
      <c r="B2991" s="22" t="s">
        <v>50</v>
      </c>
      <c r="C2991" t="str" cm="1">
        <f t="array" ref="C2991">_xlfn.IFNA(INDEX(Players!A$2:E$1300,MATCH(1,(Players!B$2:B$1300=GameLog!D2991)*(Players!E$2:E$1300=GameLog!B2991),0),1),"")</f>
        <v>gilkebe01</v>
      </c>
      <c r="D2991" t="s">
        <v>530</v>
      </c>
      <c r="E2991">
        <v>9</v>
      </c>
      <c r="F2991" t="s">
        <v>3847</v>
      </c>
      <c r="I2991">
        <v>1</v>
      </c>
      <c r="K2991">
        <v>1</v>
      </c>
      <c r="L2991">
        <v>1</v>
      </c>
      <c r="AM2991" s="17" t="str">
        <f t="shared" si="113"/>
        <v/>
      </c>
    </row>
    <row r="2992" spans="1:43" x14ac:dyDescent="0.3">
      <c r="A2992">
        <v>120</v>
      </c>
      <c r="B2992" s="22" t="s">
        <v>112</v>
      </c>
      <c r="C2992" t="str" cm="1">
        <f t="array" ref="C2992">_xlfn.IFNA(INDEX(Players!A$2:E$1300,MATCH(1,(Players!B$2:B$1300=GameLog!D2992)*(Players!E$2:E$1300=GameLog!B2992),0),1),"")</f>
        <v>younger01</v>
      </c>
      <c r="D2992" t="s">
        <v>2291</v>
      </c>
      <c r="E2992">
        <v>1</v>
      </c>
      <c r="F2992">
        <v>4</v>
      </c>
      <c r="G2992">
        <v>1</v>
      </c>
      <c r="I2992">
        <v>4</v>
      </c>
      <c r="J2992">
        <v>1</v>
      </c>
      <c r="K2992">
        <v>1</v>
      </c>
      <c r="M2992">
        <v>1</v>
      </c>
      <c r="P2992">
        <v>2</v>
      </c>
      <c r="R2992">
        <v>1</v>
      </c>
      <c r="AM2992" s="17">
        <f t="shared" si="113"/>
        <v>9</v>
      </c>
      <c r="AN2992">
        <v>3</v>
      </c>
      <c r="AO2992">
        <v>5</v>
      </c>
    </row>
    <row r="2993" spans="1:47" x14ac:dyDescent="0.3">
      <c r="A2993">
        <v>120</v>
      </c>
      <c r="B2993" s="22" t="s">
        <v>112</v>
      </c>
      <c r="C2993" t="str" cm="1">
        <f t="array" ref="C2993">_xlfn.IFNA(INDEX(Players!A$2:E$1300,MATCH(1,(Players!B$2:B$1300=GameLog!D2993)*(Players!E$2:E$1300=GameLog!B2993),0),1),"")</f>
        <v>grudzma01</v>
      </c>
      <c r="D2993" t="s">
        <v>257</v>
      </c>
      <c r="E2993">
        <v>2</v>
      </c>
      <c r="F2993">
        <v>6</v>
      </c>
      <c r="G2993">
        <v>1</v>
      </c>
      <c r="I2993">
        <v>6</v>
      </c>
      <c r="J2993">
        <v>2</v>
      </c>
      <c r="K2993">
        <v>3</v>
      </c>
      <c r="AM2993" s="17">
        <f t="shared" si="113"/>
        <v>9</v>
      </c>
      <c r="AN2993">
        <v>1</v>
      </c>
      <c r="AO2993">
        <v>3</v>
      </c>
    </row>
    <row r="2994" spans="1:47" x14ac:dyDescent="0.3">
      <c r="A2994">
        <v>120</v>
      </c>
      <c r="B2994" s="22" t="s">
        <v>112</v>
      </c>
      <c r="C2994" t="str" cm="1">
        <f t="array" ref="C2994">_xlfn.IFNA(INDEX(Players!A$2:E$1300,MATCH(1,(Players!B$2:B$1300=GameLog!D2994)*(Players!E$2:E$1300=GameLog!B2994),0),1),"")</f>
        <v>sheffga01</v>
      </c>
      <c r="D2994" t="s">
        <v>146</v>
      </c>
      <c r="E2994">
        <v>3</v>
      </c>
      <c r="F2994">
        <v>7</v>
      </c>
      <c r="G2994">
        <v>1</v>
      </c>
      <c r="I2994">
        <v>4</v>
      </c>
      <c r="J2994">
        <v>2</v>
      </c>
      <c r="K2994">
        <v>1</v>
      </c>
      <c r="N2994">
        <v>1</v>
      </c>
      <c r="O2994">
        <v>3</v>
      </c>
      <c r="P2994">
        <v>1</v>
      </c>
      <c r="R2994">
        <v>1</v>
      </c>
      <c r="AM2994" s="17">
        <f t="shared" si="113"/>
        <v>9</v>
      </c>
      <c r="AN2994">
        <v>3</v>
      </c>
    </row>
    <row r="2995" spans="1:47" x14ac:dyDescent="0.3">
      <c r="A2995">
        <v>120</v>
      </c>
      <c r="B2995" s="22" t="s">
        <v>112</v>
      </c>
      <c r="C2995" t="str" cm="1">
        <f t="array" ref="C2995">_xlfn.IFNA(INDEX(Players!A$2:E$1300,MATCH(1,(Players!B$2:B$1300=GameLog!D2995)*(Players!E$2:E$1300=GameLog!B2995),0),1),"")</f>
        <v>mondera01</v>
      </c>
      <c r="D2995" t="s">
        <v>2235</v>
      </c>
      <c r="E2995">
        <v>4</v>
      </c>
      <c r="F2995">
        <v>9</v>
      </c>
      <c r="G2995">
        <v>1</v>
      </c>
      <c r="I2995">
        <v>5</v>
      </c>
      <c r="J2995">
        <v>2</v>
      </c>
      <c r="K2995">
        <v>3</v>
      </c>
      <c r="M2995">
        <v>1</v>
      </c>
      <c r="N2995">
        <v>1</v>
      </c>
      <c r="O2995">
        <v>4</v>
      </c>
      <c r="AM2995" s="17">
        <f t="shared" si="113"/>
        <v>9</v>
      </c>
      <c r="AN2995">
        <v>2</v>
      </c>
    </row>
    <row r="2996" spans="1:47" x14ac:dyDescent="0.3">
      <c r="A2996">
        <v>120</v>
      </c>
      <c r="B2996" s="22" t="s">
        <v>112</v>
      </c>
      <c r="C2996" t="str" cm="1">
        <f t="array" ref="C2996">_xlfn.IFNA(INDEX(Players!A$2:E$1300,MATCH(1,(Players!B$2:B$1300=GameLog!D2996)*(Players!E$2:E$1300=GameLog!B2996),0),1),"")</f>
        <v>karroer01</v>
      </c>
      <c r="D2996" t="s">
        <v>170</v>
      </c>
      <c r="E2996">
        <v>5</v>
      </c>
      <c r="F2996">
        <v>3</v>
      </c>
      <c r="G2996">
        <v>1</v>
      </c>
      <c r="I2996">
        <v>5</v>
      </c>
      <c r="K2996">
        <v>4</v>
      </c>
      <c r="L2996">
        <v>1</v>
      </c>
      <c r="O2996">
        <v>1</v>
      </c>
      <c r="AM2996" s="17">
        <f t="shared" si="113"/>
        <v>9</v>
      </c>
      <c r="AN2996">
        <v>11</v>
      </c>
      <c r="AO2996">
        <v>2</v>
      </c>
    </row>
    <row r="2997" spans="1:47" x14ac:dyDescent="0.3">
      <c r="A2997">
        <v>120</v>
      </c>
      <c r="B2997" s="22" t="s">
        <v>112</v>
      </c>
      <c r="C2997" t="str" cm="1">
        <f t="array" ref="C2997">_xlfn.IFNA(INDEX(Players!A$2:E$1300,MATCH(1,(Players!B$2:B$1300=GameLog!D2997)*(Players!E$2:E$1300=GameLog!B2997),0),1),"")</f>
        <v>whitede03</v>
      </c>
      <c r="D2997" t="s">
        <v>1818</v>
      </c>
      <c r="E2997">
        <v>6</v>
      </c>
      <c r="F2997">
        <v>8</v>
      </c>
      <c r="G2997">
        <v>1</v>
      </c>
      <c r="I2997">
        <v>3</v>
      </c>
      <c r="P2997">
        <v>1</v>
      </c>
      <c r="R2997">
        <v>1</v>
      </c>
      <c r="V2997">
        <v>1</v>
      </c>
      <c r="AM2997" s="17">
        <f t="shared" si="113"/>
        <v>9</v>
      </c>
      <c r="AN2997">
        <v>3</v>
      </c>
    </row>
    <row r="2998" spans="1:47" x14ac:dyDescent="0.3">
      <c r="A2998">
        <v>120</v>
      </c>
      <c r="B2998" s="22" t="s">
        <v>112</v>
      </c>
      <c r="C2998" t="str" cm="1">
        <f t="array" ref="C2998">_xlfn.IFNA(INDEX(Players!A$2:E$1300,MATCH(1,(Players!B$2:B$1300=GameLog!D2998)*(Players!E$2:E$1300=GameLog!B2998),0),1),"")</f>
        <v>beltrad01</v>
      </c>
      <c r="D2998" t="s">
        <v>2174</v>
      </c>
      <c r="E2998">
        <v>7</v>
      </c>
      <c r="F2998">
        <v>5</v>
      </c>
      <c r="G2998">
        <v>1</v>
      </c>
      <c r="I2998">
        <v>4</v>
      </c>
      <c r="P2998">
        <v>1</v>
      </c>
      <c r="R2998">
        <v>3</v>
      </c>
      <c r="AM2998" s="17">
        <f t="shared" si="113"/>
        <v>9</v>
      </c>
    </row>
    <row r="2999" spans="1:47" x14ac:dyDescent="0.3">
      <c r="A2999">
        <v>120</v>
      </c>
      <c r="B2999" s="22" t="s">
        <v>112</v>
      </c>
      <c r="C2999" t="str" cm="1">
        <f t="array" ref="C2999">_xlfn.IFNA(INDEX(Players!A$2:E$1300,MATCH(1,(Players!B$2:B$1300=GameLog!D2999)*(Players!E$2:E$1300=GameLog!B2999),0),1),"")</f>
        <v>loducpa01</v>
      </c>
      <c r="D2999" t="s">
        <v>700</v>
      </c>
      <c r="E2999">
        <v>8</v>
      </c>
      <c r="F2999">
        <v>2</v>
      </c>
      <c r="G2999">
        <v>1</v>
      </c>
      <c r="I2999">
        <v>3</v>
      </c>
      <c r="U2999">
        <v>1</v>
      </c>
      <c r="AM2999" s="17">
        <v>6</v>
      </c>
      <c r="AN2999">
        <v>2</v>
      </c>
      <c r="AT2999">
        <v>1</v>
      </c>
    </row>
    <row r="3000" spans="1:47" x14ac:dyDescent="0.3">
      <c r="A3000">
        <v>120</v>
      </c>
      <c r="B3000" s="22" t="s">
        <v>112</v>
      </c>
      <c r="C3000" t="str" cm="1">
        <f t="array" ref="C3000">_xlfn.IFNA(INDEX(Players!A$2:E$1300,MATCH(1,(Players!B$2:B$1300=GameLog!D3000)*(Players!E$2:E$1300=GameLog!B3000),0),1),"")</f>
        <v>hundlto01</v>
      </c>
      <c r="D3000" t="s">
        <v>1826</v>
      </c>
      <c r="E3000">
        <v>8</v>
      </c>
      <c r="F3000" t="s">
        <v>3847</v>
      </c>
      <c r="I3000">
        <v>1</v>
      </c>
      <c r="AM3000" s="17" t="str">
        <f t="shared" si="113"/>
        <v/>
      </c>
      <c r="AO3000">
        <v>1</v>
      </c>
      <c r="AU3000">
        <v>1</v>
      </c>
    </row>
    <row r="3001" spans="1:47" x14ac:dyDescent="0.3">
      <c r="A3001">
        <v>120</v>
      </c>
      <c r="B3001" s="22" t="s">
        <v>112</v>
      </c>
      <c r="C3001" t="str" cm="1">
        <f t="array" ref="C3001">_xlfn.IFNA(INDEX(Players!A$2:E$1300,MATCH(1,(Players!B$2:B$1300=GameLog!D3001)*(Players!E$2:E$1300=GameLog!B3001),0),1),"")</f>
        <v>hundlto01</v>
      </c>
      <c r="D3001" t="s">
        <v>1826</v>
      </c>
      <c r="E3001">
        <v>8</v>
      </c>
      <c r="F3001">
        <v>2</v>
      </c>
      <c r="AM3001" s="17">
        <v>2</v>
      </c>
    </row>
    <row r="3002" spans="1:47" x14ac:dyDescent="0.3">
      <c r="A3002">
        <v>120</v>
      </c>
      <c r="B3002" s="22" t="s">
        <v>112</v>
      </c>
      <c r="C3002" t="str" cm="1">
        <f t="array" ref="C3002">_xlfn.IFNA(INDEX(Players!A$2:E$1300,MATCH(1,(Players!B$2:B$1300=GameLog!D3002)*(Players!E$2:E$1300=GameLog!B3002),0),1),"")</f>
        <v>vizcajo01</v>
      </c>
      <c r="D3002" t="s">
        <v>2265</v>
      </c>
      <c r="E3002">
        <v>8</v>
      </c>
      <c r="F3002" t="s">
        <v>3847</v>
      </c>
      <c r="J3002">
        <v>1</v>
      </c>
      <c r="P3002">
        <v>1</v>
      </c>
      <c r="AM3002" s="17" t="str">
        <f t="shared" si="113"/>
        <v/>
      </c>
    </row>
    <row r="3003" spans="1:47" x14ac:dyDescent="0.3">
      <c r="A3003">
        <v>120</v>
      </c>
      <c r="B3003" s="22" t="s">
        <v>112</v>
      </c>
      <c r="C3003" t="str" cm="1">
        <f t="array" ref="C3003">_xlfn.IFNA(INDEX(Players!A$2:E$1300,MATCH(1,(Players!B$2:B$1300=GameLog!D3003)*(Players!E$2:E$1300=GameLog!B3003),0),1),"")</f>
        <v>wilkiri01</v>
      </c>
      <c r="D3003" t="s">
        <v>2103</v>
      </c>
      <c r="E3003">
        <v>8</v>
      </c>
      <c r="F3003">
        <v>2</v>
      </c>
      <c r="AM3003" s="17">
        <v>1</v>
      </c>
      <c r="AN3003">
        <v>1</v>
      </c>
    </row>
    <row r="3004" spans="1:47" x14ac:dyDescent="0.3">
      <c r="A3004">
        <v>120</v>
      </c>
      <c r="B3004" s="22" t="s">
        <v>112</v>
      </c>
      <c r="C3004" t="str" cm="1">
        <f t="array" ref="C3004">_xlfn.IFNA(INDEX(Players!A$2:E$1300,MATCH(1,(Players!B$2:B$1300=GameLog!D3004)*(Players!E$2:E$1300=GameLog!B3004),0),1),"")</f>
        <v>perezca01</v>
      </c>
      <c r="D3004" t="s">
        <v>2191</v>
      </c>
      <c r="E3004">
        <v>9</v>
      </c>
      <c r="F3004">
        <v>1</v>
      </c>
      <c r="G3004">
        <v>1</v>
      </c>
      <c r="H3004">
        <v>1</v>
      </c>
      <c r="I3004">
        <v>3</v>
      </c>
      <c r="R3004">
        <v>1</v>
      </c>
      <c r="AB3004" s="8">
        <v>5.333333333333333</v>
      </c>
      <c r="AC3004">
        <v>9</v>
      </c>
      <c r="AD3004">
        <v>6</v>
      </c>
      <c r="AE3004">
        <v>6</v>
      </c>
      <c r="AG3004">
        <v>2</v>
      </c>
      <c r="AI3004">
        <v>2</v>
      </c>
      <c r="AL3004">
        <v>1</v>
      </c>
      <c r="AM3004" s="17">
        <f t="shared" si="113"/>
        <v>5.333333333333333</v>
      </c>
      <c r="AP3004">
        <v>1</v>
      </c>
    </row>
    <row r="3005" spans="1:47" x14ac:dyDescent="0.3">
      <c r="A3005">
        <v>120</v>
      </c>
      <c r="B3005" s="22" t="s">
        <v>112</v>
      </c>
      <c r="C3005" t="str" cm="1">
        <f t="array" ref="C3005">_xlfn.IFNA(INDEX(Players!A$2:E$1300,MATCH(1,(Players!B$2:B$1300=GameLog!D3005)*(Players!E$2:E$1300=GameLog!B3005),0),1),"")</f>
        <v>rojasme01</v>
      </c>
      <c r="D3005" t="s">
        <v>1732</v>
      </c>
      <c r="E3005">
        <v>9</v>
      </c>
      <c r="F3005">
        <v>1</v>
      </c>
      <c r="H3005">
        <v>2</v>
      </c>
      <c r="AB3005" s="8">
        <v>1.6666666666666665</v>
      </c>
      <c r="AC3005">
        <v>5</v>
      </c>
      <c r="AD3005">
        <v>3</v>
      </c>
      <c r="AE3005">
        <v>3</v>
      </c>
      <c r="AF3005">
        <v>1</v>
      </c>
      <c r="AG3005">
        <v>3</v>
      </c>
      <c r="AM3005" s="17">
        <f t="shared" si="113"/>
        <v>1.6666666666666665</v>
      </c>
      <c r="AN3005">
        <v>1</v>
      </c>
      <c r="AT3005">
        <v>1</v>
      </c>
      <c r="AU3005">
        <v>1</v>
      </c>
    </row>
    <row r="3006" spans="1:47" x14ac:dyDescent="0.3">
      <c r="A3006">
        <v>120</v>
      </c>
      <c r="B3006" s="22" t="s">
        <v>112</v>
      </c>
      <c r="C3006" t="str" cm="1">
        <f t="array" ref="C3006">_xlfn.IFNA(INDEX(Players!A$2:E$1300,MATCH(1,(Players!B$2:B$1300=GameLog!D3006)*(Players!E$2:E$1300=GameLog!B3006),0),1),"")</f>
        <v>hanseda01</v>
      </c>
      <c r="D3006" t="s">
        <v>2013</v>
      </c>
      <c r="E3006">
        <v>9</v>
      </c>
      <c r="F3006" t="s">
        <v>3847</v>
      </c>
      <c r="I3006">
        <v>1</v>
      </c>
      <c r="J3006">
        <v>1</v>
      </c>
      <c r="K3006">
        <v>1</v>
      </c>
      <c r="L3006">
        <v>1</v>
      </c>
      <c r="AM3006" s="17" t="str">
        <f t="shared" si="113"/>
        <v/>
      </c>
    </row>
    <row r="3007" spans="1:47" x14ac:dyDescent="0.3">
      <c r="A3007">
        <v>120</v>
      </c>
      <c r="B3007" s="22" t="s">
        <v>112</v>
      </c>
      <c r="C3007" t="str" cm="1">
        <f t="array" ref="C3007">_xlfn.IFNA(INDEX(Players!A$2:E$1300,MATCH(1,(Players!B$2:B$1300=GameLog!D3007)*(Players!E$2:E$1300=GameLog!B3007),0),1),"")</f>
        <v>masaoon01</v>
      </c>
      <c r="D3007" t="s">
        <v>1236</v>
      </c>
      <c r="E3007">
        <v>9</v>
      </c>
      <c r="F3007">
        <v>1</v>
      </c>
      <c r="H3007">
        <v>3</v>
      </c>
      <c r="Y3007" s="7">
        <v>1</v>
      </c>
      <c r="AB3007">
        <v>1</v>
      </c>
      <c r="AM3007" s="17">
        <f t="shared" si="113"/>
        <v>1</v>
      </c>
    </row>
    <row r="3008" spans="1:47" x14ac:dyDescent="0.3">
      <c r="A3008">
        <v>120</v>
      </c>
      <c r="B3008" s="22" t="s">
        <v>112</v>
      </c>
      <c r="C3008" t="str" cm="1">
        <f t="array" ref="C3008">_xlfn.IFNA(INDEX(Players!A$2:E$1300,MATCH(1,(Players!B$2:B$1300=GameLog!D3008)*(Players!E$2:E$1300=GameLog!B3008),0),1),"")</f>
        <v>crometr01</v>
      </c>
      <c r="D3008" t="s">
        <v>860</v>
      </c>
      <c r="E3008">
        <v>9</v>
      </c>
      <c r="F3008" t="s">
        <v>3847</v>
      </c>
      <c r="I3008">
        <v>1</v>
      </c>
      <c r="J3008">
        <v>1</v>
      </c>
      <c r="K3008">
        <v>1</v>
      </c>
      <c r="N3008">
        <v>1</v>
      </c>
      <c r="O3008">
        <v>2</v>
      </c>
      <c r="AM3008" s="17" t="str">
        <f t="shared" si="113"/>
        <v/>
      </c>
    </row>
    <row r="3009" spans="1:43" x14ac:dyDescent="0.3">
      <c r="A3009">
        <v>120</v>
      </c>
      <c r="B3009" s="22" t="s">
        <v>112</v>
      </c>
      <c r="C3009" t="str" cm="1">
        <f t="array" ref="C3009">_xlfn.IFNA(INDEX(Players!A$2:E$1300,MATCH(1,(Players!B$2:B$1300=GameLog!D3009)*(Players!E$2:E$1300=GameLog!B3009),0),1),"")</f>
        <v>shawje01</v>
      </c>
      <c r="D3009" t="s">
        <v>1744</v>
      </c>
      <c r="E3009">
        <v>9</v>
      </c>
      <c r="F3009">
        <v>1</v>
      </c>
      <c r="H3009">
        <v>4</v>
      </c>
      <c r="AA3009">
        <v>1</v>
      </c>
      <c r="AB3009">
        <v>1</v>
      </c>
      <c r="AI3009">
        <v>1</v>
      </c>
      <c r="AM3009" s="17">
        <f t="shared" si="113"/>
        <v>1</v>
      </c>
      <c r="AO3009">
        <v>2</v>
      </c>
    </row>
    <row r="3010" spans="1:43" x14ac:dyDescent="0.3">
      <c r="A3010">
        <v>120</v>
      </c>
      <c r="B3010" s="22" t="s">
        <v>50</v>
      </c>
      <c r="C3010" t="str" cm="1">
        <f t="array" ref="C3010">_xlfn.IFNA(INDEX(Players!A$2:E$1300,MATCH(1,(Players!B$2:B$1300=GameLog!D3010)*(Players!E$2:E$1300=GameLog!B3010),0),1),"")</f>
        <v>womacto01</v>
      </c>
      <c r="D3010" t="s">
        <v>1910</v>
      </c>
      <c r="E3010">
        <v>1</v>
      </c>
      <c r="F3010">
        <v>9</v>
      </c>
      <c r="G3010">
        <v>1</v>
      </c>
      <c r="I3010">
        <v>6</v>
      </c>
      <c r="J3010">
        <v>1</v>
      </c>
      <c r="K3010">
        <v>3</v>
      </c>
      <c r="O3010">
        <v>1</v>
      </c>
      <c r="R3010">
        <v>1</v>
      </c>
      <c r="S3010">
        <v>1</v>
      </c>
      <c r="T3010">
        <v>1</v>
      </c>
      <c r="AM3010" s="17">
        <f t="shared" si="113"/>
        <v>9</v>
      </c>
      <c r="AN3010">
        <v>2</v>
      </c>
    </row>
    <row r="3011" spans="1:43" x14ac:dyDescent="0.3">
      <c r="A3011">
        <v>120</v>
      </c>
      <c r="B3011" s="22" t="s">
        <v>50</v>
      </c>
      <c r="C3011" t="str" cm="1">
        <f t="array" ref="C3011">_xlfn.IFNA(INDEX(Players!A$2:E$1300,MATCH(1,(Players!B$2:B$1300=GameLog!D3011)*(Players!E$2:E$1300=GameLog!B3011),0),1),"")</f>
        <v>bellja01</v>
      </c>
      <c r="D3011" t="s">
        <v>103</v>
      </c>
      <c r="E3011">
        <v>2</v>
      </c>
      <c r="F3011">
        <v>4</v>
      </c>
      <c r="G3011">
        <v>1</v>
      </c>
      <c r="I3011">
        <v>4</v>
      </c>
      <c r="J3011">
        <v>1</v>
      </c>
      <c r="K3011">
        <v>3</v>
      </c>
      <c r="P3011">
        <v>1</v>
      </c>
      <c r="AM3011" s="17">
        <f t="shared" si="113"/>
        <v>9</v>
      </c>
      <c r="AN3011">
        <v>2</v>
      </c>
      <c r="AO3011">
        <v>2</v>
      </c>
      <c r="AQ3011">
        <v>1</v>
      </c>
    </row>
    <row r="3012" spans="1:43" x14ac:dyDescent="0.3">
      <c r="A3012">
        <v>120</v>
      </c>
      <c r="B3012" s="22" t="s">
        <v>50</v>
      </c>
      <c r="C3012" t="str" cm="1">
        <f t="array" ref="C3012">_xlfn.IFNA(INDEX(Players!A$2:E$1300,MATCH(1,(Players!B$2:B$1300=GameLog!D3012)*(Players!E$2:E$1300=GameLog!B3012),0),1),"")</f>
        <v>colbrgr01</v>
      </c>
      <c r="D3012" t="s">
        <v>639</v>
      </c>
      <c r="E3012">
        <v>3</v>
      </c>
      <c r="F3012">
        <v>3</v>
      </c>
      <c r="G3012">
        <v>1</v>
      </c>
      <c r="I3012">
        <v>3</v>
      </c>
      <c r="K3012">
        <v>2</v>
      </c>
      <c r="O3012">
        <v>1</v>
      </c>
      <c r="AM3012" s="17">
        <v>6</v>
      </c>
      <c r="AN3012">
        <v>3</v>
      </c>
      <c r="AO3012">
        <v>1</v>
      </c>
      <c r="AQ3012">
        <v>1</v>
      </c>
    </row>
    <row r="3013" spans="1:43" x14ac:dyDescent="0.3">
      <c r="A3013">
        <v>120</v>
      </c>
      <c r="B3013" s="22" t="s">
        <v>50</v>
      </c>
      <c r="C3013" t="str" cm="1">
        <f t="array" ref="C3013">_xlfn.IFNA(INDEX(Players!A$2:E$1300,MATCH(1,(Players!B$2:B$1300=GameLog!D3013)*(Players!E$2:E$1300=GameLog!B3013),0),1),"")</f>
        <v>leetr01</v>
      </c>
      <c r="D3013" t="s">
        <v>1961</v>
      </c>
      <c r="E3013">
        <v>3</v>
      </c>
      <c r="F3013" t="s">
        <v>3847</v>
      </c>
      <c r="I3013">
        <v>1</v>
      </c>
      <c r="J3013">
        <v>1</v>
      </c>
      <c r="O3013">
        <v>1</v>
      </c>
      <c r="AM3013" s="17" t="str">
        <f t="shared" si="113"/>
        <v/>
      </c>
    </row>
    <row r="3014" spans="1:43" x14ac:dyDescent="0.3">
      <c r="A3014">
        <v>120</v>
      </c>
      <c r="B3014" s="22" t="s">
        <v>50</v>
      </c>
      <c r="C3014" t="str" cm="1">
        <f t="array" ref="C3014">_xlfn.IFNA(INDEX(Players!A$2:E$1300,MATCH(1,(Players!B$2:B$1300=GameLog!D3014)*(Players!E$2:E$1300=GameLog!B3014),0),1),"")</f>
        <v>leetr01</v>
      </c>
      <c r="D3014" t="s">
        <v>1961</v>
      </c>
      <c r="E3014">
        <v>3</v>
      </c>
      <c r="F3014">
        <v>3</v>
      </c>
      <c r="I3014">
        <v>1</v>
      </c>
      <c r="AM3014" s="17">
        <v>3</v>
      </c>
      <c r="AN3014">
        <v>2</v>
      </c>
    </row>
    <row r="3015" spans="1:43" x14ac:dyDescent="0.3">
      <c r="A3015">
        <v>120</v>
      </c>
      <c r="B3015" s="22" t="s">
        <v>50</v>
      </c>
      <c r="C3015" t="str" cm="1">
        <f t="array" ref="C3015">_xlfn.IFNA(INDEX(Players!A$2:E$1300,MATCH(1,(Players!B$2:B$1300=GameLog!D3015)*(Players!E$2:E$1300=GameLog!B3015),0),1),"")</f>
        <v>willima04</v>
      </c>
      <c r="D3015" t="s">
        <v>117</v>
      </c>
      <c r="E3015">
        <v>4</v>
      </c>
      <c r="F3015">
        <v>5</v>
      </c>
      <c r="G3015">
        <v>1</v>
      </c>
      <c r="I3015">
        <v>5</v>
      </c>
      <c r="J3015">
        <v>1</v>
      </c>
      <c r="K3015">
        <v>1</v>
      </c>
      <c r="N3015">
        <v>1</v>
      </c>
      <c r="O3015">
        <v>3</v>
      </c>
      <c r="R3015">
        <v>1</v>
      </c>
      <c r="AM3015" s="17">
        <f t="shared" si="113"/>
        <v>9</v>
      </c>
      <c r="AN3015">
        <v>1</v>
      </c>
      <c r="AO3015">
        <v>1</v>
      </c>
    </row>
    <row r="3016" spans="1:43" x14ac:dyDescent="0.3">
      <c r="A3016">
        <v>120</v>
      </c>
      <c r="B3016" s="22" t="s">
        <v>50</v>
      </c>
      <c r="C3016" t="str" cm="1">
        <f t="array" ref="C3016">_xlfn.IFNA(INDEX(Players!A$2:E$1300,MATCH(1,(Players!B$2:B$1300=GameLog!D3016)*(Players!E$2:E$1300=GameLog!B3016),0),1),"")</f>
        <v>batisto01</v>
      </c>
      <c r="D3016" t="s">
        <v>225</v>
      </c>
      <c r="E3016">
        <v>5</v>
      </c>
      <c r="F3016">
        <v>6</v>
      </c>
      <c r="G3016">
        <v>1</v>
      </c>
      <c r="I3016">
        <v>4</v>
      </c>
      <c r="J3016">
        <v>1</v>
      </c>
      <c r="O3016">
        <v>1</v>
      </c>
      <c r="P3016">
        <v>1</v>
      </c>
      <c r="AM3016" s="17">
        <f t="shared" si="113"/>
        <v>9</v>
      </c>
      <c r="AN3016">
        <v>1</v>
      </c>
      <c r="AO3016">
        <v>3</v>
      </c>
      <c r="AQ3016">
        <v>1</v>
      </c>
    </row>
    <row r="3017" spans="1:43" x14ac:dyDescent="0.3">
      <c r="A3017">
        <v>120</v>
      </c>
      <c r="B3017" s="22" t="s">
        <v>50</v>
      </c>
      <c r="C3017" t="str" cm="1">
        <f t="array" ref="C3017">_xlfn.IFNA(INDEX(Players!A$2:E$1300,MATCH(1,(Players!B$2:B$1300=GameLog!D3017)*(Players!E$2:E$1300=GameLog!B3017),0),1),"")</f>
        <v>finlest01</v>
      </c>
      <c r="D3017" t="s">
        <v>1919</v>
      </c>
      <c r="E3017">
        <v>6</v>
      </c>
      <c r="F3017">
        <v>8</v>
      </c>
      <c r="G3017">
        <v>1</v>
      </c>
      <c r="I3017">
        <v>5</v>
      </c>
      <c r="K3017">
        <v>1</v>
      </c>
      <c r="AM3017" s="17">
        <f t="shared" si="113"/>
        <v>9</v>
      </c>
      <c r="AN3017">
        <v>3</v>
      </c>
    </row>
    <row r="3018" spans="1:43" x14ac:dyDescent="0.3">
      <c r="A3018">
        <v>120</v>
      </c>
      <c r="B3018" s="22" t="s">
        <v>50</v>
      </c>
      <c r="C3018" t="str" cm="1">
        <f t="array" ref="C3018">_xlfn.IFNA(INDEX(Players!A$2:E$1300,MATCH(1,(Players!B$2:B$1300=GameLog!D3018)*(Players!E$2:E$1300=GameLog!B3018),0),1),"")</f>
        <v>gilkebe01</v>
      </c>
      <c r="D3018" t="s">
        <v>530</v>
      </c>
      <c r="E3018">
        <v>7</v>
      </c>
      <c r="F3018">
        <v>7</v>
      </c>
      <c r="G3018">
        <v>1</v>
      </c>
      <c r="I3018">
        <v>2</v>
      </c>
      <c r="J3018">
        <v>1</v>
      </c>
      <c r="P3018">
        <v>3</v>
      </c>
      <c r="AM3018" s="17">
        <f t="shared" si="113"/>
        <v>9</v>
      </c>
      <c r="AN3018">
        <v>4</v>
      </c>
    </row>
    <row r="3019" spans="1:43" x14ac:dyDescent="0.3">
      <c r="A3019">
        <v>120</v>
      </c>
      <c r="B3019" s="22" t="s">
        <v>50</v>
      </c>
      <c r="C3019" t="str" cm="1">
        <f t="array" ref="C3019">_xlfn.IFNA(INDEX(Players!A$2:E$1300,MATCH(1,(Players!B$2:B$1300=GameLog!D3019)*(Players!E$2:E$1300=GameLog!B3019),0),1),"")</f>
        <v>milleda02</v>
      </c>
      <c r="D3019" t="s">
        <v>446</v>
      </c>
      <c r="E3019">
        <v>8</v>
      </c>
      <c r="F3019">
        <v>2</v>
      </c>
      <c r="G3019">
        <v>1</v>
      </c>
      <c r="I3019">
        <v>5</v>
      </c>
      <c r="J3019">
        <v>1</v>
      </c>
      <c r="K3019">
        <v>3</v>
      </c>
      <c r="O3019">
        <v>2</v>
      </c>
      <c r="R3019">
        <v>1</v>
      </c>
      <c r="AM3019" s="17">
        <f t="shared" si="113"/>
        <v>9</v>
      </c>
      <c r="AN3019">
        <v>8</v>
      </c>
    </row>
    <row r="3020" spans="1:43" x14ac:dyDescent="0.3">
      <c r="A3020">
        <v>120</v>
      </c>
      <c r="B3020" s="22" t="s">
        <v>50</v>
      </c>
      <c r="C3020" t="str" cm="1">
        <f t="array" ref="C3020">_xlfn.IFNA(INDEX(Players!A$2:E$1300,MATCH(1,(Players!B$2:B$1300=GameLog!D3020)*(Players!E$2:E$1300=GameLog!B3020),0),1),"")</f>
        <v>daalom01</v>
      </c>
      <c r="D3020" t="s">
        <v>2024</v>
      </c>
      <c r="E3020">
        <v>9</v>
      </c>
      <c r="F3020">
        <v>1</v>
      </c>
      <c r="G3020">
        <v>1</v>
      </c>
      <c r="H3020">
        <v>1</v>
      </c>
      <c r="I3020">
        <v>1</v>
      </c>
      <c r="W3020">
        <v>1</v>
      </c>
      <c r="AB3020">
        <v>6</v>
      </c>
      <c r="AC3020">
        <v>6</v>
      </c>
      <c r="AD3020">
        <v>3</v>
      </c>
      <c r="AE3020">
        <v>3</v>
      </c>
      <c r="AF3020">
        <v>1</v>
      </c>
      <c r="AG3020">
        <v>4</v>
      </c>
      <c r="AI3020">
        <v>6</v>
      </c>
      <c r="AJ3020">
        <v>1</v>
      </c>
      <c r="AM3020" s="17">
        <f t="shared" si="113"/>
        <v>6</v>
      </c>
      <c r="AN3020">
        <v>1</v>
      </c>
    </row>
    <row r="3021" spans="1:43" x14ac:dyDescent="0.3">
      <c r="A3021">
        <v>120</v>
      </c>
      <c r="B3021" s="22" t="s">
        <v>50</v>
      </c>
      <c r="C3021" t="str" cm="1">
        <f t="array" ref="C3021">_xlfn.IFNA(INDEX(Players!A$2:E$1300,MATCH(1,(Players!B$2:B$1300=GameLog!D3021)*(Players!E$2:E$1300=GameLog!B3021),0),1),"")</f>
        <v>powelda01</v>
      </c>
      <c r="D3021" t="s">
        <v>1009</v>
      </c>
      <c r="E3021">
        <v>9</v>
      </c>
      <c r="F3021" t="s">
        <v>3847</v>
      </c>
      <c r="I3021">
        <v>2</v>
      </c>
      <c r="K3021">
        <v>1</v>
      </c>
      <c r="O3021">
        <v>1</v>
      </c>
      <c r="AM3021" s="17" t="str">
        <f t="shared" si="113"/>
        <v/>
      </c>
    </row>
    <row r="3022" spans="1:43" x14ac:dyDescent="0.3">
      <c r="A3022">
        <v>120</v>
      </c>
      <c r="B3022" s="22" t="s">
        <v>50</v>
      </c>
      <c r="C3022" t="str" cm="1">
        <f t="array" ref="C3022">_xlfn.IFNA(INDEX(Players!A$2:E$1300,MATCH(1,(Players!B$2:B$1300=GameLog!D3022)*(Players!E$2:E$1300=GameLog!B3022),0),1),"")</f>
        <v>frascjo01</v>
      </c>
      <c r="D3022" t="s">
        <v>1602</v>
      </c>
      <c r="E3022">
        <v>9</v>
      </c>
      <c r="F3022">
        <v>1</v>
      </c>
      <c r="H3022">
        <v>2</v>
      </c>
      <c r="AB3022">
        <v>1</v>
      </c>
      <c r="AC3022">
        <v>3</v>
      </c>
      <c r="AD3022">
        <v>2</v>
      </c>
      <c r="AE3022">
        <v>2</v>
      </c>
      <c r="AG3022">
        <v>1</v>
      </c>
      <c r="AM3022" s="17">
        <f t="shared" si="113"/>
        <v>1</v>
      </c>
    </row>
    <row r="3023" spans="1:43" x14ac:dyDescent="0.3">
      <c r="A3023">
        <v>120</v>
      </c>
      <c r="B3023" s="22" t="s">
        <v>50</v>
      </c>
      <c r="C3023" t="str" cm="1">
        <f t="array" ref="C3023">_xlfn.IFNA(INDEX(Players!A$2:E$1300,MATCH(1,(Players!B$2:B$1300=GameLog!D3023)*(Players!E$2:E$1300=GameLog!B3023),0),1),"")</f>
        <v>nunezvl01</v>
      </c>
      <c r="D3023" t="s">
        <v>2255</v>
      </c>
      <c r="E3023">
        <v>9</v>
      </c>
      <c r="F3023">
        <v>1</v>
      </c>
      <c r="H3023">
        <v>3</v>
      </c>
      <c r="AB3023">
        <f>2/3</f>
        <v>0.66666666666666663</v>
      </c>
      <c r="AC3023">
        <v>4</v>
      </c>
      <c r="AD3023">
        <v>3</v>
      </c>
      <c r="AE3023">
        <v>3</v>
      </c>
      <c r="AF3023">
        <v>1</v>
      </c>
      <c r="AI3023">
        <v>1</v>
      </c>
      <c r="AM3023" s="17">
        <f t="shared" si="113"/>
        <v>0.66666666666666663</v>
      </c>
    </row>
    <row r="3024" spans="1:43" x14ac:dyDescent="0.3">
      <c r="A3024">
        <v>120</v>
      </c>
      <c r="B3024" s="22" t="s">
        <v>50</v>
      </c>
      <c r="C3024" t="str" cm="1">
        <f t="array" ref="C3024">_xlfn.IFNA(INDEX(Players!A$2:E$1300,MATCH(1,(Players!B$2:B$1300=GameLog!D3024)*(Players!E$2:E$1300=GameLog!B3024),0),1),"")</f>
        <v>anderbr02</v>
      </c>
      <c r="D3024" t="s">
        <v>1877</v>
      </c>
      <c r="E3024">
        <v>9</v>
      </c>
      <c r="F3024">
        <v>1</v>
      </c>
      <c r="H3024">
        <v>4</v>
      </c>
      <c r="Z3024">
        <v>1</v>
      </c>
      <c r="AB3024" s="8">
        <v>1.3333333333333333</v>
      </c>
      <c r="AC3024">
        <v>1</v>
      </c>
      <c r="AD3024">
        <v>2</v>
      </c>
      <c r="AE3024">
        <v>2</v>
      </c>
      <c r="AF3024">
        <v>1</v>
      </c>
      <c r="AG3024">
        <v>1</v>
      </c>
      <c r="AM3024" s="17">
        <f t="shared" si="113"/>
        <v>1.3333333333333333</v>
      </c>
    </row>
    <row r="3025" spans="1:43" x14ac:dyDescent="0.3">
      <c r="A3025">
        <v>120</v>
      </c>
      <c r="B3025" s="22" t="s">
        <v>50</v>
      </c>
      <c r="C3025" t="str" cm="1">
        <f t="array" ref="C3025">_xlfn.IFNA(INDEX(Players!A$2:E$1300,MATCH(1,(Players!B$2:B$1300=GameLog!D3025)*(Players!E$2:E$1300=GameLog!B3025),0),1),"")</f>
        <v>gonzalu01</v>
      </c>
      <c r="D3025" t="s">
        <v>1907</v>
      </c>
      <c r="E3025">
        <v>9</v>
      </c>
      <c r="F3025" t="s">
        <v>3847</v>
      </c>
      <c r="I3025">
        <v>1</v>
      </c>
      <c r="AM3025" s="17" t="str">
        <f t="shared" si="113"/>
        <v/>
      </c>
    </row>
    <row r="3026" spans="1:43" x14ac:dyDescent="0.3">
      <c r="A3026">
        <v>131</v>
      </c>
      <c r="B3026" s="22" t="s">
        <v>112</v>
      </c>
      <c r="C3026" t="str" cm="1">
        <f t="array" ref="C3026">_xlfn.IFNA(INDEX(Players!A$2:E$1300,MATCH(1,(Players!B$2:B$1300=GameLog!D3026)*(Players!E$2:E$1300=GameLog!B3026),0),1),"")</f>
        <v>younger01</v>
      </c>
      <c r="D3026" t="s">
        <v>2291</v>
      </c>
      <c r="E3026">
        <v>1</v>
      </c>
      <c r="F3026">
        <v>4</v>
      </c>
      <c r="G3026">
        <v>1</v>
      </c>
      <c r="I3026">
        <v>3</v>
      </c>
      <c r="K3026">
        <v>1</v>
      </c>
      <c r="P3026">
        <v>1</v>
      </c>
      <c r="S3026">
        <v>1</v>
      </c>
      <c r="T3026">
        <v>1</v>
      </c>
      <c r="U3026">
        <v>1</v>
      </c>
      <c r="AM3026" s="17">
        <f t="shared" si="113"/>
        <v>9</v>
      </c>
      <c r="AO3026">
        <v>4</v>
      </c>
      <c r="AP3026">
        <v>1</v>
      </c>
      <c r="AQ3026">
        <v>2</v>
      </c>
    </row>
    <row r="3027" spans="1:43" x14ac:dyDescent="0.3">
      <c r="A3027">
        <v>131</v>
      </c>
      <c r="B3027" s="22" t="s">
        <v>112</v>
      </c>
      <c r="C3027" t="str" cm="1">
        <f t="array" ref="C3027">_xlfn.IFNA(INDEX(Players!A$2:E$1300,MATCH(1,(Players!B$2:B$1300=GameLog!D3027)*(Players!E$2:E$1300=GameLog!B3027),0),1),"")</f>
        <v>grudzma01</v>
      </c>
      <c r="D3027" t="s">
        <v>257</v>
      </c>
      <c r="E3027">
        <v>2</v>
      </c>
      <c r="F3027">
        <v>6</v>
      </c>
      <c r="G3027">
        <v>1</v>
      </c>
      <c r="I3027">
        <v>4</v>
      </c>
      <c r="K3027">
        <v>2</v>
      </c>
      <c r="L3027">
        <v>1</v>
      </c>
      <c r="R3027">
        <v>1</v>
      </c>
      <c r="AM3027" s="17">
        <f t="shared" si="113"/>
        <v>9</v>
      </c>
      <c r="AN3027">
        <v>5</v>
      </c>
      <c r="AO3027">
        <v>5</v>
      </c>
      <c r="AQ3027">
        <v>2</v>
      </c>
    </row>
    <row r="3028" spans="1:43" x14ac:dyDescent="0.3">
      <c r="A3028">
        <v>131</v>
      </c>
      <c r="B3028" s="22" t="s">
        <v>112</v>
      </c>
      <c r="C3028" t="str" cm="1">
        <f t="array" ref="C3028">_xlfn.IFNA(INDEX(Players!A$2:E$1300,MATCH(1,(Players!B$2:B$1300=GameLog!D3028)*(Players!E$2:E$1300=GameLog!B3028),0),1),"")</f>
        <v>sheffga01</v>
      </c>
      <c r="D3028" t="s">
        <v>146</v>
      </c>
      <c r="E3028">
        <v>3</v>
      </c>
      <c r="F3028">
        <v>7</v>
      </c>
      <c r="G3028">
        <v>1</v>
      </c>
      <c r="I3028">
        <v>3</v>
      </c>
      <c r="R3028">
        <v>1</v>
      </c>
      <c r="V3028">
        <v>1</v>
      </c>
      <c r="AM3028" s="17">
        <f t="shared" si="113"/>
        <v>9</v>
      </c>
      <c r="AN3028">
        <v>4</v>
      </c>
    </row>
    <row r="3029" spans="1:43" x14ac:dyDescent="0.3">
      <c r="A3029">
        <v>131</v>
      </c>
      <c r="B3029" s="22" t="s">
        <v>112</v>
      </c>
      <c r="C3029" t="str" cm="1">
        <f t="array" ref="C3029">_xlfn.IFNA(INDEX(Players!A$2:E$1300,MATCH(1,(Players!B$2:B$1300=GameLog!D3029)*(Players!E$2:E$1300=GameLog!B3029),0),1),"")</f>
        <v>mondera01</v>
      </c>
      <c r="D3029" t="s">
        <v>2235</v>
      </c>
      <c r="E3029">
        <v>4</v>
      </c>
      <c r="F3029">
        <v>9</v>
      </c>
      <c r="G3029">
        <v>1</v>
      </c>
      <c r="I3029">
        <v>4</v>
      </c>
      <c r="R3029">
        <v>2</v>
      </c>
      <c r="AM3029" s="17">
        <f t="shared" si="113"/>
        <v>9</v>
      </c>
    </row>
    <row r="3030" spans="1:43" x14ac:dyDescent="0.3">
      <c r="A3030">
        <v>131</v>
      </c>
      <c r="B3030" s="22" t="s">
        <v>112</v>
      </c>
      <c r="C3030" t="str" cm="1">
        <f t="array" ref="C3030">_xlfn.IFNA(INDEX(Players!A$2:E$1300,MATCH(1,(Players!B$2:B$1300=GameLog!D3030)*(Players!E$2:E$1300=GameLog!B3030),0),1),"")</f>
        <v>karroer01</v>
      </c>
      <c r="D3030" t="s">
        <v>170</v>
      </c>
      <c r="E3030">
        <v>5</v>
      </c>
      <c r="F3030">
        <v>3</v>
      </c>
      <c r="G3030">
        <v>1</v>
      </c>
      <c r="I3030">
        <v>4</v>
      </c>
      <c r="R3030">
        <v>2</v>
      </c>
      <c r="AM3030" s="17">
        <f t="shared" si="113"/>
        <v>9</v>
      </c>
      <c r="AN3030">
        <v>10</v>
      </c>
      <c r="AQ3030">
        <v>2</v>
      </c>
    </row>
    <row r="3031" spans="1:43" x14ac:dyDescent="0.3">
      <c r="A3031">
        <v>131</v>
      </c>
      <c r="B3031" s="22" t="s">
        <v>112</v>
      </c>
      <c r="C3031" t="str" cm="1">
        <f t="array" ref="C3031">_xlfn.IFNA(INDEX(Players!A$2:E$1300,MATCH(1,(Players!B$2:B$1300=GameLog!D3031)*(Players!E$2:E$1300=GameLog!B3031),0),1),"")</f>
        <v>whitede03</v>
      </c>
      <c r="D3031" t="s">
        <v>1818</v>
      </c>
      <c r="E3031">
        <v>6</v>
      </c>
      <c r="F3031">
        <v>8</v>
      </c>
      <c r="G3031">
        <v>1</v>
      </c>
      <c r="I3031">
        <v>4</v>
      </c>
      <c r="R3031">
        <v>2</v>
      </c>
      <c r="AM3031" s="17">
        <f t="shared" si="113"/>
        <v>9</v>
      </c>
      <c r="AN3031">
        <v>2</v>
      </c>
    </row>
    <row r="3032" spans="1:43" x14ac:dyDescent="0.3">
      <c r="A3032">
        <v>131</v>
      </c>
      <c r="B3032" s="22" t="s">
        <v>112</v>
      </c>
      <c r="C3032" t="str" cm="1">
        <f t="array" ref="C3032">_xlfn.IFNA(INDEX(Players!A$2:E$1300,MATCH(1,(Players!B$2:B$1300=GameLog!D3032)*(Players!E$2:E$1300=GameLog!B3032),0),1),"")</f>
        <v>beltrad01</v>
      </c>
      <c r="D3032" t="s">
        <v>2174</v>
      </c>
      <c r="E3032">
        <v>7</v>
      </c>
      <c r="F3032">
        <v>5</v>
      </c>
      <c r="G3032">
        <v>1</v>
      </c>
      <c r="I3032">
        <v>3</v>
      </c>
      <c r="J3032">
        <v>1</v>
      </c>
      <c r="K3032">
        <v>3</v>
      </c>
      <c r="L3032">
        <v>1</v>
      </c>
      <c r="P3032">
        <v>1</v>
      </c>
      <c r="S3032">
        <v>2</v>
      </c>
      <c r="AM3032" s="17">
        <f t="shared" si="113"/>
        <v>9</v>
      </c>
      <c r="AO3032">
        <v>1</v>
      </c>
    </row>
    <row r="3033" spans="1:43" x14ac:dyDescent="0.3">
      <c r="A3033">
        <v>131</v>
      </c>
      <c r="B3033" s="22" t="s">
        <v>112</v>
      </c>
      <c r="C3033" t="str" cm="1">
        <f t="array" ref="C3033">_xlfn.IFNA(INDEX(Players!A$2:E$1300,MATCH(1,(Players!B$2:B$1300=GameLog!D3033)*(Players!E$2:E$1300=GameLog!B3033),0),1),"")</f>
        <v>loducpa01</v>
      </c>
      <c r="D3033" t="s">
        <v>700</v>
      </c>
      <c r="E3033">
        <v>8</v>
      </c>
      <c r="F3033">
        <v>2</v>
      </c>
      <c r="G3033">
        <v>1</v>
      </c>
      <c r="I3033">
        <v>4</v>
      </c>
      <c r="K3033">
        <v>1</v>
      </c>
      <c r="R3033">
        <v>1</v>
      </c>
      <c r="AM3033" s="17">
        <f t="shared" si="113"/>
        <v>9</v>
      </c>
      <c r="AN3033">
        <v>6</v>
      </c>
    </row>
    <row r="3034" spans="1:43" x14ac:dyDescent="0.3">
      <c r="A3034">
        <v>131</v>
      </c>
      <c r="B3034" s="22" t="s">
        <v>112</v>
      </c>
      <c r="C3034" t="str" cm="1">
        <f t="array" ref="C3034">_xlfn.IFNA(INDEX(Players!A$2:E$1300,MATCH(1,(Players!B$2:B$1300=GameLog!D3034)*(Players!E$2:E$1300=GameLog!B3034),0),1),"")</f>
        <v>dreifda01</v>
      </c>
      <c r="D3034" t="s">
        <v>816</v>
      </c>
      <c r="E3034">
        <v>9</v>
      </c>
      <c r="F3034">
        <v>1</v>
      </c>
      <c r="G3034">
        <v>1</v>
      </c>
      <c r="H3034">
        <v>1</v>
      </c>
      <c r="I3034">
        <v>3</v>
      </c>
      <c r="R3034">
        <v>2</v>
      </c>
      <c r="Y3034" s="7">
        <v>1</v>
      </c>
      <c r="AB3034" s="8">
        <v>6.666666666666667</v>
      </c>
      <c r="AC3034">
        <v>5</v>
      </c>
      <c r="AG3034">
        <v>4</v>
      </c>
      <c r="AI3034">
        <v>5</v>
      </c>
      <c r="AJ3034">
        <v>1</v>
      </c>
      <c r="AM3034" s="17">
        <f t="shared" si="113"/>
        <v>6.666666666666667</v>
      </c>
      <c r="AO3034">
        <v>1</v>
      </c>
    </row>
    <row r="3035" spans="1:43" x14ac:dyDescent="0.3">
      <c r="A3035">
        <v>131</v>
      </c>
      <c r="B3035" s="22" t="s">
        <v>112</v>
      </c>
      <c r="C3035" t="str" cm="1">
        <f t="array" ref="C3035">_xlfn.IFNA(INDEX(Players!A$2:E$1300,MATCH(1,(Players!B$2:B$1300=GameLog!D3035)*(Players!E$2:E$1300=GameLog!B3035),0),1),"")</f>
        <v>borbope02</v>
      </c>
      <c r="D3035" t="s">
        <v>2245</v>
      </c>
      <c r="E3035">
        <v>9</v>
      </c>
      <c r="F3035">
        <v>1</v>
      </c>
      <c r="AB3035">
        <v>1</v>
      </c>
      <c r="AC3035">
        <v>1</v>
      </c>
      <c r="AI3035">
        <v>1</v>
      </c>
      <c r="AM3035" s="17">
        <f t="shared" si="113"/>
        <v>1</v>
      </c>
      <c r="AO3035">
        <v>1</v>
      </c>
    </row>
    <row r="3036" spans="1:43" x14ac:dyDescent="0.3">
      <c r="A3036">
        <v>131</v>
      </c>
      <c r="B3036" s="22" t="s">
        <v>112</v>
      </c>
      <c r="C3036" t="str" cm="1">
        <f t="array" ref="C3036">_xlfn.IFNA(INDEX(Players!A$2:E$1300,MATCH(1,(Players!B$2:B$1300=GameLog!D3036)*(Players!E$2:E$1300=GameLog!B3036),0),1),"")</f>
        <v>millsal01</v>
      </c>
      <c r="D3036" t="s">
        <v>1405</v>
      </c>
      <c r="E3036">
        <v>9</v>
      </c>
      <c r="F3036">
        <v>1</v>
      </c>
      <c r="AA3036">
        <v>1</v>
      </c>
      <c r="AB3036" s="8">
        <v>1.3333333333333333</v>
      </c>
      <c r="AC3036">
        <v>1</v>
      </c>
      <c r="AM3036" s="17">
        <f t="shared" si="113"/>
        <v>1.3333333333333333</v>
      </c>
    </row>
    <row r="3037" spans="1:43" x14ac:dyDescent="0.3">
      <c r="A3037">
        <v>131</v>
      </c>
      <c r="B3037" s="22" t="s">
        <v>50</v>
      </c>
      <c r="C3037" t="str" cm="1">
        <f t="array" ref="C3037">_xlfn.IFNA(INDEX(Players!A$2:E$1300,MATCH(1,(Players!B$2:B$1300=GameLog!D3037)*(Players!E$2:E$1300=GameLog!B3037),0),1),"")</f>
        <v>womacto01</v>
      </c>
      <c r="D3037" t="s">
        <v>1910</v>
      </c>
      <c r="E3037">
        <v>1</v>
      </c>
      <c r="F3037">
        <v>9</v>
      </c>
      <c r="G3037">
        <v>1</v>
      </c>
      <c r="I3037">
        <v>4</v>
      </c>
      <c r="K3037">
        <v>1</v>
      </c>
      <c r="L3037">
        <v>1</v>
      </c>
      <c r="P3037">
        <v>1</v>
      </c>
      <c r="AM3037" s="17">
        <f t="shared" si="113"/>
        <v>9</v>
      </c>
      <c r="AN3037">
        <v>1</v>
      </c>
    </row>
    <row r="3038" spans="1:43" x14ac:dyDescent="0.3">
      <c r="A3038">
        <v>131</v>
      </c>
      <c r="B3038" s="22" t="s">
        <v>50</v>
      </c>
      <c r="C3038" t="str" cm="1">
        <f t="array" ref="C3038">_xlfn.IFNA(INDEX(Players!A$2:E$1300,MATCH(1,(Players!B$2:B$1300=GameLog!D3038)*(Players!E$2:E$1300=GameLog!B3038),0),1),"")</f>
        <v>bellja01</v>
      </c>
      <c r="D3038" t="s">
        <v>103</v>
      </c>
      <c r="E3038">
        <v>2</v>
      </c>
      <c r="F3038">
        <v>4</v>
      </c>
      <c r="G3038">
        <v>1</v>
      </c>
      <c r="I3038">
        <v>5</v>
      </c>
      <c r="K3038">
        <v>2</v>
      </c>
      <c r="L3038">
        <v>1</v>
      </c>
      <c r="AM3038" s="17">
        <f t="shared" si="113"/>
        <v>9</v>
      </c>
      <c r="AN3038">
        <v>2</v>
      </c>
      <c r="AO3038">
        <v>2</v>
      </c>
      <c r="AQ3038">
        <v>1</v>
      </c>
    </row>
    <row r="3039" spans="1:43" x14ac:dyDescent="0.3">
      <c r="A3039">
        <v>131</v>
      </c>
      <c r="B3039" s="22" t="s">
        <v>50</v>
      </c>
      <c r="C3039" t="str" cm="1">
        <f t="array" ref="C3039">_xlfn.IFNA(INDEX(Players!A$2:E$1300,MATCH(1,(Players!B$2:B$1300=GameLog!D3039)*(Players!E$2:E$1300=GameLog!B3039),0),1),"")</f>
        <v>gonzalu01</v>
      </c>
      <c r="D3039" t="s">
        <v>1907</v>
      </c>
      <c r="E3039">
        <v>3</v>
      </c>
      <c r="F3039">
        <v>7</v>
      </c>
      <c r="G3039">
        <v>1</v>
      </c>
      <c r="I3039">
        <v>2</v>
      </c>
      <c r="K3039">
        <v>1</v>
      </c>
      <c r="P3039">
        <v>1</v>
      </c>
      <c r="R3039">
        <v>1</v>
      </c>
      <c r="V3039">
        <v>1</v>
      </c>
      <c r="AM3039" s="17">
        <f t="shared" si="113"/>
        <v>9</v>
      </c>
      <c r="AN3039">
        <v>2</v>
      </c>
    </row>
    <row r="3040" spans="1:43" x14ac:dyDescent="0.3">
      <c r="A3040">
        <v>131</v>
      </c>
      <c r="B3040" s="22" t="s">
        <v>50</v>
      </c>
      <c r="C3040" t="str" cm="1">
        <f t="array" ref="C3040">_xlfn.IFNA(INDEX(Players!A$2:E$1300,MATCH(1,(Players!B$2:B$1300=GameLog!D3040)*(Players!E$2:E$1300=GameLog!B3040),0),1),"")</f>
        <v>leetr01</v>
      </c>
      <c r="D3040" t="s">
        <v>1961</v>
      </c>
      <c r="E3040">
        <v>4</v>
      </c>
      <c r="F3040">
        <v>3</v>
      </c>
      <c r="G3040">
        <v>1</v>
      </c>
      <c r="I3040">
        <v>4</v>
      </c>
      <c r="K3040">
        <v>1</v>
      </c>
      <c r="U3040">
        <v>1</v>
      </c>
      <c r="AM3040" s="17">
        <f t="shared" si="113"/>
        <v>9</v>
      </c>
      <c r="AN3040">
        <v>5</v>
      </c>
      <c r="AQ3040">
        <v>1</v>
      </c>
    </row>
    <row r="3041" spans="1:47" x14ac:dyDescent="0.3">
      <c r="A3041">
        <v>131</v>
      </c>
      <c r="B3041" s="22" t="s">
        <v>50</v>
      </c>
      <c r="C3041" t="str" cm="1">
        <f t="array" ref="C3041">_xlfn.IFNA(INDEX(Players!A$2:E$1300,MATCH(1,(Players!B$2:B$1300=GameLog!D3041)*(Players!E$2:E$1300=GameLog!B3041),0),1),"")</f>
        <v>willima04</v>
      </c>
      <c r="D3041" t="s">
        <v>117</v>
      </c>
      <c r="E3041">
        <v>5</v>
      </c>
      <c r="F3041">
        <v>5</v>
      </c>
      <c r="G3041">
        <v>1</v>
      </c>
      <c r="I3041">
        <v>3</v>
      </c>
      <c r="K3041">
        <v>1</v>
      </c>
      <c r="P3041">
        <v>1</v>
      </c>
      <c r="AM3041" s="17">
        <f t="shared" si="113"/>
        <v>9</v>
      </c>
      <c r="AN3041">
        <v>1</v>
      </c>
      <c r="AO3041">
        <v>2</v>
      </c>
    </row>
    <row r="3042" spans="1:47" x14ac:dyDescent="0.3">
      <c r="A3042">
        <v>131</v>
      </c>
      <c r="B3042" s="22" t="s">
        <v>50</v>
      </c>
      <c r="C3042" t="str" cm="1">
        <f t="array" ref="C3042">_xlfn.IFNA(INDEX(Players!A$2:E$1300,MATCH(1,(Players!B$2:B$1300=GameLog!D3042)*(Players!E$2:E$1300=GameLog!B3042),0),1),"")</f>
        <v>finlest01</v>
      </c>
      <c r="D3042" t="s">
        <v>1919</v>
      </c>
      <c r="E3042">
        <v>6</v>
      </c>
      <c r="F3042">
        <v>8</v>
      </c>
      <c r="G3042">
        <v>1</v>
      </c>
      <c r="I3042">
        <v>4</v>
      </c>
      <c r="R3042">
        <v>2</v>
      </c>
      <c r="U3042">
        <v>1</v>
      </c>
      <c r="AM3042" s="17">
        <f t="shared" si="113"/>
        <v>9</v>
      </c>
      <c r="AN3042">
        <v>1</v>
      </c>
    </row>
    <row r="3043" spans="1:47" x14ac:dyDescent="0.3">
      <c r="A3043">
        <v>131</v>
      </c>
      <c r="B3043" s="22" t="s">
        <v>50</v>
      </c>
      <c r="C3043" t="str" cm="1">
        <f t="array" ref="C3043">_xlfn.IFNA(INDEX(Players!A$2:E$1300,MATCH(1,(Players!B$2:B$1300=GameLog!D3043)*(Players!E$2:E$1300=GameLog!B3043),0),1),"")</f>
        <v>foxan01</v>
      </c>
      <c r="D3043" t="s">
        <v>1983</v>
      </c>
      <c r="E3043">
        <v>7</v>
      </c>
      <c r="F3043">
        <v>6</v>
      </c>
      <c r="G3043">
        <v>1</v>
      </c>
      <c r="I3043">
        <v>2</v>
      </c>
      <c r="K3043">
        <v>1</v>
      </c>
      <c r="P3043">
        <v>1</v>
      </c>
      <c r="AM3043" s="17">
        <v>8</v>
      </c>
      <c r="AN3043">
        <v>2</v>
      </c>
      <c r="AO3043">
        <v>2</v>
      </c>
      <c r="AQ3043">
        <v>1</v>
      </c>
    </row>
    <row r="3044" spans="1:47" x14ac:dyDescent="0.3">
      <c r="A3044">
        <v>131</v>
      </c>
      <c r="B3044" s="22" t="s">
        <v>50</v>
      </c>
      <c r="C3044" t="str" cm="1">
        <f t="array" ref="C3044">_xlfn.IFNA(INDEX(Players!A$2:E$1300,MATCH(1,(Players!B$2:B$1300=GameLog!D3044)*(Players!E$2:E$1300=GameLog!B3044),0),1),"")</f>
        <v>batisto01</v>
      </c>
      <c r="D3044" t="s">
        <v>225</v>
      </c>
      <c r="E3044">
        <v>7</v>
      </c>
      <c r="F3044" t="s">
        <v>3847</v>
      </c>
      <c r="I3044">
        <v>1</v>
      </c>
      <c r="AM3044" s="17" t="str">
        <f t="shared" si="113"/>
        <v/>
      </c>
    </row>
    <row r="3045" spans="1:47" x14ac:dyDescent="0.3">
      <c r="A3045">
        <v>131</v>
      </c>
      <c r="B3045" s="22" t="s">
        <v>50</v>
      </c>
      <c r="C3045" t="str" cm="1">
        <f t="array" ref="C3045">_xlfn.IFNA(INDEX(Players!A$2:E$1300,MATCH(1,(Players!B$2:B$1300=GameLog!D3045)*(Players!E$2:E$1300=GameLog!B3045),0),1),"")</f>
        <v>batisto01</v>
      </c>
      <c r="D3045" t="s">
        <v>225</v>
      </c>
      <c r="E3045">
        <v>7</v>
      </c>
      <c r="F3045">
        <v>6</v>
      </c>
      <c r="AM3045" s="17">
        <v>1</v>
      </c>
      <c r="AN3045">
        <v>1</v>
      </c>
    </row>
    <row r="3046" spans="1:47" x14ac:dyDescent="0.3">
      <c r="A3046">
        <v>131</v>
      </c>
      <c r="B3046" s="22" t="s">
        <v>50</v>
      </c>
      <c r="C3046" t="str" cm="1">
        <f t="array" ref="C3046">_xlfn.IFNA(INDEX(Players!A$2:E$1300,MATCH(1,(Players!B$2:B$1300=GameLog!D3046)*(Players!E$2:E$1300=GameLog!B3046),0),1),"")</f>
        <v>milleda02</v>
      </c>
      <c r="D3046" t="s">
        <v>446</v>
      </c>
      <c r="E3046">
        <v>8</v>
      </c>
      <c r="F3046">
        <v>2</v>
      </c>
      <c r="G3046">
        <v>1</v>
      </c>
      <c r="I3046">
        <v>4</v>
      </c>
      <c r="R3046">
        <v>2</v>
      </c>
      <c r="AM3046" s="17">
        <f t="shared" si="113"/>
        <v>9</v>
      </c>
      <c r="AN3046">
        <v>12</v>
      </c>
      <c r="AO3046">
        <v>1</v>
      </c>
      <c r="AP3046">
        <v>1</v>
      </c>
      <c r="AS3046">
        <v>1</v>
      </c>
      <c r="AT3046">
        <v>3</v>
      </c>
      <c r="AU3046">
        <v>1</v>
      </c>
    </row>
    <row r="3047" spans="1:47" x14ac:dyDescent="0.3">
      <c r="A3047">
        <v>131</v>
      </c>
      <c r="B3047" s="22" t="s">
        <v>50</v>
      </c>
      <c r="C3047" t="str" cm="1">
        <f t="array" ref="C3047">_xlfn.IFNA(INDEX(Players!A$2:E$1300,MATCH(1,(Players!B$2:B$1300=GameLog!D3047)*(Players!E$2:E$1300=GameLog!B3047),0),1),"")</f>
        <v>johnsra05</v>
      </c>
      <c r="D3047" t="s">
        <v>711</v>
      </c>
      <c r="E3047">
        <v>9</v>
      </c>
      <c r="F3047">
        <v>1</v>
      </c>
      <c r="G3047">
        <v>1</v>
      </c>
      <c r="H3047">
        <v>1</v>
      </c>
      <c r="I3047">
        <v>1</v>
      </c>
      <c r="R3047">
        <v>1</v>
      </c>
      <c r="W3047">
        <v>1</v>
      </c>
      <c r="Z3047">
        <v>1</v>
      </c>
      <c r="AB3047">
        <v>7</v>
      </c>
      <c r="AC3047">
        <v>5</v>
      </c>
      <c r="AD3047">
        <v>1</v>
      </c>
      <c r="AG3047">
        <v>2</v>
      </c>
      <c r="AI3047">
        <v>11</v>
      </c>
      <c r="AJ3047">
        <v>1</v>
      </c>
      <c r="AM3047" s="17">
        <f t="shared" si="113"/>
        <v>7</v>
      </c>
      <c r="AT3047">
        <v>3</v>
      </c>
      <c r="AU3047">
        <v>1</v>
      </c>
    </row>
    <row r="3048" spans="1:47" x14ac:dyDescent="0.3">
      <c r="A3048">
        <v>131</v>
      </c>
      <c r="B3048" s="22" t="s">
        <v>50</v>
      </c>
      <c r="C3048" t="str" cm="1">
        <f t="array" ref="C3048">_xlfn.IFNA(INDEX(Players!A$2:E$1300,MATCH(1,(Players!B$2:B$1300=GameLog!D3048)*(Players!E$2:E$1300=GameLog!B3048),0),1),"")</f>
        <v>delluda01</v>
      </c>
      <c r="D3048" t="s">
        <v>2015</v>
      </c>
      <c r="E3048">
        <v>9</v>
      </c>
      <c r="F3048" t="s">
        <v>3847</v>
      </c>
      <c r="I3048">
        <v>1</v>
      </c>
      <c r="AM3048" s="17" t="str">
        <f t="shared" si="113"/>
        <v/>
      </c>
    </row>
    <row r="3049" spans="1:47" x14ac:dyDescent="0.3">
      <c r="A3049">
        <v>131</v>
      </c>
      <c r="B3049" s="22" t="s">
        <v>50</v>
      </c>
      <c r="C3049" t="str" cm="1">
        <f t="array" ref="C3049">_xlfn.IFNA(INDEX(Players!A$2:E$1300,MATCH(1,(Players!B$2:B$1300=GameLog!D3049)*(Players!E$2:E$1300=GameLog!B3049),0),1),"")</f>
        <v>holmeda01</v>
      </c>
      <c r="D3049" t="s">
        <v>1390</v>
      </c>
      <c r="E3049">
        <v>9</v>
      </c>
      <c r="F3049">
        <v>1</v>
      </c>
      <c r="H3049">
        <v>2</v>
      </c>
      <c r="AB3049">
        <v>2</v>
      </c>
      <c r="AC3049">
        <v>2</v>
      </c>
      <c r="AM3049" s="17">
        <f t="shared" si="113"/>
        <v>2</v>
      </c>
    </row>
    <row r="3050" spans="1:47" x14ac:dyDescent="0.3">
      <c r="A3050">
        <v>131</v>
      </c>
      <c r="B3050" s="22" t="s">
        <v>50</v>
      </c>
      <c r="C3050" t="str" cm="1">
        <f t="array" ref="C3050">_xlfn.IFNA(INDEX(Players!A$2:E$1300,MATCH(1,(Players!B$2:B$1300=GameLog!D3050)*(Players!E$2:E$1300=GameLog!B3050),0),1),"")</f>
        <v>gilkebe01</v>
      </c>
      <c r="D3050" t="s">
        <v>530</v>
      </c>
      <c r="E3050">
        <v>9</v>
      </c>
      <c r="F3050" t="s">
        <v>3847</v>
      </c>
      <c r="I3050">
        <v>1</v>
      </c>
      <c r="AM3050" s="17" t="str">
        <f t="shared" si="113"/>
        <v/>
      </c>
    </row>
    <row r="3051" spans="1:47" x14ac:dyDescent="0.3">
      <c r="A3051">
        <v>100</v>
      </c>
      <c r="B3051" s="22" t="s">
        <v>38</v>
      </c>
      <c r="C3051" t="str" cm="1">
        <f t="array" ref="C3051">_xlfn.IFNA(INDEX(Players!A$2:E$1300,MATCH(1,(Players!B$2:B$1300=GameLog!D3051)*(Players!E$2:E$1300=GameLog!B3051),0),1),"")</f>
        <v>hunteto01</v>
      </c>
      <c r="D3051" t="s">
        <v>362</v>
      </c>
      <c r="E3051">
        <v>1</v>
      </c>
      <c r="F3051">
        <v>8</v>
      </c>
      <c r="G3051">
        <v>1</v>
      </c>
      <c r="I3051">
        <v>5</v>
      </c>
      <c r="J3051">
        <v>1</v>
      </c>
      <c r="K3051">
        <v>2</v>
      </c>
      <c r="N3051">
        <v>1</v>
      </c>
      <c r="O3051">
        <v>1</v>
      </c>
      <c r="R3051">
        <v>1</v>
      </c>
      <c r="AM3051" s="17">
        <f t="shared" si="113"/>
        <v>8</v>
      </c>
      <c r="AN3051">
        <v>5</v>
      </c>
      <c r="AO3051">
        <v>1</v>
      </c>
    </row>
    <row r="3052" spans="1:47" x14ac:dyDescent="0.3">
      <c r="A3052">
        <v>100</v>
      </c>
      <c r="B3052" s="22" t="s">
        <v>38</v>
      </c>
      <c r="C3052" t="str" cm="1">
        <f t="array" ref="C3052">_xlfn.IFNA(INDEX(Players!A$2:E$1300,MATCH(1,(Players!B$2:B$1300=GameLog!D3052)*(Players!E$2:E$1300=GameLog!B3052),0),1),"")</f>
        <v>allench01</v>
      </c>
      <c r="D3052" t="s">
        <v>277</v>
      </c>
      <c r="E3052">
        <v>2</v>
      </c>
      <c r="F3052">
        <v>7</v>
      </c>
      <c r="G3052">
        <v>1</v>
      </c>
      <c r="I3052">
        <v>3</v>
      </c>
      <c r="K3052">
        <v>1</v>
      </c>
      <c r="P3052">
        <v>1</v>
      </c>
      <c r="AM3052" s="17">
        <f t="shared" si="113"/>
        <v>8</v>
      </c>
    </row>
    <row r="3053" spans="1:47" x14ac:dyDescent="0.3">
      <c r="A3053">
        <v>100</v>
      </c>
      <c r="B3053" s="22" t="s">
        <v>38</v>
      </c>
      <c r="C3053" t="str" cm="1">
        <f t="array" ref="C3053">_xlfn.IFNA(INDEX(Players!A$2:E$1300,MATCH(1,(Players!B$2:B$1300=GameLog!D3053)*(Players!E$2:E$1300=GameLog!B3053),0),1),"")</f>
        <v>koskico01</v>
      </c>
      <c r="D3053" t="s">
        <v>1966</v>
      </c>
      <c r="E3053">
        <v>2</v>
      </c>
      <c r="F3053" t="s">
        <v>3847</v>
      </c>
      <c r="I3053">
        <v>1</v>
      </c>
      <c r="K3053">
        <v>1</v>
      </c>
      <c r="L3053">
        <v>1</v>
      </c>
      <c r="O3053">
        <v>1</v>
      </c>
      <c r="AM3053" s="17" t="str">
        <f t="shared" ref="AM3053:AM3116" si="114">IF(F3053&lt;10,IF(F3053=1,AB3053,SUMIFS(AB:AB,B:B,B3053,A:A,A3053)),"")</f>
        <v/>
      </c>
    </row>
    <row r="3054" spans="1:47" x14ac:dyDescent="0.3">
      <c r="A3054">
        <v>100</v>
      </c>
      <c r="B3054" s="22" t="s">
        <v>38</v>
      </c>
      <c r="C3054" t="str" cm="1">
        <f t="array" ref="C3054">_xlfn.IFNA(INDEX(Players!A$2:E$1300,MATCH(1,(Players!B$2:B$1300=GameLog!D3054)*(Players!E$2:E$1300=GameLog!B3054),0),1),"")</f>
        <v>walketo04</v>
      </c>
      <c r="D3054" t="s">
        <v>1935</v>
      </c>
      <c r="E3054">
        <v>3</v>
      </c>
      <c r="F3054">
        <v>4</v>
      </c>
      <c r="G3054">
        <v>1</v>
      </c>
      <c r="I3054">
        <v>5</v>
      </c>
      <c r="K3054">
        <v>2</v>
      </c>
      <c r="L3054">
        <v>1</v>
      </c>
      <c r="R3054">
        <v>1</v>
      </c>
      <c r="AM3054" s="17">
        <f t="shared" si="114"/>
        <v>8</v>
      </c>
      <c r="AN3054">
        <v>2</v>
      </c>
      <c r="AO3054">
        <v>2</v>
      </c>
      <c r="AQ3054">
        <v>2</v>
      </c>
    </row>
    <row r="3055" spans="1:47" x14ac:dyDescent="0.3">
      <c r="A3055">
        <v>100</v>
      </c>
      <c r="B3055" s="22" t="s">
        <v>38</v>
      </c>
      <c r="C3055" t="str" cm="1">
        <f t="array" ref="C3055">_xlfn.IFNA(INDEX(Players!A$2:E$1300,MATCH(1,(Players!B$2:B$1300=GameLog!D3055)*(Players!E$2:E$1300=GameLog!B3055),0),1),"")</f>
        <v>coomero01</v>
      </c>
      <c r="D3055" t="s">
        <v>299</v>
      </c>
      <c r="E3055">
        <v>4</v>
      </c>
      <c r="F3055">
        <v>5</v>
      </c>
      <c r="G3055">
        <v>1</v>
      </c>
      <c r="I3055">
        <v>5</v>
      </c>
      <c r="R3055">
        <v>1</v>
      </c>
      <c r="AM3055" s="17">
        <f t="shared" si="114"/>
        <v>8</v>
      </c>
      <c r="AO3055">
        <v>1</v>
      </c>
    </row>
    <row r="3056" spans="1:47" x14ac:dyDescent="0.3">
      <c r="A3056">
        <v>100</v>
      </c>
      <c r="B3056" s="22" t="s">
        <v>38</v>
      </c>
      <c r="C3056" t="str" cm="1">
        <f t="array" ref="C3056">_xlfn.IFNA(INDEX(Players!A$2:E$1300,MATCH(1,(Players!B$2:B$1300=GameLog!D3056)*(Players!E$2:E$1300=GameLog!B3056),0),1),"")</f>
        <v>lawtoma02</v>
      </c>
      <c r="D3056" t="s">
        <v>1952</v>
      </c>
      <c r="E3056">
        <v>5</v>
      </c>
      <c r="F3056">
        <v>9</v>
      </c>
      <c r="G3056">
        <v>1</v>
      </c>
      <c r="I3056">
        <v>4</v>
      </c>
      <c r="J3056">
        <v>1</v>
      </c>
      <c r="K3056">
        <v>1</v>
      </c>
      <c r="L3056">
        <v>1</v>
      </c>
      <c r="R3056">
        <v>1</v>
      </c>
      <c r="AM3056" s="17">
        <f t="shared" si="114"/>
        <v>8</v>
      </c>
      <c r="AN3056">
        <v>1</v>
      </c>
    </row>
    <row r="3057" spans="1:43" x14ac:dyDescent="0.3">
      <c r="A3057">
        <v>100</v>
      </c>
      <c r="B3057" s="22" t="s">
        <v>38</v>
      </c>
      <c r="C3057" t="str" cm="1">
        <f t="array" ref="C3057">_xlfn.IFNA(INDEX(Players!A$2:E$1300,MATCH(1,(Players!B$2:B$1300=GameLog!D3057)*(Players!E$2:E$1300=GameLog!B3057),0),1),"")</f>
        <v>cordoma01</v>
      </c>
      <c r="D3057" t="s">
        <v>307</v>
      </c>
      <c r="E3057">
        <v>6</v>
      </c>
      <c r="F3057" t="s">
        <v>310</v>
      </c>
      <c r="G3057">
        <v>1</v>
      </c>
      <c r="I3057">
        <v>3</v>
      </c>
      <c r="J3057">
        <v>1</v>
      </c>
      <c r="K3057">
        <v>2</v>
      </c>
      <c r="L3057">
        <v>1</v>
      </c>
      <c r="O3057">
        <v>1</v>
      </c>
      <c r="P3057">
        <v>1</v>
      </c>
      <c r="R3057">
        <v>1</v>
      </c>
      <c r="AM3057" s="17" t="str">
        <f t="shared" si="114"/>
        <v/>
      </c>
    </row>
    <row r="3058" spans="1:43" x14ac:dyDescent="0.3">
      <c r="A3058">
        <v>100</v>
      </c>
      <c r="B3058" s="22" t="s">
        <v>38</v>
      </c>
      <c r="C3058" t="str" cm="1">
        <f t="array" ref="C3058">_xlfn.IFNA(INDEX(Players!A$2:E$1300,MATCH(1,(Players!B$2:B$1300=GameLog!D3058)*(Players!E$2:E$1300=GameLog!B3058),0),1),"")</f>
        <v>mientdo01</v>
      </c>
      <c r="D3058" t="s">
        <v>1968</v>
      </c>
      <c r="E3058">
        <v>7</v>
      </c>
      <c r="F3058">
        <v>3</v>
      </c>
      <c r="G3058">
        <v>1</v>
      </c>
      <c r="I3058">
        <v>4</v>
      </c>
      <c r="J3058">
        <v>1</v>
      </c>
      <c r="K3058">
        <v>1</v>
      </c>
      <c r="N3058">
        <v>1</v>
      </c>
      <c r="O3058">
        <v>2</v>
      </c>
      <c r="R3058">
        <v>1</v>
      </c>
      <c r="AM3058" s="17">
        <f t="shared" si="114"/>
        <v>8</v>
      </c>
      <c r="AN3058">
        <v>3</v>
      </c>
      <c r="AO3058">
        <v>1</v>
      </c>
      <c r="AQ3058">
        <v>2</v>
      </c>
    </row>
    <row r="3059" spans="1:43" x14ac:dyDescent="0.3">
      <c r="A3059">
        <v>100</v>
      </c>
      <c r="B3059" s="22" t="s">
        <v>38</v>
      </c>
      <c r="C3059" t="str" cm="1">
        <f t="array" ref="C3059">_xlfn.IFNA(INDEX(Players!A$2:E$1300,MATCH(1,(Players!B$2:B$1300=GameLog!D3059)*(Players!E$2:E$1300=GameLog!B3059),0),1),"")</f>
        <v>steinte01</v>
      </c>
      <c r="D3059" t="s">
        <v>390</v>
      </c>
      <c r="E3059">
        <v>8</v>
      </c>
      <c r="F3059">
        <v>2</v>
      </c>
      <c r="G3059">
        <v>1</v>
      </c>
      <c r="I3059">
        <v>4</v>
      </c>
      <c r="R3059">
        <v>1</v>
      </c>
      <c r="U3059">
        <v>1</v>
      </c>
      <c r="AM3059" s="17">
        <f t="shared" si="114"/>
        <v>8</v>
      </c>
      <c r="AN3059">
        <v>8</v>
      </c>
    </row>
    <row r="3060" spans="1:43" x14ac:dyDescent="0.3">
      <c r="A3060">
        <v>100</v>
      </c>
      <c r="B3060" s="22" t="s">
        <v>38</v>
      </c>
      <c r="C3060" t="str" cm="1">
        <f t="array" ref="C3060">_xlfn.IFNA(INDEX(Players!A$2:E$1300,MATCH(1,(Players!B$2:B$1300=GameLog!D3060)*(Players!E$2:E$1300=GameLog!B3060),0),1),"")</f>
        <v>guzmacr01</v>
      </c>
      <c r="D3060" t="s">
        <v>2214</v>
      </c>
      <c r="E3060">
        <v>9</v>
      </c>
      <c r="F3060">
        <v>6</v>
      </c>
      <c r="G3060">
        <v>1</v>
      </c>
      <c r="I3060">
        <v>2</v>
      </c>
      <c r="J3060">
        <v>1</v>
      </c>
      <c r="P3060">
        <v>1</v>
      </c>
      <c r="V3060">
        <v>1</v>
      </c>
      <c r="AM3060" s="17">
        <f t="shared" si="114"/>
        <v>8</v>
      </c>
      <c r="AN3060">
        <v>4</v>
      </c>
      <c r="AO3060">
        <v>3</v>
      </c>
      <c r="AQ3060">
        <v>1</v>
      </c>
    </row>
    <row r="3061" spans="1:43" x14ac:dyDescent="0.3">
      <c r="A3061">
        <v>100</v>
      </c>
      <c r="B3061" s="22" t="s">
        <v>38</v>
      </c>
      <c r="C3061" t="str" cm="1">
        <f t="array" ref="C3061">_xlfn.IFNA(INDEX(Players!A$2:E$1300,MATCH(1,(Players!B$2:B$1300=GameLog!D3061)*(Players!E$2:E$1300=GameLog!B3061),0),1),"")</f>
        <v>miltoer01</v>
      </c>
      <c r="D3061" t="s">
        <v>2109</v>
      </c>
      <c r="F3061">
        <v>1</v>
      </c>
      <c r="G3061">
        <v>1</v>
      </c>
      <c r="H3061">
        <v>1</v>
      </c>
      <c r="Z3061">
        <v>1</v>
      </c>
      <c r="AB3061">
        <v>6</v>
      </c>
      <c r="AC3061">
        <v>11</v>
      </c>
      <c r="AD3061">
        <v>7</v>
      </c>
      <c r="AE3061">
        <v>7</v>
      </c>
      <c r="AF3061">
        <v>2</v>
      </c>
      <c r="AG3061">
        <v>1</v>
      </c>
      <c r="AI3061">
        <v>4</v>
      </c>
      <c r="AJ3061">
        <v>1</v>
      </c>
      <c r="AM3061" s="17">
        <f t="shared" si="114"/>
        <v>6</v>
      </c>
      <c r="AN3061">
        <v>1</v>
      </c>
    </row>
    <row r="3062" spans="1:43" x14ac:dyDescent="0.3">
      <c r="A3062">
        <v>100</v>
      </c>
      <c r="B3062" s="22" t="s">
        <v>38</v>
      </c>
      <c r="C3062" t="str" cm="1">
        <f t="array" ref="C3062">_xlfn.IFNA(INDEX(Players!A$2:E$1300,MATCH(1,(Players!B$2:B$1300=GameLog!D3062)*(Players!E$2:E$1300=GameLog!B3062),0),1),"")</f>
        <v>maysjo01</v>
      </c>
      <c r="D3062" t="s">
        <v>1894</v>
      </c>
      <c r="F3062">
        <v>1</v>
      </c>
      <c r="H3062">
        <v>2</v>
      </c>
      <c r="AB3062">
        <v>1</v>
      </c>
      <c r="AC3062">
        <v>2</v>
      </c>
      <c r="AD3062">
        <v>1</v>
      </c>
      <c r="AE3062">
        <v>1</v>
      </c>
      <c r="AI3062">
        <v>1</v>
      </c>
      <c r="AM3062" s="17">
        <f t="shared" si="114"/>
        <v>1</v>
      </c>
    </row>
    <row r="3063" spans="1:43" x14ac:dyDescent="0.3">
      <c r="A3063">
        <v>100</v>
      </c>
      <c r="B3063" s="22" t="s">
        <v>38</v>
      </c>
      <c r="C3063" t="str" cm="1">
        <f t="array" ref="C3063">_xlfn.IFNA(INDEX(Players!A$2:E$1300,MATCH(1,(Players!B$2:B$1300=GameLog!D3063)*(Players!E$2:E$1300=GameLog!B3063),0),1),"")</f>
        <v>aguilri01</v>
      </c>
      <c r="D3063" t="s">
        <v>1434</v>
      </c>
      <c r="F3063">
        <v>1</v>
      </c>
      <c r="H3063">
        <v>3</v>
      </c>
      <c r="AB3063">
        <v>1</v>
      </c>
      <c r="AC3063">
        <v>1</v>
      </c>
      <c r="AI3063">
        <v>1</v>
      </c>
      <c r="AM3063" s="17">
        <f t="shared" si="114"/>
        <v>1</v>
      </c>
      <c r="AO3063">
        <v>1</v>
      </c>
      <c r="AQ3063">
        <v>1</v>
      </c>
    </row>
    <row r="3064" spans="1:43" x14ac:dyDescent="0.3">
      <c r="A3064">
        <v>100</v>
      </c>
      <c r="B3064" s="22" t="s">
        <v>45</v>
      </c>
      <c r="C3064" t="str" cm="1">
        <f t="array" ref="C3064">_xlfn.IFNA(INDEX(Players!A$2:E$1300,MATCH(1,(Players!B$2:B$1300=GameLog!D3064)*(Players!E$2:E$1300=GameLog!B3064),0),1),"")</f>
        <v>encarju01</v>
      </c>
      <c r="D3064" t="s">
        <v>2237</v>
      </c>
      <c r="E3064">
        <v>1</v>
      </c>
      <c r="F3064">
        <v>7</v>
      </c>
      <c r="G3064">
        <v>1</v>
      </c>
      <c r="I3064">
        <v>5</v>
      </c>
      <c r="J3064">
        <v>1</v>
      </c>
      <c r="K3064">
        <v>1</v>
      </c>
      <c r="R3064">
        <v>2</v>
      </c>
      <c r="U3064">
        <v>1</v>
      </c>
      <c r="AM3064" s="17">
        <f t="shared" si="114"/>
        <v>9</v>
      </c>
    </row>
    <row r="3065" spans="1:43" x14ac:dyDescent="0.3">
      <c r="A3065">
        <v>100</v>
      </c>
      <c r="B3065" s="22" t="s">
        <v>45</v>
      </c>
      <c r="C3065" t="str" cm="1">
        <f t="array" ref="C3065">_xlfn.IFNA(INDEX(Players!A$2:E$1300,MATCH(1,(Players!B$2:B$1300=GameLog!D3065)*(Players!E$2:E$1300=GameLog!B3065),0),1),"")</f>
        <v>jeffegr01</v>
      </c>
      <c r="D3065" t="s">
        <v>1845</v>
      </c>
      <c r="E3065">
        <v>2</v>
      </c>
      <c r="F3065" t="s">
        <v>310</v>
      </c>
      <c r="G3065">
        <v>1</v>
      </c>
      <c r="I3065">
        <v>4</v>
      </c>
      <c r="J3065">
        <v>1</v>
      </c>
      <c r="K3065">
        <v>1</v>
      </c>
      <c r="L3065">
        <v>1</v>
      </c>
      <c r="R3065">
        <v>1</v>
      </c>
      <c r="AM3065" s="17" t="str">
        <f t="shared" si="114"/>
        <v/>
      </c>
    </row>
    <row r="3066" spans="1:43" x14ac:dyDescent="0.3">
      <c r="A3066">
        <v>100</v>
      </c>
      <c r="B3066" s="22" t="s">
        <v>45</v>
      </c>
      <c r="C3066" t="str" cm="1">
        <f t="array" ref="C3066">_xlfn.IFNA(INDEX(Players!A$2:E$1300,MATCH(1,(Players!B$2:B$1300=GameLog!D3066)*(Players!E$2:E$1300=GameLog!B3066),0),1),"")</f>
        <v>easleda01</v>
      </c>
      <c r="D3066" t="s">
        <v>185</v>
      </c>
      <c r="E3066">
        <v>3</v>
      </c>
      <c r="F3066">
        <v>4</v>
      </c>
      <c r="G3066">
        <v>1</v>
      </c>
      <c r="I3066">
        <v>4</v>
      </c>
      <c r="J3066">
        <v>3</v>
      </c>
      <c r="K3066">
        <v>3</v>
      </c>
      <c r="L3066">
        <v>1</v>
      </c>
      <c r="AM3066" s="17">
        <f t="shared" si="114"/>
        <v>9</v>
      </c>
      <c r="AN3066">
        <v>2</v>
      </c>
      <c r="AO3066">
        <v>4</v>
      </c>
      <c r="AQ3066">
        <v>1</v>
      </c>
    </row>
    <row r="3067" spans="1:43" x14ac:dyDescent="0.3">
      <c r="A3067">
        <v>100</v>
      </c>
      <c r="B3067" s="22" t="s">
        <v>45</v>
      </c>
      <c r="C3067" t="str" cm="1">
        <f t="array" ref="C3067">_xlfn.IFNA(INDEX(Players!A$2:E$1300,MATCH(1,(Players!B$2:B$1300=GameLog!D3067)*(Players!E$2:E$1300=GameLog!B3067),0),1),"")</f>
        <v>clarkto02</v>
      </c>
      <c r="D3067" t="s">
        <v>1812</v>
      </c>
      <c r="E3067">
        <v>4</v>
      </c>
      <c r="F3067">
        <v>3</v>
      </c>
      <c r="G3067">
        <v>1</v>
      </c>
      <c r="I3067">
        <v>4</v>
      </c>
      <c r="J3067">
        <v>2</v>
      </c>
      <c r="K3067">
        <v>3</v>
      </c>
      <c r="N3067">
        <v>2</v>
      </c>
      <c r="O3067">
        <v>6</v>
      </c>
      <c r="R3067">
        <v>1</v>
      </c>
      <c r="AM3067" s="17">
        <f t="shared" si="114"/>
        <v>9</v>
      </c>
      <c r="AN3067">
        <v>12</v>
      </c>
      <c r="AQ3067">
        <v>1</v>
      </c>
    </row>
    <row r="3068" spans="1:43" x14ac:dyDescent="0.3">
      <c r="A3068">
        <v>100</v>
      </c>
      <c r="B3068" s="22" t="s">
        <v>45</v>
      </c>
      <c r="C3068" t="str" cm="1">
        <f t="array" ref="C3068">_xlfn.IFNA(INDEX(Players!A$2:E$1300,MATCH(1,(Players!B$2:B$1300=GameLog!D3068)*(Players!E$2:E$1300=GameLog!B3068),0),1),"")</f>
        <v>palmede01</v>
      </c>
      <c r="D3068" t="s">
        <v>180</v>
      </c>
      <c r="E3068">
        <v>5</v>
      </c>
      <c r="F3068">
        <v>5</v>
      </c>
      <c r="G3068">
        <v>1</v>
      </c>
      <c r="I3068">
        <v>4</v>
      </c>
      <c r="K3068">
        <v>2</v>
      </c>
      <c r="L3068">
        <v>1</v>
      </c>
      <c r="R3068">
        <v>1</v>
      </c>
      <c r="AM3068" s="17">
        <f t="shared" si="114"/>
        <v>9</v>
      </c>
      <c r="AN3068">
        <v>1</v>
      </c>
      <c r="AO3068">
        <v>2</v>
      </c>
    </row>
    <row r="3069" spans="1:43" x14ac:dyDescent="0.3">
      <c r="A3069">
        <v>100</v>
      </c>
      <c r="B3069" s="22" t="s">
        <v>45</v>
      </c>
      <c r="C3069" t="str" cm="1">
        <f t="array" ref="C3069">_xlfn.IFNA(INDEX(Players!A$2:E$1300,MATCH(1,(Players!B$2:B$1300=GameLog!D3069)*(Players!E$2:E$1300=GameLog!B3069),0),1),"")</f>
        <v>higgibo02</v>
      </c>
      <c r="D3069" t="s">
        <v>1959</v>
      </c>
      <c r="E3069">
        <v>6</v>
      </c>
      <c r="F3069">
        <v>9</v>
      </c>
      <c r="G3069">
        <v>1</v>
      </c>
      <c r="I3069">
        <v>2</v>
      </c>
      <c r="J3069">
        <v>1</v>
      </c>
      <c r="K3069">
        <v>1</v>
      </c>
      <c r="O3069">
        <v>1</v>
      </c>
      <c r="V3069">
        <v>1</v>
      </c>
      <c r="X3069">
        <v>1</v>
      </c>
      <c r="AM3069" s="17">
        <f t="shared" si="114"/>
        <v>9</v>
      </c>
      <c r="AN3069">
        <v>1</v>
      </c>
    </row>
    <row r="3070" spans="1:43" x14ac:dyDescent="0.3">
      <c r="A3070">
        <v>100</v>
      </c>
      <c r="B3070" s="22" t="s">
        <v>45</v>
      </c>
      <c r="C3070" t="str" cm="1">
        <f t="array" ref="C3070">_xlfn.IFNA(INDEX(Players!A$2:E$1300,MATCH(1,(Players!B$2:B$1300=GameLog!D3070)*(Players!E$2:E$1300=GameLog!B3070),0),1),"")</f>
        <v>cruzde01</v>
      </c>
      <c r="D3070" t="s">
        <v>243</v>
      </c>
      <c r="E3070">
        <v>7</v>
      </c>
      <c r="F3070">
        <v>6</v>
      </c>
      <c r="G3070">
        <v>1</v>
      </c>
      <c r="I3070">
        <v>3</v>
      </c>
      <c r="K3070">
        <v>1</v>
      </c>
      <c r="P3070">
        <v>1</v>
      </c>
      <c r="AM3070" s="17">
        <f t="shared" si="114"/>
        <v>9</v>
      </c>
      <c r="AN3070">
        <v>1</v>
      </c>
      <c r="AO3070">
        <v>4</v>
      </c>
      <c r="AQ3070">
        <v>1</v>
      </c>
    </row>
    <row r="3071" spans="1:43" x14ac:dyDescent="0.3">
      <c r="A3071">
        <v>100</v>
      </c>
      <c r="B3071" s="22" t="s">
        <v>45</v>
      </c>
      <c r="C3071" t="str" cm="1">
        <f t="array" ref="C3071">_xlfn.IFNA(INDEX(Players!A$2:E$1300,MATCH(1,(Players!B$2:B$1300=GameLog!D3071)*(Players!E$2:E$1300=GameLog!B3071),0),1),"")</f>
        <v>ausmubr01</v>
      </c>
      <c r="D3071" t="s">
        <v>267</v>
      </c>
      <c r="E3071">
        <v>8</v>
      </c>
      <c r="F3071">
        <v>2</v>
      </c>
      <c r="G3071">
        <v>1</v>
      </c>
      <c r="I3071">
        <v>4</v>
      </c>
      <c r="K3071">
        <v>1</v>
      </c>
      <c r="O3071">
        <v>1</v>
      </c>
      <c r="R3071">
        <v>1</v>
      </c>
      <c r="AM3071" s="17">
        <f t="shared" si="114"/>
        <v>9</v>
      </c>
      <c r="AN3071">
        <v>7</v>
      </c>
    </row>
    <row r="3072" spans="1:43" x14ac:dyDescent="0.3">
      <c r="A3072">
        <v>100</v>
      </c>
      <c r="B3072" s="22" t="s">
        <v>45</v>
      </c>
      <c r="C3072" t="str" cm="1">
        <f t="array" ref="C3072">_xlfn.IFNA(INDEX(Players!A$2:E$1300,MATCH(1,(Players!B$2:B$1300=GameLog!D3072)*(Players!E$2:E$1300=GameLog!B3072),0),1),"")</f>
        <v>huntebr02</v>
      </c>
      <c r="D3072" t="s">
        <v>209</v>
      </c>
      <c r="E3072">
        <v>9</v>
      </c>
      <c r="F3072">
        <v>8</v>
      </c>
      <c r="G3072">
        <v>1</v>
      </c>
      <c r="I3072">
        <v>4</v>
      </c>
      <c r="K3072">
        <v>1</v>
      </c>
      <c r="U3072">
        <v>1</v>
      </c>
      <c r="AM3072" s="17">
        <f t="shared" si="114"/>
        <v>9</v>
      </c>
      <c r="AN3072">
        <v>3</v>
      </c>
    </row>
    <row r="3073" spans="1:41" x14ac:dyDescent="0.3">
      <c r="A3073">
        <v>100</v>
      </c>
      <c r="B3073" s="22" t="s">
        <v>45</v>
      </c>
      <c r="C3073" t="str" cm="1">
        <f t="array" ref="C3073">_xlfn.IFNA(INDEX(Players!A$2:E$1300,MATCH(1,(Players!B$2:B$1300=GameLog!D3073)*(Players!E$2:E$1300=GameLog!B3073),0),1),"")</f>
        <v>blairwi01</v>
      </c>
      <c r="D3073" t="s">
        <v>1442</v>
      </c>
      <c r="F3073">
        <v>1</v>
      </c>
      <c r="G3073">
        <v>1</v>
      </c>
      <c r="H3073">
        <v>1</v>
      </c>
      <c r="Y3073" s="7">
        <v>1</v>
      </c>
      <c r="AB3073">
        <v>7</v>
      </c>
      <c r="AC3073">
        <v>7</v>
      </c>
      <c r="AD3073">
        <v>2</v>
      </c>
      <c r="AE3073">
        <v>2</v>
      </c>
      <c r="AF3073">
        <v>1</v>
      </c>
      <c r="AG3073">
        <v>1</v>
      </c>
      <c r="AI3073">
        <v>6</v>
      </c>
      <c r="AM3073" s="17">
        <f t="shared" si="114"/>
        <v>7</v>
      </c>
      <c r="AO3073">
        <v>1</v>
      </c>
    </row>
    <row r="3074" spans="1:41" x14ac:dyDescent="0.3">
      <c r="A3074">
        <v>100</v>
      </c>
      <c r="B3074" s="22" t="s">
        <v>45</v>
      </c>
      <c r="C3074" t="str" cm="1">
        <f t="array" ref="C3074">_xlfn.IFNA(INDEX(Players!A$2:E$1300,MATCH(1,(Players!B$2:B$1300=GameLog!D3074)*(Players!E$2:E$1300=GameLog!B3074),0),1),"")</f>
        <v>lirafe01</v>
      </c>
      <c r="D3074" t="s">
        <v>3828</v>
      </c>
      <c r="F3074">
        <v>1</v>
      </c>
      <c r="H3074">
        <v>2</v>
      </c>
      <c r="AB3074" s="8">
        <v>1.3333333333333333</v>
      </c>
      <c r="AC3074">
        <v>2</v>
      </c>
      <c r="AD3074">
        <v>3</v>
      </c>
      <c r="AE3074">
        <v>3</v>
      </c>
      <c r="AF3074">
        <v>1</v>
      </c>
      <c r="AG3074">
        <v>1</v>
      </c>
      <c r="AI3074">
        <v>1</v>
      </c>
      <c r="AJ3074">
        <v>1</v>
      </c>
      <c r="AM3074" s="17">
        <f t="shared" si="114"/>
        <v>1.3333333333333333</v>
      </c>
    </row>
    <row r="3075" spans="1:41" x14ac:dyDescent="0.3">
      <c r="A3075">
        <v>100</v>
      </c>
      <c r="B3075" s="22" t="s">
        <v>45</v>
      </c>
      <c r="C3075" t="str" cm="1">
        <f t="array" ref="C3075">_xlfn.IFNA(INDEX(Players!A$2:E$1300,MATCH(1,(Players!B$2:B$1300=GameLog!D3075)*(Players!E$2:E$1300=GameLog!B3075),0),1),"")</f>
        <v>jonesto02</v>
      </c>
      <c r="D3075" t="s">
        <v>2144</v>
      </c>
      <c r="F3075">
        <v>1</v>
      </c>
      <c r="H3075">
        <v>3</v>
      </c>
      <c r="AA3075">
        <v>1</v>
      </c>
      <c r="AB3075">
        <f>2/3</f>
        <v>0.66666666666666663</v>
      </c>
      <c r="AC3075">
        <v>1</v>
      </c>
      <c r="AM3075" s="17">
        <f t="shared" si="114"/>
        <v>0.66666666666666663</v>
      </c>
    </row>
    <row r="3076" spans="1:41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114"/>
        <v>0</v>
      </c>
    </row>
    <row r="3077" spans="1:41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114"/>
        <v>0</v>
      </c>
    </row>
    <row r="3078" spans="1:41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114"/>
        <v>0</v>
      </c>
    </row>
    <row r="3079" spans="1:41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114"/>
        <v>0</v>
      </c>
    </row>
    <row r="3080" spans="1:41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114"/>
        <v>0</v>
      </c>
    </row>
    <row r="3081" spans="1:41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114"/>
        <v>0</v>
      </c>
    </row>
    <row r="3082" spans="1:41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114"/>
        <v>0</v>
      </c>
    </row>
    <row r="3083" spans="1:41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114"/>
        <v>0</v>
      </c>
    </row>
    <row r="3084" spans="1:41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114"/>
        <v>0</v>
      </c>
    </row>
    <row r="3085" spans="1:41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114"/>
        <v>0</v>
      </c>
    </row>
    <row r="3086" spans="1:41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114"/>
        <v>0</v>
      </c>
    </row>
    <row r="3087" spans="1:41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114"/>
        <v>0</v>
      </c>
    </row>
    <row r="3088" spans="1:41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114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114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114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114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114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114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114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114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114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114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114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114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114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114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114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114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114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114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114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114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114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114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114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114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114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114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114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114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114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ref="AM3117:AM3180" si="115"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115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115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115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115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115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115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115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115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115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115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115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115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115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115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si="115"/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115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115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115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115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115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115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115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115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115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115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115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115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115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115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115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115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115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115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115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115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115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115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115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115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115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115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115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115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115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115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115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115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115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115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115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115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115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115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115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115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115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115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115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115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115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115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115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115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ref="AM3181:AM3244" si="116"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116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116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116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116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116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116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116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116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116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116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116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116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116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116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si="116"/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116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116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116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116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116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116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116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116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116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116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116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116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116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116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116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116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116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116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116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116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116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116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116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116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116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116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116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116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116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116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116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116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116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116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116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116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116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116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116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116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116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116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116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116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116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116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116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116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ref="AM3245:AM3308" si="117"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117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117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117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117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117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117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117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117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117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117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117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117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117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117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si="117"/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117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117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117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117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117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117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117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117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117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117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117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117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117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117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117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117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117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117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117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117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117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117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117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117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117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117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117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117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117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117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117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117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117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117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117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117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117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117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117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117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117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117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117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117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117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117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117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117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ref="AM3309:AM3372" si="118"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118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118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118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118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118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118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118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118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118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118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118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118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118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118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si="118"/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118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118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118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118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118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118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118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118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118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118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118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118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118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118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118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118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118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118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118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118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118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118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118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118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118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118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118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118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118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118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118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118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118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118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118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118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118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118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118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118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118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118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118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118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118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118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118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118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ref="AM3373:AM3436" si="119"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119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119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119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119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119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119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119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119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119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119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119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119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119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119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si="119"/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119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119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119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119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119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119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119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119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119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119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119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119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119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119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119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119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119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119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119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119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119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119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119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119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119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119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119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119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119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119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119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119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119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119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119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119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119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119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119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119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119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119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119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119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119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119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119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119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ref="AM3437:AM3500" si="120"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120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120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120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120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120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120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120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120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120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120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120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120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120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120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si="120"/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120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120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120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120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120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120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120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120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120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120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120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120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120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120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120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120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120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120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120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120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120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120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120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120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120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120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120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120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120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120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120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120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120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120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120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120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120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120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120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120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120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120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120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120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120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120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120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120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ref="AM3501:AM3564" si="121"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121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121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121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121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121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121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121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121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121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121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121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121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121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121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si="121"/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121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121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121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121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121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121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121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121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121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121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121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121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121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121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121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121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121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121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121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121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121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121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121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121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121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121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121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121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121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121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121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121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121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121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121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121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121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121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121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121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121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121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121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121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121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121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121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121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ref="AM3565:AM3628" si="122"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122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122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122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122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122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122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122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122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122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122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122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122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122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122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si="122"/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122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122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122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122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122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122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122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122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122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122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122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122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122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122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122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122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122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122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122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122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122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122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122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122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122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122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122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122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122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122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122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122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122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122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122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122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122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122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122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122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122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122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122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122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122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122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122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122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ref="AM3629:AM3686" si="123"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123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123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123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123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123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123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123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123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123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123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123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123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123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123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si="123"/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123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123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123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123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123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123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123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123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123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123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123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123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123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123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123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123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123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123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123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123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123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123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123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123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123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123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123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123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123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123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123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123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123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123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123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123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123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123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123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123"/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 t="shared" si="123"/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 t="shared" si="123"/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94" activePane="bottomLeft" state="frozen"/>
      <selection pane="bottomLeft" activeCell="M201" sqref="M20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6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6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6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6" x14ac:dyDescent="0.3">
      <c r="A196">
        <v>98</v>
      </c>
      <c r="B196" t="s">
        <v>3960</v>
      </c>
      <c r="C196" t="s">
        <v>74</v>
      </c>
      <c r="D196">
        <f t="shared" si="3"/>
        <v>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3</v>
      </c>
    </row>
    <row r="197" spans="1:16" x14ac:dyDescent="0.3">
      <c r="A197">
        <v>98</v>
      </c>
      <c r="B197" t="s">
        <v>3960</v>
      </c>
      <c r="C197" t="s">
        <v>44</v>
      </c>
      <c r="D197">
        <f t="shared" si="3"/>
        <v>5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</row>
    <row r="198" spans="1:16" x14ac:dyDescent="0.3">
      <c r="A198">
        <v>99</v>
      </c>
      <c r="B198" t="s">
        <v>3967</v>
      </c>
      <c r="C198" t="s">
        <v>112</v>
      </c>
      <c r="D198">
        <f t="shared" si="3"/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</row>
    <row r="199" spans="1:16" x14ac:dyDescent="0.3">
      <c r="A199">
        <v>99</v>
      </c>
      <c r="B199" t="s">
        <v>3967</v>
      </c>
      <c r="C199" t="s">
        <v>50</v>
      </c>
      <c r="D199">
        <f t="shared" si="3"/>
        <v>5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 x14ac:dyDescent="0.3">
      <c r="A200">
        <v>100</v>
      </c>
      <c r="B200" t="s">
        <v>3961</v>
      </c>
      <c r="C200" t="s">
        <v>38</v>
      </c>
      <c r="D200">
        <f t="shared" si="3"/>
        <v>5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</v>
      </c>
    </row>
    <row r="201" spans="1:16" x14ac:dyDescent="0.3">
      <c r="A201">
        <v>100</v>
      </c>
      <c r="B201" t="s">
        <v>3961</v>
      </c>
      <c r="C201" t="s">
        <v>45</v>
      </c>
      <c r="D201">
        <f t="shared" si="3"/>
        <v>8</v>
      </c>
      <c r="E201">
        <v>2</v>
      </c>
      <c r="F201">
        <v>1</v>
      </c>
      <c r="G201">
        <v>1</v>
      </c>
      <c r="H201">
        <v>0</v>
      </c>
      <c r="I201">
        <v>3</v>
      </c>
      <c r="J201">
        <v>0</v>
      </c>
      <c r="K201">
        <v>1</v>
      </c>
      <c r="L201">
        <v>0</v>
      </c>
    </row>
    <row r="202" spans="1:16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6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6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6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6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6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6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13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13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13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13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13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13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13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13" x14ac:dyDescent="0.3">
      <c r="A216">
        <v>108</v>
      </c>
      <c r="B216" t="s">
        <v>3976</v>
      </c>
      <c r="C216" t="s">
        <v>112</v>
      </c>
      <c r="D216">
        <f t="shared" si="3"/>
        <v>8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4</v>
      </c>
    </row>
    <row r="217" spans="1:13" x14ac:dyDescent="0.3">
      <c r="A217">
        <v>108</v>
      </c>
      <c r="B217" t="s">
        <v>3976</v>
      </c>
      <c r="C217" t="s">
        <v>50</v>
      </c>
      <c r="D217">
        <f t="shared" si="3"/>
        <v>4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</row>
    <row r="218" spans="1:13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13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13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13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13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13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13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3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3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8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1</v>
      </c>
      <c r="K239">
        <v>2</v>
      </c>
      <c r="L239"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10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2</v>
      </c>
      <c r="L240">
        <v>3</v>
      </c>
      <c r="M240">
        <v>2</v>
      </c>
    </row>
    <row r="241" spans="1:13" x14ac:dyDescent="0.3">
      <c r="A241">
        <v>120</v>
      </c>
      <c r="B241" t="s">
        <v>3989</v>
      </c>
      <c r="C241" t="s">
        <v>50</v>
      </c>
      <c r="D241">
        <f t="shared" si="3"/>
        <v>9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7</v>
      </c>
      <c r="K241">
        <v>0</v>
      </c>
      <c r="L241">
        <v>0</v>
      </c>
      <c r="M241">
        <v>0</v>
      </c>
    </row>
    <row r="242" spans="1:13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13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13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13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13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13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13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13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13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13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13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13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13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13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13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13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13" x14ac:dyDescent="0.3">
      <c r="A258">
        <v>129</v>
      </c>
      <c r="B258" t="s">
        <v>3999</v>
      </c>
      <c r="C258" t="s">
        <v>35</v>
      </c>
      <c r="D258">
        <f t="shared" ref="D258:D321" si="4">SUM(E258:X258)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129</v>
      </c>
      <c r="B259" t="s">
        <v>3999</v>
      </c>
      <c r="C259" t="s">
        <v>49</v>
      </c>
      <c r="D259">
        <f t="shared" si="4"/>
        <v>6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3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13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13" x14ac:dyDescent="0.3">
      <c r="A262">
        <v>131</v>
      </c>
      <c r="B262" t="s">
        <v>4000</v>
      </c>
      <c r="C262" t="s">
        <v>112</v>
      </c>
      <c r="D262">
        <f t="shared" si="4"/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131</v>
      </c>
      <c r="B263" t="s">
        <v>4000</v>
      </c>
      <c r="C263" t="s">
        <v>50</v>
      </c>
      <c r="D263">
        <f t="shared" si="4"/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13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13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13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13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13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13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13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13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2025-09-10T03:13:16Z</dcterms:modified>
</cp:coreProperties>
</file>