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identidades" sheetId="1" r:id="rId1"/>
    <sheet name="Cargos" sheetId="2" r:id="rId2"/>
    <sheet name="Monedas" sheetId="3" r:id="rId3"/>
    <sheet name="Roles" sheetId="4" r:id="rId4"/>
    <sheet name="Hoja5" sheetId="5" r:id="rId5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5"/>
  <c r="D2" i="4"/>
  <c r="D3"/>
  <c r="D4"/>
  <c r="D1"/>
  <c r="F1" i="3"/>
  <c r="F3"/>
  <c r="F2"/>
  <c r="D2" i="2" l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1"/>
</calcChain>
</file>

<file path=xl/sharedStrings.xml><?xml version="1.0" encoding="utf-8"?>
<sst xmlns="http://schemas.openxmlformats.org/spreadsheetml/2006/main" count="155" uniqueCount="114">
  <si>
    <t>contrato</t>
  </si>
  <si>
    <t>convenio</t>
  </si>
  <si>
    <t>prestacion</t>
  </si>
  <si>
    <t>codigo</t>
  </si>
  <si>
    <t>id</t>
  </si>
  <si>
    <t>prestacion_id</t>
  </si>
  <si>
    <t>cargo</t>
  </si>
  <si>
    <t>usuario</t>
  </si>
  <si>
    <t>nombre</t>
  </si>
  <si>
    <t>contraseña</t>
  </si>
  <si>
    <t>moneda</t>
  </si>
  <si>
    <t>email</t>
  </si>
  <si>
    <t>moneda_id</t>
  </si>
  <si>
    <t>precio</t>
  </si>
  <si>
    <t>objeto_contrato</t>
  </si>
  <si>
    <t>telefono</t>
  </si>
  <si>
    <t>direccion_postal</t>
  </si>
  <si>
    <t>proveedor</t>
  </si>
  <si>
    <t>contrato_id</t>
  </si>
  <si>
    <t>factor_conversion</t>
  </si>
  <si>
    <t>convenio_id</t>
  </si>
  <si>
    <t>cargo_id (administrador tecnico)</t>
  </si>
  <si>
    <t>Fecha_inicio</t>
  </si>
  <si>
    <t>Fecha_termino</t>
  </si>
  <si>
    <t>contacto_proveedor</t>
  </si>
  <si>
    <t>RUT</t>
  </si>
  <si>
    <t>Razon social</t>
  </si>
  <si>
    <t>**días hábiles, calcular?</t>
  </si>
  <si>
    <t>apellido</t>
  </si>
  <si>
    <t>boleta</t>
  </si>
  <si>
    <t>numero</t>
  </si>
  <si>
    <t>monto</t>
  </si>
  <si>
    <t>fecha_vencimiento</t>
  </si>
  <si>
    <t>nombre_administrador_tecnico (texto libre)</t>
  </si>
  <si>
    <t>objeto_contrato (texto libre)</t>
  </si>
  <si>
    <t>fecha_termino</t>
  </si>
  <si>
    <t>alerta (días)</t>
  </si>
  <si>
    <t>alerta_vencimiento(días**)</t>
  </si>
  <si>
    <t>memo</t>
  </si>
  <si>
    <t>fecha</t>
  </si>
  <si>
    <t>fecha_aprobacion</t>
  </si>
  <si>
    <t>boleta_id</t>
  </si>
  <si>
    <t>proveedor_id</t>
  </si>
  <si>
    <t>ENCARGADA SERV.HOTELERÍA CLÍNICA</t>
  </si>
  <si>
    <t>JEFE  FARM.HOSPITALIZADOS</t>
  </si>
  <si>
    <t>JEFE DE ABASTECIMIENTO Y FINANZAS</t>
  </si>
  <si>
    <t>JEFE DE BIENESTAR</t>
  </si>
  <si>
    <t>JEFE DE CUENTAS CORRIENTES</t>
  </si>
  <si>
    <t>JEFE DE FARMACIA HOSPITALIZADOS</t>
  </si>
  <si>
    <t>JEFE DE LABORATORIO</t>
  </si>
  <si>
    <t>JEFE DE MEDICINA NUCLEAR</t>
  </si>
  <si>
    <t>JEFE DE PREVENCIÓN DE RIESGO</t>
  </si>
  <si>
    <t>JEFE DE SECCIÓN INSUMOS CLÍNICOS</t>
  </si>
  <si>
    <t>JEFE DE SERVICIO DE HEMODINAMIA</t>
  </si>
  <si>
    <t>JEFE DE SERVICIO MÁX FACIAL</t>
  </si>
  <si>
    <t>JEFE DE SERVICIO NEUROLOGÍA</t>
  </si>
  <si>
    <t>JEFE DEL SERVICIO DE PSIQUIATRIA</t>
  </si>
  <si>
    <t>JEFE DEL SERVICIO DEL QUÍMICO FARMACÉUTICO DE ONCOLOGÍA</t>
  </si>
  <si>
    <t>JEFE DEL SERVICIO HEMODINAMIA Y ANGIOGRAFIA</t>
  </si>
  <si>
    <t>JEFE DEPTO AB Y FINANZAS</t>
  </si>
  <si>
    <t>JEFE DEPTO ABASTECIMIENTO</t>
  </si>
  <si>
    <t>JEFE DEPTO BIOMÉDICA</t>
  </si>
  <si>
    <t>JEFE DEPTO IMAGENEOLOGÍA</t>
  </si>
  <si>
    <t>JEFE DEPTO INFORMÁTICA</t>
  </si>
  <si>
    <t>JEFE DEPTO INGENIERÍA</t>
  </si>
  <si>
    <t>JEFE DEPTO SOME</t>
  </si>
  <si>
    <t>JEFE DEPTO SUB DES HUMANO</t>
  </si>
  <si>
    <t>JEFE DIV CONTROL EXISTENCIA</t>
  </si>
  <si>
    <t>JEFE PREV DE RIESGOS</t>
  </si>
  <si>
    <t>JEFE SECCIÓN CIRUGÍA CARDÍACA</t>
  </si>
  <si>
    <t>JEFE SECCIÓN CIRUGÍA MÁXILO FACIAL</t>
  </si>
  <si>
    <t>JEFE SERV HEMODINAMIA</t>
  </si>
  <si>
    <t>JEFE SERV MED NUCLEAR</t>
  </si>
  <si>
    <t>JEFE SERV URETERÓSCOPIA</t>
  </si>
  <si>
    <t>JEFE SERV. ESTERILIZACIÓN</t>
  </si>
  <si>
    <t>JEFE SERV. OFTALMOLOGÍA</t>
  </si>
  <si>
    <t>MATRONA JEFE DEL CAPS DE VIÑA</t>
  </si>
  <si>
    <t>SUB.DIRECTOR DE ADMINISTRACIÓN Y FINANZAS</t>
  </si>
  <si>
    <t>SUB.DIRECTOR DE DESARROLLO HUMANO</t>
  </si>
  <si>
    <t>Dólar</t>
  </si>
  <si>
    <t>USD</t>
  </si>
  <si>
    <t>UF</t>
  </si>
  <si>
    <t>UTM</t>
  </si>
  <si>
    <t>Unidad de Fomento</t>
  </si>
  <si>
    <t>Unidad Tributaria Mensual</t>
  </si>
  <si>
    <t>672.2</t>
  </si>
  <si>
    <t>27552.1</t>
  </si>
  <si>
    <t>Administrador</t>
  </si>
  <si>
    <t>Tecnico</t>
  </si>
  <si>
    <t>Usuario</t>
  </si>
  <si>
    <t>Super Administrador</t>
  </si>
  <si>
    <t>INGENIERÍA Y SOLUCIONES INFORMÁTICAS LTDA.</t>
  </si>
  <si>
    <t>Servicio de Mantenimiento Correctivo y Evolutivo de los sistemas de información</t>
  </si>
  <si>
    <t>evolucion_contrato</t>
  </si>
  <si>
    <t>licitación</t>
  </si>
  <si>
    <t>bitacora</t>
  </si>
  <si>
    <t>user_id</t>
  </si>
  <si>
    <t>evolucion_convenio</t>
  </si>
  <si>
    <t>fecha_inicio</t>
  </si>
  <si>
    <t>alerta_vencimiento(dias**)</t>
  </si>
  <si>
    <t>hito_contrato</t>
  </si>
  <si>
    <t>hito_convenio</t>
  </si>
  <si>
    <t>users</t>
  </si>
  <si>
    <t>valor_1</t>
  </si>
  <si>
    <t>valor_2</t>
  </si>
  <si>
    <t>valor_3</t>
  </si>
  <si>
    <t>convenio_prestacion</t>
  </si>
  <si>
    <t>factor( (nullable)</t>
  </si>
  <si>
    <t>valor_total</t>
  </si>
  <si>
    <t>fecha_alerta</t>
  </si>
  <si>
    <r>
      <t>valor(puede ser null</t>
    </r>
    <r>
      <rPr>
        <u/>
        <sz val="11"/>
        <color theme="1"/>
        <rFont val="Calibri"/>
        <family val="2"/>
        <scheme val="minor"/>
      </rPr>
      <t xml:space="preserve"> o vacio</t>
    </r>
    <r>
      <rPr>
        <sz val="11"/>
        <color theme="1"/>
        <rFont val="Calibri"/>
        <family val="2"/>
        <scheme val="minor"/>
      </rPr>
      <t>)</t>
    </r>
  </si>
  <si>
    <t>Ubicación</t>
  </si>
  <si>
    <t>puede que este modelo no esté actualizado, revisar migraciones del programa.</t>
  </si>
  <si>
    <t>estado_alerta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</si>
</sst>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3" fillId="0" borderId="1" xfId="0" applyFont="1" applyBorder="1"/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  <xf numFmtId="0" fontId="3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0" fillId="3" borderId="1" xfId="0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1" fillId="2" borderId="1" xfId="0" applyFont="1" applyFill="1" applyBorder="1"/>
    <xf numFmtId="0" fontId="3" fillId="0" borderId="2" xfId="0" applyFont="1" applyFill="1" applyBorder="1"/>
    <xf numFmtId="0" fontId="0" fillId="6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6"/>
  <sheetViews>
    <sheetView tabSelected="1" workbookViewId="0">
      <selection activeCell="N30" sqref="N30"/>
    </sheetView>
  </sheetViews>
  <sheetFormatPr baseColWidth="10" defaultColWidth="9.140625" defaultRowHeight="15"/>
  <cols>
    <col min="2" max="2" width="40.7109375" bestFit="1" customWidth="1"/>
    <col min="3" max="3" width="2.42578125" customWidth="1"/>
    <col min="4" max="4" width="25.42578125" bestFit="1" customWidth="1"/>
    <col min="5" max="5" width="2.28515625" customWidth="1"/>
    <col min="6" max="6" width="26.5703125" bestFit="1" customWidth="1"/>
    <col min="7" max="7" width="2" customWidth="1"/>
    <col min="8" max="8" width="19" bestFit="1" customWidth="1"/>
    <col min="9" max="9" width="2" customWidth="1"/>
    <col min="10" max="10" width="16.140625" customWidth="1"/>
    <col min="11" max="11" width="2.85546875" customWidth="1"/>
    <col min="12" max="12" width="22.85546875" bestFit="1" customWidth="1"/>
    <col min="14" max="14" width="72" bestFit="1" customWidth="1"/>
    <col min="16" max="16" width="19.28515625" bestFit="1" customWidth="1"/>
  </cols>
  <sheetData>
    <row r="1" spans="1:2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1"/>
      <c r="B2" s="14" t="s">
        <v>0</v>
      </c>
      <c r="C2" s="1"/>
      <c r="D2" s="14" t="s">
        <v>1</v>
      </c>
      <c r="E2" s="1"/>
      <c r="F2" s="15" t="s">
        <v>2</v>
      </c>
      <c r="G2" s="1"/>
      <c r="H2" s="14" t="s">
        <v>38</v>
      </c>
      <c r="I2" s="1"/>
      <c r="J2" s="14" t="s">
        <v>7</v>
      </c>
      <c r="K2" s="1"/>
      <c r="L2" s="14" t="s">
        <v>93</v>
      </c>
      <c r="M2" s="9"/>
      <c r="N2" s="21" t="s">
        <v>112</v>
      </c>
      <c r="O2" s="9"/>
      <c r="P2" s="1"/>
      <c r="Q2" s="1"/>
      <c r="R2" s="1"/>
      <c r="S2" s="1"/>
      <c r="T2" s="1"/>
      <c r="U2" s="1"/>
      <c r="V2" s="1"/>
      <c r="W2" s="1"/>
    </row>
    <row r="3" spans="1:23">
      <c r="A3" s="1"/>
      <c r="B3" s="10" t="s">
        <v>4</v>
      </c>
      <c r="C3" s="8"/>
      <c r="D3" s="2" t="s">
        <v>4</v>
      </c>
      <c r="E3" s="8"/>
      <c r="F3" s="2" t="s">
        <v>4</v>
      </c>
      <c r="G3" s="8"/>
      <c r="H3" s="2" t="s">
        <v>4</v>
      </c>
      <c r="I3" s="8"/>
      <c r="J3" s="2" t="s">
        <v>4</v>
      </c>
      <c r="K3" s="8"/>
      <c r="L3" s="10" t="s">
        <v>4</v>
      </c>
      <c r="M3" s="8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1"/>
      <c r="B4" s="5" t="s">
        <v>42</v>
      </c>
      <c r="C4" s="1"/>
      <c r="D4" s="3" t="s">
        <v>42</v>
      </c>
      <c r="E4" s="1"/>
      <c r="F4" s="6" t="s">
        <v>3</v>
      </c>
      <c r="G4" s="1"/>
      <c r="H4" s="2" t="s">
        <v>39</v>
      </c>
      <c r="I4" s="1"/>
      <c r="J4" s="4" t="s">
        <v>8</v>
      </c>
      <c r="K4" s="1"/>
      <c r="L4" t="s">
        <v>39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1"/>
      <c r="B5" s="11" t="s">
        <v>94</v>
      </c>
      <c r="C5" s="1"/>
      <c r="D5" s="4" t="s">
        <v>94</v>
      </c>
      <c r="E5" s="1"/>
      <c r="F5" s="4" t="s">
        <v>8</v>
      </c>
      <c r="G5" s="1"/>
      <c r="H5" s="3" t="s">
        <v>18</v>
      </c>
      <c r="I5" s="1"/>
      <c r="J5" s="7" t="s">
        <v>28</v>
      </c>
      <c r="K5" s="1"/>
      <c r="L5" s="5" t="s">
        <v>18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/>
      <c r="B6" s="5" t="s">
        <v>12</v>
      </c>
      <c r="C6" s="1"/>
      <c r="D6" s="4" t="s">
        <v>14</v>
      </c>
      <c r="E6" s="1"/>
      <c r="F6" s="4" t="s">
        <v>103</v>
      </c>
      <c r="G6" s="1"/>
      <c r="H6" s="18"/>
      <c r="I6" s="1"/>
      <c r="J6" s="4" t="s">
        <v>11</v>
      </c>
      <c r="K6" s="1"/>
      <c r="L6" t="s">
        <v>95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1"/>
      <c r="B7" s="11" t="s">
        <v>13</v>
      </c>
      <c r="C7" s="1"/>
      <c r="D7" s="4" t="s">
        <v>22</v>
      </c>
      <c r="E7" s="1"/>
      <c r="F7" s="4" t="s">
        <v>104</v>
      </c>
      <c r="G7" s="1"/>
      <c r="H7" s="19"/>
      <c r="I7" s="1"/>
      <c r="J7" s="4" t="s">
        <v>9</v>
      </c>
      <c r="K7" s="1"/>
      <c r="L7" s="5" t="s">
        <v>96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"/>
      <c r="B8" s="5" t="s">
        <v>21</v>
      </c>
      <c r="C8" s="1"/>
      <c r="D8" s="4" t="s">
        <v>23</v>
      </c>
      <c r="E8" s="1"/>
      <c r="F8" s="4" t="s">
        <v>105</v>
      </c>
      <c r="G8" s="1"/>
      <c r="H8" s="19"/>
      <c r="I8" s="1"/>
      <c r="J8" s="1"/>
      <c r="K8" s="1"/>
      <c r="L8" s="1"/>
      <c r="M8" s="16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1"/>
      <c r="B9" s="11" t="s">
        <v>33</v>
      </c>
      <c r="C9" s="1"/>
      <c r="D9" s="3" t="s">
        <v>41</v>
      </c>
      <c r="E9" s="1"/>
      <c r="F9" s="19"/>
      <c r="G9" s="1"/>
      <c r="H9" s="1"/>
      <c r="I9" s="1"/>
      <c r="J9" s="1"/>
      <c r="K9" s="1"/>
      <c r="L9" s="14" t="s">
        <v>97</v>
      </c>
      <c r="M9" s="17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11" t="s">
        <v>98</v>
      </c>
      <c r="C10" s="1"/>
      <c r="D10" s="11" t="s">
        <v>99</v>
      </c>
      <c r="E10" s="1"/>
      <c r="F10" s="15" t="s">
        <v>106</v>
      </c>
      <c r="G10" s="1"/>
      <c r="H10" s="1"/>
      <c r="I10" s="1"/>
      <c r="J10" s="1"/>
      <c r="K10" s="1"/>
      <c r="L10" s="10" t="s">
        <v>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11" t="s">
        <v>40</v>
      </c>
      <c r="C11" s="1"/>
      <c r="D11" s="11" t="s">
        <v>113</v>
      </c>
      <c r="E11" s="1"/>
      <c r="F11" s="20" t="s">
        <v>4</v>
      </c>
      <c r="G11" s="1"/>
      <c r="H11" s="1"/>
      <c r="I11" s="1"/>
      <c r="J11" s="1"/>
      <c r="K11" s="1"/>
      <c r="L11" t="s">
        <v>39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11" t="s">
        <v>35</v>
      </c>
      <c r="C12" s="1"/>
      <c r="D12" s="1"/>
      <c r="E12" s="1"/>
      <c r="F12" s="3" t="s">
        <v>20</v>
      </c>
      <c r="G12" s="1"/>
      <c r="H12" s="1"/>
      <c r="I12" s="1"/>
      <c r="J12" s="1"/>
      <c r="K12" s="1"/>
      <c r="L12" s="5" t="s">
        <v>20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/>
      <c r="B13" s="11" t="s">
        <v>99</v>
      </c>
      <c r="C13" s="1"/>
      <c r="D13" s="1"/>
      <c r="E13" s="1"/>
      <c r="F13" s="3" t="s">
        <v>5</v>
      </c>
      <c r="G13" s="1"/>
      <c r="H13" s="1"/>
      <c r="I13" s="1"/>
      <c r="J13" s="1"/>
      <c r="K13" s="1"/>
      <c r="L13" t="s">
        <v>95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/>
      <c r="B14" s="11" t="s">
        <v>34</v>
      </c>
      <c r="C14" s="1"/>
      <c r="D14" s="15" t="s">
        <v>29</v>
      </c>
      <c r="E14" s="1"/>
      <c r="F14" s="4" t="s">
        <v>110</v>
      </c>
      <c r="G14" s="1"/>
      <c r="H14" s="1"/>
      <c r="I14" s="1"/>
      <c r="J14" s="1"/>
      <c r="K14" s="1"/>
      <c r="L14" s="5" t="s">
        <v>96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B15" s="5" t="s">
        <v>41</v>
      </c>
      <c r="C15" s="1"/>
      <c r="D15" s="2" t="s">
        <v>4</v>
      </c>
      <c r="E15" s="1"/>
      <c r="F15" s="4" t="s">
        <v>107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1" t="s">
        <v>113</v>
      </c>
      <c r="C16" s="1"/>
      <c r="D16" s="4" t="s">
        <v>30</v>
      </c>
      <c r="E16" s="1"/>
      <c r="F16" s="4" t="s">
        <v>108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/>
      <c r="C17" s="1"/>
      <c r="D17" s="4" t="s">
        <v>31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/>
      <c r="B18" s="15" t="s">
        <v>10</v>
      </c>
      <c r="C18" s="1"/>
      <c r="D18" s="4" t="s">
        <v>32</v>
      </c>
      <c r="E18" s="1"/>
      <c r="F18" s="15" t="s">
        <v>17</v>
      </c>
      <c r="G18" s="1"/>
      <c r="H18" s="14" t="s">
        <v>24</v>
      </c>
      <c r="I18" s="1"/>
      <c r="J18" s="15" t="s">
        <v>100</v>
      </c>
      <c r="K18" s="1"/>
      <c r="L18" s="15" t="s">
        <v>101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/>
      <c r="B19" s="2" t="s">
        <v>4</v>
      </c>
      <c r="C19" s="1"/>
      <c r="D19" s="4" t="s">
        <v>37</v>
      </c>
      <c r="E19" s="1"/>
      <c r="F19" s="2" t="s">
        <v>4</v>
      </c>
      <c r="G19" s="1"/>
      <c r="H19" s="2" t="s">
        <v>4</v>
      </c>
      <c r="I19" s="1"/>
      <c r="J19" s="2" t="s">
        <v>4</v>
      </c>
      <c r="K19" s="1"/>
      <c r="L19" s="2" t="s">
        <v>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/>
      <c r="B20" s="4" t="s">
        <v>3</v>
      </c>
      <c r="C20" s="1"/>
      <c r="D20" s="4" t="s">
        <v>113</v>
      </c>
      <c r="E20" s="1"/>
      <c r="F20" s="4" t="s">
        <v>25</v>
      </c>
      <c r="G20" s="1"/>
      <c r="H20" s="4" t="s">
        <v>8</v>
      </c>
      <c r="I20" s="1"/>
      <c r="J20" s="4" t="s">
        <v>8</v>
      </c>
      <c r="K20" s="1"/>
      <c r="L20" s="4" t="s">
        <v>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/>
      <c r="B21" s="4" t="s">
        <v>8</v>
      </c>
      <c r="C21" s="1"/>
      <c r="D21" s="1"/>
      <c r="E21" s="1"/>
      <c r="F21" s="4" t="s">
        <v>26</v>
      </c>
      <c r="G21" s="1"/>
      <c r="H21" s="4" t="s">
        <v>15</v>
      </c>
      <c r="I21" s="1"/>
      <c r="J21" s="4" t="s">
        <v>109</v>
      </c>
      <c r="K21" s="1"/>
      <c r="L21" s="4" t="s">
        <v>109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/>
      <c r="B22" s="4" t="s">
        <v>19</v>
      </c>
      <c r="C22" s="1"/>
      <c r="D22" s="15" t="s">
        <v>6</v>
      </c>
      <c r="E22" s="1"/>
      <c r="F22" s="4" t="s">
        <v>111</v>
      </c>
      <c r="G22" s="1"/>
      <c r="H22" s="4" t="s">
        <v>11</v>
      </c>
      <c r="I22" s="1"/>
      <c r="J22" t="s">
        <v>36</v>
      </c>
      <c r="K22" s="1"/>
      <c r="L22" t="s">
        <v>36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B23" s="1"/>
      <c r="C23" s="1"/>
      <c r="D23" s="4" t="s">
        <v>4</v>
      </c>
      <c r="E23" s="1"/>
      <c r="F23" s="1"/>
      <c r="G23" s="1"/>
      <c r="H23" s="4" t="s">
        <v>16</v>
      </c>
      <c r="I23" s="1"/>
      <c r="J23" s="3" t="s">
        <v>18</v>
      </c>
      <c r="K23" s="1"/>
      <c r="L23" s="3" t="s">
        <v>20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"/>
      <c r="B24" t="s">
        <v>27</v>
      </c>
      <c r="C24" s="1"/>
      <c r="D24" s="4" t="s">
        <v>8</v>
      </c>
      <c r="E24" s="1"/>
      <c r="F24" s="1"/>
      <c r="G24" s="1"/>
      <c r="H24" s="3" t="s">
        <v>42</v>
      </c>
      <c r="I24" s="1"/>
      <c r="J24" s="4" t="s">
        <v>113</v>
      </c>
      <c r="K24" s="22"/>
      <c r="L24" s="4" t="s">
        <v>113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selection activeCell="D1" sqref="D1:D36"/>
    </sheetView>
  </sheetViews>
  <sheetFormatPr baseColWidth="10" defaultRowHeight="15"/>
  <cols>
    <col min="2" max="2" width="57.5703125" customWidth="1"/>
    <col min="4" max="4" width="93.7109375" customWidth="1"/>
  </cols>
  <sheetData>
    <row r="1" spans="1:4">
      <c r="A1">
        <v>1</v>
      </c>
      <c r="B1" s="12" t="s">
        <v>43</v>
      </c>
      <c r="D1" t="str">
        <f>CONCATENATE("INSERT INTO cargo (id, nombre) VALUES(",A1,", ","'",B2,"'",");",)</f>
        <v>INSERT INTO cargo (id, nombre) VALUES(1, 'JEFE  FARM.HOSPITALIZADOS');</v>
      </c>
    </row>
    <row r="2" spans="1:4">
      <c r="A2">
        <v>2</v>
      </c>
      <c r="B2" s="12" t="s">
        <v>44</v>
      </c>
      <c r="D2" t="str">
        <f t="shared" ref="D2:D36" si="0">CONCATENATE("INSERT INTO cargo (id, nombre) VALUES(",A2,", ","'",B3,"'",");",)</f>
        <v>INSERT INTO cargo (id, nombre) VALUES(2, 'JEFE DE ABASTECIMIENTO Y FINANZAS');</v>
      </c>
    </row>
    <row r="3" spans="1:4">
      <c r="A3">
        <v>3</v>
      </c>
      <c r="B3" s="12" t="s">
        <v>45</v>
      </c>
      <c r="D3" t="str">
        <f t="shared" si="0"/>
        <v>INSERT INTO cargo (id, nombre) VALUES(3, 'JEFE DE BIENESTAR');</v>
      </c>
    </row>
    <row r="4" spans="1:4">
      <c r="A4">
        <v>4</v>
      </c>
      <c r="B4" s="12" t="s">
        <v>46</v>
      </c>
      <c r="D4" t="str">
        <f t="shared" si="0"/>
        <v>INSERT INTO cargo (id, nombre) VALUES(4, 'JEFE DE CUENTAS CORRIENTES');</v>
      </c>
    </row>
    <row r="5" spans="1:4">
      <c r="A5">
        <v>5</v>
      </c>
      <c r="B5" s="12" t="s">
        <v>47</v>
      </c>
      <c r="D5" t="str">
        <f t="shared" si="0"/>
        <v>INSERT INTO cargo (id, nombre) VALUES(5, 'JEFE DE FARMACIA HOSPITALIZADOS');</v>
      </c>
    </row>
    <row r="6" spans="1:4">
      <c r="A6">
        <v>6</v>
      </c>
      <c r="B6" s="12" t="s">
        <v>48</v>
      </c>
      <c r="D6" t="str">
        <f t="shared" si="0"/>
        <v>INSERT INTO cargo (id, nombre) VALUES(6, 'JEFE DE LABORATORIO');</v>
      </c>
    </row>
    <row r="7" spans="1:4">
      <c r="A7">
        <v>7</v>
      </c>
      <c r="B7" s="12" t="s">
        <v>49</v>
      </c>
      <c r="D7" t="str">
        <f t="shared" si="0"/>
        <v>INSERT INTO cargo (id, nombre) VALUES(7, 'JEFE DE MEDICINA NUCLEAR');</v>
      </c>
    </row>
    <row r="8" spans="1:4">
      <c r="A8">
        <v>8</v>
      </c>
      <c r="B8" s="12" t="s">
        <v>50</v>
      </c>
      <c r="D8" t="str">
        <f t="shared" si="0"/>
        <v>INSERT INTO cargo (id, nombre) VALUES(8, 'JEFE DE PREVENCIÓN DE RIESGO');</v>
      </c>
    </row>
    <row r="9" spans="1:4">
      <c r="A9">
        <v>9</v>
      </c>
      <c r="B9" s="12" t="s">
        <v>51</v>
      </c>
      <c r="D9" t="str">
        <f t="shared" si="0"/>
        <v>INSERT INTO cargo (id, nombre) VALUES(9, 'JEFE DE SECCIÓN INSUMOS CLÍNICOS');</v>
      </c>
    </row>
    <row r="10" spans="1:4">
      <c r="A10">
        <v>10</v>
      </c>
      <c r="B10" s="12" t="s">
        <v>52</v>
      </c>
      <c r="D10" t="str">
        <f t="shared" si="0"/>
        <v>INSERT INTO cargo (id, nombre) VALUES(10, 'JEFE DE SERVICIO DE HEMODINAMIA');</v>
      </c>
    </row>
    <row r="11" spans="1:4">
      <c r="A11">
        <v>11</v>
      </c>
      <c r="B11" s="12" t="s">
        <v>53</v>
      </c>
      <c r="D11" t="str">
        <f t="shared" si="0"/>
        <v>INSERT INTO cargo (id, nombre) VALUES(11, 'JEFE DE SERVICIO MÁX FACIAL');</v>
      </c>
    </row>
    <row r="12" spans="1:4">
      <c r="A12">
        <v>12</v>
      </c>
      <c r="B12" s="12" t="s">
        <v>54</v>
      </c>
      <c r="D12" t="str">
        <f t="shared" si="0"/>
        <v>INSERT INTO cargo (id, nombre) VALUES(12, 'JEFE DE SERVICIO NEUROLOGÍA');</v>
      </c>
    </row>
    <row r="13" spans="1:4">
      <c r="A13">
        <v>13</v>
      </c>
      <c r="B13" s="12" t="s">
        <v>55</v>
      </c>
      <c r="D13" t="str">
        <f t="shared" si="0"/>
        <v>INSERT INTO cargo (id, nombre) VALUES(13, 'JEFE DEL SERVICIO DE PSIQUIATRIA');</v>
      </c>
    </row>
    <row r="14" spans="1:4">
      <c r="A14">
        <v>14</v>
      </c>
      <c r="B14" s="12" t="s">
        <v>56</v>
      </c>
      <c r="D14" t="str">
        <f t="shared" si="0"/>
        <v>INSERT INTO cargo (id, nombre) VALUES(14, 'JEFE DEL SERVICIO DEL QUÍMICO FARMACÉUTICO DE ONCOLOGÍA');</v>
      </c>
    </row>
    <row r="15" spans="1:4">
      <c r="A15">
        <v>15</v>
      </c>
      <c r="B15" s="12" t="s">
        <v>57</v>
      </c>
      <c r="D15" t="str">
        <f t="shared" si="0"/>
        <v>INSERT INTO cargo (id, nombre) VALUES(15, 'JEFE DEL SERVICIO HEMODINAMIA Y ANGIOGRAFIA');</v>
      </c>
    </row>
    <row r="16" spans="1:4">
      <c r="A16">
        <v>16</v>
      </c>
      <c r="B16" s="12" t="s">
        <v>58</v>
      </c>
      <c r="D16" t="str">
        <f t="shared" si="0"/>
        <v>INSERT INTO cargo (id, nombre) VALUES(16, 'JEFE DEPTO AB Y FINANZAS');</v>
      </c>
    </row>
    <row r="17" spans="1:4">
      <c r="A17">
        <v>17</v>
      </c>
      <c r="B17" s="12" t="s">
        <v>59</v>
      </c>
      <c r="D17" t="str">
        <f t="shared" si="0"/>
        <v>INSERT INTO cargo (id, nombre) VALUES(17, 'JEFE DEPTO ABASTECIMIENTO');</v>
      </c>
    </row>
    <row r="18" spans="1:4">
      <c r="A18">
        <v>18</v>
      </c>
      <c r="B18" s="12" t="s">
        <v>60</v>
      </c>
      <c r="D18" t="str">
        <f t="shared" si="0"/>
        <v>INSERT INTO cargo (id, nombre) VALUES(18, 'JEFE DEPTO BIOMÉDICA');</v>
      </c>
    </row>
    <row r="19" spans="1:4">
      <c r="A19">
        <v>19</v>
      </c>
      <c r="B19" s="12" t="s">
        <v>61</v>
      </c>
      <c r="D19" t="str">
        <f t="shared" si="0"/>
        <v>INSERT INTO cargo (id, nombre) VALUES(19, 'JEFE DEPTO IMAGENEOLOGÍA');</v>
      </c>
    </row>
    <row r="20" spans="1:4">
      <c r="A20">
        <v>20</v>
      </c>
      <c r="B20" s="12" t="s">
        <v>62</v>
      </c>
      <c r="D20" t="str">
        <f t="shared" si="0"/>
        <v>INSERT INTO cargo (id, nombre) VALUES(20, 'JEFE DEPTO INFORMÁTICA');</v>
      </c>
    </row>
    <row r="21" spans="1:4">
      <c r="A21">
        <v>21</v>
      </c>
      <c r="B21" s="12" t="s">
        <v>63</v>
      </c>
      <c r="D21" t="str">
        <f t="shared" si="0"/>
        <v>INSERT INTO cargo (id, nombre) VALUES(21, 'JEFE DEPTO INGENIERÍA');</v>
      </c>
    </row>
    <row r="22" spans="1:4">
      <c r="A22">
        <v>22</v>
      </c>
      <c r="B22" s="12" t="s">
        <v>64</v>
      </c>
      <c r="D22" t="str">
        <f t="shared" si="0"/>
        <v>INSERT INTO cargo (id, nombre) VALUES(22, 'JEFE DEPTO SOME');</v>
      </c>
    </row>
    <row r="23" spans="1:4">
      <c r="A23">
        <v>23</v>
      </c>
      <c r="B23" s="12" t="s">
        <v>65</v>
      </c>
      <c r="D23" t="str">
        <f t="shared" si="0"/>
        <v>INSERT INTO cargo (id, nombre) VALUES(23, 'JEFE DEPTO SUB DES HUMANO');</v>
      </c>
    </row>
    <row r="24" spans="1:4">
      <c r="A24">
        <v>24</v>
      </c>
      <c r="B24" s="12" t="s">
        <v>66</v>
      </c>
      <c r="D24" t="str">
        <f t="shared" si="0"/>
        <v>INSERT INTO cargo (id, nombre) VALUES(24, 'JEFE DIV CONTROL EXISTENCIA');</v>
      </c>
    </row>
    <row r="25" spans="1:4">
      <c r="A25">
        <v>25</v>
      </c>
      <c r="B25" s="12" t="s">
        <v>67</v>
      </c>
      <c r="D25" t="str">
        <f t="shared" si="0"/>
        <v>INSERT INTO cargo (id, nombre) VALUES(25, 'JEFE PREV DE RIESGOS');</v>
      </c>
    </row>
    <row r="26" spans="1:4">
      <c r="A26">
        <v>26</v>
      </c>
      <c r="B26" s="12" t="s">
        <v>68</v>
      </c>
      <c r="D26" t="str">
        <f t="shared" si="0"/>
        <v>INSERT INTO cargo (id, nombre) VALUES(26, 'JEFE SECCIÓN CIRUGÍA CARDÍACA');</v>
      </c>
    </row>
    <row r="27" spans="1:4">
      <c r="A27">
        <v>27</v>
      </c>
      <c r="B27" s="12" t="s">
        <v>69</v>
      </c>
      <c r="D27" t="str">
        <f t="shared" si="0"/>
        <v>INSERT INTO cargo (id, nombre) VALUES(27, 'JEFE SECCIÓN CIRUGÍA MÁXILO FACIAL');</v>
      </c>
    </row>
    <row r="28" spans="1:4">
      <c r="A28">
        <v>28</v>
      </c>
      <c r="B28" s="12" t="s">
        <v>70</v>
      </c>
      <c r="D28" t="str">
        <f t="shared" si="0"/>
        <v>INSERT INTO cargo (id, nombre) VALUES(28, 'JEFE SERV HEMODINAMIA');</v>
      </c>
    </row>
    <row r="29" spans="1:4">
      <c r="A29">
        <v>29</v>
      </c>
      <c r="B29" s="12" t="s">
        <v>71</v>
      </c>
      <c r="D29" t="str">
        <f t="shared" si="0"/>
        <v>INSERT INTO cargo (id, nombre) VALUES(29, 'JEFE SERV MED NUCLEAR');</v>
      </c>
    </row>
    <row r="30" spans="1:4">
      <c r="A30">
        <v>30</v>
      </c>
      <c r="B30" s="12" t="s">
        <v>72</v>
      </c>
      <c r="D30" t="str">
        <f t="shared" si="0"/>
        <v>INSERT INTO cargo (id, nombre) VALUES(30, 'JEFE SERV URETERÓSCOPIA');</v>
      </c>
    </row>
    <row r="31" spans="1:4">
      <c r="A31">
        <v>31</v>
      </c>
      <c r="B31" s="12" t="s">
        <v>73</v>
      </c>
      <c r="D31" t="str">
        <f t="shared" si="0"/>
        <v>INSERT INTO cargo (id, nombre) VALUES(31, 'JEFE SERV. ESTERILIZACIÓN');</v>
      </c>
    </row>
    <row r="32" spans="1:4">
      <c r="A32">
        <v>32</v>
      </c>
      <c r="B32" s="12" t="s">
        <v>74</v>
      </c>
      <c r="D32" t="str">
        <f t="shared" si="0"/>
        <v>INSERT INTO cargo (id, nombre) VALUES(32, 'JEFE SERV. OFTALMOLOGÍA');</v>
      </c>
    </row>
    <row r="33" spans="1:4">
      <c r="A33">
        <v>33</v>
      </c>
      <c r="B33" s="12" t="s">
        <v>75</v>
      </c>
      <c r="D33" t="str">
        <f t="shared" si="0"/>
        <v>INSERT INTO cargo (id, nombre) VALUES(33, 'MATRONA JEFE DEL CAPS DE VIÑA');</v>
      </c>
    </row>
    <row r="34" spans="1:4">
      <c r="A34">
        <v>34</v>
      </c>
      <c r="B34" s="12" t="s">
        <v>76</v>
      </c>
      <c r="D34" t="str">
        <f t="shared" si="0"/>
        <v>INSERT INTO cargo (id, nombre) VALUES(34, 'SUB.DIRECTOR DE ADMINISTRACIÓN Y FINANZAS');</v>
      </c>
    </row>
    <row r="35" spans="1:4">
      <c r="A35">
        <v>35</v>
      </c>
      <c r="B35" s="12" t="s">
        <v>77</v>
      </c>
      <c r="D35" t="str">
        <f t="shared" si="0"/>
        <v>INSERT INTO cargo (id, nombre) VALUES(35, 'SUB.DIRECTOR DE DESARROLLO HUMANO');</v>
      </c>
    </row>
    <row r="36" spans="1:4">
      <c r="A36">
        <v>36</v>
      </c>
      <c r="B36" s="12" t="s">
        <v>78</v>
      </c>
      <c r="D36" t="str">
        <f t="shared" si="0"/>
        <v>INSERT INTO cargo (id, nombre) VALUES(36, '');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F1" sqref="F1:F3"/>
    </sheetView>
  </sheetViews>
  <sheetFormatPr baseColWidth="10" defaultRowHeight="15"/>
  <cols>
    <col min="3" max="3" width="25.7109375" customWidth="1"/>
    <col min="6" max="6" width="103" customWidth="1"/>
  </cols>
  <sheetData>
    <row r="1" spans="1:6">
      <c r="A1">
        <v>1</v>
      </c>
      <c r="B1" t="s">
        <v>80</v>
      </c>
      <c r="C1" t="s">
        <v>79</v>
      </c>
      <c r="D1" t="s">
        <v>85</v>
      </c>
      <c r="F1" t="str">
        <f>CONCATENATE("INSERT INTO  moneda (id, codigo, nombre, factor_conversion) VALUES(",A1,", ","'",B1,"'",", ","'",C1,"'",", ",D1,");")</f>
        <v>INSERT INTO  moneda (id, codigo, nombre, factor_conversion) VALUES(1, 'USD', 'Dólar', 672.2);</v>
      </c>
    </row>
    <row r="2" spans="1:6">
      <c r="A2">
        <v>2</v>
      </c>
      <c r="B2" t="s">
        <v>81</v>
      </c>
      <c r="C2" t="s">
        <v>83</v>
      </c>
      <c r="D2" t="s">
        <v>86</v>
      </c>
      <c r="F2" t="str">
        <f>CONCATENATE("INSERT INTO  moneda (id, codigo, nombre, factor_conversion) VALUES(",A2,", ","'",B2,"'",", ","'",C2,"'",", ",D2,");")</f>
        <v>INSERT INTO  moneda (id, codigo, nombre, factor_conversion) VALUES(2, 'UF', 'Unidad de Fomento', 27552.1);</v>
      </c>
    </row>
    <row r="3" spans="1:6">
      <c r="A3">
        <v>3</v>
      </c>
      <c r="B3" t="s">
        <v>82</v>
      </c>
      <c r="C3" t="s">
        <v>84</v>
      </c>
      <c r="D3">
        <v>48353</v>
      </c>
      <c r="F3" t="str">
        <f>CONCATENATE("INSERT INTO  moneda (id, codigo, nombre, factor_conversion) VALUES(",A3,", ","'",B3,"'",", ","'",C3,"'",", ",D3,");")</f>
        <v>INSERT INTO  moneda (id, codigo, nombre, factor_conversion) VALUES(3, 'UTM', 'Unidad Tributaria Mensual', 48353);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1" sqref="D1"/>
    </sheetView>
  </sheetViews>
  <sheetFormatPr baseColWidth="10" defaultRowHeight="15"/>
  <cols>
    <col min="2" max="2" width="28.85546875" customWidth="1"/>
    <col min="4" max="4" width="57.28515625" customWidth="1"/>
  </cols>
  <sheetData>
    <row r="1" spans="1:4">
      <c r="A1">
        <v>1</v>
      </c>
      <c r="B1" t="s">
        <v>90</v>
      </c>
      <c r="D1" t="str">
        <f>CONCATENATE("INSERT INTO rol (id, nombre) VALUES (",A1,", ","'",B1,"'",");")</f>
        <v>INSERT INTO rol (id, nombre) VALUES (1, 'Super Administrador');</v>
      </c>
    </row>
    <row r="2" spans="1:4">
      <c r="A2">
        <v>2</v>
      </c>
      <c r="B2" t="s">
        <v>87</v>
      </c>
      <c r="D2" t="str">
        <f t="shared" ref="D2:D4" si="0">CONCATENATE("INSERT INTO rol (id, nombre) VALUES (",A2,", ","'",B2,"'",");")</f>
        <v>INSERT INTO rol (id, nombre) VALUES (2, 'Administrador');</v>
      </c>
    </row>
    <row r="3" spans="1:4">
      <c r="A3">
        <v>3</v>
      </c>
      <c r="B3" t="s">
        <v>88</v>
      </c>
      <c r="D3" t="str">
        <f t="shared" si="0"/>
        <v>INSERT INTO rol (id, nombre) VALUES (3, 'Tecnico');</v>
      </c>
    </row>
    <row r="4" spans="1:4">
      <c r="A4">
        <v>4</v>
      </c>
      <c r="B4" t="s">
        <v>89</v>
      </c>
      <c r="D4" t="str">
        <f t="shared" si="0"/>
        <v>INSERT INTO rol (id, nombre) VALUES (4, 'Usuario');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B12" sqref="B12"/>
    </sheetView>
  </sheetViews>
  <sheetFormatPr baseColWidth="10" defaultRowHeight="15"/>
  <cols>
    <col min="2" max="2" width="18.85546875" customWidth="1"/>
    <col min="3" max="3" width="57.140625" customWidth="1"/>
    <col min="4" max="4" width="90.7109375" customWidth="1"/>
  </cols>
  <sheetData>
    <row r="1" spans="1:5" ht="15.75">
      <c r="A1">
        <v>1</v>
      </c>
      <c r="B1">
        <v>19110859</v>
      </c>
      <c r="C1" s="13" t="s">
        <v>91</v>
      </c>
      <c r="D1" s="13" t="s">
        <v>92</v>
      </c>
      <c r="E1" t="str">
        <f>CONCATENATE("INSERT INTO proveedor VALUES (rut, razon_social)",,");")</f>
        <v>INSERT INTO proveedor VALUES (rut, razon_social));</v>
      </c>
    </row>
    <row r="2" spans="1:5">
      <c r="A2">
        <v>2</v>
      </c>
    </row>
    <row r="3" spans="1:5">
      <c r="A3">
        <v>3</v>
      </c>
    </row>
    <row r="10" spans="1:5">
      <c r="B10" t="s">
        <v>102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identidades</vt:lpstr>
      <vt:lpstr>Cargos</vt:lpstr>
      <vt:lpstr>Monedas</vt:lpstr>
      <vt:lpstr>Roles</vt:lpstr>
      <vt:lpstr>Hoja5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2019-02-20T19:25:29Z</dcterms:modified>
</cp:coreProperties>
</file>