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ta0jrg1\Documents\Projects\FoodHubs\Data\"/>
    </mc:Choice>
  </mc:AlternateContent>
  <xr:revisionPtr revIDLastSave="0" documentId="13_ncr:1_{41683948-BB32-455D-B288-D36D493B7996}" xr6:coauthVersionLast="47" xr6:coauthVersionMax="47" xr10:uidLastSave="{00000000-0000-0000-0000-000000000000}"/>
  <bookViews>
    <workbookView xWindow="-120" yWindow="-120" windowWidth="29040" windowHeight="15840" activeTab="1" xr2:uid="{7FA3B4B5-9D15-B84A-A7DB-0A68A34FD98B}"/>
  </bookViews>
  <sheets>
    <sheet name="Priorities" sheetId="2" r:id="rId1"/>
    <sheet name="Results" sheetId="1" r:id="rId2"/>
    <sheet name="Data" sheetId="3" r:id="rId3"/>
    <sheet name="Products" sheetId="7" r:id="rId4"/>
    <sheet name="Business Type" sheetId="8" r:id="rId5"/>
    <sheet name="Da" sheetId="5"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B14" i="8" l="1"/>
  <c r="AB13" i="8"/>
  <c r="AB12" i="8"/>
  <c r="AB10" i="8"/>
  <c r="AB9" i="8"/>
  <c r="AB8" i="8"/>
  <c r="AB7" i="8"/>
  <c r="AB6" i="8"/>
  <c r="AB5" i="8"/>
  <c r="AB4" i="8"/>
  <c r="W14" i="8"/>
  <c r="W13" i="8"/>
  <c r="W12" i="8"/>
  <c r="W10" i="8"/>
  <c r="W9" i="8"/>
  <c r="W8" i="8"/>
  <c r="W7" i="8"/>
  <c r="W6" i="8"/>
  <c r="W5" i="8"/>
  <c r="W4" i="8"/>
  <c r="Q4" i="8"/>
  <c r="Q5" i="8"/>
  <c r="Q6" i="8"/>
  <c r="Q7" i="8"/>
  <c r="Q8" i="8"/>
  <c r="Q9" i="8"/>
  <c r="Q10" i="8"/>
  <c r="Q12" i="8"/>
  <c r="Q13" i="8"/>
  <c r="Q14" i="8"/>
  <c r="V14" i="8"/>
  <c r="V13" i="8"/>
  <c r="V12" i="8"/>
  <c r="V11" i="8"/>
  <c r="V10" i="8"/>
  <c r="V9" i="8"/>
  <c r="V8" i="8"/>
  <c r="V7" i="8"/>
  <c r="V6" i="8"/>
  <c r="V5" i="8"/>
  <c r="V4" i="8"/>
  <c r="V3" i="8"/>
  <c r="P4" i="8"/>
  <c r="P5" i="8"/>
  <c r="P6" i="8"/>
  <c r="P7" i="8"/>
  <c r="P8" i="8"/>
  <c r="P9" i="8"/>
  <c r="P10" i="8"/>
  <c r="P11" i="8"/>
  <c r="P12" i="8"/>
  <c r="P13" i="8"/>
  <c r="P14" i="8"/>
  <c r="P3" i="8"/>
  <c r="AA3" i="8"/>
  <c r="AA14" i="8"/>
  <c r="AA13" i="8"/>
  <c r="AA12" i="8"/>
  <c r="AA11" i="8"/>
  <c r="AA10" i="8"/>
  <c r="AA9" i="8"/>
  <c r="AA8" i="8"/>
  <c r="AA7" i="8"/>
  <c r="AA6" i="8"/>
  <c r="AA5" i="8"/>
  <c r="AA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I6" authorId="0" shapeId="0" xr:uid="{64A18763-66ED-8F41-A77C-DF8F00EDB19F}">
      <text>
        <r>
          <rPr>
            <sz val="10"/>
            <color rgb="FF000000"/>
            <rFont val="Calibri"/>
            <family val="2"/>
          </rPr>
          <t>interviewee offered me bylaws, but didn't send. I can follow up to ask if that's useful</t>
        </r>
      </text>
    </comment>
  </commentList>
</comments>
</file>

<file path=xl/sharedStrings.xml><?xml version="1.0" encoding="utf-8"?>
<sst xmlns="http://schemas.openxmlformats.org/spreadsheetml/2006/main" count="543" uniqueCount="256">
  <si>
    <t>Hub Name</t>
  </si>
  <si>
    <t>Interviewed?</t>
  </si>
  <si>
    <t>Surveyed?</t>
  </si>
  <si>
    <t>Legal Status</t>
  </si>
  <si>
    <t>Year founded</t>
  </si>
  <si>
    <t>Closed</t>
  </si>
  <si>
    <t>Mission focus (Env, Econ, Soc)</t>
  </si>
  <si>
    <t>DtC or Wholesale (business practice)</t>
  </si>
  <si>
    <t>Decision Making</t>
  </si>
  <si>
    <t>Sales points (schools, restaurants, etc)</t>
  </si>
  <si>
    <t>Scale (FH sales) - most recent year</t>
  </si>
  <si>
    <t>Farm scales</t>
  </si>
  <si>
    <t>Scale aims</t>
  </si>
  <si>
    <t># Employees</t>
  </si>
  <si>
    <t>Product Mix</t>
  </si>
  <si>
    <t>COVID impacts</t>
  </si>
  <si>
    <t>Infrastructure</t>
  </si>
  <si>
    <t>Source ID</t>
  </si>
  <si>
    <t>??: compare annual sales or revenue w/ #employees</t>
  </si>
  <si>
    <t>Irv &amp; Shelly's Fresh Picks</t>
  </si>
  <si>
    <t>Private for-profit (S Corp)</t>
  </si>
  <si>
    <t>Open</t>
  </si>
  <si>
    <t>make it easy to buy local food, expand local food production; Env, Econ, Soc =</t>
  </si>
  <si>
    <t>Hybrid (primarily DtC)</t>
  </si>
  <si>
    <t>primarily consumers (online order); trying to begin wholesale</t>
  </si>
  <si>
    <t>strong</t>
  </si>
  <si>
    <t xml:space="preserve">Field to Family </t>
  </si>
  <si>
    <t>nonprofit</t>
  </si>
  <si>
    <t>build a more healthy Community-based sustainable food system, expand food access to more people; making money is means to that end; prioritize social and environmental, and aim for financial support to meet those goals</t>
  </si>
  <si>
    <t>Wholesale focus</t>
  </si>
  <si>
    <t>mostly localized in one person, some go to BOD; not a clear hierarchy</t>
  </si>
  <si>
    <t>typical (estimate): restaurants (10%), preschool-12 schools (45%), college/uni (25%); Vast majority of sales within same city, furthest are 30-min drive</t>
  </si>
  <si>
    <t>13 small, 6 mid-size, 5 large</t>
  </si>
  <si>
    <t>Aim to support small farms. "that scale often comes because of a priority to the environmental and social mission that we have"</t>
  </si>
  <si>
    <t>Mainly: fruit, vegetable, dairy; some: flour, honey</t>
  </si>
  <si>
    <t>began managing online DtC platform; gave more to food pantries to address rising need during pandemic; made more of education online; state's local procurement program helped keep them linked to schools; lost some producers b/c COVID business pivots</t>
  </si>
  <si>
    <t>warehouse, office, trucks, online order</t>
  </si>
  <si>
    <t>Fifth Season Cooperative</t>
  </si>
  <si>
    <t>coop (multi-stakeholder)</t>
  </si>
  <si>
    <t>get local foods into more (institutional) markets, being fair to growers and buyers/all members of coop; earn money to serve those goals; Soc-Env-Econ =</t>
  </si>
  <si>
    <t>Wholesale</t>
  </si>
  <si>
    <t>day-to-day by 4 staff; big decisions to BOD (worker-buyer-producer board), but pretty hands-off</t>
  </si>
  <si>
    <t>typically: primarily to schools, colleges/universities, and hospitals. In pandemic, those closed and they sold majority to CSAs (one large CSA plans to cont. 2021[Tomato Mountain (confirmed online)])</t>
  </si>
  <si>
    <t>over $600,000</t>
  </si>
  <si>
    <t>all small, though some aggregate produce together before selling to Fifth Season</t>
  </si>
  <si>
    <t>Aim to serve small farms and help them grow their operations</t>
  </si>
  <si>
    <t>Mainly: produce. Also: chopped/frozen veg, alternative burgers, syrup, honey, meat, dairy</t>
  </si>
  <si>
    <t>lost school/college clients; shifted to supplying CSA; now actively seeking other CSAs</t>
  </si>
  <si>
    <t>warehouse, office</t>
  </si>
  <si>
    <t>Iowa Food Hub</t>
  </si>
  <si>
    <t>build a local, regional economy and enhance financial viability for small farm; Econ &gt; Soc or Env</t>
  </si>
  <si>
    <t>Hybrid (80-20 split toward wholesale)</t>
  </si>
  <si>
    <t>BoD makes big decisions (monly mtg); daily operations decisions by manager. Less involvement by BoD over the years</t>
  </si>
  <si>
    <t>schools 50%, colleges 13%, DtC 33%, grocers 2%, restaurants 1%. Largest sales points: 46% of sales in same county, 15% in bordering county, 14% two counties away</t>
  </si>
  <si>
    <t>mostly small and medium, maybe 3 large</t>
  </si>
  <si>
    <t>aim to grow hub. No explicit aims stated re: farm scales</t>
  </si>
  <si>
    <t>produce, dairy, eggs, meat, and many value-added</t>
  </si>
  <si>
    <t>began online FM; doubled sales in 2020 (from 2019 figures); "honorarium service" this yr to run online FM</t>
  </si>
  <si>
    <t>online ordering</t>
  </si>
  <si>
    <t>yes - usually strong traceability; some co-ops make it hard to trace product to farm</t>
  </si>
  <si>
    <t>LEAF Food Hub, LLC</t>
  </si>
  <si>
    <t>private for-profit (LLC)</t>
  </si>
  <si>
    <t>to feed S. IL; sustainable agriculture; Soc-Env-Econ =</t>
  </si>
  <si>
    <t>Hybrid (more DtC)</t>
  </si>
  <si>
    <t>daily operations by operations manager; bigger issues (affect all members, cost &gt;$100) to Exec. Comm.; if they deem it a bigger issue, to the full board of owners (quarterly mtgs). To add a producer: consensus minus 1; other issues: 2/3 majorit of present. Have bylaws; not public.</t>
  </si>
  <si>
    <t>preCOVID: 80% DtoC, 19% restaurant, 1% hospital. In COVID: 95% DtoC. S\erve five counties of IL</t>
  </si>
  <si>
    <t>all small</t>
  </si>
  <si>
    <t>Aim to grow hub, but not past "tipping point". No explicit aim stated about changing farm scales</t>
  </si>
  <si>
    <t>shifted almost 100% DtC (from 22% to 5% wholesale [restaurants]), added home delivery; raised plastic use (Q1 and Q2 of 2020); sped up adding 3 more meat producers; split packing staff into 2 teams (cordon off contact); less drop-off of sales in winter</t>
  </si>
  <si>
    <t>trucks, online ordering</t>
  </si>
  <si>
    <t>Local Foods</t>
  </si>
  <si>
    <t>make it easy to eat local, build robust local economy in Chicago/midwest; Econ &gt; Env or Soc</t>
  </si>
  <si>
    <t>Hybrid - significant retail footprint, and growing retail</t>
  </si>
  <si>
    <t>CEO runs both divisions, financial accounting, answers to BoD (consist of investors + couple strategic advisors). CEO decides day-to-day; BoD decides financial, fundraising, strategic partnerships, future planning. Have bylaws; not public</t>
  </si>
  <si>
    <t>many large. As hub grows, working w/ larger farms; small farms only for specialty orders. Values working with small farms to help them grow bigger</t>
  </si>
  <si>
    <t>Aims to grow hub larger. Aims to help farmers grow their operations</t>
  </si>
  <si>
    <t>full-spectrum - produce, dairy, eggs, meat, and many value-added</t>
  </si>
  <si>
    <t>wholesale sales dropped 60% in March 2020, retail jumped 2-3x (nearly made up difference); by Jul 2021, wholesale back to 80%, retail still up 50%; big staffing switch, procurement demands; lost poultry farm provider</t>
  </si>
  <si>
    <t>warehouse, office, processing, trucks, online order, rental space, retail</t>
  </si>
  <si>
    <t>Plowshares Food Hub Co.</t>
  </si>
  <si>
    <t>[hazy, diff answers:] get healthy, local food to more people; help local farmers earn more; enhance market access of local food for farmers and consumers; Econ &gt; Soc or Env</t>
  </si>
  <si>
    <t>DtC (intended wholesale, but not ready)</t>
  </si>
  <si>
    <t>Owners = founder + 3 employee-owners + 1 producer-owner. Founder makes most decisions (she's also CFO); son is CEO; unclear how much is decided by co-owners. "dynamic self-governance" = consent = "just have to not disagree"</t>
  </si>
  <si>
    <t>80% DtoC, 15% restaurant, 5% grocer. Most sales in Fort Wayne, the remainder in surrounding counties (20 miles)</t>
  </si>
  <si>
    <t>most small, one mid-size</t>
  </si>
  <si>
    <t>no explicit aim stated re: scale of farms</t>
  </si>
  <si>
    <t>produce (in past years, more variety)</t>
  </si>
  <si>
    <t>stopped online orders, focused on ed farm; delays in irrigation equipment; pivoted to transporting nonprofit food boxes, $5K grant provided their only revenue; much less work during COVID</t>
  </si>
  <si>
    <t>warehouse, trucks, online order</t>
  </si>
  <si>
    <t>yes, usually</t>
  </si>
  <si>
    <t>Sprout</t>
  </si>
  <si>
    <t>connnecting people to local food; Econ &gt; Soc &gt; Env</t>
  </si>
  <si>
    <t>DtC (with some dabbling in wholesale, but don't have capacity)</t>
  </si>
  <si>
    <t>Have CEO in name, but decentralize decision making to division managers (operations manager, fh manager, bookkeeper)</t>
  </si>
  <si>
    <t>90% DtoC. Sell boxes to "multiple counties" (listed 4)</t>
  </si>
  <si>
    <t>small and mid-size producers, but source much of their produce from another FH</t>
  </si>
  <si>
    <t>Aims to grow margins/profits to pay better wages to workers</t>
  </si>
  <si>
    <t>full-spectrum, including many value-added</t>
  </si>
  <si>
    <t>already had online FM, sales up; lost some drop-off locations and indiv customers; more institutions providing food boxes through hub; spread out shared kitchen slots (reduce contact)</t>
  </si>
  <si>
    <t>warehouse, office, processing, trucks, online order, rental space</t>
  </si>
  <si>
    <t>yes, usually. Some value-added products made by hub don't have farm origin</t>
  </si>
  <si>
    <t>This Old Farm, Inc.</t>
  </si>
  <si>
    <t>support local farmers; earlier: econ &amp; Env &gt; Soc, now Econ, Env, and Soc more =</t>
  </si>
  <si>
    <t>Hybrid (even split, aiming to shift to more retail)</t>
  </si>
  <si>
    <t>president-owner (98%) makes most decisions, helped by management team. Have bylaws, shareholder agreement; not public</t>
  </si>
  <si>
    <t>small grocers, DtoC, colleges</t>
  </si>
  <si>
    <t>self-sustaining without grant funds</t>
  </si>
  <si>
    <t>mostly mid- and large scale; "coddle" some small farms</t>
  </si>
  <si>
    <t>aims to help farmers grow their operations</t>
  </si>
  <si>
    <t>meat</t>
  </si>
  <si>
    <t>wholesale sales down somewhat, but huge increase in processing customers, and DtC up; business up overall, partly bc spread out; no slow season since COVID</t>
  </si>
  <si>
    <t>ValleyHUB</t>
  </si>
  <si>
    <t>make it easy to buy local food; help local farmers; unclear, but seems Soc and Env &gt; Econ</t>
  </si>
  <si>
    <t>operations decisions by FH manager, in collaboration w/ other admin (marketing manager, farm manager, community education); her boss is Exec Dir (employed by CC), makes financial decisions; answers to pres. of CC</t>
  </si>
  <si>
    <t>hospitals 25%, CSA farms 25%, small grocer 21%, restaurants 10%, food processors 7%, colleges 7%, schools 5%</t>
  </si>
  <si>
    <t>mix of small and large</t>
  </si>
  <si>
    <t>support farmers' scale goals: help small farmers just starting out; help small-medium farmers grow operation "in whatever way that might look like"</t>
  </si>
  <si>
    <t>took away culinary school sales; [new staff, so hard to compare]; potential institutional clients stopped talking</t>
  </si>
  <si>
    <t>warehouse, office, processing, trucks, online order</t>
  </si>
  <si>
    <t>yes, but unclear how strong/consistent</t>
  </si>
  <si>
    <t>Wisconsin Food Hub Cooperative</t>
  </si>
  <si>
    <t>coop (producer)</t>
  </si>
  <si>
    <t>help local farmer access more markets, improve profits; Econ comes first, enables Soc and Env</t>
  </si>
  <si>
    <t>Board of directors includes producer-owners and WI Farmers Union members; must be 2/3 majority producer-members to make quorum on decisions. Board makes big decisions (dissolution, merger, new members, add non-member provider)</t>
  </si>
  <si>
    <t>large portion to large grocer (Roundy's, now Kroger, is largest customer); also institutional caterers</t>
  </si>
  <si>
    <t>Mostly mid- and large scale; found it hard to serve small farms (transportation costs too high/volume)</t>
  </si>
  <si>
    <t>Original aim: serve small farms. Feasible aim: support mid-size growers using collective bargaining</t>
  </si>
  <si>
    <t>99% produce</t>
  </si>
  <si>
    <t>not dramatic change (already focused on grocery); more trucking contracts to ship CARES act food</t>
  </si>
  <si>
    <t>warehouse, (lease trucks)</t>
  </si>
  <si>
    <t>WM FarmLink</t>
  </si>
  <si>
    <t>help local farmers &amp; spread nutritious local food year-round; Econ &gt; Soc or Env</t>
  </si>
  <si>
    <t>Hybrid</t>
  </si>
  <si>
    <t>Operating officer runs "nuts and bolts", most decisions; business parter is "big ideas"/consult if unsure. No board of advisors</t>
  </si>
  <si>
    <t>preCOVID: 80% DtoC, 19% restaurant, 1% hospital. Several counties in MI</t>
  </si>
  <si>
    <t>gross annual unknown; based on estimated weekly in slower weeks ($10,000) and summer weeks ($18,000), I'd estimate $600,000-$700,000 annual</t>
  </si>
  <si>
    <t>mostly small and medium, maybe 1 large</t>
  </si>
  <si>
    <t>clear aim: help farmers grow their operations. ("And I love it when somebody gets too big to work with us anymore, because it's kind of we've done what we're supposed to do we're supposed to help them get their footing")</t>
  </si>
  <si>
    <t>4 (8)</t>
  </si>
  <si>
    <t>produce, meat, value-added (produce = 20-30%, meat = 20%)</t>
  </si>
  <si>
    <t>from 90% restaurant clients to 100% DtC, from 35-40 orders/wk to 200, overall volume up, more indiv. Packaging; by Apr 2021, 15-20% restaurants and remainder DtC; most DtC pick up at hub, 10-15% DtC and all restarurants are deliveries</t>
  </si>
  <si>
    <t>Farmer Girl Grassfed &amp; Pasture Raised Meats</t>
  </si>
  <si>
    <t>unknown -- no posts since 2018</t>
  </si>
  <si>
    <t>Farmstand</t>
  </si>
  <si>
    <t>unknown -- no posts since 2015</t>
  </si>
  <si>
    <t>Gourmet Gorilla, Inc</t>
  </si>
  <si>
    <t>Unknown</t>
  </si>
  <si>
    <t>GROWN Locally</t>
  </si>
  <si>
    <t>coop</t>
  </si>
  <si>
    <t>unknown</t>
  </si>
  <si>
    <t>Healthy Food Hub</t>
  </si>
  <si>
    <t>Quad City Food Hub</t>
  </si>
  <si>
    <t>How can we visually depict the trends of the multiple hubs' answers to mission priorities?</t>
  </si>
  <si>
    <t>Hub</t>
  </si>
  <si>
    <t>Earn profit for hub</t>
  </si>
  <si>
    <t>Environmental improvement by influencing growing practices</t>
  </si>
  <si>
    <t>Building local/ regional economy</t>
  </si>
  <si>
    <t>Improving human health</t>
  </si>
  <si>
    <t>Enhancing financial viability of small/mid-size farms</t>
  </si>
  <si>
    <t>Improving employment conditions in agriculture &amp;/or food services</t>
  </si>
  <si>
    <t>Improving racial equity in food access</t>
  </si>
  <si>
    <t>Raising access for low-income people to good food</t>
  </si>
  <si>
    <t xml:space="preserve"> Promoting animal welfare</t>
  </si>
  <si>
    <t>Training food producers in production practices</t>
  </si>
  <si>
    <t>Training food producers in business practices</t>
  </si>
  <si>
    <t>Fifth Season</t>
  </si>
  <si>
    <t>LEAF</t>
  </si>
  <si>
    <t>Plowshares</t>
  </si>
  <si>
    <t>Iowa FH</t>
  </si>
  <si>
    <t>Field to Family</t>
  </si>
  <si>
    <t>Valley Hub_Jan</t>
  </si>
  <si>
    <t>Economic</t>
  </si>
  <si>
    <t>Social</t>
  </si>
  <si>
    <t>Environmental</t>
  </si>
  <si>
    <t>Economic implies a focus on improving the profitability and viability of local growers</t>
  </si>
  <si>
    <t>Social impiles a focus on improvement the ability of lower income individuals to have access to freshly grown local foods</t>
  </si>
  <si>
    <t>Environmental implies a focus on sustainability and protection of general environment</t>
  </si>
  <si>
    <t>Community implies a focus on growing inter-community relationships</t>
  </si>
  <si>
    <t>Rankings</t>
  </si>
  <si>
    <t>3: A primary focus of the food hbu</t>
  </si>
  <si>
    <t>2: A secondary but recongized focus of the hub</t>
  </si>
  <si>
    <t>1: A minor or consquential effect of the hub</t>
  </si>
  <si>
    <t>0: Not considered</t>
  </si>
  <si>
    <t>Community</t>
  </si>
  <si>
    <t>For Profit</t>
  </si>
  <si>
    <t>Nonprofit</t>
  </si>
  <si>
    <t>Coop</t>
  </si>
  <si>
    <t>Type</t>
  </si>
  <si>
    <t>DtC</t>
  </si>
  <si>
    <t>Mostly DtC</t>
  </si>
  <si>
    <t>Mostly Wholesale</t>
  </si>
  <si>
    <t>NA</t>
  </si>
  <si>
    <t>Mission</t>
  </si>
  <si>
    <t>Consumers</t>
  </si>
  <si>
    <t>Resturants</t>
  </si>
  <si>
    <t>Prvt. Institution</t>
  </si>
  <si>
    <t>Pub. Institution</t>
  </si>
  <si>
    <t>Consumer: DtC sales and CSA Farm Sales</t>
  </si>
  <si>
    <t>Resturants: Resturants and Food Producers</t>
  </si>
  <si>
    <t>Prvt: Institutions: Hospitals and other private, non-governmental instutions</t>
  </si>
  <si>
    <t>Pub Institutions: Schools, colleges, universities and other government instutions</t>
  </si>
  <si>
    <t>Wholesale: Retailers, wholesales, and grocers</t>
  </si>
  <si>
    <t>Small</t>
  </si>
  <si>
    <t>Medium</t>
  </si>
  <si>
    <t>Large</t>
  </si>
  <si>
    <t>Dairy</t>
  </si>
  <si>
    <t>Fuits/Vegitables</t>
  </si>
  <si>
    <t>Meat</t>
  </si>
  <si>
    <t>Eggs</t>
  </si>
  <si>
    <t>Value Added</t>
  </si>
  <si>
    <t>Flour/Honey/Ect.</t>
  </si>
  <si>
    <t>Warehouse</t>
  </si>
  <si>
    <t>Office</t>
  </si>
  <si>
    <t>Trucks</t>
  </si>
  <si>
    <t>Online System</t>
  </si>
  <si>
    <t>Processing</t>
  </si>
  <si>
    <t>Retail</t>
  </si>
  <si>
    <t>Rental</t>
  </si>
  <si>
    <t>Sales</t>
  </si>
  <si>
    <t>Employees</t>
  </si>
  <si>
    <t>Business Model</t>
  </si>
  <si>
    <t>Year_St</t>
  </si>
  <si>
    <t>Sale Point</t>
  </si>
  <si>
    <t>Valley Hub</t>
  </si>
  <si>
    <t>WI Food Hub Coop</t>
  </si>
  <si>
    <t>Product</t>
  </si>
  <si>
    <t>Bus_Mod</t>
  </si>
  <si>
    <t>Prvt_Inst</t>
  </si>
  <si>
    <t>Farm_Scale</t>
  </si>
  <si>
    <t>Fuits_Veg</t>
  </si>
  <si>
    <t>Flour_Honey</t>
  </si>
  <si>
    <t>Value_Add</t>
  </si>
  <si>
    <t>Sale_Point</t>
  </si>
  <si>
    <t>Pub_Inst</t>
  </si>
  <si>
    <t>FH1</t>
  </si>
  <si>
    <t>FH2</t>
  </si>
  <si>
    <t>FH3</t>
  </si>
  <si>
    <t>FH4</t>
  </si>
  <si>
    <t>FH5</t>
  </si>
  <si>
    <t>FH6</t>
  </si>
  <si>
    <t>FH7</t>
  </si>
  <si>
    <t>FH8</t>
  </si>
  <si>
    <t>FH9</t>
  </si>
  <si>
    <t>FH10</t>
  </si>
  <si>
    <t>FH11</t>
  </si>
  <si>
    <t>FH12</t>
  </si>
  <si>
    <t>Focused</t>
  </si>
  <si>
    <t>Specialized</t>
  </si>
  <si>
    <t>Diverse</t>
  </si>
  <si>
    <t>Diverse: No single product accounts for more than 20 percent of the sales for the food hub</t>
  </si>
  <si>
    <t>Specialized: One product accounts for betweeen 80 to 100 percent of the sales for the food hub</t>
  </si>
  <si>
    <t>Focused: Two or Three products account for 66 percent of sales of food hub</t>
  </si>
  <si>
    <t>Front-End Assistance</t>
  </si>
  <si>
    <t>Support Assistance</t>
  </si>
  <si>
    <t>Intermediate Assistance</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</si>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</sst>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_([$$-409]* #,##0.00_);_([$$-409]* \(#,##0.00\);_([$$-409]* &quot;-&quot;??_);_(@_)"/>
  </numFmts>
  <fonts count="9" x14ac:knownFonts="1">
    <font>
      <sz val="12"/>
      <color theme="1"/>
      <name val="Calibri"/>
      <family val="2"/>
      <scheme val="minor"/>
    </font>
    <font>
      <b/>
      <sz val="12"/>
      <color theme="1"/>
      <name val="Calibri"/>
      <family val="2"/>
      <scheme val="minor"/>
    </font>
    <font>
      <sz val="11"/>
      <name val="Calibri"/>
      <family val="2"/>
      <scheme val="minor"/>
    </font>
    <font>
      <sz val="12"/>
      <color rgb="FF7030A0"/>
      <name val="Calibri"/>
      <family val="2"/>
      <scheme val="minor"/>
    </font>
    <font>
      <sz val="12"/>
      <color rgb="FFFF0000"/>
      <name val="Calibri"/>
      <family val="2"/>
      <scheme val="minor"/>
    </font>
    <font>
      <sz val="10"/>
      <color rgb="FF000000"/>
      <name val="Calibri"/>
      <family val="2"/>
    </font>
    <font>
      <sz val="12"/>
      <color rgb="FF000000"/>
      <name val="Calibri"/>
      <family val="2"/>
      <scheme val="minor"/>
    </font>
    <font>
      <sz val="12"/>
      <color theme="1"/>
      <name val="Calibri"/>
      <family val="2"/>
      <scheme val="minor"/>
    </font>
    <font>
      <sz val="11"/>
      <color theme="1"/>
      <name val="Times New Roman"/>
      <family val="1"/>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3">
    <xf numFmtId="0" fontId="0" fillId="0" borderId="0"/>
    <xf numFmtId="44" fontId="7" fillId="0" borderId="0" applyFont="0" applyFill="0" applyBorder="0" applyAlignment="0" applyProtection="0"/>
    <xf numFmtId="9" fontId="7" fillId="0" borderId="0" applyFont="0" applyFill="0" applyBorder="0" applyAlignment="0" applyProtection="0"/>
  </cellStyleXfs>
  <cellXfs count="15">
    <xf numFmtId="0" fontId="0" fillId="0" borderId="0" xfId="0"/>
    <xf numFmtId="0" fontId="2" fillId="0" borderId="0" xfId="0" applyFont="1"/>
    <xf numFmtId="0" fontId="1" fillId="0" borderId="0" xfId="0" applyFont="1"/>
    <xf numFmtId="0" fontId="3" fillId="0" borderId="0" xfId="0" applyFont="1"/>
    <xf numFmtId="0" fontId="3" fillId="2" borderId="0" xfId="0" applyFont="1" applyFill="1"/>
    <xf numFmtId="0" fontId="4" fillId="0" borderId="0" xfId="0" applyFont="1"/>
    <xf numFmtId="6" fontId="0" fillId="0" borderId="0" xfId="0" applyNumberFormat="1"/>
    <xf numFmtId="0" fontId="6" fillId="0" borderId="0" xfId="0" applyFont="1"/>
    <xf numFmtId="164" fontId="0" fillId="0" borderId="0" xfId="1" applyNumberFormat="1" applyFont="1"/>
    <xf numFmtId="0" fontId="8" fillId="0" borderId="0" xfId="0" applyFont="1"/>
    <xf numFmtId="0" fontId="0" fillId="0" borderId="0" xfId="0"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9" fontId="1" fillId="0" borderId="0" xfId="2" applyFont="1" applyAlignment="1">
      <alignment horizontal="center" vertical="center"/>
    </xf>
    <xf numFmtId="0" fontId="0" fillId="0" borderId="0" xfId="0" applyAlignment="1">
      <alignment horizontal="center"/>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Priorities!$B$1</c:f>
              <c:strCache>
                <c:ptCount val="1"/>
                <c:pt idx="0">
                  <c:v>Earn profit for hub</c:v>
                </c:pt>
              </c:strCache>
            </c:strRef>
          </c:tx>
          <c:spPr>
            <a:solidFill>
              <a:schemeClr val="accent1"/>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Priorities!$B$2:$B$9</c:f>
              <c:numCache>
                <c:formatCode>General</c:formatCode>
                <c:ptCount val="8"/>
                <c:pt idx="0">
                  <c:v>2</c:v>
                </c:pt>
                <c:pt idx="1">
                  <c:v>2</c:v>
                </c:pt>
                <c:pt idx="2">
                  <c:v>2</c:v>
                </c:pt>
                <c:pt idx="3">
                  <c:v>2</c:v>
                </c:pt>
                <c:pt idx="4">
                  <c:v>2</c:v>
                </c:pt>
                <c:pt idx="5">
                  <c:v>3</c:v>
                </c:pt>
                <c:pt idx="6">
                  <c:v>3</c:v>
                </c:pt>
                <c:pt idx="7">
                  <c:v>1</c:v>
                </c:pt>
              </c:numCache>
            </c:numRef>
          </c:val>
          <c:extLst>
            <c:ext xmlns:c16="http://schemas.microsoft.com/office/drawing/2014/chart" uri="{C3380CC4-5D6E-409C-BE32-E72D297353CC}">
              <c16:uniqueId val="{00000000-17CA-9044-A157-F3D5E653B485}"/>
            </c:ext>
          </c:extLst>
        </c:ser>
        <c:ser>
          <c:idx val="1"/>
          <c:order val="1"/>
          <c:tx>
            <c:strRef>
              <c:f>Priorities!$C$1</c:f>
              <c:strCache>
                <c:ptCount val="1"/>
                <c:pt idx="0">
                  <c:v>Environmental improvement by influencing growing practices</c:v>
                </c:pt>
              </c:strCache>
            </c:strRef>
          </c:tx>
          <c:spPr>
            <a:solidFill>
              <a:schemeClr val="accent2"/>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Priorities!$C$2:$C$9</c:f>
              <c:numCache>
                <c:formatCode>General</c:formatCode>
                <c:ptCount val="8"/>
                <c:pt idx="0">
                  <c:v>3</c:v>
                </c:pt>
                <c:pt idx="1">
                  <c:v>3</c:v>
                </c:pt>
                <c:pt idx="2">
                  <c:v>2</c:v>
                </c:pt>
                <c:pt idx="3">
                  <c:v>2</c:v>
                </c:pt>
                <c:pt idx="4">
                  <c:v>3</c:v>
                </c:pt>
                <c:pt idx="5">
                  <c:v>2</c:v>
                </c:pt>
                <c:pt idx="6">
                  <c:v>2</c:v>
                </c:pt>
                <c:pt idx="7">
                  <c:v>2</c:v>
                </c:pt>
              </c:numCache>
            </c:numRef>
          </c:val>
          <c:extLst>
            <c:ext xmlns:c16="http://schemas.microsoft.com/office/drawing/2014/chart" uri="{C3380CC4-5D6E-409C-BE32-E72D297353CC}">
              <c16:uniqueId val="{00000001-17CA-9044-A157-F3D5E653B485}"/>
            </c:ext>
          </c:extLst>
        </c:ser>
        <c:ser>
          <c:idx val="2"/>
          <c:order val="2"/>
          <c:tx>
            <c:strRef>
              <c:f>Priorities!$D$1</c:f>
              <c:strCache>
                <c:ptCount val="1"/>
                <c:pt idx="0">
                  <c:v>Building local/ regional economy</c:v>
                </c:pt>
              </c:strCache>
            </c:strRef>
          </c:tx>
          <c:spPr>
            <a:solidFill>
              <a:schemeClr val="accent3"/>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Priorities!$D$2:$D$9</c:f>
              <c:numCache>
                <c:formatCode>General</c:formatCode>
                <c:ptCount val="8"/>
                <c:pt idx="0">
                  <c:v>3</c:v>
                </c:pt>
                <c:pt idx="1">
                  <c:v>3</c:v>
                </c:pt>
                <c:pt idx="2">
                  <c:v>3</c:v>
                </c:pt>
                <c:pt idx="3">
                  <c:v>3</c:v>
                </c:pt>
                <c:pt idx="4">
                  <c:v>3</c:v>
                </c:pt>
                <c:pt idx="5">
                  <c:v>3</c:v>
                </c:pt>
                <c:pt idx="6">
                  <c:v>3</c:v>
                </c:pt>
                <c:pt idx="7">
                  <c:v>3</c:v>
                </c:pt>
              </c:numCache>
            </c:numRef>
          </c:val>
          <c:extLst>
            <c:ext xmlns:c16="http://schemas.microsoft.com/office/drawing/2014/chart" uri="{C3380CC4-5D6E-409C-BE32-E72D297353CC}">
              <c16:uniqueId val="{00000002-17CA-9044-A157-F3D5E653B485}"/>
            </c:ext>
          </c:extLst>
        </c:ser>
        <c:ser>
          <c:idx val="3"/>
          <c:order val="3"/>
          <c:tx>
            <c:strRef>
              <c:f>Priorities!$E$1</c:f>
              <c:strCache>
                <c:ptCount val="1"/>
                <c:pt idx="0">
                  <c:v>Improving human health</c:v>
                </c:pt>
              </c:strCache>
            </c:strRef>
          </c:tx>
          <c:spPr>
            <a:solidFill>
              <a:schemeClr val="accent4"/>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Priorities!$E$2:$E$9</c:f>
              <c:numCache>
                <c:formatCode>General</c:formatCode>
                <c:ptCount val="8"/>
                <c:pt idx="0">
                  <c:v>3</c:v>
                </c:pt>
                <c:pt idx="1">
                  <c:v>3</c:v>
                </c:pt>
                <c:pt idx="2">
                  <c:v>2</c:v>
                </c:pt>
                <c:pt idx="3">
                  <c:v>2</c:v>
                </c:pt>
                <c:pt idx="4">
                  <c:v>3</c:v>
                </c:pt>
                <c:pt idx="5">
                  <c:v>2</c:v>
                </c:pt>
                <c:pt idx="6">
                  <c:v>3</c:v>
                </c:pt>
                <c:pt idx="7">
                  <c:v>3</c:v>
                </c:pt>
              </c:numCache>
            </c:numRef>
          </c:val>
          <c:extLst>
            <c:ext xmlns:c16="http://schemas.microsoft.com/office/drawing/2014/chart" uri="{C3380CC4-5D6E-409C-BE32-E72D297353CC}">
              <c16:uniqueId val="{00000003-17CA-9044-A157-F3D5E653B485}"/>
            </c:ext>
          </c:extLst>
        </c:ser>
        <c:ser>
          <c:idx val="4"/>
          <c:order val="4"/>
          <c:tx>
            <c:strRef>
              <c:f>Priorities!$F$1</c:f>
              <c:strCache>
                <c:ptCount val="1"/>
                <c:pt idx="0">
                  <c:v>Enhancing financial viability of small/mid-size farms</c:v>
                </c:pt>
              </c:strCache>
            </c:strRef>
          </c:tx>
          <c:spPr>
            <a:solidFill>
              <a:schemeClr val="accent5"/>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Priorities!$F$2:$F$9</c:f>
              <c:numCache>
                <c:formatCode>General</c:formatCode>
                <c:ptCount val="8"/>
                <c:pt idx="0">
                  <c:v>3</c:v>
                </c:pt>
                <c:pt idx="1">
                  <c:v>3</c:v>
                </c:pt>
                <c:pt idx="2">
                  <c:v>3</c:v>
                </c:pt>
                <c:pt idx="3">
                  <c:v>3</c:v>
                </c:pt>
                <c:pt idx="4">
                  <c:v>3</c:v>
                </c:pt>
                <c:pt idx="5">
                  <c:v>3</c:v>
                </c:pt>
                <c:pt idx="6">
                  <c:v>3</c:v>
                </c:pt>
                <c:pt idx="7">
                  <c:v>3</c:v>
                </c:pt>
              </c:numCache>
            </c:numRef>
          </c:val>
          <c:extLst>
            <c:ext xmlns:c16="http://schemas.microsoft.com/office/drawing/2014/chart" uri="{C3380CC4-5D6E-409C-BE32-E72D297353CC}">
              <c16:uniqueId val="{00000004-17CA-9044-A157-F3D5E653B485}"/>
            </c:ext>
          </c:extLst>
        </c:ser>
        <c:ser>
          <c:idx val="5"/>
          <c:order val="5"/>
          <c:tx>
            <c:strRef>
              <c:f>Priorities!$G$1</c:f>
              <c:strCache>
                <c:ptCount val="1"/>
                <c:pt idx="0">
                  <c:v>Improving employment conditions in agriculture &amp;/or food services</c:v>
                </c:pt>
              </c:strCache>
            </c:strRef>
          </c:tx>
          <c:spPr>
            <a:solidFill>
              <a:schemeClr val="accent6"/>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Priorities!$G$2:$G$9</c:f>
              <c:numCache>
                <c:formatCode>General</c:formatCode>
                <c:ptCount val="8"/>
                <c:pt idx="0">
                  <c:v>2</c:v>
                </c:pt>
                <c:pt idx="1">
                  <c:v>3</c:v>
                </c:pt>
                <c:pt idx="2">
                  <c:v>2</c:v>
                </c:pt>
                <c:pt idx="3">
                  <c:v>1</c:v>
                </c:pt>
                <c:pt idx="4">
                  <c:v>2</c:v>
                </c:pt>
                <c:pt idx="5">
                  <c:v>2</c:v>
                </c:pt>
                <c:pt idx="7">
                  <c:v>3</c:v>
                </c:pt>
              </c:numCache>
            </c:numRef>
          </c:val>
          <c:extLst>
            <c:ext xmlns:c16="http://schemas.microsoft.com/office/drawing/2014/chart" uri="{C3380CC4-5D6E-409C-BE32-E72D297353CC}">
              <c16:uniqueId val="{00000005-17CA-9044-A157-F3D5E653B485}"/>
            </c:ext>
          </c:extLst>
        </c:ser>
        <c:ser>
          <c:idx val="6"/>
          <c:order val="6"/>
          <c:tx>
            <c:strRef>
              <c:f>Priorities!$H$1</c:f>
              <c:strCache>
                <c:ptCount val="1"/>
                <c:pt idx="0">
                  <c:v>Improving racial equity in food access</c:v>
                </c:pt>
              </c:strCache>
            </c:strRef>
          </c:tx>
          <c:spPr>
            <a:solidFill>
              <a:schemeClr val="accent1">
                <a:lumMod val="60000"/>
              </a:schemeClr>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Priorities!$H$2:$H$9</c:f>
              <c:numCache>
                <c:formatCode>General</c:formatCode>
                <c:ptCount val="8"/>
                <c:pt idx="0">
                  <c:v>2</c:v>
                </c:pt>
                <c:pt idx="1">
                  <c:v>3</c:v>
                </c:pt>
                <c:pt idx="2">
                  <c:v>2</c:v>
                </c:pt>
                <c:pt idx="3">
                  <c:v>1</c:v>
                </c:pt>
                <c:pt idx="4">
                  <c:v>3</c:v>
                </c:pt>
                <c:pt idx="5">
                  <c:v>2</c:v>
                </c:pt>
                <c:pt idx="6">
                  <c:v>2</c:v>
                </c:pt>
                <c:pt idx="7">
                  <c:v>2</c:v>
                </c:pt>
              </c:numCache>
            </c:numRef>
          </c:val>
          <c:extLst>
            <c:ext xmlns:c16="http://schemas.microsoft.com/office/drawing/2014/chart" uri="{C3380CC4-5D6E-409C-BE32-E72D297353CC}">
              <c16:uniqueId val="{00000006-17CA-9044-A157-F3D5E653B485}"/>
            </c:ext>
          </c:extLst>
        </c:ser>
        <c:ser>
          <c:idx val="7"/>
          <c:order val="7"/>
          <c:tx>
            <c:strRef>
              <c:f>Priorities!$I$1</c:f>
              <c:strCache>
                <c:ptCount val="1"/>
                <c:pt idx="0">
                  <c:v>Raising access for low-income people to good food</c:v>
                </c:pt>
              </c:strCache>
            </c:strRef>
          </c:tx>
          <c:spPr>
            <a:solidFill>
              <a:schemeClr val="accent2">
                <a:lumMod val="60000"/>
              </a:schemeClr>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Priorities!$I$2:$I$9</c:f>
              <c:numCache>
                <c:formatCode>General</c:formatCode>
                <c:ptCount val="8"/>
                <c:pt idx="0">
                  <c:v>3</c:v>
                </c:pt>
                <c:pt idx="1">
                  <c:v>3</c:v>
                </c:pt>
                <c:pt idx="2">
                  <c:v>3</c:v>
                </c:pt>
                <c:pt idx="3">
                  <c:v>1</c:v>
                </c:pt>
                <c:pt idx="4">
                  <c:v>3</c:v>
                </c:pt>
                <c:pt idx="5">
                  <c:v>2</c:v>
                </c:pt>
                <c:pt idx="6">
                  <c:v>3</c:v>
                </c:pt>
                <c:pt idx="7">
                  <c:v>3</c:v>
                </c:pt>
              </c:numCache>
            </c:numRef>
          </c:val>
          <c:extLst>
            <c:ext xmlns:c16="http://schemas.microsoft.com/office/drawing/2014/chart" uri="{C3380CC4-5D6E-409C-BE32-E72D297353CC}">
              <c16:uniqueId val="{00000007-17CA-9044-A157-F3D5E653B485}"/>
            </c:ext>
          </c:extLst>
        </c:ser>
        <c:ser>
          <c:idx val="8"/>
          <c:order val="8"/>
          <c:tx>
            <c:strRef>
              <c:f>Priorities!$J$1</c:f>
              <c:strCache>
                <c:ptCount val="1"/>
                <c:pt idx="0">
                  <c:v> Promoting animal welfare</c:v>
                </c:pt>
              </c:strCache>
            </c:strRef>
          </c:tx>
          <c:spPr>
            <a:solidFill>
              <a:schemeClr val="accent3">
                <a:lumMod val="60000"/>
              </a:schemeClr>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Priorities!$J$2:$J$9</c:f>
              <c:numCache>
                <c:formatCode>General</c:formatCode>
                <c:ptCount val="8"/>
                <c:pt idx="0">
                  <c:v>2</c:v>
                </c:pt>
                <c:pt idx="1">
                  <c:v>3</c:v>
                </c:pt>
                <c:pt idx="2">
                  <c:v>1</c:v>
                </c:pt>
                <c:pt idx="3">
                  <c:v>1</c:v>
                </c:pt>
                <c:pt idx="4">
                  <c:v>2</c:v>
                </c:pt>
                <c:pt idx="5">
                  <c:v>2</c:v>
                </c:pt>
                <c:pt idx="6">
                  <c:v>1</c:v>
                </c:pt>
                <c:pt idx="7">
                  <c:v>2</c:v>
                </c:pt>
              </c:numCache>
            </c:numRef>
          </c:val>
          <c:extLst>
            <c:ext xmlns:c16="http://schemas.microsoft.com/office/drawing/2014/chart" uri="{C3380CC4-5D6E-409C-BE32-E72D297353CC}">
              <c16:uniqueId val="{00000008-17CA-9044-A157-F3D5E653B485}"/>
            </c:ext>
          </c:extLst>
        </c:ser>
        <c:ser>
          <c:idx val="9"/>
          <c:order val="9"/>
          <c:tx>
            <c:strRef>
              <c:f>Priorities!$K$1</c:f>
              <c:strCache>
                <c:ptCount val="1"/>
                <c:pt idx="0">
                  <c:v>Training food producers in production practices</c:v>
                </c:pt>
              </c:strCache>
            </c:strRef>
          </c:tx>
          <c:spPr>
            <a:solidFill>
              <a:schemeClr val="accent4">
                <a:lumMod val="60000"/>
              </a:schemeClr>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Priorities!$K$2:$K$9</c:f>
              <c:numCache>
                <c:formatCode>General</c:formatCode>
                <c:ptCount val="8"/>
                <c:pt idx="0">
                  <c:v>3</c:v>
                </c:pt>
                <c:pt idx="1">
                  <c:v>3</c:v>
                </c:pt>
                <c:pt idx="2">
                  <c:v>3</c:v>
                </c:pt>
                <c:pt idx="3">
                  <c:v>1</c:v>
                </c:pt>
                <c:pt idx="4">
                  <c:v>3</c:v>
                </c:pt>
                <c:pt idx="5">
                  <c:v>2</c:v>
                </c:pt>
                <c:pt idx="6">
                  <c:v>1</c:v>
                </c:pt>
                <c:pt idx="7">
                  <c:v>3</c:v>
                </c:pt>
              </c:numCache>
            </c:numRef>
          </c:val>
          <c:extLst>
            <c:ext xmlns:c16="http://schemas.microsoft.com/office/drawing/2014/chart" uri="{C3380CC4-5D6E-409C-BE32-E72D297353CC}">
              <c16:uniqueId val="{00000009-17CA-9044-A157-F3D5E653B485}"/>
            </c:ext>
          </c:extLst>
        </c:ser>
        <c:ser>
          <c:idx val="10"/>
          <c:order val="10"/>
          <c:tx>
            <c:strRef>
              <c:f>Priorities!$L$1</c:f>
              <c:strCache>
                <c:ptCount val="1"/>
                <c:pt idx="0">
                  <c:v>Training food producers in business practices</c:v>
                </c:pt>
              </c:strCache>
            </c:strRef>
          </c:tx>
          <c:spPr>
            <a:solidFill>
              <a:schemeClr val="accent5">
                <a:lumMod val="60000"/>
              </a:schemeClr>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Priorities!$L$2:$L$9</c:f>
              <c:numCache>
                <c:formatCode>General</c:formatCode>
                <c:ptCount val="8"/>
                <c:pt idx="0">
                  <c:v>3</c:v>
                </c:pt>
                <c:pt idx="1">
                  <c:v>3</c:v>
                </c:pt>
                <c:pt idx="2">
                  <c:v>3</c:v>
                </c:pt>
                <c:pt idx="3">
                  <c:v>1</c:v>
                </c:pt>
                <c:pt idx="4">
                  <c:v>2</c:v>
                </c:pt>
                <c:pt idx="5">
                  <c:v>2</c:v>
                </c:pt>
                <c:pt idx="6">
                  <c:v>1</c:v>
                </c:pt>
                <c:pt idx="7">
                  <c:v>3</c:v>
                </c:pt>
              </c:numCache>
            </c:numRef>
          </c:val>
          <c:extLst>
            <c:ext xmlns:c16="http://schemas.microsoft.com/office/drawing/2014/chart" uri="{C3380CC4-5D6E-409C-BE32-E72D297353CC}">
              <c16:uniqueId val="{0000000A-17CA-9044-A157-F3D5E653B485}"/>
            </c:ext>
          </c:extLst>
        </c:ser>
        <c:dLbls>
          <c:showLegendKey val="0"/>
          <c:showVal val="0"/>
          <c:showCatName val="0"/>
          <c:showSerName val="0"/>
          <c:showPercent val="0"/>
          <c:showBubbleSize val="0"/>
        </c:dLbls>
        <c:gapWidth val="182"/>
        <c:axId val="758687391"/>
        <c:axId val="726013727"/>
      </c:barChart>
      <c:catAx>
        <c:axId val="758687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013727"/>
        <c:crosses val="autoZero"/>
        <c:auto val="1"/>
        <c:lblAlgn val="ctr"/>
        <c:lblOffset val="100"/>
        <c:noMultiLvlLbl val="0"/>
      </c:catAx>
      <c:valAx>
        <c:axId val="726013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687391"/>
        <c:crosses val="autoZero"/>
        <c:crossBetween val="between"/>
      </c:valAx>
      <c:spPr>
        <a:noFill/>
        <a:ln>
          <a:noFill/>
        </a:ln>
        <a:effectLst/>
      </c:spPr>
    </c:plotArea>
    <c:legend>
      <c:legendPos val="b"/>
      <c:layout>
        <c:manualLayout>
          <c:xMode val="edge"/>
          <c:yMode val="edge"/>
          <c:x val="3.9234857862053841E-4"/>
          <c:y val="0.40497531777672252"/>
          <c:w val="0.67687827000488876"/>
          <c:h val="0.516332674404479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Priorities!$A$8</c:f>
              <c:strCache>
                <c:ptCount val="1"/>
                <c:pt idx="0">
                  <c:v>WM FarmLink</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Priorities!$B$8:$L$8</c:f>
              <c:numCache>
                <c:formatCode>General</c:formatCode>
                <c:ptCount val="11"/>
                <c:pt idx="0">
                  <c:v>3</c:v>
                </c:pt>
                <c:pt idx="1">
                  <c:v>2</c:v>
                </c:pt>
                <c:pt idx="2">
                  <c:v>3</c:v>
                </c:pt>
                <c:pt idx="3">
                  <c:v>3</c:v>
                </c:pt>
                <c:pt idx="4">
                  <c:v>3</c:v>
                </c:pt>
                <c:pt idx="6">
                  <c:v>2</c:v>
                </c:pt>
                <c:pt idx="7">
                  <c:v>3</c:v>
                </c:pt>
                <c:pt idx="8">
                  <c:v>1</c:v>
                </c:pt>
                <c:pt idx="9">
                  <c:v>1</c:v>
                </c:pt>
                <c:pt idx="10">
                  <c:v>1</c:v>
                </c:pt>
              </c:numCache>
            </c:numRef>
          </c:val>
          <c:smooth val="0"/>
          <c:extLst>
            <c:ext xmlns:c16="http://schemas.microsoft.com/office/drawing/2014/chart" uri="{C3380CC4-5D6E-409C-BE32-E72D297353CC}">
              <c16:uniqueId val="{00000000-5C58-2D49-8022-D99CCA440ACD}"/>
            </c:ext>
          </c:extLst>
        </c:ser>
        <c:dLbls>
          <c:showLegendKey val="0"/>
          <c:showVal val="0"/>
          <c:showCatName val="0"/>
          <c:showSerName val="0"/>
          <c:showPercent val="0"/>
          <c:showBubbleSize val="0"/>
        </c:dLbls>
        <c:smooth val="0"/>
        <c:axId val="764926543"/>
        <c:axId val="764928223"/>
      </c:lineChart>
      <c:catAx>
        <c:axId val="76492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928223"/>
        <c:crosses val="autoZero"/>
        <c:auto val="1"/>
        <c:lblAlgn val="ctr"/>
        <c:lblOffset val="100"/>
        <c:noMultiLvlLbl val="0"/>
      </c:catAx>
      <c:valAx>
        <c:axId val="764928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92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Priorities!$A$9</c:f>
              <c:strCache>
                <c:ptCount val="1"/>
                <c:pt idx="0">
                  <c:v>Valley Hub_Jan</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Priorities!$B$9:$L$9</c:f>
              <c:numCache>
                <c:formatCode>General</c:formatCode>
                <c:ptCount val="11"/>
                <c:pt idx="0">
                  <c:v>1</c:v>
                </c:pt>
                <c:pt idx="1">
                  <c:v>2</c:v>
                </c:pt>
                <c:pt idx="2">
                  <c:v>3</c:v>
                </c:pt>
                <c:pt idx="3">
                  <c:v>3</c:v>
                </c:pt>
                <c:pt idx="4">
                  <c:v>3</c:v>
                </c:pt>
                <c:pt idx="5">
                  <c:v>3</c:v>
                </c:pt>
                <c:pt idx="6">
                  <c:v>2</c:v>
                </c:pt>
                <c:pt idx="7">
                  <c:v>3</c:v>
                </c:pt>
                <c:pt idx="8">
                  <c:v>2</c:v>
                </c:pt>
                <c:pt idx="9">
                  <c:v>3</c:v>
                </c:pt>
                <c:pt idx="10">
                  <c:v>3</c:v>
                </c:pt>
              </c:numCache>
            </c:numRef>
          </c:val>
          <c:smooth val="0"/>
          <c:extLst>
            <c:ext xmlns:c16="http://schemas.microsoft.com/office/drawing/2014/chart" uri="{C3380CC4-5D6E-409C-BE32-E72D297353CC}">
              <c16:uniqueId val="{00000000-8079-0A44-9028-9C65F85DAA0C}"/>
            </c:ext>
          </c:extLst>
        </c:ser>
        <c:dLbls>
          <c:showLegendKey val="0"/>
          <c:showVal val="0"/>
          <c:showCatName val="0"/>
          <c:showSerName val="0"/>
          <c:showPercent val="0"/>
          <c:showBubbleSize val="0"/>
        </c:dLbls>
        <c:smooth val="0"/>
        <c:axId val="766048447"/>
        <c:axId val="765914527"/>
      </c:lineChart>
      <c:catAx>
        <c:axId val="76604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914527"/>
        <c:crosses val="autoZero"/>
        <c:auto val="1"/>
        <c:lblAlgn val="ctr"/>
        <c:lblOffset val="100"/>
        <c:noMultiLvlLbl val="0"/>
      </c:catAx>
      <c:valAx>
        <c:axId val="76591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04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Priorities!$A$2</c:f>
              <c:strCache>
                <c:ptCount val="1"/>
                <c:pt idx="0">
                  <c:v>Fifth Season</c:v>
                </c:pt>
              </c:strCache>
            </c:strRef>
          </c:tx>
          <c:spPr>
            <a:solidFill>
              <a:schemeClr val="accent1"/>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Priorities!$B$2:$L$2</c:f>
              <c:numCache>
                <c:formatCode>General</c:formatCode>
                <c:ptCount val="11"/>
                <c:pt idx="0">
                  <c:v>2</c:v>
                </c:pt>
                <c:pt idx="1">
                  <c:v>3</c:v>
                </c:pt>
                <c:pt idx="2">
                  <c:v>3</c:v>
                </c:pt>
                <c:pt idx="3">
                  <c:v>3</c:v>
                </c:pt>
                <c:pt idx="4">
                  <c:v>3</c:v>
                </c:pt>
                <c:pt idx="5">
                  <c:v>2</c:v>
                </c:pt>
                <c:pt idx="6">
                  <c:v>2</c:v>
                </c:pt>
                <c:pt idx="7">
                  <c:v>3</c:v>
                </c:pt>
                <c:pt idx="8">
                  <c:v>2</c:v>
                </c:pt>
                <c:pt idx="9">
                  <c:v>3</c:v>
                </c:pt>
                <c:pt idx="10">
                  <c:v>3</c:v>
                </c:pt>
              </c:numCache>
            </c:numRef>
          </c:val>
          <c:extLst>
            <c:ext xmlns:c16="http://schemas.microsoft.com/office/drawing/2014/chart" uri="{C3380CC4-5D6E-409C-BE32-E72D297353CC}">
              <c16:uniqueId val="{00000000-6696-DA4C-8813-229ED46E8163}"/>
            </c:ext>
          </c:extLst>
        </c:ser>
        <c:ser>
          <c:idx val="1"/>
          <c:order val="1"/>
          <c:tx>
            <c:strRef>
              <c:f>Priorities!$A$3</c:f>
              <c:strCache>
                <c:ptCount val="1"/>
                <c:pt idx="0">
                  <c:v>LEAF</c:v>
                </c:pt>
              </c:strCache>
            </c:strRef>
          </c:tx>
          <c:spPr>
            <a:solidFill>
              <a:schemeClr val="accent2"/>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Priorities!$B$3:$L$3</c:f>
              <c:numCache>
                <c:formatCode>General</c:formatCode>
                <c:ptCount val="11"/>
                <c:pt idx="0">
                  <c:v>2</c:v>
                </c:pt>
                <c:pt idx="1">
                  <c:v>3</c:v>
                </c:pt>
                <c:pt idx="2">
                  <c:v>3</c:v>
                </c:pt>
                <c:pt idx="3">
                  <c:v>3</c:v>
                </c:pt>
                <c:pt idx="4">
                  <c:v>3</c:v>
                </c:pt>
                <c:pt idx="5">
                  <c:v>3</c:v>
                </c:pt>
                <c:pt idx="6">
                  <c:v>3</c:v>
                </c:pt>
                <c:pt idx="7">
                  <c:v>3</c:v>
                </c:pt>
                <c:pt idx="8">
                  <c:v>3</c:v>
                </c:pt>
                <c:pt idx="9">
                  <c:v>3</c:v>
                </c:pt>
                <c:pt idx="10">
                  <c:v>3</c:v>
                </c:pt>
              </c:numCache>
            </c:numRef>
          </c:val>
          <c:extLst>
            <c:ext xmlns:c16="http://schemas.microsoft.com/office/drawing/2014/chart" uri="{C3380CC4-5D6E-409C-BE32-E72D297353CC}">
              <c16:uniqueId val="{00000001-6696-DA4C-8813-229ED46E8163}"/>
            </c:ext>
          </c:extLst>
        </c:ser>
        <c:ser>
          <c:idx val="2"/>
          <c:order val="2"/>
          <c:tx>
            <c:strRef>
              <c:f>Priorities!$A$4</c:f>
              <c:strCache>
                <c:ptCount val="1"/>
                <c:pt idx="0">
                  <c:v>Plowshares</c:v>
                </c:pt>
              </c:strCache>
            </c:strRef>
          </c:tx>
          <c:spPr>
            <a:solidFill>
              <a:schemeClr val="accent3"/>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Priorities!$B$4:$L$4</c:f>
              <c:numCache>
                <c:formatCode>General</c:formatCode>
                <c:ptCount val="11"/>
                <c:pt idx="0">
                  <c:v>2</c:v>
                </c:pt>
                <c:pt idx="1">
                  <c:v>2</c:v>
                </c:pt>
                <c:pt idx="2">
                  <c:v>3</c:v>
                </c:pt>
                <c:pt idx="3">
                  <c:v>2</c:v>
                </c:pt>
                <c:pt idx="4">
                  <c:v>3</c:v>
                </c:pt>
                <c:pt idx="5">
                  <c:v>2</c:v>
                </c:pt>
                <c:pt idx="6">
                  <c:v>2</c:v>
                </c:pt>
                <c:pt idx="7">
                  <c:v>3</c:v>
                </c:pt>
                <c:pt idx="8">
                  <c:v>1</c:v>
                </c:pt>
                <c:pt idx="9">
                  <c:v>3</c:v>
                </c:pt>
                <c:pt idx="10">
                  <c:v>3</c:v>
                </c:pt>
              </c:numCache>
            </c:numRef>
          </c:val>
          <c:extLst>
            <c:ext xmlns:c16="http://schemas.microsoft.com/office/drawing/2014/chart" uri="{C3380CC4-5D6E-409C-BE32-E72D297353CC}">
              <c16:uniqueId val="{00000002-6696-DA4C-8813-229ED46E8163}"/>
            </c:ext>
          </c:extLst>
        </c:ser>
        <c:ser>
          <c:idx val="3"/>
          <c:order val="3"/>
          <c:tx>
            <c:strRef>
              <c:f>Priorities!$A$5</c:f>
              <c:strCache>
                <c:ptCount val="1"/>
                <c:pt idx="0">
                  <c:v>Iowa FH</c:v>
                </c:pt>
              </c:strCache>
            </c:strRef>
          </c:tx>
          <c:spPr>
            <a:solidFill>
              <a:schemeClr val="accent4"/>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Priorities!$B$5:$L$5</c:f>
              <c:numCache>
                <c:formatCode>General</c:formatCode>
                <c:ptCount val="11"/>
                <c:pt idx="0">
                  <c:v>2</c:v>
                </c:pt>
                <c:pt idx="1">
                  <c:v>2</c:v>
                </c:pt>
                <c:pt idx="2">
                  <c:v>3</c:v>
                </c:pt>
                <c:pt idx="3">
                  <c:v>2</c:v>
                </c:pt>
                <c:pt idx="4">
                  <c:v>3</c:v>
                </c:pt>
                <c:pt idx="5">
                  <c:v>1</c:v>
                </c:pt>
                <c:pt idx="6">
                  <c:v>1</c:v>
                </c:pt>
                <c:pt idx="7">
                  <c:v>1</c:v>
                </c:pt>
                <c:pt idx="8">
                  <c:v>1</c:v>
                </c:pt>
                <c:pt idx="9">
                  <c:v>1</c:v>
                </c:pt>
                <c:pt idx="10">
                  <c:v>1</c:v>
                </c:pt>
              </c:numCache>
            </c:numRef>
          </c:val>
          <c:extLst>
            <c:ext xmlns:c16="http://schemas.microsoft.com/office/drawing/2014/chart" uri="{C3380CC4-5D6E-409C-BE32-E72D297353CC}">
              <c16:uniqueId val="{00000003-6696-DA4C-8813-229ED46E8163}"/>
            </c:ext>
          </c:extLst>
        </c:ser>
        <c:ser>
          <c:idx val="4"/>
          <c:order val="4"/>
          <c:tx>
            <c:strRef>
              <c:f>Priorities!$A$6</c:f>
              <c:strCache>
                <c:ptCount val="1"/>
                <c:pt idx="0">
                  <c:v>Field to Family</c:v>
                </c:pt>
              </c:strCache>
            </c:strRef>
          </c:tx>
          <c:spPr>
            <a:solidFill>
              <a:schemeClr val="accent5"/>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Priorities!$B$6:$L$6</c:f>
              <c:numCache>
                <c:formatCode>General</c:formatCode>
                <c:ptCount val="11"/>
                <c:pt idx="0">
                  <c:v>2</c:v>
                </c:pt>
                <c:pt idx="1">
                  <c:v>3</c:v>
                </c:pt>
                <c:pt idx="2">
                  <c:v>3</c:v>
                </c:pt>
                <c:pt idx="3">
                  <c:v>3</c:v>
                </c:pt>
                <c:pt idx="4">
                  <c:v>3</c:v>
                </c:pt>
                <c:pt idx="5">
                  <c:v>2</c:v>
                </c:pt>
                <c:pt idx="6">
                  <c:v>3</c:v>
                </c:pt>
                <c:pt idx="7">
                  <c:v>3</c:v>
                </c:pt>
                <c:pt idx="8">
                  <c:v>2</c:v>
                </c:pt>
                <c:pt idx="9">
                  <c:v>3</c:v>
                </c:pt>
                <c:pt idx="10">
                  <c:v>2</c:v>
                </c:pt>
              </c:numCache>
            </c:numRef>
          </c:val>
          <c:extLst>
            <c:ext xmlns:c16="http://schemas.microsoft.com/office/drawing/2014/chart" uri="{C3380CC4-5D6E-409C-BE32-E72D297353CC}">
              <c16:uniqueId val="{00000004-6696-DA4C-8813-229ED46E8163}"/>
            </c:ext>
          </c:extLst>
        </c:ser>
        <c:ser>
          <c:idx val="5"/>
          <c:order val="5"/>
          <c:tx>
            <c:strRef>
              <c:f>Priorities!$A$7</c:f>
              <c:strCache>
                <c:ptCount val="1"/>
                <c:pt idx="0">
                  <c:v>Sprout</c:v>
                </c:pt>
              </c:strCache>
            </c:strRef>
          </c:tx>
          <c:spPr>
            <a:solidFill>
              <a:schemeClr val="accent6"/>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Priorities!$B$7:$L$7</c:f>
              <c:numCache>
                <c:formatCode>General</c:formatCode>
                <c:ptCount val="11"/>
                <c:pt idx="0">
                  <c:v>3</c:v>
                </c:pt>
                <c:pt idx="1">
                  <c:v>2</c:v>
                </c:pt>
                <c:pt idx="2">
                  <c:v>3</c:v>
                </c:pt>
                <c:pt idx="3">
                  <c:v>2</c:v>
                </c:pt>
                <c:pt idx="4">
                  <c:v>3</c:v>
                </c:pt>
                <c:pt idx="5">
                  <c:v>2</c:v>
                </c:pt>
                <c:pt idx="6">
                  <c:v>2</c:v>
                </c:pt>
                <c:pt idx="7">
                  <c:v>2</c:v>
                </c:pt>
                <c:pt idx="8">
                  <c:v>2</c:v>
                </c:pt>
                <c:pt idx="9">
                  <c:v>2</c:v>
                </c:pt>
                <c:pt idx="10">
                  <c:v>2</c:v>
                </c:pt>
              </c:numCache>
            </c:numRef>
          </c:val>
          <c:extLst>
            <c:ext xmlns:c16="http://schemas.microsoft.com/office/drawing/2014/chart" uri="{C3380CC4-5D6E-409C-BE32-E72D297353CC}">
              <c16:uniqueId val="{00000005-6696-DA4C-8813-229ED46E8163}"/>
            </c:ext>
          </c:extLst>
        </c:ser>
        <c:ser>
          <c:idx val="6"/>
          <c:order val="6"/>
          <c:tx>
            <c:strRef>
              <c:f>Priorities!$A$8</c:f>
              <c:strCache>
                <c:ptCount val="1"/>
                <c:pt idx="0">
                  <c:v>WM FarmLink</c:v>
                </c:pt>
              </c:strCache>
            </c:strRef>
          </c:tx>
          <c:spPr>
            <a:solidFill>
              <a:schemeClr val="accent1">
                <a:lumMod val="60000"/>
              </a:schemeClr>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Priorities!$B$8:$L$8</c:f>
              <c:numCache>
                <c:formatCode>General</c:formatCode>
                <c:ptCount val="11"/>
                <c:pt idx="0">
                  <c:v>3</c:v>
                </c:pt>
                <c:pt idx="1">
                  <c:v>2</c:v>
                </c:pt>
                <c:pt idx="2">
                  <c:v>3</c:v>
                </c:pt>
                <c:pt idx="3">
                  <c:v>3</c:v>
                </c:pt>
                <c:pt idx="4">
                  <c:v>3</c:v>
                </c:pt>
                <c:pt idx="6">
                  <c:v>2</c:v>
                </c:pt>
                <c:pt idx="7">
                  <c:v>3</c:v>
                </c:pt>
                <c:pt idx="8">
                  <c:v>1</c:v>
                </c:pt>
                <c:pt idx="9">
                  <c:v>1</c:v>
                </c:pt>
                <c:pt idx="10">
                  <c:v>1</c:v>
                </c:pt>
              </c:numCache>
            </c:numRef>
          </c:val>
          <c:extLst>
            <c:ext xmlns:c16="http://schemas.microsoft.com/office/drawing/2014/chart" uri="{C3380CC4-5D6E-409C-BE32-E72D297353CC}">
              <c16:uniqueId val="{00000006-6696-DA4C-8813-229ED46E8163}"/>
            </c:ext>
          </c:extLst>
        </c:ser>
        <c:ser>
          <c:idx val="7"/>
          <c:order val="7"/>
          <c:tx>
            <c:strRef>
              <c:f>Priorities!$A$9</c:f>
              <c:strCache>
                <c:ptCount val="1"/>
                <c:pt idx="0">
                  <c:v>Valley Hub_Jan</c:v>
                </c:pt>
              </c:strCache>
            </c:strRef>
          </c:tx>
          <c:spPr>
            <a:solidFill>
              <a:schemeClr val="accent2">
                <a:lumMod val="60000"/>
              </a:schemeClr>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Priorities!$B$9:$L$9</c:f>
              <c:numCache>
                <c:formatCode>General</c:formatCode>
                <c:ptCount val="11"/>
                <c:pt idx="0">
                  <c:v>1</c:v>
                </c:pt>
                <c:pt idx="1">
                  <c:v>2</c:v>
                </c:pt>
                <c:pt idx="2">
                  <c:v>3</c:v>
                </c:pt>
                <c:pt idx="3">
                  <c:v>3</c:v>
                </c:pt>
                <c:pt idx="4">
                  <c:v>3</c:v>
                </c:pt>
                <c:pt idx="5">
                  <c:v>3</c:v>
                </c:pt>
                <c:pt idx="6">
                  <c:v>2</c:v>
                </c:pt>
                <c:pt idx="7">
                  <c:v>3</c:v>
                </c:pt>
                <c:pt idx="8">
                  <c:v>2</c:v>
                </c:pt>
                <c:pt idx="9">
                  <c:v>3</c:v>
                </c:pt>
                <c:pt idx="10">
                  <c:v>3</c:v>
                </c:pt>
              </c:numCache>
            </c:numRef>
          </c:val>
          <c:extLst>
            <c:ext xmlns:c16="http://schemas.microsoft.com/office/drawing/2014/chart" uri="{C3380CC4-5D6E-409C-BE32-E72D297353CC}">
              <c16:uniqueId val="{00000007-6696-DA4C-8813-229ED46E8163}"/>
            </c:ext>
          </c:extLst>
        </c:ser>
        <c:dLbls>
          <c:showLegendKey val="0"/>
          <c:showVal val="0"/>
          <c:showCatName val="0"/>
          <c:showSerName val="0"/>
          <c:showPercent val="0"/>
          <c:showBubbleSize val="0"/>
        </c:dLbls>
        <c:gapWidth val="219"/>
        <c:overlap val="-27"/>
        <c:axId val="754142959"/>
        <c:axId val="754144639"/>
      </c:barChart>
      <c:catAx>
        <c:axId val="75414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144639"/>
        <c:crosses val="autoZero"/>
        <c:auto val="1"/>
        <c:lblAlgn val="ctr"/>
        <c:lblOffset val="100"/>
        <c:noMultiLvlLbl val="0"/>
      </c:catAx>
      <c:valAx>
        <c:axId val="75414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142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Priorities!$A$2</c:f>
              <c:strCache>
                <c:ptCount val="1"/>
                <c:pt idx="0">
                  <c:v>Fifth Season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Priorities!$B$2:$L$2</c:f>
              <c:numCache>
                <c:formatCode>General</c:formatCode>
                <c:ptCount val="11"/>
                <c:pt idx="0">
                  <c:v>2</c:v>
                </c:pt>
                <c:pt idx="1">
                  <c:v>3</c:v>
                </c:pt>
                <c:pt idx="2">
                  <c:v>3</c:v>
                </c:pt>
                <c:pt idx="3">
                  <c:v>3</c:v>
                </c:pt>
                <c:pt idx="4">
                  <c:v>3</c:v>
                </c:pt>
                <c:pt idx="5">
                  <c:v>2</c:v>
                </c:pt>
                <c:pt idx="6">
                  <c:v>2</c:v>
                </c:pt>
                <c:pt idx="7">
                  <c:v>3</c:v>
                </c:pt>
                <c:pt idx="8">
                  <c:v>2</c:v>
                </c:pt>
                <c:pt idx="9">
                  <c:v>3</c:v>
                </c:pt>
                <c:pt idx="10">
                  <c:v>3</c:v>
                </c:pt>
              </c:numCache>
            </c:numRef>
          </c:val>
          <c:smooth val="0"/>
          <c:extLst>
            <c:ext xmlns:c16="http://schemas.microsoft.com/office/drawing/2014/chart" uri="{C3380CC4-5D6E-409C-BE32-E72D297353CC}">
              <c16:uniqueId val="{00000000-C556-5D4D-80EF-0DEA14094543}"/>
            </c:ext>
          </c:extLst>
        </c:ser>
        <c:ser>
          <c:idx val="1"/>
          <c:order val="1"/>
          <c:tx>
            <c:strRef>
              <c:f>Priorities!$A$3</c:f>
              <c:strCache>
                <c:ptCount val="1"/>
                <c:pt idx="0">
                  <c:v>LEAF</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Priorities!$B$3:$L$3</c:f>
              <c:numCache>
                <c:formatCode>General</c:formatCode>
                <c:ptCount val="11"/>
                <c:pt idx="0">
                  <c:v>2</c:v>
                </c:pt>
                <c:pt idx="1">
                  <c:v>3</c:v>
                </c:pt>
                <c:pt idx="2">
                  <c:v>3</c:v>
                </c:pt>
                <c:pt idx="3">
                  <c:v>3</c:v>
                </c:pt>
                <c:pt idx="4">
                  <c:v>3</c:v>
                </c:pt>
                <c:pt idx="5">
                  <c:v>3</c:v>
                </c:pt>
                <c:pt idx="6">
                  <c:v>3</c:v>
                </c:pt>
                <c:pt idx="7">
                  <c:v>3</c:v>
                </c:pt>
                <c:pt idx="8">
                  <c:v>3</c:v>
                </c:pt>
                <c:pt idx="9">
                  <c:v>3</c:v>
                </c:pt>
                <c:pt idx="10">
                  <c:v>3</c:v>
                </c:pt>
              </c:numCache>
            </c:numRef>
          </c:val>
          <c:smooth val="0"/>
          <c:extLst>
            <c:ext xmlns:c16="http://schemas.microsoft.com/office/drawing/2014/chart" uri="{C3380CC4-5D6E-409C-BE32-E72D297353CC}">
              <c16:uniqueId val="{00000001-C556-5D4D-80EF-0DEA14094543}"/>
            </c:ext>
          </c:extLst>
        </c:ser>
        <c:ser>
          <c:idx val="2"/>
          <c:order val="2"/>
          <c:tx>
            <c:strRef>
              <c:f>Priorities!$A$4</c:f>
              <c:strCache>
                <c:ptCount val="1"/>
                <c:pt idx="0">
                  <c:v>Plowshares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Priorities!$B$4:$L$4</c:f>
              <c:numCache>
                <c:formatCode>General</c:formatCode>
                <c:ptCount val="11"/>
                <c:pt idx="0">
                  <c:v>2</c:v>
                </c:pt>
                <c:pt idx="1">
                  <c:v>2</c:v>
                </c:pt>
                <c:pt idx="2">
                  <c:v>3</c:v>
                </c:pt>
                <c:pt idx="3">
                  <c:v>2</c:v>
                </c:pt>
                <c:pt idx="4">
                  <c:v>3</c:v>
                </c:pt>
                <c:pt idx="5">
                  <c:v>2</c:v>
                </c:pt>
                <c:pt idx="6">
                  <c:v>2</c:v>
                </c:pt>
                <c:pt idx="7">
                  <c:v>3</c:v>
                </c:pt>
                <c:pt idx="8">
                  <c:v>1</c:v>
                </c:pt>
                <c:pt idx="9">
                  <c:v>3</c:v>
                </c:pt>
                <c:pt idx="10">
                  <c:v>3</c:v>
                </c:pt>
              </c:numCache>
            </c:numRef>
          </c:val>
          <c:smooth val="0"/>
          <c:extLst>
            <c:ext xmlns:c16="http://schemas.microsoft.com/office/drawing/2014/chart" uri="{C3380CC4-5D6E-409C-BE32-E72D297353CC}">
              <c16:uniqueId val="{00000002-C556-5D4D-80EF-0DEA14094543}"/>
            </c:ext>
          </c:extLst>
        </c:ser>
        <c:ser>
          <c:idx val="3"/>
          <c:order val="3"/>
          <c:tx>
            <c:strRef>
              <c:f>Priorities!$A$5</c:f>
              <c:strCache>
                <c:ptCount val="1"/>
                <c:pt idx="0">
                  <c:v>Iowa FH</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Priorities!$B$5:$L$5</c:f>
              <c:numCache>
                <c:formatCode>General</c:formatCode>
                <c:ptCount val="11"/>
                <c:pt idx="0">
                  <c:v>2</c:v>
                </c:pt>
                <c:pt idx="1">
                  <c:v>2</c:v>
                </c:pt>
                <c:pt idx="2">
                  <c:v>3</c:v>
                </c:pt>
                <c:pt idx="3">
                  <c:v>2</c:v>
                </c:pt>
                <c:pt idx="4">
                  <c:v>3</c:v>
                </c:pt>
                <c:pt idx="5">
                  <c:v>1</c:v>
                </c:pt>
                <c:pt idx="6">
                  <c:v>1</c:v>
                </c:pt>
                <c:pt idx="7">
                  <c:v>1</c:v>
                </c:pt>
                <c:pt idx="8">
                  <c:v>1</c:v>
                </c:pt>
                <c:pt idx="9">
                  <c:v>1</c:v>
                </c:pt>
                <c:pt idx="10">
                  <c:v>1</c:v>
                </c:pt>
              </c:numCache>
            </c:numRef>
          </c:val>
          <c:smooth val="0"/>
          <c:extLst>
            <c:ext xmlns:c16="http://schemas.microsoft.com/office/drawing/2014/chart" uri="{C3380CC4-5D6E-409C-BE32-E72D297353CC}">
              <c16:uniqueId val="{00000003-C556-5D4D-80EF-0DEA14094543}"/>
            </c:ext>
          </c:extLst>
        </c:ser>
        <c:ser>
          <c:idx val="4"/>
          <c:order val="4"/>
          <c:tx>
            <c:strRef>
              <c:f>Priorities!$A$6</c:f>
              <c:strCache>
                <c:ptCount val="1"/>
                <c:pt idx="0">
                  <c:v>Field to Family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Priorities!$B$6:$L$6</c:f>
              <c:numCache>
                <c:formatCode>General</c:formatCode>
                <c:ptCount val="11"/>
                <c:pt idx="0">
                  <c:v>2</c:v>
                </c:pt>
                <c:pt idx="1">
                  <c:v>3</c:v>
                </c:pt>
                <c:pt idx="2">
                  <c:v>3</c:v>
                </c:pt>
                <c:pt idx="3">
                  <c:v>3</c:v>
                </c:pt>
                <c:pt idx="4">
                  <c:v>3</c:v>
                </c:pt>
                <c:pt idx="5">
                  <c:v>2</c:v>
                </c:pt>
                <c:pt idx="6">
                  <c:v>3</c:v>
                </c:pt>
                <c:pt idx="7">
                  <c:v>3</c:v>
                </c:pt>
                <c:pt idx="8">
                  <c:v>2</c:v>
                </c:pt>
                <c:pt idx="9">
                  <c:v>3</c:v>
                </c:pt>
                <c:pt idx="10">
                  <c:v>2</c:v>
                </c:pt>
              </c:numCache>
            </c:numRef>
          </c:val>
          <c:smooth val="0"/>
          <c:extLst>
            <c:ext xmlns:c16="http://schemas.microsoft.com/office/drawing/2014/chart" uri="{C3380CC4-5D6E-409C-BE32-E72D297353CC}">
              <c16:uniqueId val="{00000004-C556-5D4D-80EF-0DEA14094543}"/>
            </c:ext>
          </c:extLst>
        </c:ser>
        <c:ser>
          <c:idx val="5"/>
          <c:order val="5"/>
          <c:tx>
            <c:strRef>
              <c:f>Priorities!$A$7</c:f>
              <c:strCache>
                <c:ptCount val="1"/>
                <c:pt idx="0">
                  <c:v>Sprout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Priorities!$B$7:$L$7</c:f>
              <c:numCache>
                <c:formatCode>General</c:formatCode>
                <c:ptCount val="11"/>
                <c:pt idx="0">
                  <c:v>3</c:v>
                </c:pt>
                <c:pt idx="1">
                  <c:v>2</c:v>
                </c:pt>
                <c:pt idx="2">
                  <c:v>3</c:v>
                </c:pt>
                <c:pt idx="3">
                  <c:v>2</c:v>
                </c:pt>
                <c:pt idx="4">
                  <c:v>3</c:v>
                </c:pt>
                <c:pt idx="5">
                  <c:v>2</c:v>
                </c:pt>
                <c:pt idx="6">
                  <c:v>2</c:v>
                </c:pt>
                <c:pt idx="7">
                  <c:v>2</c:v>
                </c:pt>
                <c:pt idx="8">
                  <c:v>2</c:v>
                </c:pt>
                <c:pt idx="9">
                  <c:v>2</c:v>
                </c:pt>
                <c:pt idx="10">
                  <c:v>2</c:v>
                </c:pt>
              </c:numCache>
            </c:numRef>
          </c:val>
          <c:smooth val="0"/>
          <c:extLst>
            <c:ext xmlns:c16="http://schemas.microsoft.com/office/drawing/2014/chart" uri="{C3380CC4-5D6E-409C-BE32-E72D297353CC}">
              <c16:uniqueId val="{00000005-C556-5D4D-80EF-0DEA14094543}"/>
            </c:ext>
          </c:extLst>
        </c:ser>
        <c:ser>
          <c:idx val="6"/>
          <c:order val="6"/>
          <c:tx>
            <c:strRef>
              <c:f>Priorities!$A$8</c:f>
              <c:strCache>
                <c:ptCount val="1"/>
                <c:pt idx="0">
                  <c:v>WM FarmLink</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Priorities!$B$8:$L$8</c:f>
              <c:numCache>
                <c:formatCode>General</c:formatCode>
                <c:ptCount val="11"/>
                <c:pt idx="0">
                  <c:v>3</c:v>
                </c:pt>
                <c:pt idx="1">
                  <c:v>2</c:v>
                </c:pt>
                <c:pt idx="2">
                  <c:v>3</c:v>
                </c:pt>
                <c:pt idx="3">
                  <c:v>3</c:v>
                </c:pt>
                <c:pt idx="4">
                  <c:v>3</c:v>
                </c:pt>
                <c:pt idx="6">
                  <c:v>2</c:v>
                </c:pt>
                <c:pt idx="7">
                  <c:v>3</c:v>
                </c:pt>
                <c:pt idx="8">
                  <c:v>1</c:v>
                </c:pt>
                <c:pt idx="9">
                  <c:v>1</c:v>
                </c:pt>
                <c:pt idx="10">
                  <c:v>1</c:v>
                </c:pt>
              </c:numCache>
            </c:numRef>
          </c:val>
          <c:smooth val="0"/>
          <c:extLst>
            <c:ext xmlns:c16="http://schemas.microsoft.com/office/drawing/2014/chart" uri="{C3380CC4-5D6E-409C-BE32-E72D297353CC}">
              <c16:uniqueId val="{00000006-C556-5D4D-80EF-0DEA14094543}"/>
            </c:ext>
          </c:extLst>
        </c:ser>
        <c:ser>
          <c:idx val="7"/>
          <c:order val="7"/>
          <c:tx>
            <c:strRef>
              <c:f>Priorities!$A$9</c:f>
              <c:strCache>
                <c:ptCount val="1"/>
                <c:pt idx="0">
                  <c:v>Valley Hub_Jan</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Priorities!$B$9:$L$9</c:f>
              <c:numCache>
                <c:formatCode>General</c:formatCode>
                <c:ptCount val="11"/>
                <c:pt idx="0">
                  <c:v>1</c:v>
                </c:pt>
                <c:pt idx="1">
                  <c:v>2</c:v>
                </c:pt>
                <c:pt idx="2">
                  <c:v>3</c:v>
                </c:pt>
                <c:pt idx="3">
                  <c:v>3</c:v>
                </c:pt>
                <c:pt idx="4">
                  <c:v>3</c:v>
                </c:pt>
                <c:pt idx="5">
                  <c:v>3</c:v>
                </c:pt>
                <c:pt idx="6">
                  <c:v>2</c:v>
                </c:pt>
                <c:pt idx="7">
                  <c:v>3</c:v>
                </c:pt>
                <c:pt idx="8">
                  <c:v>2</c:v>
                </c:pt>
                <c:pt idx="9">
                  <c:v>3</c:v>
                </c:pt>
                <c:pt idx="10">
                  <c:v>3</c:v>
                </c:pt>
              </c:numCache>
            </c:numRef>
          </c:val>
          <c:smooth val="0"/>
          <c:extLst>
            <c:ext xmlns:c16="http://schemas.microsoft.com/office/drawing/2014/chart" uri="{C3380CC4-5D6E-409C-BE32-E72D297353CC}">
              <c16:uniqueId val="{00000007-C556-5D4D-80EF-0DEA14094543}"/>
            </c:ext>
          </c:extLst>
        </c:ser>
        <c:dLbls>
          <c:showLegendKey val="0"/>
          <c:showVal val="0"/>
          <c:showCatName val="0"/>
          <c:showSerName val="0"/>
          <c:showPercent val="0"/>
          <c:showBubbleSize val="0"/>
        </c:dLbls>
        <c:marker val="1"/>
        <c:smooth val="0"/>
        <c:axId val="754029567"/>
        <c:axId val="754031247"/>
      </c:lineChart>
      <c:catAx>
        <c:axId val="75402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31247"/>
        <c:crosses val="autoZero"/>
        <c:auto val="1"/>
        <c:lblAlgn val="ctr"/>
        <c:lblOffset val="100"/>
        <c:noMultiLvlLbl val="0"/>
      </c:catAx>
      <c:valAx>
        <c:axId val="754031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295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Priorities!$A$2</c:f>
              <c:strCache>
                <c:ptCount val="1"/>
                <c:pt idx="0">
                  <c:v>Fifth Season</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Priorities!$B$2:$L$2</c:f>
              <c:numCache>
                <c:formatCode>General</c:formatCode>
                <c:ptCount val="11"/>
                <c:pt idx="0">
                  <c:v>2</c:v>
                </c:pt>
                <c:pt idx="1">
                  <c:v>3</c:v>
                </c:pt>
                <c:pt idx="2">
                  <c:v>3</c:v>
                </c:pt>
                <c:pt idx="3">
                  <c:v>3</c:v>
                </c:pt>
                <c:pt idx="4">
                  <c:v>3</c:v>
                </c:pt>
                <c:pt idx="5">
                  <c:v>2</c:v>
                </c:pt>
                <c:pt idx="6">
                  <c:v>2</c:v>
                </c:pt>
                <c:pt idx="7">
                  <c:v>3</c:v>
                </c:pt>
                <c:pt idx="8">
                  <c:v>2</c:v>
                </c:pt>
                <c:pt idx="9">
                  <c:v>3</c:v>
                </c:pt>
                <c:pt idx="10">
                  <c:v>3</c:v>
                </c:pt>
              </c:numCache>
            </c:numRef>
          </c:val>
          <c:smooth val="0"/>
          <c:extLst>
            <c:ext xmlns:c16="http://schemas.microsoft.com/office/drawing/2014/chart" uri="{C3380CC4-5D6E-409C-BE32-E72D297353CC}">
              <c16:uniqueId val="{00000000-2470-114B-9BB6-EF2252BC453D}"/>
            </c:ext>
          </c:extLst>
        </c:ser>
        <c:dLbls>
          <c:showLegendKey val="0"/>
          <c:showVal val="0"/>
          <c:showCatName val="0"/>
          <c:showSerName val="0"/>
          <c:showPercent val="0"/>
          <c:showBubbleSize val="0"/>
        </c:dLbls>
        <c:smooth val="0"/>
        <c:axId val="753173967"/>
        <c:axId val="753278687"/>
      </c:lineChart>
      <c:catAx>
        <c:axId val="75317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78687"/>
        <c:crosses val="autoZero"/>
        <c:auto val="1"/>
        <c:lblAlgn val="ctr"/>
        <c:lblOffset val="100"/>
        <c:noMultiLvlLbl val="0"/>
      </c:catAx>
      <c:valAx>
        <c:axId val="75327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173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Priorities!$A$3</c:f>
              <c:strCache>
                <c:ptCount val="1"/>
                <c:pt idx="0">
                  <c:v>LEAF</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Priorities!$B$3:$L$3</c:f>
              <c:numCache>
                <c:formatCode>General</c:formatCode>
                <c:ptCount val="11"/>
                <c:pt idx="0">
                  <c:v>2</c:v>
                </c:pt>
                <c:pt idx="1">
                  <c:v>3</c:v>
                </c:pt>
                <c:pt idx="2">
                  <c:v>3</c:v>
                </c:pt>
                <c:pt idx="3">
                  <c:v>3</c:v>
                </c:pt>
                <c:pt idx="4">
                  <c:v>3</c:v>
                </c:pt>
                <c:pt idx="5">
                  <c:v>3</c:v>
                </c:pt>
                <c:pt idx="6">
                  <c:v>3</c:v>
                </c:pt>
                <c:pt idx="7">
                  <c:v>3</c:v>
                </c:pt>
                <c:pt idx="8">
                  <c:v>3</c:v>
                </c:pt>
                <c:pt idx="9">
                  <c:v>3</c:v>
                </c:pt>
                <c:pt idx="10">
                  <c:v>3</c:v>
                </c:pt>
              </c:numCache>
            </c:numRef>
          </c:val>
          <c:smooth val="0"/>
          <c:extLst>
            <c:ext xmlns:c16="http://schemas.microsoft.com/office/drawing/2014/chart" uri="{C3380CC4-5D6E-409C-BE32-E72D297353CC}">
              <c16:uniqueId val="{00000000-3F7B-1640-8E96-7448ED831B8F}"/>
            </c:ext>
          </c:extLst>
        </c:ser>
        <c:dLbls>
          <c:showLegendKey val="0"/>
          <c:showVal val="0"/>
          <c:showCatName val="0"/>
          <c:showSerName val="0"/>
          <c:showPercent val="0"/>
          <c:showBubbleSize val="0"/>
        </c:dLbls>
        <c:smooth val="0"/>
        <c:axId val="754774351"/>
        <c:axId val="754776031"/>
      </c:lineChart>
      <c:catAx>
        <c:axId val="75477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776031"/>
        <c:crosses val="autoZero"/>
        <c:auto val="1"/>
        <c:lblAlgn val="ctr"/>
        <c:lblOffset val="100"/>
        <c:noMultiLvlLbl val="0"/>
      </c:catAx>
      <c:valAx>
        <c:axId val="75477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77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Priorities!$A$4</c:f>
              <c:strCache>
                <c:ptCount val="1"/>
                <c:pt idx="0">
                  <c:v>Plowshares</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Priorities!$B$4:$L$4</c:f>
              <c:numCache>
                <c:formatCode>General</c:formatCode>
                <c:ptCount val="11"/>
                <c:pt idx="0">
                  <c:v>2</c:v>
                </c:pt>
                <c:pt idx="1">
                  <c:v>2</c:v>
                </c:pt>
                <c:pt idx="2">
                  <c:v>3</c:v>
                </c:pt>
                <c:pt idx="3">
                  <c:v>2</c:v>
                </c:pt>
                <c:pt idx="4">
                  <c:v>3</c:v>
                </c:pt>
                <c:pt idx="5">
                  <c:v>2</c:v>
                </c:pt>
                <c:pt idx="6">
                  <c:v>2</c:v>
                </c:pt>
                <c:pt idx="7">
                  <c:v>3</c:v>
                </c:pt>
                <c:pt idx="8">
                  <c:v>1</c:v>
                </c:pt>
                <c:pt idx="9">
                  <c:v>3</c:v>
                </c:pt>
                <c:pt idx="10">
                  <c:v>3</c:v>
                </c:pt>
              </c:numCache>
            </c:numRef>
          </c:val>
          <c:smooth val="0"/>
          <c:extLst>
            <c:ext xmlns:c16="http://schemas.microsoft.com/office/drawing/2014/chart" uri="{C3380CC4-5D6E-409C-BE32-E72D297353CC}">
              <c16:uniqueId val="{00000000-F57F-0945-8873-46B26E856A4C}"/>
            </c:ext>
          </c:extLst>
        </c:ser>
        <c:dLbls>
          <c:showLegendKey val="0"/>
          <c:showVal val="0"/>
          <c:showCatName val="0"/>
          <c:showSerName val="0"/>
          <c:showPercent val="0"/>
          <c:showBubbleSize val="0"/>
        </c:dLbls>
        <c:smooth val="0"/>
        <c:axId val="757434335"/>
        <c:axId val="758098111"/>
      </c:lineChart>
      <c:catAx>
        <c:axId val="75743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098111"/>
        <c:crosses val="autoZero"/>
        <c:auto val="1"/>
        <c:lblAlgn val="ctr"/>
        <c:lblOffset val="100"/>
        <c:noMultiLvlLbl val="0"/>
      </c:catAx>
      <c:valAx>
        <c:axId val="75809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3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Priorities!$A$5</c:f>
              <c:strCache>
                <c:ptCount val="1"/>
                <c:pt idx="0">
                  <c:v>Iowa FH</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Priorities!$B$5:$L$5</c:f>
              <c:numCache>
                <c:formatCode>General</c:formatCode>
                <c:ptCount val="11"/>
                <c:pt idx="0">
                  <c:v>2</c:v>
                </c:pt>
                <c:pt idx="1">
                  <c:v>2</c:v>
                </c:pt>
                <c:pt idx="2">
                  <c:v>3</c:v>
                </c:pt>
                <c:pt idx="3">
                  <c:v>2</c:v>
                </c:pt>
                <c:pt idx="4">
                  <c:v>3</c:v>
                </c:pt>
                <c:pt idx="5">
                  <c:v>1</c:v>
                </c:pt>
                <c:pt idx="6">
                  <c:v>1</c:v>
                </c:pt>
                <c:pt idx="7">
                  <c:v>1</c:v>
                </c:pt>
                <c:pt idx="8">
                  <c:v>1</c:v>
                </c:pt>
                <c:pt idx="9">
                  <c:v>1</c:v>
                </c:pt>
                <c:pt idx="10">
                  <c:v>1</c:v>
                </c:pt>
              </c:numCache>
            </c:numRef>
          </c:val>
          <c:smooth val="0"/>
          <c:extLst>
            <c:ext xmlns:c16="http://schemas.microsoft.com/office/drawing/2014/chart" uri="{C3380CC4-5D6E-409C-BE32-E72D297353CC}">
              <c16:uniqueId val="{00000000-5EF1-B044-9813-AD654C3793EB}"/>
            </c:ext>
          </c:extLst>
        </c:ser>
        <c:dLbls>
          <c:showLegendKey val="0"/>
          <c:showVal val="0"/>
          <c:showCatName val="0"/>
          <c:showSerName val="0"/>
          <c:showPercent val="0"/>
          <c:showBubbleSize val="0"/>
        </c:dLbls>
        <c:smooth val="0"/>
        <c:axId val="758100287"/>
        <c:axId val="757208735"/>
      </c:lineChart>
      <c:catAx>
        <c:axId val="75810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08735"/>
        <c:crosses val="autoZero"/>
        <c:auto val="1"/>
        <c:lblAlgn val="ctr"/>
        <c:lblOffset val="100"/>
        <c:noMultiLvlLbl val="0"/>
      </c:catAx>
      <c:valAx>
        <c:axId val="75720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10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Priorities!$A$6</c:f>
              <c:strCache>
                <c:ptCount val="1"/>
                <c:pt idx="0">
                  <c:v>Field to Family</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Priorities!$B$6:$L$6</c:f>
              <c:numCache>
                <c:formatCode>General</c:formatCode>
                <c:ptCount val="11"/>
                <c:pt idx="0">
                  <c:v>2</c:v>
                </c:pt>
                <c:pt idx="1">
                  <c:v>3</c:v>
                </c:pt>
                <c:pt idx="2">
                  <c:v>3</c:v>
                </c:pt>
                <c:pt idx="3">
                  <c:v>3</c:v>
                </c:pt>
                <c:pt idx="4">
                  <c:v>3</c:v>
                </c:pt>
                <c:pt idx="5">
                  <c:v>2</c:v>
                </c:pt>
                <c:pt idx="6">
                  <c:v>3</c:v>
                </c:pt>
                <c:pt idx="7">
                  <c:v>3</c:v>
                </c:pt>
                <c:pt idx="8">
                  <c:v>2</c:v>
                </c:pt>
                <c:pt idx="9">
                  <c:v>3</c:v>
                </c:pt>
                <c:pt idx="10">
                  <c:v>2</c:v>
                </c:pt>
              </c:numCache>
            </c:numRef>
          </c:val>
          <c:smooth val="0"/>
          <c:extLst>
            <c:ext xmlns:c16="http://schemas.microsoft.com/office/drawing/2014/chart" uri="{C3380CC4-5D6E-409C-BE32-E72D297353CC}">
              <c16:uniqueId val="{00000000-A58E-084C-B9E6-2F8DE16F94FF}"/>
            </c:ext>
          </c:extLst>
        </c:ser>
        <c:dLbls>
          <c:showLegendKey val="0"/>
          <c:showVal val="0"/>
          <c:showCatName val="0"/>
          <c:showSerName val="0"/>
          <c:showPercent val="0"/>
          <c:showBubbleSize val="0"/>
        </c:dLbls>
        <c:smooth val="0"/>
        <c:axId val="729572591"/>
        <c:axId val="757725967"/>
      </c:lineChart>
      <c:catAx>
        <c:axId val="72957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725967"/>
        <c:crosses val="autoZero"/>
        <c:auto val="1"/>
        <c:lblAlgn val="ctr"/>
        <c:lblOffset val="100"/>
        <c:noMultiLvlLbl val="0"/>
      </c:catAx>
      <c:valAx>
        <c:axId val="75772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57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7344706911638733E-4"/>
          <c:y val="0.902777777777777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Priorities!$A$7</c:f>
              <c:strCache>
                <c:ptCount val="1"/>
                <c:pt idx="0">
                  <c:v>Sprout</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Priorities!$B$7:$L$7</c:f>
              <c:numCache>
                <c:formatCode>General</c:formatCode>
                <c:ptCount val="11"/>
                <c:pt idx="0">
                  <c:v>3</c:v>
                </c:pt>
                <c:pt idx="1">
                  <c:v>2</c:v>
                </c:pt>
                <c:pt idx="2">
                  <c:v>3</c:v>
                </c:pt>
                <c:pt idx="3">
                  <c:v>2</c:v>
                </c:pt>
                <c:pt idx="4">
                  <c:v>3</c:v>
                </c:pt>
                <c:pt idx="5">
                  <c:v>2</c:v>
                </c:pt>
                <c:pt idx="6">
                  <c:v>2</c:v>
                </c:pt>
                <c:pt idx="7">
                  <c:v>2</c:v>
                </c:pt>
                <c:pt idx="8">
                  <c:v>2</c:v>
                </c:pt>
                <c:pt idx="9">
                  <c:v>2</c:v>
                </c:pt>
                <c:pt idx="10">
                  <c:v>2</c:v>
                </c:pt>
              </c:numCache>
            </c:numRef>
          </c:val>
          <c:smooth val="0"/>
          <c:extLst>
            <c:ext xmlns:c16="http://schemas.microsoft.com/office/drawing/2014/chart" uri="{C3380CC4-5D6E-409C-BE32-E72D297353CC}">
              <c16:uniqueId val="{00000000-EA3C-EA41-8A6D-DAF601E66E84}"/>
            </c:ext>
          </c:extLst>
        </c:ser>
        <c:dLbls>
          <c:showLegendKey val="0"/>
          <c:showVal val="0"/>
          <c:showCatName val="0"/>
          <c:showSerName val="0"/>
          <c:showPercent val="0"/>
          <c:showBubbleSize val="0"/>
        </c:dLbls>
        <c:smooth val="0"/>
        <c:axId val="754794175"/>
        <c:axId val="754795855"/>
      </c:lineChart>
      <c:catAx>
        <c:axId val="75479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795855"/>
        <c:crosses val="autoZero"/>
        <c:auto val="1"/>
        <c:lblAlgn val="ctr"/>
        <c:lblOffset val="100"/>
        <c:noMultiLvlLbl val="0"/>
      </c:catAx>
      <c:valAx>
        <c:axId val="75479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79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349250</xdr:colOff>
      <xdr:row>11</xdr:row>
      <xdr:rowOff>95250</xdr:rowOff>
    </xdr:from>
    <xdr:to>
      <xdr:col>6</xdr:col>
      <xdr:colOff>203200</xdr:colOff>
      <xdr:row>33</xdr:row>
      <xdr:rowOff>152400</xdr:rowOff>
    </xdr:to>
    <xdr:graphicFrame macro="">
      <xdr:nvGraphicFramePr>
        <xdr:cNvPr id="2" name="Chart 1">
          <a:extLst>
            <a:ext uri="{FF2B5EF4-FFF2-40B4-BE49-F238E27FC236}">
              <a16:creationId xmlns:a16="http://schemas.microsoft.com/office/drawing/2014/main" id="{7475D02F-75C2-8143-A7D8-6375FACCA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101600</xdr:colOff>
      <xdr:row>9</xdr:row>
      <xdr:rowOff>184150</xdr:rowOff>
    </xdr:from>
    <xdr:to>
      <xdr:col>19</xdr:col>
      <xdr:colOff>609600</xdr:colOff>
      <xdr:row>38</xdr:row>
      <xdr:rowOff>127000</xdr:rowOff>
    </xdr:to>
    <xdr:graphicFrame macro="">
      <xdr:nvGraphicFramePr>
        <xdr:cNvPr id="3" name="Chart 2">
          <a:extLst>
            <a:ext uri="{FF2B5EF4-FFF2-40B4-BE49-F238E27FC236}">
              <a16:creationId xmlns:a16="http://schemas.microsoft.com/office/drawing/2014/main" id="{4278BBE0-8D2A-4840-855F-3D27B6AC3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571500</xdr:colOff>
      <xdr:row>10</xdr:row>
      <xdr:rowOff>57150</xdr:rowOff>
    </xdr:from>
    <xdr:to>
      <xdr:col>17</xdr:col>
      <xdr:colOff>0</xdr:colOff>
      <xdr:row>33</xdr:row>
      <xdr:rowOff>76200</xdr:rowOff>
    </xdr:to>
    <xdr:graphicFrame macro="">
      <xdr:nvGraphicFramePr>
        <xdr:cNvPr id="4" name="Chart 3">
          <a:extLst>
            <a:ext uri="{FF2B5EF4-FFF2-40B4-BE49-F238E27FC236}">
              <a16:creationId xmlns:a16="http://schemas.microsoft.com/office/drawing/2014/main" id="{701E4C74-E5EA-2B43-A3AA-4589E4401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641350</xdr:colOff>
      <xdr:row>2</xdr:row>
      <xdr:rowOff>120650</xdr:rowOff>
    </xdr:from>
    <xdr:to>
      <xdr:col>19</xdr:col>
      <xdr:colOff>260350</xdr:colOff>
      <xdr:row>16</xdr:row>
      <xdr:rowOff>19050</xdr:rowOff>
    </xdr:to>
    <xdr:graphicFrame macro="">
      <xdr:nvGraphicFramePr>
        <xdr:cNvPr id="5" name="Chart 4">
          <a:extLst>
            <a:ext uri="{FF2B5EF4-FFF2-40B4-BE49-F238E27FC236}">
              <a16:creationId xmlns:a16="http://schemas.microsoft.com/office/drawing/2014/main" id="{D122CAE8-CE66-2945-966B-5AE69D6AB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425450</xdr:colOff>
      <xdr:row>12</xdr:row>
      <xdr:rowOff>44450</xdr:rowOff>
    </xdr:from>
    <xdr:to>
      <xdr:col>10</xdr:col>
      <xdr:colOff>44450</xdr:colOff>
      <xdr:row>25</xdr:row>
      <xdr:rowOff>146050</xdr:rowOff>
    </xdr:to>
    <xdr:graphicFrame macro="">
      <xdr:nvGraphicFramePr>
        <xdr:cNvPr id="6" name="Chart 5">
          <a:extLst>
            <a:ext uri="{FF2B5EF4-FFF2-40B4-BE49-F238E27FC236}">
              <a16:creationId xmlns:a16="http://schemas.microsoft.com/office/drawing/2014/main" id="{324E7F08-5128-D443-BD1D-32078EF1D2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158750</xdr:colOff>
      <xdr:row>18</xdr:row>
      <xdr:rowOff>82550</xdr:rowOff>
    </xdr:from>
    <xdr:to>
      <xdr:col>19</xdr:col>
      <xdr:colOff>603250</xdr:colOff>
      <xdr:row>31</xdr:row>
      <xdr:rowOff>184150</xdr:rowOff>
    </xdr:to>
    <xdr:graphicFrame macro="">
      <xdr:nvGraphicFramePr>
        <xdr:cNvPr id="7" name="Chart 6">
          <a:extLst>
            <a:ext uri="{FF2B5EF4-FFF2-40B4-BE49-F238E27FC236}">
              <a16:creationId xmlns:a16="http://schemas.microsoft.com/office/drawing/2014/main" id="{AEC7A140-CA78-4047-97B5-82620B46B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349250</xdr:colOff>
      <xdr:row>20</xdr:row>
      <xdr:rowOff>19050</xdr:rowOff>
    </xdr:from>
    <xdr:to>
      <xdr:col>13</xdr:col>
      <xdr:colOff>793750</xdr:colOff>
      <xdr:row>33</xdr:row>
      <xdr:rowOff>120650</xdr:rowOff>
    </xdr:to>
    <xdr:graphicFrame macro="">
      <xdr:nvGraphicFramePr>
        <xdr:cNvPr id="8" name="Chart 7">
          <a:extLst>
            <a:ext uri="{FF2B5EF4-FFF2-40B4-BE49-F238E27FC236}">
              <a16:creationId xmlns:a16="http://schemas.microsoft.com/office/drawing/2014/main" id="{BBBA44A2-0FC0-8146-9A34-BF1DDEE6D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704850</xdr:colOff>
      <xdr:row>26</xdr:row>
      <xdr:rowOff>184150</xdr:rowOff>
    </xdr:from>
    <xdr:to>
      <xdr:col>12</xdr:col>
      <xdr:colOff>323850</xdr:colOff>
      <xdr:row>40</xdr:row>
      <xdr:rowOff>82550</xdr:rowOff>
    </xdr:to>
    <xdr:graphicFrame macro="">
      <xdr:nvGraphicFramePr>
        <xdr:cNvPr id="9" name="Chart 8">
          <a:extLst>
            <a:ext uri="{FF2B5EF4-FFF2-40B4-BE49-F238E27FC236}">
              <a16:creationId xmlns:a16="http://schemas.microsoft.com/office/drawing/2014/main" id="{A24E95F3-C1A6-BC4F-8707-09C3AE968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21</xdr:row>
      <xdr:rowOff>146050</xdr:rowOff>
    </xdr:from>
    <xdr:to>
      <xdr:col>5</xdr:col>
      <xdr:colOff>444500</xdr:colOff>
      <xdr:row>35</xdr:row>
      <xdr:rowOff>44450</xdr:rowOff>
    </xdr:to>
    <xdr:graphicFrame macro="">
      <xdr:nvGraphicFramePr>
        <xdr:cNvPr id="10" name="Chart 9">
          <a:extLst>
            <a:ext uri="{FF2B5EF4-FFF2-40B4-BE49-F238E27FC236}">
              <a16:creationId xmlns:a16="http://schemas.microsoft.com/office/drawing/2014/main" id="{91F2ACD1-7FC5-294E-8CB5-FAD6D4717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88900</xdr:colOff>
      <xdr:row>10</xdr:row>
      <xdr:rowOff>95250</xdr:rowOff>
    </xdr:from>
    <xdr:to>
      <xdr:col>4</xdr:col>
      <xdr:colOff>342900</xdr:colOff>
      <xdr:row>21</xdr:row>
      <xdr:rowOff>190500</xdr:rowOff>
    </xdr:to>
    <xdr:graphicFrame macro="">
      <xdr:nvGraphicFramePr>
        <xdr:cNvPr id="11" name="Chart 10">
          <a:extLst>
            <a:ext uri="{FF2B5EF4-FFF2-40B4-BE49-F238E27FC236}">
              <a16:creationId xmlns:a16="http://schemas.microsoft.com/office/drawing/2014/main" id="{85911161-FB3F-A84E-BD45-C0E1B52E4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768350</xdr:colOff>
      <xdr:row>11</xdr:row>
      <xdr:rowOff>6350</xdr:rowOff>
    </xdr:from>
    <xdr:to>
      <xdr:col>15</xdr:col>
      <xdr:colOff>254000</xdr:colOff>
      <xdr:row>19</xdr:row>
      <xdr:rowOff>190500</xdr:rowOff>
    </xdr:to>
    <xdr:graphicFrame macro="">
      <xdr:nvGraphicFramePr>
        <xdr:cNvPr id="12" name="Chart 11">
          <a:extLst>
            <a:ext uri="{FF2B5EF4-FFF2-40B4-BE49-F238E27FC236}">
              <a16:creationId xmlns:a16="http://schemas.microsoft.com/office/drawing/2014/main" id="{C30933BD-A27A-5343-B619-4F20F1FAB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8E9BB-3C2F-7D4B-B82F-F6606B2F75B6}">
  <dimension ref="A1:L9"/>
  <sheetViews>
    <sheetView workbookViewId="0">
      <selection activeCell="B4" sqref="B4"/>
    </sheetView>
  </sheetViews>
  <sheetFormatPr defaultColWidth="11" defaultRowHeight="15.75" x14ac:dyDescent="0.25"/>
  <sheetData>
    <row r="1" spans="1:12" x14ac:dyDescent="0.25">
      <c r="A1" t="s">
        <v>153</v>
      </c>
      <c r="B1" t="s">
        <v>154</v>
      </c>
      <c r="C1" t="s">
        <v>155</v>
      </c>
      <c r="D1" t="s">
        <v>156</v>
      </c>
      <c r="E1" t="s">
        <v>157</v>
      </c>
      <c r="F1" t="s">
        <v>158</v>
      </c>
      <c r="G1" t="s">
        <v>159</v>
      </c>
      <c r="H1" t="s">
        <v>160</v>
      </c>
      <c r="I1" t="s">
        <v>161</v>
      </c>
      <c r="J1" t="s">
        <v>162</v>
      </c>
      <c r="K1" t="s">
        <v>163</v>
      </c>
      <c r="L1" t="s">
        <v>164</v>
      </c>
    </row>
    <row r="2" spans="1:12" x14ac:dyDescent="0.25">
      <c r="A2" s="3" t="s">
        <v>165</v>
      </c>
      <c r="B2">
        <v>2</v>
      </c>
      <c r="C2">
        <v>3</v>
      </c>
      <c r="D2">
        <v>3</v>
      </c>
      <c r="E2">
        <v>3</v>
      </c>
      <c r="F2">
        <v>3</v>
      </c>
      <c r="G2">
        <v>2</v>
      </c>
      <c r="H2">
        <v>2</v>
      </c>
      <c r="I2">
        <v>3</v>
      </c>
      <c r="J2">
        <v>2</v>
      </c>
      <c r="K2">
        <v>3</v>
      </c>
      <c r="L2">
        <v>3</v>
      </c>
    </row>
    <row r="3" spans="1:12" x14ac:dyDescent="0.25">
      <c r="A3" s="3" t="s">
        <v>166</v>
      </c>
      <c r="B3">
        <v>2</v>
      </c>
      <c r="C3">
        <v>3</v>
      </c>
      <c r="D3">
        <v>3</v>
      </c>
      <c r="E3">
        <v>3</v>
      </c>
      <c r="F3">
        <v>3</v>
      </c>
      <c r="G3">
        <v>3</v>
      </c>
      <c r="H3">
        <v>3</v>
      </c>
      <c r="I3">
        <v>3</v>
      </c>
      <c r="J3">
        <v>3</v>
      </c>
      <c r="K3">
        <v>3</v>
      </c>
      <c r="L3">
        <v>3</v>
      </c>
    </row>
    <row r="4" spans="1:12" x14ac:dyDescent="0.25">
      <c r="A4" s="3" t="s">
        <v>167</v>
      </c>
      <c r="B4">
        <v>2</v>
      </c>
      <c r="C4">
        <v>2</v>
      </c>
      <c r="D4">
        <v>3</v>
      </c>
      <c r="E4">
        <v>2</v>
      </c>
      <c r="F4">
        <v>3</v>
      </c>
      <c r="G4">
        <v>2</v>
      </c>
      <c r="H4">
        <v>2</v>
      </c>
      <c r="I4">
        <v>3</v>
      </c>
      <c r="J4">
        <v>1</v>
      </c>
      <c r="K4">
        <v>3</v>
      </c>
      <c r="L4">
        <v>3</v>
      </c>
    </row>
    <row r="5" spans="1:12" x14ac:dyDescent="0.25">
      <c r="A5" s="3" t="s">
        <v>168</v>
      </c>
      <c r="B5">
        <v>2</v>
      </c>
      <c r="C5">
        <v>2</v>
      </c>
      <c r="D5">
        <v>3</v>
      </c>
      <c r="E5">
        <v>2</v>
      </c>
      <c r="F5">
        <v>3</v>
      </c>
      <c r="G5">
        <v>1</v>
      </c>
      <c r="H5">
        <v>1</v>
      </c>
      <c r="I5">
        <v>1</v>
      </c>
      <c r="J5">
        <v>1</v>
      </c>
      <c r="K5">
        <v>1</v>
      </c>
      <c r="L5">
        <v>1</v>
      </c>
    </row>
    <row r="6" spans="1:12" x14ac:dyDescent="0.25">
      <c r="A6" s="3" t="s">
        <v>169</v>
      </c>
      <c r="B6">
        <v>2</v>
      </c>
      <c r="C6">
        <v>3</v>
      </c>
      <c r="D6">
        <v>3</v>
      </c>
      <c r="E6">
        <v>3</v>
      </c>
      <c r="F6">
        <v>3</v>
      </c>
      <c r="G6">
        <v>2</v>
      </c>
      <c r="H6">
        <v>3</v>
      </c>
      <c r="I6">
        <v>3</v>
      </c>
      <c r="J6">
        <v>2</v>
      </c>
      <c r="K6">
        <v>3</v>
      </c>
      <c r="L6">
        <v>2</v>
      </c>
    </row>
    <row r="7" spans="1:12" x14ac:dyDescent="0.25">
      <c r="A7" s="4" t="s">
        <v>90</v>
      </c>
      <c r="B7">
        <v>3</v>
      </c>
      <c r="C7">
        <v>2</v>
      </c>
      <c r="D7">
        <v>3</v>
      </c>
      <c r="E7">
        <v>2</v>
      </c>
      <c r="F7">
        <v>3</v>
      </c>
      <c r="G7">
        <v>2</v>
      </c>
      <c r="H7">
        <v>2</v>
      </c>
      <c r="I7">
        <v>2</v>
      </c>
      <c r="J7">
        <v>2</v>
      </c>
      <c r="K7">
        <v>2</v>
      </c>
      <c r="L7">
        <v>2</v>
      </c>
    </row>
    <row r="8" spans="1:12" x14ac:dyDescent="0.25">
      <c r="A8" s="4" t="s">
        <v>130</v>
      </c>
      <c r="B8">
        <v>3</v>
      </c>
      <c r="C8">
        <v>2</v>
      </c>
      <c r="D8">
        <v>3</v>
      </c>
      <c r="E8">
        <v>3</v>
      </c>
      <c r="F8">
        <v>3</v>
      </c>
      <c r="H8">
        <v>2</v>
      </c>
      <c r="I8">
        <v>3</v>
      </c>
      <c r="J8">
        <v>1</v>
      </c>
      <c r="K8">
        <v>1</v>
      </c>
      <c r="L8">
        <v>1</v>
      </c>
    </row>
    <row r="9" spans="1:12" x14ac:dyDescent="0.25">
      <c r="A9" s="3" t="s">
        <v>170</v>
      </c>
      <c r="B9">
        <v>1</v>
      </c>
      <c r="C9">
        <v>2</v>
      </c>
      <c r="D9">
        <v>3</v>
      </c>
      <c r="E9">
        <v>3</v>
      </c>
      <c r="F9">
        <v>3</v>
      </c>
      <c r="G9">
        <v>3</v>
      </c>
      <c r="H9">
        <v>2</v>
      </c>
      <c r="I9">
        <v>3</v>
      </c>
      <c r="J9">
        <v>2</v>
      </c>
      <c r="K9">
        <v>3</v>
      </c>
      <c r="L9">
        <v>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F22CC-FB1E-C845-8DEC-D30D0FD36E50}">
  <dimension ref="A1:S24"/>
  <sheetViews>
    <sheetView tabSelected="1" topLeftCell="L1" workbookViewId="0">
      <selection activeCell="L2" sqref="L2"/>
    </sheetView>
  </sheetViews>
  <sheetFormatPr defaultColWidth="11" defaultRowHeight="15.75" x14ac:dyDescent="0.25"/>
  <cols>
    <col min="1" max="1" width="38.625" bestFit="1" customWidth="1"/>
    <col min="2" max="2" width="12" bestFit="1" customWidth="1"/>
    <col min="3" max="3" width="9.75" bestFit="1" customWidth="1"/>
    <col min="4" max="4" width="21.5" bestFit="1" customWidth="1"/>
    <col min="5" max="5" width="12.375" bestFit="1" customWidth="1"/>
    <col min="6" max="6" width="27" bestFit="1" customWidth="1"/>
    <col min="7" max="7" width="187.875" bestFit="1" customWidth="1"/>
    <col min="8" max="8" width="53.375" bestFit="1" customWidth="1"/>
    <col min="9" max="9" width="234.375" bestFit="1" customWidth="1"/>
    <col min="10" max="10" width="166.25" bestFit="1" customWidth="1"/>
    <col min="11" max="11" width="124.5" bestFit="1" customWidth="1"/>
    <col min="12" max="12" width="124.375" bestFit="1" customWidth="1"/>
    <col min="13" max="13" width="186.875" bestFit="1" customWidth="1"/>
    <col min="14" max="14" width="11.5" bestFit="1" customWidth="1"/>
    <col min="15" max="15" width="75.125" bestFit="1" customWidth="1"/>
    <col min="16" max="16" width="216" bestFit="1" customWidth="1"/>
    <col min="17" max="17" width="59.5" bestFit="1" customWidth="1"/>
    <col min="18" max="18" width="69.625" bestFit="1" customWidth="1"/>
    <col min="19" max="19" width="46.5" bestFit="1" customWidth="1"/>
  </cols>
  <sheetData>
    <row r="1" spans="1:19" s="2" customForma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row>
    <row r="2" spans="1:19" x14ac:dyDescent="0.25">
      <c r="A2" t="s">
        <v>19</v>
      </c>
      <c r="B2">
        <v>0.5</v>
      </c>
      <c r="D2" t="s">
        <v>20</v>
      </c>
      <c r="E2">
        <v>2006</v>
      </c>
      <c r="F2" t="s">
        <v>21</v>
      </c>
      <c r="G2" t="s">
        <v>22</v>
      </c>
      <c r="H2" t="s">
        <v>23</v>
      </c>
      <c r="J2" t="s">
        <v>24</v>
      </c>
      <c r="R2" t="s">
        <v>25</v>
      </c>
    </row>
    <row r="3" spans="1:19" x14ac:dyDescent="0.25">
      <c r="A3" t="s">
        <v>26</v>
      </c>
      <c r="B3">
        <v>1</v>
      </c>
      <c r="C3">
        <v>1</v>
      </c>
      <c r="D3" t="s">
        <v>27</v>
      </c>
      <c r="E3">
        <v>2019</v>
      </c>
      <c r="F3" t="s">
        <v>21</v>
      </c>
      <c r="G3" t="s">
        <v>28</v>
      </c>
      <c r="H3" t="s">
        <v>29</v>
      </c>
      <c r="I3" t="s">
        <v>30</v>
      </c>
      <c r="J3" t="s">
        <v>31</v>
      </c>
      <c r="K3" s="6">
        <v>95000</v>
      </c>
      <c r="L3" t="s">
        <v>32</v>
      </c>
      <c r="M3" t="s">
        <v>33</v>
      </c>
      <c r="N3">
        <v>6</v>
      </c>
      <c r="O3" t="s">
        <v>34</v>
      </c>
      <c r="P3" t="s">
        <v>35</v>
      </c>
      <c r="Q3" t="s">
        <v>36</v>
      </c>
      <c r="R3" t="s">
        <v>25</v>
      </c>
    </row>
    <row r="4" spans="1:19" x14ac:dyDescent="0.25">
      <c r="A4" t="s">
        <v>37</v>
      </c>
      <c r="B4">
        <v>1</v>
      </c>
      <c r="C4">
        <v>1</v>
      </c>
      <c r="D4" t="s">
        <v>38</v>
      </c>
      <c r="E4">
        <v>2010</v>
      </c>
      <c r="F4" t="s">
        <v>21</v>
      </c>
      <c r="G4" t="s">
        <v>39</v>
      </c>
      <c r="H4" t="s">
        <v>40</v>
      </c>
      <c r="I4" t="s">
        <v>41</v>
      </c>
      <c r="J4" t="s">
        <v>42</v>
      </c>
      <c r="K4" t="s">
        <v>43</v>
      </c>
      <c r="L4" t="s">
        <v>44</v>
      </c>
      <c r="M4" t="s">
        <v>45</v>
      </c>
      <c r="N4">
        <v>3</v>
      </c>
      <c r="O4" t="s">
        <v>46</v>
      </c>
      <c r="P4" t="s">
        <v>47</v>
      </c>
      <c r="Q4" t="s">
        <v>48</v>
      </c>
      <c r="R4" t="s">
        <v>25</v>
      </c>
    </row>
    <row r="5" spans="1:19" x14ac:dyDescent="0.25">
      <c r="A5" t="s">
        <v>49</v>
      </c>
      <c r="B5">
        <v>1</v>
      </c>
      <c r="C5">
        <v>1</v>
      </c>
      <c r="D5" t="s">
        <v>27</v>
      </c>
      <c r="E5">
        <v>2012</v>
      </c>
      <c r="F5" t="s">
        <v>21</v>
      </c>
      <c r="G5" t="s">
        <v>50</v>
      </c>
      <c r="H5" t="s">
        <v>51</v>
      </c>
      <c r="I5" t="s">
        <v>52</v>
      </c>
      <c r="J5" t="s">
        <v>53</v>
      </c>
      <c r="K5" s="6">
        <v>250000</v>
      </c>
      <c r="L5" t="s">
        <v>54</v>
      </c>
      <c r="M5" t="s">
        <v>55</v>
      </c>
      <c r="N5">
        <v>2</v>
      </c>
      <c r="O5" t="s">
        <v>56</v>
      </c>
      <c r="P5" t="s">
        <v>57</v>
      </c>
      <c r="Q5" t="s">
        <v>58</v>
      </c>
      <c r="R5" t="s">
        <v>59</v>
      </c>
    </row>
    <row r="6" spans="1:19" x14ac:dyDescent="0.25">
      <c r="A6" t="s">
        <v>60</v>
      </c>
      <c r="B6">
        <v>1</v>
      </c>
      <c r="C6">
        <v>1</v>
      </c>
      <c r="D6" t="s">
        <v>61</v>
      </c>
      <c r="E6">
        <v>2016</v>
      </c>
      <c r="F6" t="s">
        <v>21</v>
      </c>
      <c r="G6" t="s">
        <v>62</v>
      </c>
      <c r="H6" t="s">
        <v>63</v>
      </c>
      <c r="I6" t="s">
        <v>64</v>
      </c>
      <c r="J6" t="s">
        <v>65</v>
      </c>
      <c r="K6" s="6">
        <v>203000</v>
      </c>
      <c r="L6" t="s">
        <v>66</v>
      </c>
      <c r="M6" t="s">
        <v>67</v>
      </c>
      <c r="N6">
        <v>0</v>
      </c>
      <c r="O6" t="s">
        <v>56</v>
      </c>
      <c r="P6" t="s">
        <v>68</v>
      </c>
      <c r="Q6" t="s">
        <v>69</v>
      </c>
      <c r="R6" t="s">
        <v>25</v>
      </c>
    </row>
    <row r="7" spans="1:19" x14ac:dyDescent="0.25">
      <c r="A7" t="s">
        <v>70</v>
      </c>
      <c r="B7">
        <v>1</v>
      </c>
      <c r="D7" t="s">
        <v>61</v>
      </c>
      <c r="E7">
        <v>2012</v>
      </c>
      <c r="F7" t="s">
        <v>21</v>
      </c>
      <c r="G7" t="s">
        <v>71</v>
      </c>
      <c r="H7" t="s">
        <v>72</v>
      </c>
      <c r="I7" t="s">
        <v>73</v>
      </c>
      <c r="K7" s="6">
        <v>13500000</v>
      </c>
      <c r="L7" t="s">
        <v>74</v>
      </c>
      <c r="M7" t="s">
        <v>75</v>
      </c>
      <c r="N7">
        <v>63</v>
      </c>
      <c r="O7" t="s">
        <v>76</v>
      </c>
      <c r="P7" t="s">
        <v>77</v>
      </c>
      <c r="Q7" t="s">
        <v>78</v>
      </c>
      <c r="R7" t="s">
        <v>25</v>
      </c>
    </row>
    <row r="8" spans="1:19" x14ac:dyDescent="0.25">
      <c r="A8" t="s">
        <v>79</v>
      </c>
      <c r="B8">
        <v>1</v>
      </c>
      <c r="C8">
        <v>1</v>
      </c>
      <c r="D8" t="s">
        <v>38</v>
      </c>
      <c r="E8">
        <v>2017</v>
      </c>
      <c r="F8" t="s">
        <v>21</v>
      </c>
      <c r="G8" t="s">
        <v>80</v>
      </c>
      <c r="H8" t="s">
        <v>81</v>
      </c>
      <c r="I8" t="s">
        <v>82</v>
      </c>
      <c r="J8" t="s">
        <v>83</v>
      </c>
      <c r="K8" s="6">
        <v>2000</v>
      </c>
      <c r="L8" t="s">
        <v>84</v>
      </c>
      <c r="M8" t="s">
        <v>85</v>
      </c>
      <c r="N8">
        <v>5</v>
      </c>
      <c r="O8" t="s">
        <v>86</v>
      </c>
      <c r="P8" t="s">
        <v>87</v>
      </c>
      <c r="Q8" t="s">
        <v>88</v>
      </c>
      <c r="R8" t="s">
        <v>89</v>
      </c>
    </row>
    <row r="9" spans="1:19" x14ac:dyDescent="0.25">
      <c r="A9" t="s">
        <v>90</v>
      </c>
      <c r="B9">
        <v>1</v>
      </c>
      <c r="C9">
        <v>1</v>
      </c>
      <c r="D9" t="s">
        <v>27</v>
      </c>
      <c r="E9">
        <v>2019</v>
      </c>
      <c r="F9" t="s">
        <v>21</v>
      </c>
      <c r="G9" t="s">
        <v>91</v>
      </c>
      <c r="H9" t="s">
        <v>92</v>
      </c>
      <c r="I9" t="s">
        <v>93</v>
      </c>
      <c r="J9" t="s">
        <v>94</v>
      </c>
      <c r="K9" s="6">
        <v>700000</v>
      </c>
      <c r="L9" t="s">
        <v>95</v>
      </c>
      <c r="M9" t="s">
        <v>96</v>
      </c>
      <c r="N9">
        <v>8</v>
      </c>
      <c r="O9" t="s">
        <v>97</v>
      </c>
      <c r="P9" t="s">
        <v>98</v>
      </c>
      <c r="Q9" t="s">
        <v>99</v>
      </c>
      <c r="R9" t="s">
        <v>100</v>
      </c>
    </row>
    <row r="10" spans="1:19" x14ac:dyDescent="0.25">
      <c r="A10" t="s">
        <v>101</v>
      </c>
      <c r="B10">
        <v>1</v>
      </c>
      <c r="D10" t="s">
        <v>20</v>
      </c>
      <c r="E10">
        <v>2013</v>
      </c>
      <c r="F10" t="s">
        <v>21</v>
      </c>
      <c r="G10" t="s">
        <v>102</v>
      </c>
      <c r="H10" t="s">
        <v>103</v>
      </c>
      <c r="I10" t="s">
        <v>104</v>
      </c>
      <c r="J10" t="s">
        <v>105</v>
      </c>
      <c r="K10" s="6" t="s">
        <v>106</v>
      </c>
      <c r="L10" t="s">
        <v>107</v>
      </c>
      <c r="M10" t="s">
        <v>108</v>
      </c>
      <c r="N10">
        <v>40</v>
      </c>
      <c r="O10" t="s">
        <v>109</v>
      </c>
      <c r="P10" t="s">
        <v>110</v>
      </c>
      <c r="R10" t="s">
        <v>25</v>
      </c>
    </row>
    <row r="11" spans="1:19" x14ac:dyDescent="0.25">
      <c r="A11" t="s">
        <v>111</v>
      </c>
      <c r="B11">
        <v>1</v>
      </c>
      <c r="C11">
        <v>1</v>
      </c>
      <c r="D11" t="s">
        <v>27</v>
      </c>
      <c r="E11">
        <v>2016</v>
      </c>
      <c r="F11" t="s">
        <v>21</v>
      </c>
      <c r="G11" t="s">
        <v>112</v>
      </c>
      <c r="I11" t="s">
        <v>113</v>
      </c>
      <c r="J11" t="s">
        <v>114</v>
      </c>
      <c r="K11" s="6">
        <v>350000</v>
      </c>
      <c r="L11" t="s">
        <v>115</v>
      </c>
      <c r="M11" t="s">
        <v>116</v>
      </c>
      <c r="N11">
        <v>10</v>
      </c>
      <c r="O11" t="s">
        <v>56</v>
      </c>
      <c r="P11" t="s">
        <v>117</v>
      </c>
      <c r="Q11" t="s">
        <v>118</v>
      </c>
      <c r="R11" t="s">
        <v>119</v>
      </c>
    </row>
    <row r="12" spans="1:19" x14ac:dyDescent="0.25">
      <c r="A12" t="s">
        <v>120</v>
      </c>
      <c r="B12">
        <v>1</v>
      </c>
      <c r="D12" t="s">
        <v>121</v>
      </c>
      <c r="E12">
        <v>2012</v>
      </c>
      <c r="F12" t="s">
        <v>21</v>
      </c>
      <c r="G12" t="s">
        <v>122</v>
      </c>
      <c r="H12" t="s">
        <v>40</v>
      </c>
      <c r="I12" t="s">
        <v>123</v>
      </c>
      <c r="J12" t="s">
        <v>124</v>
      </c>
      <c r="L12" t="s">
        <v>125</v>
      </c>
      <c r="M12" t="s">
        <v>126</v>
      </c>
      <c r="O12" t="s">
        <v>127</v>
      </c>
      <c r="P12" t="s">
        <v>128</v>
      </c>
      <c r="Q12" t="s">
        <v>129</v>
      </c>
      <c r="R12" t="s">
        <v>25</v>
      </c>
    </row>
    <row r="13" spans="1:19" x14ac:dyDescent="0.25">
      <c r="A13" t="s">
        <v>130</v>
      </c>
      <c r="B13">
        <v>1</v>
      </c>
      <c r="C13">
        <v>1</v>
      </c>
      <c r="D13" t="s">
        <v>61</v>
      </c>
      <c r="E13">
        <v>2012</v>
      </c>
      <c r="F13" t="s">
        <v>21</v>
      </c>
      <c r="G13" t="s">
        <v>131</v>
      </c>
      <c r="H13" t="s">
        <v>132</v>
      </c>
      <c r="I13" t="s">
        <v>133</v>
      </c>
      <c r="J13" t="s">
        <v>134</v>
      </c>
      <c r="K13" t="s">
        <v>135</v>
      </c>
      <c r="L13" t="s">
        <v>136</v>
      </c>
      <c r="M13" t="s">
        <v>137</v>
      </c>
      <c r="N13" t="s">
        <v>138</v>
      </c>
      <c r="O13" t="s">
        <v>139</v>
      </c>
      <c r="P13" t="s">
        <v>140</v>
      </c>
      <c r="Q13" s="7" t="s">
        <v>36</v>
      </c>
      <c r="R13" t="s">
        <v>25</v>
      </c>
    </row>
    <row r="14" spans="1:19" x14ac:dyDescent="0.25">
      <c r="A14" t="s">
        <v>141</v>
      </c>
      <c r="D14" t="s">
        <v>61</v>
      </c>
      <c r="E14">
        <v>2012</v>
      </c>
      <c r="F14" t="s">
        <v>142</v>
      </c>
    </row>
    <row r="15" spans="1:19" x14ac:dyDescent="0.25">
      <c r="A15" t="s">
        <v>143</v>
      </c>
      <c r="D15" t="s">
        <v>27</v>
      </c>
      <c r="E15">
        <v>2014</v>
      </c>
      <c r="F15" t="s">
        <v>144</v>
      </c>
    </row>
    <row r="16" spans="1:19" x14ac:dyDescent="0.25">
      <c r="A16" t="s">
        <v>145</v>
      </c>
      <c r="D16" t="s">
        <v>20</v>
      </c>
      <c r="E16">
        <v>2010</v>
      </c>
      <c r="F16" t="s">
        <v>146</v>
      </c>
    </row>
    <row r="17" spans="1:7" x14ac:dyDescent="0.25">
      <c r="A17" t="s">
        <v>147</v>
      </c>
      <c r="D17" t="s">
        <v>148</v>
      </c>
      <c r="E17">
        <v>1999</v>
      </c>
      <c r="F17" t="s">
        <v>149</v>
      </c>
    </row>
    <row r="18" spans="1:7" x14ac:dyDescent="0.25">
      <c r="A18" s="1" t="s">
        <v>150</v>
      </c>
      <c r="D18" t="s">
        <v>27</v>
      </c>
      <c r="E18">
        <v>2009</v>
      </c>
      <c r="F18" t="s">
        <v>146</v>
      </c>
    </row>
    <row r="19" spans="1:7" x14ac:dyDescent="0.25">
      <c r="A19" t="s">
        <v>151</v>
      </c>
      <c r="D19" t="s">
        <v>27</v>
      </c>
      <c r="E19">
        <v>2012</v>
      </c>
      <c r="F19">
        <v>2017</v>
      </c>
    </row>
    <row r="24" spans="1:7" x14ac:dyDescent="0.25">
      <c r="G24" s="5" t="s">
        <v>152</v>
      </c>
    </row>
  </sheetData>
  <sortState xmlns:xlrd2="http://schemas.microsoft.com/office/spreadsheetml/2017/richdata2" ref="A2:S19">
    <sortCondition ref="B2:B19"/>
    <sortCondition ref="A2:A19"/>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59C92-0A90-4A23-B4F3-52F301A8F7BD}">
  <dimension ref="A1:AK13"/>
  <sheetViews>
    <sheetView workbookViewId="0">
      <selection activeCell="AB1" activeCellId="1" sqref="AE1:AK13 AB1:AB13"/>
    </sheetView>
  </sheetViews>
  <sheetFormatPr defaultColWidth="9.125" defaultRowHeight="15.75" x14ac:dyDescent="0.25"/>
  <cols>
    <col min="1" max="1" width="28.125" bestFit="1" customWidth="1"/>
    <col min="2" max="2" width="11.5" bestFit="1" customWidth="1"/>
    <col min="3" max="3" width="8.5" bestFit="1" customWidth="1"/>
    <col min="4" max="4" width="124.5" bestFit="1" customWidth="1"/>
    <col min="5" max="5" width="32.5" bestFit="1" customWidth="1"/>
    <col min="6" max="6" width="4.875" customWidth="1"/>
    <col min="7" max="7" width="187.875" customWidth="1"/>
    <col min="8" max="8" width="8.625" customWidth="1"/>
    <col min="9" max="9" width="5.625" customWidth="1"/>
    <col min="10" max="10" width="12.5" customWidth="1"/>
    <col min="11" max="11" width="10" customWidth="1"/>
    <col min="12" max="12" width="166.25" customWidth="1"/>
    <col min="13" max="13" width="9.875" customWidth="1"/>
    <col min="14" max="14" width="9.625" customWidth="1"/>
    <col min="15" max="15" width="13.375" customWidth="1"/>
    <col min="16" max="16" width="13.25" customWidth="1"/>
    <col min="17" max="17" width="9.5" customWidth="1"/>
    <col min="18" max="18" width="124.375" bestFit="1" customWidth="1"/>
    <col min="22" max="22" width="75.125" bestFit="1" customWidth="1"/>
    <col min="23" max="23" width="5.375" bestFit="1" customWidth="1"/>
    <col min="28" max="28" width="11.125" bestFit="1" customWidth="1"/>
    <col min="30" max="30" width="59.5" bestFit="1" customWidth="1"/>
    <col min="31" max="31" width="10.125" bestFit="1" customWidth="1"/>
    <col min="32" max="32" width="5.875" bestFit="1" customWidth="1"/>
    <col min="33" max="33" width="6.125" bestFit="1" customWidth="1"/>
    <col min="34" max="34" width="12.5" bestFit="1" customWidth="1"/>
    <col min="35" max="35" width="9.625" bestFit="1" customWidth="1"/>
    <col min="36" max="36" width="5.625" bestFit="1" customWidth="1"/>
    <col min="37" max="37" width="6.125" bestFit="1" customWidth="1"/>
  </cols>
  <sheetData>
    <row r="1" spans="1:37" x14ac:dyDescent="0.25">
      <c r="A1" t="s">
        <v>153</v>
      </c>
      <c r="B1" s="2" t="s">
        <v>219</v>
      </c>
      <c r="C1" s="2" t="s">
        <v>187</v>
      </c>
      <c r="D1" s="2" t="s">
        <v>218</v>
      </c>
      <c r="E1" s="2" t="s">
        <v>226</v>
      </c>
      <c r="F1" s="2" t="s">
        <v>221</v>
      </c>
      <c r="G1" s="2" t="s">
        <v>192</v>
      </c>
      <c r="H1" s="2" t="s">
        <v>171</v>
      </c>
      <c r="I1" s="2" t="s">
        <v>172</v>
      </c>
      <c r="J1" s="2" t="s">
        <v>173</v>
      </c>
      <c r="K1" s="2" t="s">
        <v>183</v>
      </c>
      <c r="L1" s="2" t="s">
        <v>232</v>
      </c>
      <c r="M1" s="2" t="s">
        <v>193</v>
      </c>
      <c r="N1" s="2" t="s">
        <v>194</v>
      </c>
      <c r="O1" s="2" t="s">
        <v>227</v>
      </c>
      <c r="P1" s="2" t="s">
        <v>233</v>
      </c>
      <c r="Q1" s="2" t="s">
        <v>40</v>
      </c>
      <c r="R1" s="2" t="s">
        <v>228</v>
      </c>
      <c r="S1" s="2" t="s">
        <v>202</v>
      </c>
      <c r="T1" s="2" t="s">
        <v>203</v>
      </c>
      <c r="U1" s="2" t="s">
        <v>204</v>
      </c>
      <c r="V1" s="2" t="s">
        <v>225</v>
      </c>
      <c r="W1" s="2" t="s">
        <v>207</v>
      </c>
      <c r="X1" s="2" t="s">
        <v>205</v>
      </c>
      <c r="Y1" s="2" t="s">
        <v>229</v>
      </c>
      <c r="Z1" s="2" t="s">
        <v>230</v>
      </c>
      <c r="AA1" s="2" t="s">
        <v>208</v>
      </c>
      <c r="AB1" s="2" t="s">
        <v>231</v>
      </c>
      <c r="AD1" s="2" t="s">
        <v>16</v>
      </c>
      <c r="AE1" s="2" t="s">
        <v>211</v>
      </c>
      <c r="AF1" s="2" t="s">
        <v>212</v>
      </c>
      <c r="AG1" s="2" t="s">
        <v>213</v>
      </c>
      <c r="AH1" s="2" t="s">
        <v>214</v>
      </c>
      <c r="AI1" s="2" t="s">
        <v>215</v>
      </c>
      <c r="AJ1" s="2" t="s">
        <v>216</v>
      </c>
      <c r="AK1" s="2" t="s">
        <v>217</v>
      </c>
    </row>
    <row r="2" spans="1:37" x14ac:dyDescent="0.25">
      <c r="A2" s="9" t="s">
        <v>19</v>
      </c>
      <c r="C2" t="s">
        <v>184</v>
      </c>
      <c r="E2" t="s">
        <v>189</v>
      </c>
      <c r="F2">
        <v>2006</v>
      </c>
      <c r="G2" t="s">
        <v>22</v>
      </c>
      <c r="H2">
        <v>2</v>
      </c>
      <c r="I2">
        <v>3</v>
      </c>
      <c r="J2">
        <v>0</v>
      </c>
      <c r="K2">
        <v>0</v>
      </c>
      <c r="L2" t="s">
        <v>24</v>
      </c>
      <c r="M2">
        <v>100</v>
      </c>
      <c r="N2">
        <v>0</v>
      </c>
      <c r="O2">
        <v>0</v>
      </c>
      <c r="P2">
        <v>0</v>
      </c>
      <c r="Q2">
        <v>0</v>
      </c>
      <c r="S2">
        <v>0</v>
      </c>
      <c r="T2">
        <v>0</v>
      </c>
      <c r="U2">
        <v>0</v>
      </c>
      <c r="W2">
        <v>0</v>
      </c>
      <c r="X2">
        <v>0</v>
      </c>
      <c r="Y2">
        <v>0</v>
      </c>
      <c r="Z2">
        <v>0</v>
      </c>
      <c r="AA2">
        <v>0</v>
      </c>
      <c r="AB2">
        <v>0</v>
      </c>
    </row>
    <row r="3" spans="1:37" x14ac:dyDescent="0.25">
      <c r="A3" s="9" t="s">
        <v>169</v>
      </c>
      <c r="B3">
        <v>6</v>
      </c>
      <c r="C3" t="s">
        <v>185</v>
      </c>
      <c r="D3" s="8">
        <v>95000</v>
      </c>
      <c r="E3" t="s">
        <v>190</v>
      </c>
      <c r="F3">
        <v>2019</v>
      </c>
      <c r="G3" t="s">
        <v>28</v>
      </c>
      <c r="H3">
        <v>2</v>
      </c>
      <c r="I3">
        <v>3</v>
      </c>
      <c r="J3">
        <v>3</v>
      </c>
      <c r="K3">
        <v>3</v>
      </c>
      <c r="L3" t="s">
        <v>31</v>
      </c>
      <c r="M3">
        <v>10</v>
      </c>
      <c r="N3">
        <v>10</v>
      </c>
      <c r="O3">
        <v>0</v>
      </c>
      <c r="P3">
        <v>80</v>
      </c>
      <c r="Q3">
        <v>0</v>
      </c>
      <c r="R3" t="s">
        <v>32</v>
      </c>
      <c r="S3">
        <v>50</v>
      </c>
      <c r="T3">
        <v>30</v>
      </c>
      <c r="U3">
        <v>20</v>
      </c>
      <c r="V3" t="s">
        <v>34</v>
      </c>
      <c r="W3">
        <v>0</v>
      </c>
      <c r="X3">
        <v>30</v>
      </c>
      <c r="Y3">
        <v>66</v>
      </c>
      <c r="Z3">
        <v>4</v>
      </c>
      <c r="AA3">
        <v>0</v>
      </c>
      <c r="AB3">
        <v>0</v>
      </c>
      <c r="AD3" t="s">
        <v>36</v>
      </c>
      <c r="AE3">
        <v>1</v>
      </c>
      <c r="AF3">
        <v>1</v>
      </c>
      <c r="AG3">
        <v>1</v>
      </c>
      <c r="AH3">
        <v>1</v>
      </c>
      <c r="AI3">
        <v>0</v>
      </c>
      <c r="AJ3">
        <v>0</v>
      </c>
      <c r="AK3">
        <v>0</v>
      </c>
    </row>
    <row r="4" spans="1:37" x14ac:dyDescent="0.25">
      <c r="A4" s="9" t="s">
        <v>165</v>
      </c>
      <c r="B4">
        <v>3</v>
      </c>
      <c r="C4" t="s">
        <v>186</v>
      </c>
      <c r="D4" s="8">
        <v>600000</v>
      </c>
      <c r="E4" t="s">
        <v>40</v>
      </c>
      <c r="F4">
        <v>2010</v>
      </c>
      <c r="G4" t="s">
        <v>39</v>
      </c>
      <c r="H4">
        <v>2</v>
      </c>
      <c r="I4">
        <v>3</v>
      </c>
      <c r="J4">
        <v>0</v>
      </c>
      <c r="K4">
        <v>0</v>
      </c>
      <c r="L4" t="s">
        <v>42</v>
      </c>
      <c r="M4">
        <v>0</v>
      </c>
      <c r="N4">
        <v>0</v>
      </c>
      <c r="O4">
        <v>0</v>
      </c>
      <c r="P4">
        <v>100</v>
      </c>
      <c r="Q4">
        <v>0</v>
      </c>
      <c r="R4" t="s">
        <v>44</v>
      </c>
      <c r="S4">
        <v>100</v>
      </c>
      <c r="T4">
        <v>0</v>
      </c>
      <c r="U4">
        <v>0</v>
      </c>
      <c r="V4" t="s">
        <v>46</v>
      </c>
      <c r="W4">
        <v>2</v>
      </c>
      <c r="X4">
        <v>2</v>
      </c>
      <c r="Y4">
        <v>92</v>
      </c>
      <c r="Z4">
        <v>4</v>
      </c>
      <c r="AA4">
        <v>0</v>
      </c>
      <c r="AB4">
        <v>0</v>
      </c>
      <c r="AD4" t="s">
        <v>48</v>
      </c>
      <c r="AE4">
        <v>1</v>
      </c>
      <c r="AF4">
        <v>1</v>
      </c>
      <c r="AG4">
        <v>0</v>
      </c>
      <c r="AH4">
        <v>0</v>
      </c>
      <c r="AI4">
        <v>0</v>
      </c>
      <c r="AJ4">
        <v>0</v>
      </c>
      <c r="AK4">
        <v>0</v>
      </c>
    </row>
    <row r="5" spans="1:37" x14ac:dyDescent="0.25">
      <c r="A5" s="9" t="s">
        <v>168</v>
      </c>
      <c r="B5">
        <v>2</v>
      </c>
      <c r="C5" t="s">
        <v>185</v>
      </c>
      <c r="D5" s="8">
        <v>250000</v>
      </c>
      <c r="E5" t="s">
        <v>190</v>
      </c>
      <c r="F5">
        <v>2012</v>
      </c>
      <c r="G5" t="s">
        <v>50</v>
      </c>
      <c r="H5">
        <v>3</v>
      </c>
      <c r="I5">
        <v>1</v>
      </c>
      <c r="J5">
        <v>0</v>
      </c>
      <c r="K5">
        <v>0</v>
      </c>
      <c r="L5" t="s">
        <v>53</v>
      </c>
      <c r="M5">
        <v>33</v>
      </c>
      <c r="N5">
        <v>1</v>
      </c>
      <c r="O5">
        <v>0</v>
      </c>
      <c r="P5">
        <v>63</v>
      </c>
      <c r="Q5">
        <v>3</v>
      </c>
      <c r="R5" t="s">
        <v>54</v>
      </c>
      <c r="S5">
        <v>45</v>
      </c>
      <c r="T5">
        <v>45</v>
      </c>
      <c r="U5">
        <v>10</v>
      </c>
      <c r="V5" t="s">
        <v>56</v>
      </c>
      <c r="W5">
        <v>20</v>
      </c>
      <c r="X5">
        <v>20</v>
      </c>
      <c r="Y5">
        <v>20</v>
      </c>
      <c r="Z5">
        <v>0</v>
      </c>
      <c r="AA5">
        <v>20</v>
      </c>
      <c r="AB5">
        <v>20</v>
      </c>
      <c r="AD5" t="s">
        <v>58</v>
      </c>
      <c r="AE5">
        <v>0</v>
      </c>
      <c r="AF5">
        <v>0</v>
      </c>
      <c r="AG5">
        <v>0</v>
      </c>
      <c r="AH5">
        <v>1</v>
      </c>
      <c r="AI5">
        <v>0</v>
      </c>
      <c r="AJ5">
        <v>0</v>
      </c>
      <c r="AK5">
        <v>0</v>
      </c>
    </row>
    <row r="6" spans="1:37" x14ac:dyDescent="0.25">
      <c r="A6" s="9" t="s">
        <v>166</v>
      </c>
      <c r="B6">
        <v>0</v>
      </c>
      <c r="C6" t="s">
        <v>184</v>
      </c>
      <c r="D6" s="8">
        <v>203000</v>
      </c>
      <c r="E6" t="s">
        <v>189</v>
      </c>
      <c r="F6">
        <v>2016</v>
      </c>
      <c r="G6" t="s">
        <v>62</v>
      </c>
      <c r="H6">
        <v>0</v>
      </c>
      <c r="I6">
        <v>3</v>
      </c>
      <c r="J6">
        <v>3</v>
      </c>
      <c r="K6">
        <v>0</v>
      </c>
      <c r="L6" t="s">
        <v>65</v>
      </c>
      <c r="M6">
        <v>80</v>
      </c>
      <c r="N6">
        <v>19</v>
      </c>
      <c r="O6">
        <v>1</v>
      </c>
      <c r="P6">
        <v>0</v>
      </c>
      <c r="Q6">
        <v>0</v>
      </c>
      <c r="R6" t="s">
        <v>66</v>
      </c>
      <c r="S6">
        <v>100</v>
      </c>
      <c r="T6">
        <v>0</v>
      </c>
      <c r="U6">
        <v>0</v>
      </c>
      <c r="V6" t="s">
        <v>56</v>
      </c>
      <c r="W6">
        <v>20</v>
      </c>
      <c r="X6">
        <v>20</v>
      </c>
      <c r="Y6">
        <v>20</v>
      </c>
      <c r="Z6">
        <v>0</v>
      </c>
      <c r="AA6">
        <v>20</v>
      </c>
      <c r="AB6">
        <v>20</v>
      </c>
      <c r="AD6" t="s">
        <v>69</v>
      </c>
      <c r="AE6">
        <v>0</v>
      </c>
      <c r="AF6">
        <v>0</v>
      </c>
      <c r="AG6">
        <v>1</v>
      </c>
      <c r="AH6">
        <v>1</v>
      </c>
      <c r="AI6">
        <v>0</v>
      </c>
      <c r="AJ6">
        <v>0</v>
      </c>
      <c r="AK6">
        <v>0</v>
      </c>
    </row>
    <row r="7" spans="1:37" x14ac:dyDescent="0.25">
      <c r="A7" t="s">
        <v>70</v>
      </c>
      <c r="B7">
        <v>63</v>
      </c>
      <c r="C7" t="s">
        <v>184</v>
      </c>
      <c r="D7" s="8">
        <v>13500000</v>
      </c>
      <c r="E7" t="s">
        <v>188</v>
      </c>
      <c r="F7">
        <v>2012</v>
      </c>
      <c r="G7" t="s">
        <v>71</v>
      </c>
      <c r="H7">
        <v>2</v>
      </c>
      <c r="I7">
        <v>3</v>
      </c>
      <c r="J7">
        <v>0</v>
      </c>
      <c r="K7">
        <v>2</v>
      </c>
      <c r="R7" t="s">
        <v>74</v>
      </c>
      <c r="S7">
        <v>10</v>
      </c>
      <c r="T7">
        <v>0</v>
      </c>
      <c r="U7">
        <v>90</v>
      </c>
      <c r="V7" t="s">
        <v>76</v>
      </c>
      <c r="W7">
        <v>20</v>
      </c>
      <c r="X7">
        <v>20</v>
      </c>
      <c r="Y7">
        <v>20</v>
      </c>
      <c r="Z7">
        <v>0</v>
      </c>
      <c r="AA7">
        <v>20</v>
      </c>
      <c r="AB7">
        <v>20</v>
      </c>
      <c r="AD7" t="s">
        <v>78</v>
      </c>
      <c r="AE7">
        <v>1</v>
      </c>
      <c r="AF7">
        <v>1</v>
      </c>
      <c r="AG7">
        <v>1</v>
      </c>
      <c r="AH7">
        <v>1</v>
      </c>
      <c r="AI7">
        <v>1</v>
      </c>
      <c r="AJ7">
        <v>1</v>
      </c>
      <c r="AK7">
        <v>1</v>
      </c>
    </row>
    <row r="8" spans="1:37" x14ac:dyDescent="0.25">
      <c r="A8" s="9" t="s">
        <v>167</v>
      </c>
      <c r="B8">
        <v>5</v>
      </c>
      <c r="C8" t="s">
        <v>186</v>
      </c>
      <c r="D8" s="8">
        <v>2000</v>
      </c>
      <c r="E8" t="s">
        <v>188</v>
      </c>
      <c r="F8">
        <v>2017</v>
      </c>
      <c r="G8" t="s">
        <v>80</v>
      </c>
      <c r="H8">
        <v>3</v>
      </c>
      <c r="I8">
        <v>3</v>
      </c>
      <c r="J8">
        <v>0</v>
      </c>
      <c r="K8">
        <v>0</v>
      </c>
      <c r="L8" t="s">
        <v>83</v>
      </c>
      <c r="M8">
        <v>80</v>
      </c>
      <c r="N8">
        <v>15</v>
      </c>
      <c r="O8">
        <v>0</v>
      </c>
      <c r="P8">
        <v>0</v>
      </c>
      <c r="Q8">
        <v>5</v>
      </c>
      <c r="R8" t="s">
        <v>84</v>
      </c>
      <c r="S8">
        <v>90</v>
      </c>
      <c r="T8">
        <v>10</v>
      </c>
      <c r="U8">
        <v>0</v>
      </c>
      <c r="V8" t="s">
        <v>86</v>
      </c>
      <c r="W8">
        <v>0</v>
      </c>
      <c r="X8">
        <v>0</v>
      </c>
      <c r="Y8">
        <v>100</v>
      </c>
      <c r="Z8">
        <v>0</v>
      </c>
      <c r="AA8">
        <v>0</v>
      </c>
      <c r="AB8">
        <v>0</v>
      </c>
      <c r="AD8" t="s">
        <v>88</v>
      </c>
      <c r="AE8">
        <v>1</v>
      </c>
      <c r="AF8">
        <v>0</v>
      </c>
      <c r="AG8">
        <v>1</v>
      </c>
      <c r="AH8">
        <v>1</v>
      </c>
      <c r="AI8">
        <v>0</v>
      </c>
      <c r="AJ8">
        <v>0</v>
      </c>
      <c r="AK8">
        <v>0</v>
      </c>
    </row>
    <row r="9" spans="1:37" x14ac:dyDescent="0.25">
      <c r="A9" s="9" t="s">
        <v>90</v>
      </c>
      <c r="B9">
        <v>8</v>
      </c>
      <c r="C9" t="s">
        <v>185</v>
      </c>
      <c r="D9" s="8">
        <v>700000</v>
      </c>
      <c r="E9" t="s">
        <v>188</v>
      </c>
      <c r="F9">
        <v>2019</v>
      </c>
      <c r="G9" t="s">
        <v>91</v>
      </c>
      <c r="H9">
        <v>3</v>
      </c>
      <c r="I9">
        <v>3</v>
      </c>
      <c r="J9">
        <v>0</v>
      </c>
      <c r="K9">
        <v>0</v>
      </c>
      <c r="L9" t="s">
        <v>94</v>
      </c>
      <c r="M9">
        <v>90</v>
      </c>
      <c r="N9">
        <v>0</v>
      </c>
      <c r="O9">
        <v>0</v>
      </c>
      <c r="P9">
        <v>10</v>
      </c>
      <c r="R9" t="s">
        <v>95</v>
      </c>
      <c r="S9">
        <v>50</v>
      </c>
      <c r="T9">
        <v>50</v>
      </c>
      <c r="U9">
        <v>0</v>
      </c>
      <c r="V9" t="s">
        <v>97</v>
      </c>
      <c r="W9">
        <v>20</v>
      </c>
      <c r="X9">
        <v>20</v>
      </c>
      <c r="Y9">
        <v>20</v>
      </c>
      <c r="Z9">
        <v>0</v>
      </c>
      <c r="AA9">
        <v>20</v>
      </c>
      <c r="AB9">
        <v>20</v>
      </c>
      <c r="AD9" t="s">
        <v>99</v>
      </c>
      <c r="AE9">
        <v>1</v>
      </c>
      <c r="AF9">
        <v>1</v>
      </c>
      <c r="AG9">
        <v>1</v>
      </c>
      <c r="AH9">
        <v>1</v>
      </c>
      <c r="AI9">
        <v>1</v>
      </c>
      <c r="AJ9">
        <v>0</v>
      </c>
      <c r="AK9">
        <v>1</v>
      </c>
    </row>
    <row r="10" spans="1:37" x14ac:dyDescent="0.25">
      <c r="A10" t="s">
        <v>101</v>
      </c>
      <c r="B10">
        <v>40</v>
      </c>
      <c r="C10" t="s">
        <v>184</v>
      </c>
      <c r="D10" s="8"/>
      <c r="E10" t="s">
        <v>132</v>
      </c>
      <c r="F10">
        <v>2013</v>
      </c>
      <c r="G10" t="s">
        <v>102</v>
      </c>
      <c r="H10">
        <v>3</v>
      </c>
      <c r="I10">
        <v>1</v>
      </c>
      <c r="J10">
        <v>2</v>
      </c>
      <c r="K10">
        <v>0</v>
      </c>
      <c r="L10" t="s">
        <v>105</v>
      </c>
      <c r="M10">
        <v>34</v>
      </c>
      <c r="N10">
        <v>0</v>
      </c>
      <c r="O10">
        <v>0</v>
      </c>
      <c r="P10">
        <v>33</v>
      </c>
      <c r="Q10">
        <v>33</v>
      </c>
      <c r="R10" t="s">
        <v>107</v>
      </c>
      <c r="S10">
        <v>10</v>
      </c>
      <c r="T10">
        <v>45</v>
      </c>
      <c r="U10">
        <v>45</v>
      </c>
      <c r="V10" t="s">
        <v>109</v>
      </c>
      <c r="W10">
        <v>100</v>
      </c>
      <c r="X10">
        <v>0</v>
      </c>
      <c r="Y10">
        <v>0</v>
      </c>
      <c r="Z10">
        <v>0</v>
      </c>
      <c r="AA10">
        <v>0</v>
      </c>
      <c r="AB10">
        <v>0</v>
      </c>
      <c r="AE10">
        <v>0</v>
      </c>
      <c r="AF10">
        <v>0</v>
      </c>
      <c r="AG10">
        <v>0</v>
      </c>
      <c r="AH10">
        <v>0</v>
      </c>
      <c r="AI10">
        <v>0</v>
      </c>
      <c r="AJ10">
        <v>0</v>
      </c>
      <c r="AK10">
        <v>0</v>
      </c>
    </row>
    <row r="11" spans="1:37" x14ac:dyDescent="0.25">
      <c r="A11" s="9" t="s">
        <v>223</v>
      </c>
      <c r="B11">
        <v>10</v>
      </c>
      <c r="C11" t="s">
        <v>185</v>
      </c>
      <c r="D11" s="8">
        <v>350000</v>
      </c>
      <c r="E11" t="s">
        <v>191</v>
      </c>
      <c r="F11">
        <v>2016</v>
      </c>
      <c r="G11" t="s">
        <v>112</v>
      </c>
      <c r="H11">
        <v>3</v>
      </c>
      <c r="I11">
        <v>3</v>
      </c>
      <c r="J11">
        <v>0</v>
      </c>
      <c r="K11">
        <v>0</v>
      </c>
      <c r="L11" t="s">
        <v>114</v>
      </c>
      <c r="M11">
        <v>25</v>
      </c>
      <c r="N11">
        <v>10</v>
      </c>
      <c r="O11">
        <v>25</v>
      </c>
      <c r="P11">
        <v>12</v>
      </c>
      <c r="Q11">
        <v>28</v>
      </c>
      <c r="R11" t="s">
        <v>115</v>
      </c>
      <c r="S11">
        <v>50</v>
      </c>
      <c r="T11">
        <v>0</v>
      </c>
      <c r="U11">
        <v>50</v>
      </c>
      <c r="V11" t="s">
        <v>56</v>
      </c>
      <c r="W11">
        <v>20</v>
      </c>
      <c r="X11">
        <v>20</v>
      </c>
      <c r="Y11">
        <v>20</v>
      </c>
      <c r="Z11">
        <v>0</v>
      </c>
      <c r="AA11">
        <v>20</v>
      </c>
      <c r="AB11">
        <v>20</v>
      </c>
      <c r="AD11" t="s">
        <v>118</v>
      </c>
      <c r="AE11">
        <v>1</v>
      </c>
      <c r="AF11">
        <v>1</v>
      </c>
      <c r="AG11">
        <v>1</v>
      </c>
      <c r="AH11">
        <v>1</v>
      </c>
      <c r="AI11">
        <v>1</v>
      </c>
      <c r="AJ11">
        <v>0</v>
      </c>
      <c r="AK11">
        <v>0</v>
      </c>
    </row>
    <row r="12" spans="1:37" x14ac:dyDescent="0.25">
      <c r="A12" s="9" t="s">
        <v>224</v>
      </c>
      <c r="B12">
        <v>0</v>
      </c>
      <c r="C12" t="s">
        <v>186</v>
      </c>
      <c r="D12" s="8"/>
      <c r="E12" t="s">
        <v>40</v>
      </c>
      <c r="F12">
        <v>2012</v>
      </c>
      <c r="G12" t="s">
        <v>122</v>
      </c>
      <c r="H12">
        <v>3</v>
      </c>
      <c r="I12">
        <v>1</v>
      </c>
      <c r="J12">
        <v>0</v>
      </c>
      <c r="K12">
        <v>0</v>
      </c>
      <c r="L12" t="s">
        <v>124</v>
      </c>
      <c r="M12">
        <v>0</v>
      </c>
      <c r="N12">
        <v>0</v>
      </c>
      <c r="O12">
        <v>10</v>
      </c>
      <c r="P12">
        <v>0</v>
      </c>
      <c r="Q12">
        <v>90</v>
      </c>
      <c r="R12" t="s">
        <v>125</v>
      </c>
      <c r="S12">
        <v>0</v>
      </c>
      <c r="T12">
        <v>50</v>
      </c>
      <c r="U12">
        <v>50</v>
      </c>
      <c r="V12" t="s">
        <v>127</v>
      </c>
      <c r="W12">
        <v>0</v>
      </c>
      <c r="X12">
        <v>0</v>
      </c>
      <c r="Y12">
        <v>99</v>
      </c>
      <c r="Z12">
        <v>0</v>
      </c>
      <c r="AA12">
        <v>0</v>
      </c>
      <c r="AB12">
        <v>1</v>
      </c>
      <c r="AD12" t="s">
        <v>129</v>
      </c>
      <c r="AE12">
        <v>1</v>
      </c>
      <c r="AF12">
        <v>0</v>
      </c>
      <c r="AG12">
        <v>1</v>
      </c>
      <c r="AH12">
        <v>0</v>
      </c>
      <c r="AI12">
        <v>0</v>
      </c>
      <c r="AJ12">
        <v>0</v>
      </c>
      <c r="AK12">
        <v>0</v>
      </c>
    </row>
    <row r="13" spans="1:37" x14ac:dyDescent="0.25">
      <c r="A13" t="s">
        <v>130</v>
      </c>
      <c r="B13">
        <v>4</v>
      </c>
      <c r="C13" t="s">
        <v>184</v>
      </c>
      <c r="D13" s="8">
        <v>650000</v>
      </c>
      <c r="E13" t="s">
        <v>132</v>
      </c>
      <c r="F13">
        <v>2012</v>
      </c>
      <c r="G13" t="s">
        <v>131</v>
      </c>
      <c r="H13">
        <v>3</v>
      </c>
      <c r="I13">
        <v>3</v>
      </c>
      <c r="J13">
        <v>0</v>
      </c>
      <c r="K13">
        <v>0</v>
      </c>
      <c r="L13" t="s">
        <v>134</v>
      </c>
      <c r="M13">
        <v>80</v>
      </c>
      <c r="N13">
        <v>19</v>
      </c>
      <c r="O13">
        <v>1</v>
      </c>
      <c r="P13">
        <v>0</v>
      </c>
      <c r="Q13">
        <v>0</v>
      </c>
      <c r="R13" t="s">
        <v>136</v>
      </c>
      <c r="S13">
        <v>50</v>
      </c>
      <c r="T13">
        <v>45</v>
      </c>
      <c r="U13">
        <v>5</v>
      </c>
      <c r="V13" t="s">
        <v>139</v>
      </c>
      <c r="W13">
        <v>20</v>
      </c>
      <c r="X13">
        <v>30</v>
      </c>
      <c r="Y13">
        <v>0</v>
      </c>
      <c r="Z13">
        <v>0</v>
      </c>
      <c r="AA13">
        <v>0</v>
      </c>
      <c r="AB13">
        <v>50</v>
      </c>
      <c r="AD13" s="7" t="s">
        <v>36</v>
      </c>
      <c r="AE13">
        <v>1</v>
      </c>
      <c r="AF13">
        <v>1</v>
      </c>
      <c r="AG13">
        <v>1</v>
      </c>
      <c r="AH13">
        <v>1</v>
      </c>
      <c r="AI13">
        <v>0</v>
      </c>
      <c r="AJ13">
        <v>0</v>
      </c>
      <c r="AK13">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2D703-7A60-4713-8666-839F6EBD78AC}">
  <dimension ref="C1:K19"/>
  <sheetViews>
    <sheetView workbookViewId="0">
      <selection activeCell="G30" sqref="G30"/>
    </sheetView>
  </sheetViews>
  <sheetFormatPr defaultRowHeight="15.75" x14ac:dyDescent="0.25"/>
  <cols>
    <col min="3" max="3" width="5" bestFit="1" customWidth="1"/>
    <col min="4" max="5" width="5.375" bestFit="1" customWidth="1"/>
    <col min="7" max="7" width="11.75" bestFit="1" customWidth="1"/>
    <col min="8" max="8" width="4.625" bestFit="1" customWidth="1"/>
    <col min="9" max="9" width="10.125" bestFit="1" customWidth="1"/>
    <col min="11" max="11" width="9.875" bestFit="1" customWidth="1"/>
  </cols>
  <sheetData>
    <row r="1" spans="3:11" x14ac:dyDescent="0.25">
      <c r="D1" s="2" t="s">
        <v>207</v>
      </c>
      <c r="E1" s="2" t="s">
        <v>205</v>
      </c>
      <c r="F1" s="2" t="s">
        <v>229</v>
      </c>
      <c r="G1" s="2" t="s">
        <v>230</v>
      </c>
      <c r="H1" s="2" t="s">
        <v>208</v>
      </c>
      <c r="I1" s="2" t="s">
        <v>231</v>
      </c>
    </row>
    <row r="2" spans="3:11" x14ac:dyDescent="0.25">
      <c r="C2" t="s">
        <v>234</v>
      </c>
      <c r="D2">
        <v>0</v>
      </c>
      <c r="E2">
        <v>0</v>
      </c>
      <c r="F2">
        <v>0</v>
      </c>
      <c r="G2">
        <v>0</v>
      </c>
      <c r="H2">
        <v>0</v>
      </c>
      <c r="I2">
        <v>0</v>
      </c>
      <c r="K2" t="s">
        <v>191</v>
      </c>
    </row>
    <row r="3" spans="3:11" x14ac:dyDescent="0.25">
      <c r="C3" t="s">
        <v>235</v>
      </c>
      <c r="D3">
        <v>0</v>
      </c>
      <c r="E3">
        <v>30</v>
      </c>
      <c r="F3">
        <v>66</v>
      </c>
      <c r="G3">
        <v>4</v>
      </c>
      <c r="H3">
        <v>0</v>
      </c>
      <c r="I3">
        <v>0</v>
      </c>
      <c r="K3" t="s">
        <v>246</v>
      </c>
    </row>
    <row r="4" spans="3:11" x14ac:dyDescent="0.25">
      <c r="C4" t="s">
        <v>236</v>
      </c>
      <c r="D4">
        <v>2</v>
      </c>
      <c r="E4">
        <v>2</v>
      </c>
      <c r="F4">
        <v>92</v>
      </c>
      <c r="G4">
        <v>4</v>
      </c>
      <c r="H4">
        <v>0</v>
      </c>
      <c r="I4">
        <v>0</v>
      </c>
      <c r="K4" t="s">
        <v>247</v>
      </c>
    </row>
    <row r="5" spans="3:11" x14ac:dyDescent="0.25">
      <c r="C5" t="s">
        <v>237</v>
      </c>
      <c r="D5">
        <v>20</v>
      </c>
      <c r="E5">
        <v>20</v>
      </c>
      <c r="F5">
        <v>20</v>
      </c>
      <c r="G5">
        <v>0</v>
      </c>
      <c r="H5">
        <v>20</v>
      </c>
      <c r="I5">
        <v>20</v>
      </c>
      <c r="K5" t="s">
        <v>248</v>
      </c>
    </row>
    <row r="6" spans="3:11" x14ac:dyDescent="0.25">
      <c r="C6" t="s">
        <v>238</v>
      </c>
      <c r="D6">
        <v>20</v>
      </c>
      <c r="E6">
        <v>20</v>
      </c>
      <c r="F6">
        <v>20</v>
      </c>
      <c r="G6">
        <v>0</v>
      </c>
      <c r="H6">
        <v>20</v>
      </c>
      <c r="I6">
        <v>20</v>
      </c>
      <c r="K6" t="s">
        <v>248</v>
      </c>
    </row>
    <row r="7" spans="3:11" x14ac:dyDescent="0.25">
      <c r="C7" t="s">
        <v>239</v>
      </c>
      <c r="D7">
        <v>20</v>
      </c>
      <c r="E7">
        <v>20</v>
      </c>
      <c r="F7">
        <v>20</v>
      </c>
      <c r="G7">
        <v>0</v>
      </c>
      <c r="H7">
        <v>20</v>
      </c>
      <c r="I7">
        <v>20</v>
      </c>
      <c r="K7" t="s">
        <v>248</v>
      </c>
    </row>
    <row r="8" spans="3:11" x14ac:dyDescent="0.25">
      <c r="C8" t="s">
        <v>240</v>
      </c>
      <c r="D8">
        <v>0</v>
      </c>
      <c r="E8">
        <v>0</v>
      </c>
      <c r="F8">
        <v>100</v>
      </c>
      <c r="G8">
        <v>0</v>
      </c>
      <c r="H8">
        <v>0</v>
      </c>
      <c r="I8">
        <v>0</v>
      </c>
      <c r="K8" t="s">
        <v>247</v>
      </c>
    </row>
    <row r="9" spans="3:11" x14ac:dyDescent="0.25">
      <c r="C9" t="s">
        <v>241</v>
      </c>
      <c r="D9">
        <v>20</v>
      </c>
      <c r="E9">
        <v>20</v>
      </c>
      <c r="F9">
        <v>20</v>
      </c>
      <c r="G9">
        <v>0</v>
      </c>
      <c r="H9">
        <v>20</v>
      </c>
      <c r="I9">
        <v>20</v>
      </c>
      <c r="K9" t="s">
        <v>248</v>
      </c>
    </row>
    <row r="10" spans="3:11" x14ac:dyDescent="0.25">
      <c r="C10" t="s">
        <v>242</v>
      </c>
      <c r="D10">
        <v>100</v>
      </c>
      <c r="E10">
        <v>0</v>
      </c>
      <c r="F10">
        <v>0</v>
      </c>
      <c r="G10">
        <v>0</v>
      </c>
      <c r="H10">
        <v>0</v>
      </c>
      <c r="I10">
        <v>0</v>
      </c>
      <c r="K10" t="s">
        <v>247</v>
      </c>
    </row>
    <row r="11" spans="3:11" x14ac:dyDescent="0.25">
      <c r="C11" t="s">
        <v>243</v>
      </c>
      <c r="D11">
        <v>20</v>
      </c>
      <c r="E11">
        <v>20</v>
      </c>
      <c r="F11">
        <v>20</v>
      </c>
      <c r="G11">
        <v>0</v>
      </c>
      <c r="H11">
        <v>20</v>
      </c>
      <c r="I11">
        <v>20</v>
      </c>
      <c r="K11" t="s">
        <v>248</v>
      </c>
    </row>
    <row r="12" spans="3:11" x14ac:dyDescent="0.25">
      <c r="C12" t="s">
        <v>244</v>
      </c>
      <c r="D12">
        <v>0</v>
      </c>
      <c r="E12">
        <v>0</v>
      </c>
      <c r="F12">
        <v>99</v>
      </c>
      <c r="G12">
        <v>0</v>
      </c>
      <c r="H12">
        <v>0</v>
      </c>
      <c r="I12">
        <v>1</v>
      </c>
      <c r="K12" t="s">
        <v>247</v>
      </c>
    </row>
    <row r="13" spans="3:11" x14ac:dyDescent="0.25">
      <c r="C13" t="s">
        <v>245</v>
      </c>
      <c r="D13">
        <v>20</v>
      </c>
      <c r="E13">
        <v>30</v>
      </c>
      <c r="F13">
        <v>0</v>
      </c>
      <c r="G13">
        <v>0</v>
      </c>
      <c r="H13">
        <v>0</v>
      </c>
      <c r="I13">
        <v>50</v>
      </c>
      <c r="K13" t="s">
        <v>246</v>
      </c>
    </row>
    <row r="17" spans="7:7" x14ac:dyDescent="0.25">
      <c r="G17" t="s">
        <v>250</v>
      </c>
    </row>
    <row r="18" spans="7:7" x14ac:dyDescent="0.25">
      <c r="G18" t="s">
        <v>251</v>
      </c>
    </row>
    <row r="19" spans="7:7" x14ac:dyDescent="0.25">
      <c r="G19" t="s">
        <v>249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542D3-F769-4587-9B7E-711CE2D1A8C5}">
  <dimension ref="C1:AB14"/>
  <sheetViews>
    <sheetView topLeftCell="C1" workbookViewId="0">
      <selection activeCell="R20" sqref="R20"/>
    </sheetView>
  </sheetViews>
  <sheetFormatPr defaultRowHeight="15.75" x14ac:dyDescent="0.25"/>
  <cols>
    <col min="3" max="3" width="5" bestFit="1" customWidth="1"/>
    <col min="4" max="4" width="10.125" bestFit="1" customWidth="1"/>
    <col min="5" max="5" width="10.625" bestFit="1" customWidth="1"/>
    <col min="6" max="6" width="5.875" bestFit="1" customWidth="1"/>
    <col min="7" max="7" width="6.375" bestFit="1" customWidth="1"/>
    <col min="8" max="8" width="13.25" bestFit="1" customWidth="1"/>
    <col min="9" max="9" width="9.875" bestFit="1" customWidth="1"/>
    <col min="10" max="10" width="5.75" bestFit="1" customWidth="1"/>
    <col min="11" max="11" width="6.375" bestFit="1" customWidth="1"/>
    <col min="13" max="13" width="12.5" bestFit="1" customWidth="1"/>
    <col min="14" max="14" width="5.625" bestFit="1" customWidth="1"/>
    <col min="15" max="15" width="6.125" bestFit="1" customWidth="1"/>
    <col min="18" max="18" width="2.375" customWidth="1"/>
    <col min="19" max="19" width="10.125" bestFit="1" customWidth="1"/>
    <col min="20" max="20" width="5.875" bestFit="1" customWidth="1"/>
    <col min="21" max="21" width="6.125" bestFit="1" customWidth="1"/>
    <col min="24" max="24" width="2.25" customWidth="1"/>
    <col min="25" max="26" width="9.625" bestFit="1" customWidth="1"/>
  </cols>
  <sheetData>
    <row r="1" spans="3:28" x14ac:dyDescent="0.25">
      <c r="M1" s="14" t="s">
        <v>252</v>
      </c>
      <c r="N1" s="14"/>
      <c r="O1" s="14"/>
      <c r="P1" s="14"/>
      <c r="Q1" s="10"/>
      <c r="R1" s="10"/>
      <c r="S1" s="14" t="s">
        <v>253</v>
      </c>
      <c r="T1" s="14"/>
      <c r="U1" s="14"/>
      <c r="V1" s="14"/>
      <c r="W1" s="10"/>
      <c r="X1" s="10"/>
      <c r="Y1" s="14" t="s">
        <v>254</v>
      </c>
      <c r="Z1" s="14"/>
      <c r="AA1" s="14"/>
    </row>
    <row r="2" spans="3:28" x14ac:dyDescent="0.25">
      <c r="D2" s="2" t="s">
        <v>231</v>
      </c>
      <c r="E2" s="2" t="s">
        <v>211</v>
      </c>
      <c r="F2" s="2" t="s">
        <v>212</v>
      </c>
      <c r="G2" s="2" t="s">
        <v>213</v>
      </c>
      <c r="H2" s="2" t="s">
        <v>214</v>
      </c>
      <c r="I2" s="2" t="s">
        <v>215</v>
      </c>
      <c r="J2" s="2" t="s">
        <v>216</v>
      </c>
      <c r="K2" s="2" t="s">
        <v>217</v>
      </c>
      <c r="M2" t="s">
        <v>214</v>
      </c>
      <c r="N2" t="s">
        <v>216</v>
      </c>
      <c r="O2" t="s">
        <v>217</v>
      </c>
      <c r="P2" s="2" t="s">
        <v>255</v>
      </c>
      <c r="Q2" s="2"/>
      <c r="R2" s="2"/>
      <c r="S2" t="s">
        <v>211</v>
      </c>
      <c r="T2" t="s">
        <v>212</v>
      </c>
      <c r="U2" t="s">
        <v>213</v>
      </c>
      <c r="V2" s="2" t="s">
        <v>255</v>
      </c>
      <c r="W2" s="2"/>
      <c r="X2" s="2"/>
      <c r="Y2" t="s">
        <v>231</v>
      </c>
      <c r="Z2" t="s">
        <v>215</v>
      </c>
      <c r="AA2" s="2" t="s">
        <v>255</v>
      </c>
    </row>
    <row r="3" spans="3:28" x14ac:dyDescent="0.25">
      <c r="C3" t="s">
        <v>234</v>
      </c>
      <c r="D3">
        <v>0</v>
      </c>
      <c r="E3">
        <v>0</v>
      </c>
      <c r="F3">
        <v>0</v>
      </c>
      <c r="G3">
        <v>0</v>
      </c>
      <c r="H3">
        <v>0</v>
      </c>
      <c r="I3">
        <v>0</v>
      </c>
      <c r="J3">
        <v>0</v>
      </c>
      <c r="K3">
        <v>0</v>
      </c>
      <c r="M3" s="11">
        <v>0</v>
      </c>
      <c r="N3" s="11">
        <v>0</v>
      </c>
      <c r="O3" s="11">
        <v>0</v>
      </c>
      <c r="P3" s="12">
        <f>SUM(M3:O3)</f>
        <v>0</v>
      </c>
      <c r="Q3" s="13"/>
      <c r="R3" s="12"/>
      <c r="S3" s="11">
        <v>0</v>
      </c>
      <c r="T3" s="11">
        <v>0</v>
      </c>
      <c r="U3" s="11">
        <v>0</v>
      </c>
      <c r="V3" s="12">
        <f>SUM(S3:U3)</f>
        <v>0</v>
      </c>
      <c r="W3" s="13"/>
      <c r="X3" s="12"/>
      <c r="Y3" s="11">
        <v>0</v>
      </c>
      <c r="Z3" s="11">
        <v>0</v>
      </c>
      <c r="AA3" s="12">
        <f>SUM(Y3:Z3)</f>
        <v>0</v>
      </c>
      <c r="AB3" s="13"/>
    </row>
    <row r="4" spans="3:28" x14ac:dyDescent="0.25">
      <c r="C4" t="s">
        <v>235</v>
      </c>
      <c r="D4">
        <v>0</v>
      </c>
      <c r="E4">
        <v>1</v>
      </c>
      <c r="F4">
        <v>1</v>
      </c>
      <c r="G4">
        <v>1</v>
      </c>
      <c r="H4">
        <v>1</v>
      </c>
      <c r="I4">
        <v>0</v>
      </c>
      <c r="J4">
        <v>0</v>
      </c>
      <c r="K4">
        <v>0</v>
      </c>
      <c r="M4" s="11">
        <v>1</v>
      </c>
      <c r="N4" s="11">
        <v>0</v>
      </c>
      <c r="O4" s="11">
        <v>0</v>
      </c>
      <c r="P4" s="12">
        <f t="shared" ref="P4:P14" si="0">SUM(M4:O4)</f>
        <v>1</v>
      </c>
      <c r="Q4" s="13">
        <f t="shared" ref="Q4:Q14" si="1">P4/($P4+$V4+$AA4)</f>
        <v>0.25</v>
      </c>
      <c r="R4" s="12"/>
      <c r="S4" s="11">
        <v>1</v>
      </c>
      <c r="T4" s="11">
        <v>1</v>
      </c>
      <c r="U4" s="11">
        <v>1</v>
      </c>
      <c r="V4" s="12">
        <f t="shared" ref="V4:V14" si="2">SUM(S4:U4)</f>
        <v>3</v>
      </c>
      <c r="W4" s="13">
        <f t="shared" ref="W4:W14" si="3">V4/($P4+$V4+$AA4)</f>
        <v>0.75</v>
      </c>
      <c r="X4" s="12"/>
      <c r="Y4" s="11">
        <v>0</v>
      </c>
      <c r="Z4" s="11">
        <v>0</v>
      </c>
      <c r="AA4" s="12">
        <f t="shared" ref="AA4:AA14" si="4">SUM(Y4:Z4)</f>
        <v>0</v>
      </c>
      <c r="AB4" s="13">
        <f t="shared" ref="AB4:AB14" si="5">AA4/($P4+$V4+$AA4)</f>
        <v>0</v>
      </c>
    </row>
    <row r="5" spans="3:28" x14ac:dyDescent="0.25">
      <c r="C5" t="s">
        <v>236</v>
      </c>
      <c r="D5">
        <v>0</v>
      </c>
      <c r="E5">
        <v>1</v>
      </c>
      <c r="F5">
        <v>1</v>
      </c>
      <c r="G5">
        <v>0</v>
      </c>
      <c r="H5">
        <v>0</v>
      </c>
      <c r="I5">
        <v>0</v>
      </c>
      <c r="J5">
        <v>0</v>
      </c>
      <c r="K5">
        <v>0</v>
      </c>
      <c r="M5" s="11">
        <v>0</v>
      </c>
      <c r="N5" s="11">
        <v>0</v>
      </c>
      <c r="O5" s="11">
        <v>0</v>
      </c>
      <c r="P5" s="12">
        <f t="shared" si="0"/>
        <v>0</v>
      </c>
      <c r="Q5" s="13">
        <f t="shared" si="1"/>
        <v>0</v>
      </c>
      <c r="R5" s="12"/>
      <c r="S5" s="11">
        <v>1</v>
      </c>
      <c r="T5" s="11">
        <v>1</v>
      </c>
      <c r="U5" s="11">
        <v>0</v>
      </c>
      <c r="V5" s="12">
        <f t="shared" si="2"/>
        <v>2</v>
      </c>
      <c r="W5" s="13">
        <f t="shared" si="3"/>
        <v>1</v>
      </c>
      <c r="X5" s="12"/>
      <c r="Y5" s="11">
        <v>0</v>
      </c>
      <c r="Z5" s="11">
        <v>0</v>
      </c>
      <c r="AA5" s="12">
        <f t="shared" si="4"/>
        <v>0</v>
      </c>
      <c r="AB5" s="13">
        <f t="shared" si="5"/>
        <v>0</v>
      </c>
    </row>
    <row r="6" spans="3:28" x14ac:dyDescent="0.25">
      <c r="C6" t="s">
        <v>237</v>
      </c>
      <c r="D6">
        <v>1</v>
      </c>
      <c r="E6">
        <v>0</v>
      </c>
      <c r="F6">
        <v>0</v>
      </c>
      <c r="G6">
        <v>0</v>
      </c>
      <c r="H6">
        <v>1</v>
      </c>
      <c r="I6">
        <v>0</v>
      </c>
      <c r="J6">
        <v>0</v>
      </c>
      <c r="K6">
        <v>0</v>
      </c>
      <c r="M6" s="11">
        <v>1</v>
      </c>
      <c r="N6" s="11">
        <v>0</v>
      </c>
      <c r="O6" s="11">
        <v>0</v>
      </c>
      <c r="P6" s="12">
        <f t="shared" si="0"/>
        <v>1</v>
      </c>
      <c r="Q6" s="13">
        <f t="shared" si="1"/>
        <v>0.5</v>
      </c>
      <c r="R6" s="12"/>
      <c r="S6" s="11">
        <v>0</v>
      </c>
      <c r="T6" s="11">
        <v>0</v>
      </c>
      <c r="U6" s="11">
        <v>0</v>
      </c>
      <c r="V6" s="12">
        <f t="shared" si="2"/>
        <v>0</v>
      </c>
      <c r="W6" s="13">
        <f t="shared" si="3"/>
        <v>0</v>
      </c>
      <c r="X6" s="12"/>
      <c r="Y6" s="11">
        <v>1</v>
      </c>
      <c r="Z6" s="11">
        <v>0</v>
      </c>
      <c r="AA6" s="12">
        <f t="shared" si="4"/>
        <v>1</v>
      </c>
      <c r="AB6" s="13">
        <f t="shared" si="5"/>
        <v>0.5</v>
      </c>
    </row>
    <row r="7" spans="3:28" x14ac:dyDescent="0.25">
      <c r="C7" t="s">
        <v>238</v>
      </c>
      <c r="D7">
        <v>1</v>
      </c>
      <c r="E7">
        <v>0</v>
      </c>
      <c r="F7">
        <v>0</v>
      </c>
      <c r="G7">
        <v>1</v>
      </c>
      <c r="H7">
        <v>1</v>
      </c>
      <c r="I7">
        <v>0</v>
      </c>
      <c r="J7">
        <v>0</v>
      </c>
      <c r="K7">
        <v>0</v>
      </c>
      <c r="M7" s="11">
        <v>1</v>
      </c>
      <c r="N7" s="11">
        <v>0</v>
      </c>
      <c r="O7" s="11">
        <v>0</v>
      </c>
      <c r="P7" s="12">
        <f t="shared" si="0"/>
        <v>1</v>
      </c>
      <c r="Q7" s="13">
        <f t="shared" si="1"/>
        <v>0.33333333333333331</v>
      </c>
      <c r="R7" s="12"/>
      <c r="S7" s="11">
        <v>0</v>
      </c>
      <c r="T7" s="11">
        <v>0</v>
      </c>
      <c r="U7" s="11">
        <v>1</v>
      </c>
      <c r="V7" s="12">
        <f t="shared" si="2"/>
        <v>1</v>
      </c>
      <c r="W7" s="13">
        <f t="shared" si="3"/>
        <v>0.33333333333333331</v>
      </c>
      <c r="X7" s="12"/>
      <c r="Y7" s="11">
        <v>1</v>
      </c>
      <c r="Z7" s="11">
        <v>0</v>
      </c>
      <c r="AA7" s="12">
        <f t="shared" si="4"/>
        <v>1</v>
      </c>
      <c r="AB7" s="13">
        <f t="shared" si="5"/>
        <v>0.33333333333333331</v>
      </c>
    </row>
    <row r="8" spans="3:28" x14ac:dyDescent="0.25">
      <c r="C8" t="s">
        <v>239</v>
      </c>
      <c r="D8">
        <v>1</v>
      </c>
      <c r="E8">
        <v>1</v>
      </c>
      <c r="F8">
        <v>1</v>
      </c>
      <c r="G8">
        <v>1</v>
      </c>
      <c r="H8">
        <v>1</v>
      </c>
      <c r="I8">
        <v>1</v>
      </c>
      <c r="J8">
        <v>1</v>
      </c>
      <c r="K8">
        <v>1</v>
      </c>
      <c r="M8" s="11">
        <v>1</v>
      </c>
      <c r="N8" s="11">
        <v>1</v>
      </c>
      <c r="O8" s="11">
        <v>1</v>
      </c>
      <c r="P8" s="12">
        <f t="shared" si="0"/>
        <v>3</v>
      </c>
      <c r="Q8" s="13">
        <f t="shared" si="1"/>
        <v>0.375</v>
      </c>
      <c r="R8" s="12"/>
      <c r="S8" s="11">
        <v>1</v>
      </c>
      <c r="T8" s="11">
        <v>1</v>
      </c>
      <c r="U8" s="11">
        <v>1</v>
      </c>
      <c r="V8" s="12">
        <f t="shared" si="2"/>
        <v>3</v>
      </c>
      <c r="W8" s="13">
        <f t="shared" si="3"/>
        <v>0.375</v>
      </c>
      <c r="X8" s="12"/>
      <c r="Y8" s="11">
        <v>1</v>
      </c>
      <c r="Z8" s="11">
        <v>1</v>
      </c>
      <c r="AA8" s="12">
        <f t="shared" si="4"/>
        <v>2</v>
      </c>
      <c r="AB8" s="13">
        <f t="shared" si="5"/>
        <v>0.25</v>
      </c>
    </row>
    <row r="9" spans="3:28" x14ac:dyDescent="0.25">
      <c r="C9" t="s">
        <v>240</v>
      </c>
      <c r="D9">
        <v>0</v>
      </c>
      <c r="E9">
        <v>1</v>
      </c>
      <c r="F9">
        <v>0</v>
      </c>
      <c r="G9">
        <v>1</v>
      </c>
      <c r="H9">
        <v>1</v>
      </c>
      <c r="I9">
        <v>0</v>
      </c>
      <c r="J9">
        <v>0</v>
      </c>
      <c r="K9">
        <v>0</v>
      </c>
      <c r="M9" s="11">
        <v>1</v>
      </c>
      <c r="N9" s="11">
        <v>0</v>
      </c>
      <c r="O9" s="11">
        <v>0</v>
      </c>
      <c r="P9" s="12">
        <f t="shared" si="0"/>
        <v>1</v>
      </c>
      <c r="Q9" s="13">
        <f t="shared" si="1"/>
        <v>0.33333333333333331</v>
      </c>
      <c r="R9" s="12"/>
      <c r="S9" s="11">
        <v>1</v>
      </c>
      <c r="T9" s="11">
        <v>0</v>
      </c>
      <c r="U9" s="11">
        <v>1</v>
      </c>
      <c r="V9" s="12">
        <f t="shared" si="2"/>
        <v>2</v>
      </c>
      <c r="W9" s="13">
        <f t="shared" si="3"/>
        <v>0.66666666666666663</v>
      </c>
      <c r="X9" s="12"/>
      <c r="Y9" s="11">
        <v>0</v>
      </c>
      <c r="Z9" s="11">
        <v>0</v>
      </c>
      <c r="AA9" s="12">
        <f t="shared" si="4"/>
        <v>0</v>
      </c>
      <c r="AB9" s="13">
        <f t="shared" si="5"/>
        <v>0</v>
      </c>
    </row>
    <row r="10" spans="3:28" x14ac:dyDescent="0.25">
      <c r="C10" t="s">
        <v>241</v>
      </c>
      <c r="D10">
        <v>1</v>
      </c>
      <c r="E10">
        <v>1</v>
      </c>
      <c r="F10">
        <v>1</v>
      </c>
      <c r="G10">
        <v>1</v>
      </c>
      <c r="H10">
        <v>1</v>
      </c>
      <c r="I10">
        <v>1</v>
      </c>
      <c r="J10">
        <v>0</v>
      </c>
      <c r="K10">
        <v>1</v>
      </c>
      <c r="M10" s="11">
        <v>1</v>
      </c>
      <c r="N10" s="11">
        <v>0</v>
      </c>
      <c r="O10" s="11">
        <v>1</v>
      </c>
      <c r="P10" s="12">
        <f t="shared" si="0"/>
        <v>2</v>
      </c>
      <c r="Q10" s="13">
        <f t="shared" si="1"/>
        <v>0.2857142857142857</v>
      </c>
      <c r="R10" s="12"/>
      <c r="S10" s="11">
        <v>1</v>
      </c>
      <c r="T10" s="11">
        <v>1</v>
      </c>
      <c r="U10" s="11">
        <v>1</v>
      </c>
      <c r="V10" s="12">
        <f t="shared" si="2"/>
        <v>3</v>
      </c>
      <c r="W10" s="13">
        <f t="shared" si="3"/>
        <v>0.42857142857142855</v>
      </c>
      <c r="X10" s="12"/>
      <c r="Y10" s="11">
        <v>1</v>
      </c>
      <c r="Z10" s="11">
        <v>1</v>
      </c>
      <c r="AA10" s="12">
        <f t="shared" si="4"/>
        <v>2</v>
      </c>
      <c r="AB10" s="13">
        <f t="shared" si="5"/>
        <v>0.2857142857142857</v>
      </c>
    </row>
    <row r="11" spans="3:28" x14ac:dyDescent="0.25">
      <c r="C11" t="s">
        <v>242</v>
      </c>
      <c r="D11">
        <v>0</v>
      </c>
      <c r="E11">
        <v>0</v>
      </c>
      <c r="F11">
        <v>0</v>
      </c>
      <c r="G11">
        <v>0</v>
      </c>
      <c r="H11">
        <v>0</v>
      </c>
      <c r="I11">
        <v>0</v>
      </c>
      <c r="J11">
        <v>0</v>
      </c>
      <c r="K11">
        <v>0</v>
      </c>
      <c r="M11" s="11">
        <v>0</v>
      </c>
      <c r="N11" s="11">
        <v>0</v>
      </c>
      <c r="O11" s="11">
        <v>0</v>
      </c>
      <c r="P11" s="12">
        <f t="shared" si="0"/>
        <v>0</v>
      </c>
      <c r="Q11" s="13"/>
      <c r="R11" s="12"/>
      <c r="S11" s="11">
        <v>0</v>
      </c>
      <c r="T11" s="11">
        <v>0</v>
      </c>
      <c r="U11" s="11">
        <v>0</v>
      </c>
      <c r="V11" s="12">
        <f t="shared" si="2"/>
        <v>0</v>
      </c>
      <c r="W11" s="13"/>
      <c r="X11" s="12"/>
      <c r="Y11" s="11">
        <v>0</v>
      </c>
      <c r="Z11" s="11">
        <v>0</v>
      </c>
      <c r="AA11" s="12">
        <f t="shared" si="4"/>
        <v>0</v>
      </c>
      <c r="AB11" s="13"/>
    </row>
    <row r="12" spans="3:28" x14ac:dyDescent="0.25">
      <c r="C12" t="s">
        <v>243</v>
      </c>
      <c r="D12">
        <v>1</v>
      </c>
      <c r="E12">
        <v>1</v>
      </c>
      <c r="F12">
        <v>1</v>
      </c>
      <c r="G12">
        <v>1</v>
      </c>
      <c r="H12">
        <v>1</v>
      </c>
      <c r="I12">
        <v>1</v>
      </c>
      <c r="J12">
        <v>0</v>
      </c>
      <c r="K12">
        <v>0</v>
      </c>
      <c r="M12" s="11">
        <v>1</v>
      </c>
      <c r="N12" s="11">
        <v>0</v>
      </c>
      <c r="O12" s="11">
        <v>0</v>
      </c>
      <c r="P12" s="12">
        <f t="shared" si="0"/>
        <v>1</v>
      </c>
      <c r="Q12" s="13">
        <f t="shared" si="1"/>
        <v>0.16666666666666666</v>
      </c>
      <c r="R12" s="12"/>
      <c r="S12" s="11">
        <v>1</v>
      </c>
      <c r="T12" s="11">
        <v>1</v>
      </c>
      <c r="U12" s="11">
        <v>1</v>
      </c>
      <c r="V12" s="12">
        <f t="shared" si="2"/>
        <v>3</v>
      </c>
      <c r="W12" s="13">
        <f t="shared" si="3"/>
        <v>0.5</v>
      </c>
      <c r="X12" s="12"/>
      <c r="Y12" s="11">
        <v>1</v>
      </c>
      <c r="Z12" s="11">
        <v>1</v>
      </c>
      <c r="AA12" s="12">
        <f t="shared" si="4"/>
        <v>2</v>
      </c>
      <c r="AB12" s="13">
        <f t="shared" si="5"/>
        <v>0.33333333333333331</v>
      </c>
    </row>
    <row r="13" spans="3:28" x14ac:dyDescent="0.25">
      <c r="C13" t="s">
        <v>244</v>
      </c>
      <c r="D13">
        <v>0</v>
      </c>
      <c r="E13">
        <v>1</v>
      </c>
      <c r="F13">
        <v>0</v>
      </c>
      <c r="G13">
        <v>1</v>
      </c>
      <c r="H13">
        <v>0</v>
      </c>
      <c r="I13">
        <v>0</v>
      </c>
      <c r="J13">
        <v>0</v>
      </c>
      <c r="K13">
        <v>0</v>
      </c>
      <c r="M13" s="11">
        <v>0</v>
      </c>
      <c r="N13" s="11">
        <v>0</v>
      </c>
      <c r="O13" s="11">
        <v>0</v>
      </c>
      <c r="P13" s="12">
        <f t="shared" si="0"/>
        <v>0</v>
      </c>
      <c r="Q13" s="13">
        <f t="shared" si="1"/>
        <v>0</v>
      </c>
      <c r="R13" s="12"/>
      <c r="S13" s="11">
        <v>1</v>
      </c>
      <c r="T13" s="11">
        <v>0</v>
      </c>
      <c r="U13" s="11">
        <v>1</v>
      </c>
      <c r="V13" s="12">
        <f t="shared" si="2"/>
        <v>2</v>
      </c>
      <c r="W13" s="13">
        <f t="shared" si="3"/>
        <v>1</v>
      </c>
      <c r="X13" s="12"/>
      <c r="Y13" s="11">
        <v>0</v>
      </c>
      <c r="Z13" s="11">
        <v>0</v>
      </c>
      <c r="AA13" s="12">
        <f t="shared" si="4"/>
        <v>0</v>
      </c>
      <c r="AB13" s="13">
        <f t="shared" si="5"/>
        <v>0</v>
      </c>
    </row>
    <row r="14" spans="3:28" x14ac:dyDescent="0.25">
      <c r="C14" t="s">
        <v>245</v>
      </c>
      <c r="D14">
        <v>1</v>
      </c>
      <c r="E14">
        <v>1</v>
      </c>
      <c r="F14">
        <v>1</v>
      </c>
      <c r="G14">
        <v>1</v>
      </c>
      <c r="H14">
        <v>1</v>
      </c>
      <c r="I14">
        <v>0</v>
      </c>
      <c r="J14">
        <v>0</v>
      </c>
      <c r="K14">
        <v>0</v>
      </c>
      <c r="M14" s="11">
        <v>1</v>
      </c>
      <c r="N14" s="11">
        <v>0</v>
      </c>
      <c r="O14" s="11">
        <v>0</v>
      </c>
      <c r="P14" s="12">
        <f t="shared" si="0"/>
        <v>1</v>
      </c>
      <c r="Q14" s="13">
        <f t="shared" si="1"/>
        <v>0.2</v>
      </c>
      <c r="R14" s="12"/>
      <c r="S14" s="11">
        <v>1</v>
      </c>
      <c r="T14" s="11">
        <v>1</v>
      </c>
      <c r="U14" s="11">
        <v>1</v>
      </c>
      <c r="V14" s="12">
        <f t="shared" si="2"/>
        <v>3</v>
      </c>
      <c r="W14" s="13">
        <f t="shared" si="3"/>
        <v>0.6</v>
      </c>
      <c r="X14" s="12"/>
      <c r="Y14" s="11">
        <v>1</v>
      </c>
      <c r="Z14" s="11">
        <v>0</v>
      </c>
      <c r="AA14" s="12">
        <f t="shared" si="4"/>
        <v>1</v>
      </c>
      <c r="AB14" s="13">
        <f t="shared" si="5"/>
        <v>0.2</v>
      </c>
    </row>
  </sheetData>
  <mergeCells count="3">
    <mergeCell ref="M1:P1"/>
    <mergeCell ref="S1:V1"/>
    <mergeCell ref="Y1:AA1"/>
  </mergeCell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B1265-D503-4434-95F2-059F16DBFA5F}">
  <dimension ref="A1:AK29"/>
  <sheetViews>
    <sheetView workbookViewId="0">
      <selection activeCell="D20" sqref="D20"/>
    </sheetView>
  </sheetViews>
  <sheetFormatPr defaultColWidth="9.125" defaultRowHeight="15.75" x14ac:dyDescent="0.25"/>
  <cols>
    <col min="1" max="1" width="28.125" bestFit="1" customWidth="1"/>
    <col min="2" max="2" width="11.5" bestFit="1" customWidth="1"/>
    <col min="3" max="3" width="8.5" bestFit="1" customWidth="1"/>
    <col min="4" max="4" width="124.5" bestFit="1" customWidth="1"/>
    <col min="5" max="5" width="32.5" bestFit="1" customWidth="1"/>
    <col min="6" max="6" width="4.875" customWidth="1"/>
    <col min="7" max="7" width="187.875" customWidth="1"/>
    <col min="8" max="8" width="8.625" customWidth="1"/>
    <col min="9" max="9" width="5.625" customWidth="1"/>
    <col min="10" max="10" width="12.5" customWidth="1"/>
    <col min="11" max="11" width="10" customWidth="1"/>
    <col min="12" max="12" width="166.25" customWidth="1"/>
    <col min="13" max="13" width="9.875" customWidth="1"/>
    <col min="14" max="14" width="9.625" customWidth="1"/>
    <col min="15" max="15" width="13.375" customWidth="1"/>
    <col min="16" max="16" width="13.25" customWidth="1"/>
    <col min="17" max="17" width="9.5" customWidth="1"/>
    <col min="18" max="18" width="124.375" bestFit="1" customWidth="1"/>
    <col min="22" max="22" width="75.125" bestFit="1" customWidth="1"/>
    <col min="23" max="23" width="5.375" bestFit="1" customWidth="1"/>
    <col min="28" max="28" width="11.125" bestFit="1" customWidth="1"/>
    <col min="30" max="30" width="59.5" bestFit="1" customWidth="1"/>
    <col min="31" max="31" width="10.125" bestFit="1" customWidth="1"/>
    <col min="32" max="32" width="5.875" bestFit="1" customWidth="1"/>
    <col min="33" max="33" width="6.125" bestFit="1" customWidth="1"/>
    <col min="34" max="34" width="12.5" bestFit="1" customWidth="1"/>
    <col min="35" max="35" width="9.625" bestFit="1" customWidth="1"/>
    <col min="36" max="36" width="5.625" bestFit="1" customWidth="1"/>
    <col min="37" max="37" width="6.125" bestFit="1" customWidth="1"/>
  </cols>
  <sheetData>
    <row r="1" spans="1:37" x14ac:dyDescent="0.25">
      <c r="A1" t="s">
        <v>0</v>
      </c>
      <c r="B1" s="2" t="s">
        <v>219</v>
      </c>
      <c r="C1" s="2" t="s">
        <v>187</v>
      </c>
      <c r="D1" s="2" t="s">
        <v>218</v>
      </c>
      <c r="E1" s="2" t="s">
        <v>220</v>
      </c>
      <c r="F1" s="2" t="s">
        <v>221</v>
      </c>
      <c r="G1" s="2" t="s">
        <v>192</v>
      </c>
      <c r="H1" s="2" t="s">
        <v>171</v>
      </c>
      <c r="I1" s="2" t="s">
        <v>172</v>
      </c>
      <c r="J1" s="2" t="s">
        <v>173</v>
      </c>
      <c r="K1" s="2" t="s">
        <v>183</v>
      </c>
      <c r="L1" s="2" t="s">
        <v>222</v>
      </c>
      <c r="M1" s="2" t="s">
        <v>193</v>
      </c>
      <c r="N1" s="2" t="s">
        <v>194</v>
      </c>
      <c r="O1" s="2" t="s">
        <v>195</v>
      </c>
      <c r="P1" s="2" t="s">
        <v>196</v>
      </c>
      <c r="Q1" s="2" t="s">
        <v>40</v>
      </c>
      <c r="R1" s="2" t="s">
        <v>11</v>
      </c>
      <c r="S1" s="2" t="s">
        <v>202</v>
      </c>
      <c r="T1" s="2" t="s">
        <v>203</v>
      </c>
      <c r="U1" s="2" t="s">
        <v>204</v>
      </c>
      <c r="V1" s="2" t="s">
        <v>14</v>
      </c>
      <c r="W1" s="2" t="s">
        <v>207</v>
      </c>
      <c r="X1" s="2" t="s">
        <v>205</v>
      </c>
      <c r="Y1" s="2" t="s">
        <v>206</v>
      </c>
      <c r="Z1" s="2" t="s">
        <v>210</v>
      </c>
      <c r="AA1" s="2" t="s">
        <v>208</v>
      </c>
      <c r="AB1" s="2" t="s">
        <v>209</v>
      </c>
      <c r="AD1" s="2" t="s">
        <v>16</v>
      </c>
      <c r="AE1" s="2" t="s">
        <v>211</v>
      </c>
      <c r="AF1" s="2" t="s">
        <v>212</v>
      </c>
      <c r="AG1" s="2" t="s">
        <v>213</v>
      </c>
      <c r="AH1" s="2" t="s">
        <v>214</v>
      </c>
      <c r="AI1" s="2" t="s">
        <v>215</v>
      </c>
      <c r="AJ1" s="2" t="s">
        <v>216</v>
      </c>
      <c r="AK1" s="2" t="s">
        <v>217</v>
      </c>
    </row>
    <row r="2" spans="1:37" x14ac:dyDescent="0.25">
      <c r="A2" t="s">
        <v>19</v>
      </c>
      <c r="C2" t="s">
        <v>184</v>
      </c>
      <c r="E2" t="s">
        <v>189</v>
      </c>
      <c r="F2">
        <v>2006</v>
      </c>
      <c r="G2" t="s">
        <v>22</v>
      </c>
      <c r="H2">
        <v>2</v>
      </c>
      <c r="I2">
        <v>3</v>
      </c>
      <c r="J2">
        <v>0</v>
      </c>
      <c r="K2">
        <v>0</v>
      </c>
      <c r="L2" t="s">
        <v>24</v>
      </c>
      <c r="M2">
        <v>100</v>
      </c>
      <c r="N2">
        <v>0</v>
      </c>
      <c r="O2">
        <v>0</v>
      </c>
      <c r="P2">
        <v>0</v>
      </c>
      <c r="Q2">
        <v>0</v>
      </c>
      <c r="S2">
        <v>0</v>
      </c>
      <c r="T2">
        <v>0</v>
      </c>
      <c r="U2">
        <v>0</v>
      </c>
      <c r="W2">
        <v>0</v>
      </c>
      <c r="X2">
        <v>0</v>
      </c>
      <c r="Y2">
        <v>0</v>
      </c>
      <c r="Z2">
        <v>0</v>
      </c>
      <c r="AA2">
        <v>0</v>
      </c>
      <c r="AB2">
        <v>0</v>
      </c>
    </row>
    <row r="3" spans="1:37" x14ac:dyDescent="0.25">
      <c r="A3" t="s">
        <v>26</v>
      </c>
      <c r="B3">
        <v>6</v>
      </c>
      <c r="C3" t="s">
        <v>185</v>
      </c>
      <c r="D3" s="8">
        <v>95000</v>
      </c>
      <c r="E3" t="s">
        <v>190</v>
      </c>
      <c r="F3">
        <v>2019</v>
      </c>
      <c r="G3" t="s">
        <v>28</v>
      </c>
      <c r="H3">
        <v>2</v>
      </c>
      <c r="I3">
        <v>3</v>
      </c>
      <c r="J3">
        <v>3</v>
      </c>
      <c r="K3">
        <v>3</v>
      </c>
      <c r="L3" t="s">
        <v>31</v>
      </c>
      <c r="M3">
        <v>10</v>
      </c>
      <c r="N3">
        <v>10</v>
      </c>
      <c r="O3">
        <v>0</v>
      </c>
      <c r="P3">
        <v>80</v>
      </c>
      <c r="Q3">
        <v>0</v>
      </c>
      <c r="R3" t="s">
        <v>32</v>
      </c>
      <c r="S3">
        <v>50</v>
      </c>
      <c r="T3">
        <v>30</v>
      </c>
      <c r="U3">
        <v>20</v>
      </c>
      <c r="V3" t="s">
        <v>34</v>
      </c>
      <c r="W3">
        <v>0</v>
      </c>
      <c r="X3">
        <v>30</v>
      </c>
      <c r="Y3">
        <v>66</v>
      </c>
      <c r="Z3">
        <v>4</v>
      </c>
      <c r="AA3">
        <v>0</v>
      </c>
      <c r="AB3">
        <v>0</v>
      </c>
      <c r="AD3" t="s">
        <v>36</v>
      </c>
      <c r="AE3">
        <v>1</v>
      </c>
      <c r="AF3">
        <v>1</v>
      </c>
      <c r="AG3">
        <v>1</v>
      </c>
      <c r="AH3">
        <v>1</v>
      </c>
      <c r="AI3">
        <v>0</v>
      </c>
      <c r="AJ3">
        <v>0</v>
      </c>
      <c r="AK3">
        <v>0</v>
      </c>
    </row>
    <row r="4" spans="1:37" x14ac:dyDescent="0.25">
      <c r="A4" t="s">
        <v>37</v>
      </c>
      <c r="B4">
        <v>3</v>
      </c>
      <c r="C4" t="s">
        <v>186</v>
      </c>
      <c r="D4" s="8">
        <v>600000</v>
      </c>
      <c r="E4" t="s">
        <v>40</v>
      </c>
      <c r="F4">
        <v>2010</v>
      </c>
      <c r="G4" t="s">
        <v>39</v>
      </c>
      <c r="H4">
        <v>2</v>
      </c>
      <c r="I4">
        <v>3</v>
      </c>
      <c r="J4">
        <v>0</v>
      </c>
      <c r="K4">
        <v>0</v>
      </c>
      <c r="L4" t="s">
        <v>42</v>
      </c>
      <c r="M4">
        <v>0</v>
      </c>
      <c r="N4">
        <v>0</v>
      </c>
      <c r="O4">
        <v>0</v>
      </c>
      <c r="P4">
        <v>100</v>
      </c>
      <c r="Q4">
        <v>0</v>
      </c>
      <c r="R4" t="s">
        <v>44</v>
      </c>
      <c r="S4">
        <v>100</v>
      </c>
      <c r="T4">
        <v>0</v>
      </c>
      <c r="U4">
        <v>0</v>
      </c>
      <c r="V4" t="s">
        <v>46</v>
      </c>
      <c r="W4">
        <v>2</v>
      </c>
      <c r="X4">
        <v>2</v>
      </c>
      <c r="Y4">
        <v>92</v>
      </c>
      <c r="Z4">
        <v>4</v>
      </c>
      <c r="AA4">
        <v>0</v>
      </c>
      <c r="AB4">
        <v>0</v>
      </c>
      <c r="AD4" t="s">
        <v>48</v>
      </c>
      <c r="AE4">
        <v>1</v>
      </c>
      <c r="AF4">
        <v>1</v>
      </c>
      <c r="AG4">
        <v>0</v>
      </c>
      <c r="AH4">
        <v>0</v>
      </c>
      <c r="AI4">
        <v>0</v>
      </c>
      <c r="AJ4">
        <v>0</v>
      </c>
      <c r="AK4">
        <v>0</v>
      </c>
    </row>
    <row r="5" spans="1:37" x14ac:dyDescent="0.25">
      <c r="A5" t="s">
        <v>49</v>
      </c>
      <c r="B5">
        <v>2</v>
      </c>
      <c r="C5" t="s">
        <v>185</v>
      </c>
      <c r="D5" s="8">
        <v>250000</v>
      </c>
      <c r="E5" t="s">
        <v>190</v>
      </c>
      <c r="F5">
        <v>2012</v>
      </c>
      <c r="G5" t="s">
        <v>50</v>
      </c>
      <c r="H5">
        <v>3</v>
      </c>
      <c r="I5">
        <v>1</v>
      </c>
      <c r="J5">
        <v>0</v>
      </c>
      <c r="K5">
        <v>0</v>
      </c>
      <c r="L5" t="s">
        <v>53</v>
      </c>
      <c r="M5">
        <v>33</v>
      </c>
      <c r="N5">
        <v>1</v>
      </c>
      <c r="O5">
        <v>0</v>
      </c>
      <c r="P5">
        <v>63</v>
      </c>
      <c r="Q5">
        <v>3</v>
      </c>
      <c r="R5" t="s">
        <v>54</v>
      </c>
      <c r="S5">
        <v>45</v>
      </c>
      <c r="T5">
        <v>45</v>
      </c>
      <c r="U5">
        <v>10</v>
      </c>
      <c r="V5" t="s">
        <v>56</v>
      </c>
      <c r="W5">
        <v>20</v>
      </c>
      <c r="X5">
        <v>20</v>
      </c>
      <c r="Y5">
        <v>20</v>
      </c>
      <c r="Z5">
        <v>0</v>
      </c>
      <c r="AA5">
        <v>20</v>
      </c>
      <c r="AB5">
        <v>20</v>
      </c>
      <c r="AD5" t="s">
        <v>58</v>
      </c>
      <c r="AE5">
        <v>0</v>
      </c>
      <c r="AF5">
        <v>0</v>
      </c>
      <c r="AG5">
        <v>0</v>
      </c>
      <c r="AH5">
        <v>1</v>
      </c>
      <c r="AI5">
        <v>0</v>
      </c>
      <c r="AJ5">
        <v>0</v>
      </c>
      <c r="AK5">
        <v>0</v>
      </c>
    </row>
    <row r="6" spans="1:37" x14ac:dyDescent="0.25">
      <c r="A6" t="s">
        <v>60</v>
      </c>
      <c r="B6">
        <v>0</v>
      </c>
      <c r="C6" t="s">
        <v>184</v>
      </c>
      <c r="D6" s="8">
        <v>203000</v>
      </c>
      <c r="E6" t="s">
        <v>189</v>
      </c>
      <c r="F6">
        <v>2016</v>
      </c>
      <c r="G6" t="s">
        <v>62</v>
      </c>
      <c r="H6">
        <v>0</v>
      </c>
      <c r="I6">
        <v>3</v>
      </c>
      <c r="J6">
        <v>3</v>
      </c>
      <c r="K6">
        <v>0</v>
      </c>
      <c r="L6" t="s">
        <v>65</v>
      </c>
      <c r="M6">
        <v>80</v>
      </c>
      <c r="N6">
        <v>19</v>
      </c>
      <c r="O6">
        <v>1</v>
      </c>
      <c r="P6">
        <v>0</v>
      </c>
      <c r="Q6">
        <v>0</v>
      </c>
      <c r="R6" t="s">
        <v>66</v>
      </c>
      <c r="S6">
        <v>100</v>
      </c>
      <c r="T6">
        <v>0</v>
      </c>
      <c r="U6">
        <v>0</v>
      </c>
      <c r="V6" t="s">
        <v>56</v>
      </c>
      <c r="W6">
        <v>20</v>
      </c>
      <c r="X6">
        <v>20</v>
      </c>
      <c r="Y6">
        <v>20</v>
      </c>
      <c r="Z6">
        <v>0</v>
      </c>
      <c r="AA6">
        <v>20</v>
      </c>
      <c r="AB6">
        <v>20</v>
      </c>
      <c r="AD6" t="s">
        <v>69</v>
      </c>
      <c r="AE6">
        <v>0</v>
      </c>
      <c r="AF6">
        <v>0</v>
      </c>
      <c r="AG6">
        <v>1</v>
      </c>
      <c r="AH6">
        <v>1</v>
      </c>
      <c r="AI6">
        <v>0</v>
      </c>
      <c r="AJ6">
        <v>0</v>
      </c>
      <c r="AK6">
        <v>0</v>
      </c>
    </row>
    <row r="7" spans="1:37" x14ac:dyDescent="0.25">
      <c r="A7" t="s">
        <v>70</v>
      </c>
      <c r="B7">
        <v>63</v>
      </c>
      <c r="C7" t="s">
        <v>184</v>
      </c>
      <c r="D7" s="8">
        <v>13500000</v>
      </c>
      <c r="E7" t="s">
        <v>188</v>
      </c>
      <c r="F7">
        <v>2012</v>
      </c>
      <c r="G7" t="s">
        <v>71</v>
      </c>
      <c r="H7">
        <v>2</v>
      </c>
      <c r="I7">
        <v>3</v>
      </c>
      <c r="J7">
        <v>0</v>
      </c>
      <c r="K7">
        <v>2</v>
      </c>
      <c r="R7" t="s">
        <v>74</v>
      </c>
      <c r="S7">
        <v>10</v>
      </c>
      <c r="T7">
        <v>0</v>
      </c>
      <c r="U7">
        <v>90</v>
      </c>
      <c r="V7" t="s">
        <v>76</v>
      </c>
      <c r="W7">
        <v>20</v>
      </c>
      <c r="X7">
        <v>20</v>
      </c>
      <c r="Y7">
        <v>20</v>
      </c>
      <c r="Z7">
        <v>0</v>
      </c>
      <c r="AA7">
        <v>20</v>
      </c>
      <c r="AB7">
        <v>20</v>
      </c>
      <c r="AD7" t="s">
        <v>78</v>
      </c>
      <c r="AE7">
        <v>1</v>
      </c>
      <c r="AF7">
        <v>1</v>
      </c>
      <c r="AG7">
        <v>1</v>
      </c>
      <c r="AH7">
        <v>1</v>
      </c>
      <c r="AI7">
        <v>1</v>
      </c>
      <c r="AJ7">
        <v>1</v>
      </c>
      <c r="AK7">
        <v>1</v>
      </c>
    </row>
    <row r="8" spans="1:37" x14ac:dyDescent="0.25">
      <c r="A8" t="s">
        <v>79</v>
      </c>
      <c r="B8">
        <v>5</v>
      </c>
      <c r="C8" t="s">
        <v>186</v>
      </c>
      <c r="D8" s="8">
        <v>2000</v>
      </c>
      <c r="E8" t="s">
        <v>188</v>
      </c>
      <c r="F8">
        <v>2017</v>
      </c>
      <c r="G8" t="s">
        <v>80</v>
      </c>
      <c r="H8">
        <v>3</v>
      </c>
      <c r="I8">
        <v>3</v>
      </c>
      <c r="J8">
        <v>0</v>
      </c>
      <c r="K8">
        <v>0</v>
      </c>
      <c r="L8" t="s">
        <v>83</v>
      </c>
      <c r="M8">
        <v>80</v>
      </c>
      <c r="N8">
        <v>15</v>
      </c>
      <c r="O8">
        <v>0</v>
      </c>
      <c r="P8">
        <v>0</v>
      </c>
      <c r="Q8">
        <v>5</v>
      </c>
      <c r="R8" t="s">
        <v>84</v>
      </c>
      <c r="S8">
        <v>90</v>
      </c>
      <c r="T8">
        <v>10</v>
      </c>
      <c r="U8">
        <v>0</v>
      </c>
      <c r="V8" t="s">
        <v>86</v>
      </c>
      <c r="W8">
        <v>0</v>
      </c>
      <c r="X8">
        <v>0</v>
      </c>
      <c r="Y8">
        <v>100</v>
      </c>
      <c r="Z8">
        <v>0</v>
      </c>
      <c r="AA8">
        <v>0</v>
      </c>
      <c r="AB8">
        <v>0</v>
      </c>
      <c r="AD8" t="s">
        <v>88</v>
      </c>
      <c r="AE8">
        <v>1</v>
      </c>
      <c r="AF8">
        <v>0</v>
      </c>
      <c r="AG8">
        <v>1</v>
      </c>
      <c r="AH8">
        <v>1</v>
      </c>
      <c r="AI8">
        <v>0</v>
      </c>
      <c r="AJ8">
        <v>0</v>
      </c>
      <c r="AK8">
        <v>0</v>
      </c>
    </row>
    <row r="9" spans="1:37" x14ac:dyDescent="0.25">
      <c r="A9" t="s">
        <v>90</v>
      </c>
      <c r="B9">
        <v>8</v>
      </c>
      <c r="C9" t="s">
        <v>185</v>
      </c>
      <c r="D9" s="8">
        <v>700000</v>
      </c>
      <c r="E9" t="s">
        <v>188</v>
      </c>
      <c r="F9">
        <v>2019</v>
      </c>
      <c r="G9" t="s">
        <v>91</v>
      </c>
      <c r="H9">
        <v>3</v>
      </c>
      <c r="I9">
        <v>3</v>
      </c>
      <c r="J9">
        <v>0</v>
      </c>
      <c r="K9">
        <v>0</v>
      </c>
      <c r="L9" t="s">
        <v>94</v>
      </c>
      <c r="M9">
        <v>90</v>
      </c>
      <c r="N9">
        <v>0</v>
      </c>
      <c r="O9">
        <v>0</v>
      </c>
      <c r="P9">
        <v>10</v>
      </c>
      <c r="R9" t="s">
        <v>95</v>
      </c>
      <c r="S9">
        <v>50</v>
      </c>
      <c r="T9">
        <v>50</v>
      </c>
      <c r="U9">
        <v>0</v>
      </c>
      <c r="V9" t="s">
        <v>97</v>
      </c>
      <c r="W9">
        <v>20</v>
      </c>
      <c r="X9">
        <v>20</v>
      </c>
      <c r="Y9">
        <v>20</v>
      </c>
      <c r="Z9">
        <v>0</v>
      </c>
      <c r="AA9">
        <v>20</v>
      </c>
      <c r="AB9">
        <v>20</v>
      </c>
      <c r="AD9" t="s">
        <v>99</v>
      </c>
      <c r="AE9">
        <v>1</v>
      </c>
      <c r="AF9">
        <v>1</v>
      </c>
      <c r="AG9">
        <v>1</v>
      </c>
      <c r="AH9">
        <v>1</v>
      </c>
      <c r="AI9">
        <v>1</v>
      </c>
      <c r="AJ9">
        <v>0</v>
      </c>
      <c r="AK9">
        <v>1</v>
      </c>
    </row>
    <row r="10" spans="1:37" x14ac:dyDescent="0.25">
      <c r="A10" t="s">
        <v>101</v>
      </c>
      <c r="B10">
        <v>40</v>
      </c>
      <c r="C10" t="s">
        <v>184</v>
      </c>
      <c r="D10" s="8"/>
      <c r="E10" t="s">
        <v>132</v>
      </c>
      <c r="F10">
        <v>2013</v>
      </c>
      <c r="G10" t="s">
        <v>102</v>
      </c>
      <c r="H10">
        <v>3</v>
      </c>
      <c r="I10">
        <v>1</v>
      </c>
      <c r="J10">
        <v>2</v>
      </c>
      <c r="K10">
        <v>0</v>
      </c>
      <c r="L10" t="s">
        <v>105</v>
      </c>
      <c r="M10">
        <v>34</v>
      </c>
      <c r="N10">
        <v>0</v>
      </c>
      <c r="O10">
        <v>0</v>
      </c>
      <c r="P10">
        <v>33</v>
      </c>
      <c r="Q10">
        <v>33</v>
      </c>
      <c r="R10" t="s">
        <v>107</v>
      </c>
      <c r="S10">
        <v>10</v>
      </c>
      <c r="T10">
        <v>45</v>
      </c>
      <c r="U10">
        <v>45</v>
      </c>
      <c r="V10" t="s">
        <v>109</v>
      </c>
      <c r="W10">
        <v>100</v>
      </c>
      <c r="X10">
        <v>0</v>
      </c>
      <c r="Y10">
        <v>0</v>
      </c>
      <c r="Z10">
        <v>0</v>
      </c>
      <c r="AA10">
        <v>0</v>
      </c>
      <c r="AB10">
        <v>0</v>
      </c>
      <c r="AE10">
        <v>0</v>
      </c>
      <c r="AF10">
        <v>0</v>
      </c>
      <c r="AG10">
        <v>0</v>
      </c>
      <c r="AH10">
        <v>0</v>
      </c>
      <c r="AI10">
        <v>0</v>
      </c>
      <c r="AJ10">
        <v>0</v>
      </c>
      <c r="AK10">
        <v>0</v>
      </c>
    </row>
    <row r="11" spans="1:37" x14ac:dyDescent="0.25">
      <c r="A11" t="s">
        <v>111</v>
      </c>
      <c r="B11">
        <v>10</v>
      </c>
      <c r="C11" t="s">
        <v>185</v>
      </c>
      <c r="D11" s="8">
        <v>350000</v>
      </c>
      <c r="E11" t="s">
        <v>191</v>
      </c>
      <c r="F11">
        <v>2016</v>
      </c>
      <c r="G11" t="s">
        <v>112</v>
      </c>
      <c r="H11">
        <v>3</v>
      </c>
      <c r="I11">
        <v>3</v>
      </c>
      <c r="J11">
        <v>0</v>
      </c>
      <c r="K11">
        <v>0</v>
      </c>
      <c r="L11" t="s">
        <v>114</v>
      </c>
      <c r="M11">
        <v>25</v>
      </c>
      <c r="N11">
        <v>10</v>
      </c>
      <c r="O11">
        <v>25</v>
      </c>
      <c r="P11">
        <v>12</v>
      </c>
      <c r="Q11">
        <v>28</v>
      </c>
      <c r="R11" t="s">
        <v>115</v>
      </c>
      <c r="S11">
        <v>50</v>
      </c>
      <c r="T11">
        <v>0</v>
      </c>
      <c r="U11">
        <v>50</v>
      </c>
      <c r="V11" t="s">
        <v>56</v>
      </c>
      <c r="W11">
        <v>20</v>
      </c>
      <c r="X11">
        <v>20</v>
      </c>
      <c r="Y11">
        <v>20</v>
      </c>
      <c r="Z11">
        <v>0</v>
      </c>
      <c r="AA11">
        <v>20</v>
      </c>
      <c r="AB11">
        <v>20</v>
      </c>
      <c r="AD11" t="s">
        <v>118</v>
      </c>
      <c r="AE11">
        <v>1</v>
      </c>
      <c r="AF11">
        <v>1</v>
      </c>
      <c r="AG11">
        <v>1</v>
      </c>
      <c r="AH11">
        <v>1</v>
      </c>
      <c r="AI11">
        <v>1</v>
      </c>
      <c r="AJ11">
        <v>0</v>
      </c>
      <c r="AK11">
        <v>0</v>
      </c>
    </row>
    <row r="12" spans="1:37" x14ac:dyDescent="0.25">
      <c r="A12" t="s">
        <v>120</v>
      </c>
      <c r="B12">
        <v>0</v>
      </c>
      <c r="C12" t="s">
        <v>186</v>
      </c>
      <c r="D12" s="8"/>
      <c r="E12" t="s">
        <v>40</v>
      </c>
      <c r="F12">
        <v>2012</v>
      </c>
      <c r="G12" t="s">
        <v>122</v>
      </c>
      <c r="H12">
        <v>3</v>
      </c>
      <c r="I12">
        <v>1</v>
      </c>
      <c r="J12">
        <v>0</v>
      </c>
      <c r="K12">
        <v>0</v>
      </c>
      <c r="L12" t="s">
        <v>124</v>
      </c>
      <c r="M12">
        <v>0</v>
      </c>
      <c r="N12">
        <v>0</v>
      </c>
      <c r="O12">
        <v>10</v>
      </c>
      <c r="P12">
        <v>0</v>
      </c>
      <c r="Q12">
        <v>90</v>
      </c>
      <c r="R12" t="s">
        <v>125</v>
      </c>
      <c r="S12">
        <v>0</v>
      </c>
      <c r="T12">
        <v>50</v>
      </c>
      <c r="U12">
        <v>50</v>
      </c>
      <c r="V12" t="s">
        <v>127</v>
      </c>
      <c r="W12">
        <v>0</v>
      </c>
      <c r="X12">
        <v>0</v>
      </c>
      <c r="Y12">
        <v>99</v>
      </c>
      <c r="Z12">
        <v>0</v>
      </c>
      <c r="AA12">
        <v>0</v>
      </c>
      <c r="AB12">
        <v>1</v>
      </c>
      <c r="AD12" t="s">
        <v>129</v>
      </c>
      <c r="AE12">
        <v>1</v>
      </c>
      <c r="AF12">
        <v>0</v>
      </c>
      <c r="AG12">
        <v>1</v>
      </c>
      <c r="AH12">
        <v>0</v>
      </c>
      <c r="AI12">
        <v>0</v>
      </c>
      <c r="AJ12">
        <v>0</v>
      </c>
      <c r="AK12">
        <v>0</v>
      </c>
    </row>
    <row r="13" spans="1:37" x14ac:dyDescent="0.25">
      <c r="A13" t="s">
        <v>130</v>
      </c>
      <c r="B13">
        <v>4</v>
      </c>
      <c r="C13" t="s">
        <v>184</v>
      </c>
      <c r="D13" s="8">
        <v>650000</v>
      </c>
      <c r="E13" t="s">
        <v>132</v>
      </c>
      <c r="F13">
        <v>2012</v>
      </c>
      <c r="G13" t="s">
        <v>131</v>
      </c>
      <c r="H13">
        <v>3</v>
      </c>
      <c r="I13">
        <v>3</v>
      </c>
      <c r="J13">
        <v>0</v>
      </c>
      <c r="K13">
        <v>0</v>
      </c>
      <c r="L13" t="s">
        <v>134</v>
      </c>
      <c r="M13">
        <v>80</v>
      </c>
      <c r="N13">
        <v>19</v>
      </c>
      <c r="O13">
        <v>1</v>
      </c>
      <c r="P13">
        <v>0</v>
      </c>
      <c r="Q13">
        <v>0</v>
      </c>
      <c r="R13" t="s">
        <v>136</v>
      </c>
      <c r="S13">
        <v>50</v>
      </c>
      <c r="T13">
        <v>45</v>
      </c>
      <c r="U13">
        <v>5</v>
      </c>
      <c r="V13" t="s">
        <v>139</v>
      </c>
      <c r="W13">
        <v>20</v>
      </c>
      <c r="X13">
        <v>30</v>
      </c>
      <c r="Y13">
        <v>0</v>
      </c>
      <c r="Z13">
        <v>0</v>
      </c>
      <c r="AA13">
        <v>0</v>
      </c>
      <c r="AB13">
        <v>50</v>
      </c>
      <c r="AD13" s="7" t="s">
        <v>36</v>
      </c>
      <c r="AE13">
        <v>1</v>
      </c>
      <c r="AF13">
        <v>1</v>
      </c>
      <c r="AG13">
        <v>1</v>
      </c>
      <c r="AH13">
        <v>1</v>
      </c>
      <c r="AI13">
        <v>0</v>
      </c>
      <c r="AJ13">
        <v>0</v>
      </c>
      <c r="AK13">
        <v>0</v>
      </c>
    </row>
    <row r="18" spans="7:12" x14ac:dyDescent="0.25">
      <c r="L18" t="s">
        <v>197</v>
      </c>
    </row>
    <row r="19" spans="7:12" x14ac:dyDescent="0.25">
      <c r="L19" t="s">
        <v>198</v>
      </c>
    </row>
    <row r="20" spans="7:12" x14ac:dyDescent="0.25">
      <c r="G20" t="s">
        <v>174</v>
      </c>
      <c r="L20" t="s">
        <v>199</v>
      </c>
    </row>
    <row r="21" spans="7:12" x14ac:dyDescent="0.25">
      <c r="G21" t="s">
        <v>175</v>
      </c>
      <c r="L21" t="s">
        <v>200</v>
      </c>
    </row>
    <row r="22" spans="7:12" x14ac:dyDescent="0.25">
      <c r="G22" t="s">
        <v>176</v>
      </c>
      <c r="L22" t="s">
        <v>201</v>
      </c>
    </row>
    <row r="23" spans="7:12" x14ac:dyDescent="0.25">
      <c r="G23" t="s">
        <v>177</v>
      </c>
    </row>
    <row r="25" spans="7:12" x14ac:dyDescent="0.25">
      <c r="G25" t="s">
        <v>178</v>
      </c>
    </row>
    <row r="26" spans="7:12" x14ac:dyDescent="0.25">
      <c r="G26" t="s">
        <v>179</v>
      </c>
    </row>
    <row r="27" spans="7:12" x14ac:dyDescent="0.25">
      <c r="G27" t="s">
        <v>180</v>
      </c>
    </row>
    <row r="28" spans="7:12" x14ac:dyDescent="0.25">
      <c r="G28" t="s">
        <v>181</v>
      </c>
    </row>
    <row r="29" spans="7:12" x14ac:dyDescent="0.25">
      <c r="G29" t="s">
        <v>182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Priorities</vt:lpstr>
      <vt:lpstr>Results</vt:lpstr>
      <vt:lpstr>Data</vt:lpstr>
      <vt:lpstr>Products</vt:lpstr>
      <vt:lpstr>Business Type</vt:lpstr>
      <vt:lpstr>Da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McKee</dc:creator>
  <cp:keywords/>
  <dc:description/>
  <cp:lastModifiedBy>Jeremy Groves</cp:lastModifiedBy>
  <cp:revision/>
  <dcterms:created xsi:type="dcterms:W3CDTF">2022-03-25T16:31:35Z</dcterms:created>
  <dcterms:modified xsi:type="dcterms:W3CDTF">2022-09-21T21:43:47Z</dcterms:modified>
  <cp:category/>
  <cp:contentStatus/>
</cp:coreProperties>
</file>