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ta0jrg1\Documents\Projects\FoodHubs\Data\"/>
    </mc:Choice>
  </mc:AlternateContent>
  <xr:revisionPtr revIDLastSave="0" documentId="13_ncr:1_{E678832D-4EC1-4D6B-989B-2489CFE9FA49}" xr6:coauthVersionLast="47" xr6:coauthVersionMax="47" xr10:uidLastSave="{00000000-0000-0000-0000-000000000000}"/>
  <bookViews>
    <workbookView xWindow="-120" yWindow="-120" windowWidth="29040" windowHeight="15840" xr2:uid="{7FA3B4B5-9D15-B84A-A7DB-0A68A34FD98B}"/>
  </bookViews>
  <sheets>
    <sheet name="export" sheetId="21" r:id="rId1"/>
    <sheet name="Survey Results" sheetId="1" r:id="rId2"/>
    <sheet name="Hub Scale" sheetId="23" r:id="rId3"/>
    <sheet name="Expanded Survey Results" sheetId="3" r:id="rId4"/>
    <sheet name="Business Model" sheetId="22" r:id="rId5"/>
    <sheet name="Infrastructure" sheetId="15" r:id="rId6"/>
    <sheet name="Product Mix" sheetId="14" r:id="rId7"/>
    <sheet name="Farm Scale" sheetId="13" r:id="rId8"/>
    <sheet name="Sale Points" sheetId="7" r:id="rId9"/>
    <sheet name="Mission Statements" sheetId="6" r:id="rId10"/>
    <sheet name="Stated Mission Focus" sheetId="8" r:id="rId11"/>
    <sheet name="Social Goals" sheetId="9" r:id="rId12"/>
    <sheet name="Environmental Programs" sheetId="10" r:id="rId13"/>
    <sheet name="Decision Making" sheetId="12" r:id="rId14"/>
    <sheet name="Legal Classification Employees" sheetId="20" r:id="rId15"/>
    <sheet name="Quotes" sheetId="11" r:id="rId16"/>
    <sheet name="Farms" sheetId="4"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2" i="9" l="1"/>
  <c r="P11" i="9"/>
  <c r="P10" i="9"/>
  <c r="P9" i="9"/>
  <c r="P8" i="9"/>
  <c r="P7" i="9"/>
  <c r="P6" i="9"/>
  <c r="P5" i="9"/>
  <c r="P4" i="9"/>
  <c r="P3" i="9"/>
  <c r="P2" i="9"/>
  <c r="R3" i="6"/>
  <c r="R4" i="6"/>
  <c r="R5" i="6"/>
  <c r="R6" i="6"/>
  <c r="R7" i="6"/>
  <c r="R8" i="6"/>
  <c r="R9" i="6"/>
  <c r="R2" i="6"/>
  <c r="O3" i="6"/>
  <c r="O4" i="6"/>
  <c r="O5" i="6"/>
  <c r="O6" i="6"/>
  <c r="O7" i="6"/>
  <c r="O8" i="6"/>
  <c r="O9" i="6"/>
  <c r="O2" i="6"/>
  <c r="J3" i="6"/>
  <c r="J4" i="6"/>
  <c r="J5" i="6"/>
  <c r="J6" i="6"/>
  <c r="J7" i="6"/>
  <c r="J8" i="6"/>
  <c r="J9" i="6"/>
  <c r="J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J6" authorId="0" shapeId="0" xr:uid="{64A18763-66ED-8F41-A77C-DF8F00EDB19F}">
      <text>
        <r>
          <rPr>
            <sz val="10"/>
            <color rgb="FF000000"/>
            <rFont val="Calibri"/>
            <family val="2"/>
          </rPr>
          <t>interviewee offered me bylaws, but didn't send. I can follow up to ask if that's useful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Emily McKee</author>
  </authors>
  <commentList>
    <comment ref="D5" authorId="0" shapeId="0" xr:uid="{FF1E7912-60A9-490E-BD75-EA6CC2E7BED4}">
      <text>
        <r>
          <rPr>
            <b/>
            <sz val="10"/>
            <color rgb="FF000000"/>
            <rFont val="Tahoma"/>
            <family val="2"/>
          </rPr>
          <t>Emily McKee:</t>
        </r>
        <r>
          <rPr>
            <sz val="10"/>
            <color rgb="FF000000"/>
            <rFont val="Tahoma"/>
            <family val="2"/>
          </rPr>
          <t xml:space="preserve">
</t>
        </r>
        <r>
          <rPr>
            <sz val="10"/>
            <color rgb="FF000000"/>
            <rFont val="Tahoma"/>
            <family val="2"/>
          </rPr>
          <t>Does it make more sense to code these all as 3, instead of all as 2? The point is that they are equally valued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J9" authorId="0" shapeId="0" xr:uid="{DD5BF7DE-D48F-4C26-9020-D2ADD784083A}">
      <text>
        <r>
          <rPr>
            <b/>
            <sz val="10"/>
            <color rgb="FF000000"/>
            <rFont val="Tahoma"/>
            <family val="2"/>
          </rPr>
          <t>working on it (but not yet)</t>
        </r>
      </text>
    </comment>
    <comment ref="K9" authorId="0" shapeId="0" xr:uid="{BA5835E5-D8A6-4FD4-B0FA-0D93EF1857D6}">
      <text>
        <r>
          <rPr>
            <b/>
            <sz val="10"/>
            <color rgb="FF000000"/>
            <rFont val="Tahoma"/>
            <family val="2"/>
          </rPr>
          <t>with partner organization (we provide the box, they provide the subsidy)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C6" authorId="0" shapeId="0" xr:uid="{1B3ED189-DC7D-4C75-8F1F-61EBBE3D8457}">
      <text>
        <r>
          <rPr>
            <sz val="10"/>
            <color rgb="FF000000"/>
            <rFont val="Calibri"/>
            <family val="2"/>
          </rPr>
          <t>interviewee offered me bylaws, but didn't send. I can follow up to ask if that's useful</t>
        </r>
      </text>
    </comment>
  </commentList>
</comments>
</file>

<file path=xl/sharedStrings.xml><?xml version="1.0" encoding="utf-8"?>
<sst xmlns="http://schemas.openxmlformats.org/spreadsheetml/2006/main" count="2318" uniqueCount="978">
  <si>
    <t>Hub</t>
  </si>
  <si>
    <t>Earn profit for hub</t>
  </si>
  <si>
    <t>Environmental improvement by influencing growing practices</t>
  </si>
  <si>
    <t>Building local/ regional economy</t>
  </si>
  <si>
    <t>Improving human health</t>
  </si>
  <si>
    <t>Enhancing financial viability of small/mid-size farms</t>
  </si>
  <si>
    <t>Improving employment conditions in agriculture &amp;/or food services</t>
  </si>
  <si>
    <t>Improving racial equity in food access</t>
  </si>
  <si>
    <t>Raising access for low-income people to good food</t>
  </si>
  <si>
    <t xml:space="preserve"> Promoting animal welfare</t>
  </si>
  <si>
    <t>Training food producers in production practices</t>
  </si>
  <si>
    <t>Training food producers in business practices</t>
  </si>
  <si>
    <t>Fifth Season</t>
  </si>
  <si>
    <t>LEAF</t>
  </si>
  <si>
    <t>Plowshares</t>
  </si>
  <si>
    <t>Iowa FH</t>
  </si>
  <si>
    <t>Field to Family</t>
  </si>
  <si>
    <t>Sprout</t>
  </si>
  <si>
    <t>WM FarmLink</t>
  </si>
  <si>
    <t>Hub Name</t>
  </si>
  <si>
    <t>Interviewed?</t>
  </si>
  <si>
    <t>Surveyed?</t>
  </si>
  <si>
    <t>Legal Status</t>
  </si>
  <si>
    <t>Year founded</t>
  </si>
  <si>
    <t>Closed</t>
  </si>
  <si>
    <t>Mission focus (Env, Econ, Soc)</t>
  </si>
  <si>
    <t>DtC or Wholesale (business practice)</t>
  </si>
  <si>
    <t>Decision Making</t>
  </si>
  <si>
    <t>Sales points (schools, restaurants, etc)</t>
  </si>
  <si>
    <t>Scale (FH sales) - most recent year</t>
  </si>
  <si>
    <t>Farm scales</t>
  </si>
  <si>
    <t>Scale aims</t>
  </si>
  <si>
    <t># Employees</t>
  </si>
  <si>
    <t>Product Mix</t>
  </si>
  <si>
    <t>COVID impacts</t>
  </si>
  <si>
    <t>Infrastructure</t>
  </si>
  <si>
    <t>Source ID</t>
  </si>
  <si>
    <t>??: compare annual sales or revenue w/ #employees</t>
  </si>
  <si>
    <t>Irv &amp; Shelly's Fresh Picks</t>
  </si>
  <si>
    <t>Private for-profit (S Corp)</t>
  </si>
  <si>
    <t>Open</t>
  </si>
  <si>
    <t>make it easy to buy local food, expand local food production; Env, Econ, Soc =</t>
  </si>
  <si>
    <t>Hybrid (primarily DtC)</t>
  </si>
  <si>
    <t>primarily consumers (online order); trying to begin wholesale</t>
  </si>
  <si>
    <t>strong</t>
  </si>
  <si>
    <t xml:space="preserve">Field to Family </t>
  </si>
  <si>
    <t>nonprofit</t>
  </si>
  <si>
    <t>build a more healthy Community-based sustainable food system, expand food access to more people; making money is means to that end; prioritize social and environmental, and aim for financial support to meet those goals</t>
  </si>
  <si>
    <t>Wholesale focus</t>
  </si>
  <si>
    <t>mostly localized in one person, some go to BOD; not a clear hierarchy</t>
  </si>
  <si>
    <t>typical (estimate): restaurants (10%), preschool-12 schools (45%), college/uni (25%); Vast majority of sales within same city, furthest are 30-min drive</t>
  </si>
  <si>
    <t>13 small, 6 mid-size, 5 large</t>
  </si>
  <si>
    <t>Aim to support small farms. "that scale often comes because of a priority to the environmental and social mission that we have"</t>
  </si>
  <si>
    <t>Mainly: fruit, vegetable, dairy; some: flour, honey</t>
  </si>
  <si>
    <t>began managing online DtC platform; gave more to food pantries to address rising need during pandemic; made more of education online; state's local procurement program helped keep them linked to schools; lost some producers b/c COVID business pivots</t>
  </si>
  <si>
    <t>warehouse, office, trucks, online order</t>
  </si>
  <si>
    <t>Fifth Season Cooperative</t>
  </si>
  <si>
    <t>coop (multi-stakeholder)</t>
  </si>
  <si>
    <t>get local foods into more (institutional) markets, being fair to growers and buyers/all members of coop; earn money to serve those goals; Soc-Env-Econ =</t>
  </si>
  <si>
    <t>Wholesale</t>
  </si>
  <si>
    <t>day-to-day by 4 staff; big decisions to BOD (worker-buyer-producer board), but pretty hands-off</t>
  </si>
  <si>
    <t>typically: primarily to schools, colleges/universities, and hospitals. In pandemic, those closed and they sold majority to CSAs (one large CSA plans to cont. 2021[Tomato Mountain (confirmed online)])</t>
  </si>
  <si>
    <t>over $600,000</t>
  </si>
  <si>
    <t>all small, though some aggregate produce together before selling to Fifth Season</t>
  </si>
  <si>
    <t>Aim to serve small farms and help them grow their operations</t>
  </si>
  <si>
    <t>Mainly: produce. Also: chopped/frozen veg, alternative burgers, syrup, honey, meat, dairy</t>
  </si>
  <si>
    <t>lost school/college clients; shifted to supplying CSA; now actively seeking other CSAs</t>
  </si>
  <si>
    <t>warehouse, office</t>
  </si>
  <si>
    <t>Iowa Food Hub</t>
  </si>
  <si>
    <t>build a local, regional economy and enhance financial viability for small farm; Econ &gt; Soc or Env</t>
  </si>
  <si>
    <t>Hybrid (80-20 split toward wholesale)</t>
  </si>
  <si>
    <t>BoD makes big decisions (monly mtg); daily operations decisions by manager. Less involvement by BoD over the years</t>
  </si>
  <si>
    <t>schools 50%, colleges 13%, DtC 33%, grocers 2%, restaurants 1%. Largest sales points: 46% of sales in same county, 15% in bordering county, 14% two counties away</t>
  </si>
  <si>
    <t>mostly small and medium, maybe 3 large</t>
  </si>
  <si>
    <t>aim to grow hub. No explicit aims stated re: farm scales</t>
  </si>
  <si>
    <t>produce, dairy, eggs, meat, and many value-added</t>
  </si>
  <si>
    <t>began online FM; doubled sales in 2020 (from 2019 figures); "honorarium service" this yr to run online FM</t>
  </si>
  <si>
    <t>online ordering</t>
  </si>
  <si>
    <t>yes - usually strong traceability; some co-ops make it hard to trace product to farm</t>
  </si>
  <si>
    <t>LEAF Food Hub, LLC</t>
  </si>
  <si>
    <t>private for-profit (LLC)</t>
  </si>
  <si>
    <t>to feed S. IL; sustainable agriculture; Soc-Env-Econ =</t>
  </si>
  <si>
    <t>Hybrid (more DtC)</t>
  </si>
  <si>
    <t>daily operations by operations manager; bigger issues (affect all members, cost &gt;$100) to Exec. Comm.; if they deem it a bigger issue, to the full board of owners (quarterly mtgs). To add a producer: consensus minus 1; other issues: 2/3 majorit of present. Have bylaws; not public.</t>
  </si>
  <si>
    <t>preCOVID: 80% DtoC, 19% restaurant, 1% hospital. In COVID: 95% DtoC. S\erve five counties of IL</t>
  </si>
  <si>
    <t>all small</t>
  </si>
  <si>
    <t>Aim to grow hub, but not past "tipping point". No explicit aim stated about changing farm scales</t>
  </si>
  <si>
    <t>shifted almost 100% DtC (from 22% to 5% wholesale [restaurants]), added home delivery; raised plastic use (Q1 and Q2 of 2020); sped up adding 3 more meat producers; split packing staff into 2 teams (cordon off contact); less drop-off of sales in winter</t>
  </si>
  <si>
    <t>trucks, online ordering</t>
  </si>
  <si>
    <t>Local Foods</t>
  </si>
  <si>
    <t>make it easy to eat local, build robust local economy in Chicago/midwest; Econ &gt; Env or Soc</t>
  </si>
  <si>
    <t>Hybrid - significant retail footprint, and growing retail</t>
  </si>
  <si>
    <t>CEO runs both divisions, financial accounting, answers to BoD (consist of investors + couple strategic advisors). CEO decides day-to-day; BoD decides financial, fundraising, strategic partnerships, future planning. Have bylaws; not public</t>
  </si>
  <si>
    <t>many large. As hub grows, working w/ larger farms; small farms only for specialty orders. Values working with small farms to help them grow bigger</t>
  </si>
  <si>
    <t>Aims to grow hub larger. Aims to help farmers grow their operations</t>
  </si>
  <si>
    <t>full-spectrum - produce, dairy, eggs, meat, and many value-added</t>
  </si>
  <si>
    <t>wholesale sales dropped 60% in March 2020, retail jumped 2-3x (nearly made up difference); by Jul 2021, wholesale back to 80%, retail still up 50%; big staffing switch, procurement demands; lost poultry farm provider</t>
  </si>
  <si>
    <t>warehouse, office, processing, trucks, online order, rental space, retail</t>
  </si>
  <si>
    <t>Plowshares Food Hub Co.</t>
  </si>
  <si>
    <t>[hazy, diff answers:] get healthy, local food to more people; help local farmers earn more; enhance market access of local food for farmers and consumers; Econ &gt; Soc or Env</t>
  </si>
  <si>
    <t>DtC (intended wholesale, but not ready)</t>
  </si>
  <si>
    <t>Owners = founder + 3 employee-owners + 1 producer-owner. Founder makes most decisions (she's also CFO); son is CEO; unclear how much is decided by co-owners. "dynamic self-governance" = consent = "just have to not disagree"</t>
  </si>
  <si>
    <t>80% DtoC, 15% restaurant, 5% grocer. Most sales in Fort Wayne, the remainder in surrounding counties (20 miles)</t>
  </si>
  <si>
    <t>most small, one mid-size</t>
  </si>
  <si>
    <t>no explicit aim stated re: scale of farms</t>
  </si>
  <si>
    <t>produce (in past years, more variety)</t>
  </si>
  <si>
    <t>stopped online orders, focused on ed farm; delays in irrigation equipment; pivoted to transporting nonprofit food boxes, $5K grant provided their only revenue; much less work during COVID</t>
  </si>
  <si>
    <t>warehouse, trucks, online order</t>
  </si>
  <si>
    <t>yes, usually</t>
  </si>
  <si>
    <t>connnecting people to local food; Econ &gt; Soc &gt; Env</t>
  </si>
  <si>
    <t>DtC (with some dabbling in wholesale, but don't have capacity)</t>
  </si>
  <si>
    <t>Have CEO in name, but decentralize decision making to division managers (operations manager, fh manager, bookkeeper)</t>
  </si>
  <si>
    <t>90% DtoC. Sell boxes to "multiple counties" (listed 4)</t>
  </si>
  <si>
    <t>small and mid-size producers, but source much of their produce from another FH</t>
  </si>
  <si>
    <t>Aims to grow margins/profits to pay better wages to workers</t>
  </si>
  <si>
    <t>full-spectrum, including many value-added</t>
  </si>
  <si>
    <t>already had online FM, sales up; lost some drop-off locations and indiv customers; more institutions providing food boxes through hub; spread out shared kitchen slots (reduce contact)</t>
  </si>
  <si>
    <t>warehouse, office, processing, trucks, online order, rental space</t>
  </si>
  <si>
    <t>yes, usually. Some value-added products made by hub don't have farm origin</t>
  </si>
  <si>
    <t>This Old Farm, Inc.</t>
  </si>
  <si>
    <t>support local farmers; earlier: econ &amp; Env &gt; Soc, now Econ, Env, and Soc more =</t>
  </si>
  <si>
    <t>Hybrid (even split, aiming to shift to more retail)</t>
  </si>
  <si>
    <t>president-owner (98%) makes most decisions, helped by management team. Have bylaws, shareholder agreement; not public</t>
  </si>
  <si>
    <t>small grocers, DtoC, colleges</t>
  </si>
  <si>
    <t>self-sustaining without grant funds</t>
  </si>
  <si>
    <t>mostly mid- and large scale; "coddle" some small farms</t>
  </si>
  <si>
    <t>aims to help farmers grow their operations</t>
  </si>
  <si>
    <t>meat</t>
  </si>
  <si>
    <t>wholesale sales down somewhat, but huge increase in processing customers, and DtC up; business up overall, partly bc spread out; no slow season since COVID</t>
  </si>
  <si>
    <t>ValleyHUB</t>
  </si>
  <si>
    <t>make it easy to buy local food; help local farmers; unclear, but seems Soc and Env &gt; Econ</t>
  </si>
  <si>
    <t>operations decisions by FH manager, in collaboration w/ other admin (marketing manager, farm manager, community education); her boss is Exec Dir (employed by CC), makes financial decisions; answers to pres. of CC</t>
  </si>
  <si>
    <t>hospitals 25%, CSA farms 25%, small grocer 21%, restaurants 10%, food processors 7%, colleges 7%, schools 5%</t>
  </si>
  <si>
    <t>mix of small and large</t>
  </si>
  <si>
    <t>support farmers' scale goals: help small farmers just starting out; help small-medium farmers grow operation "in whatever way that might look like"</t>
  </si>
  <si>
    <t>took away culinary school sales; [new staff, so hard to compare]; potential institutional clients stopped talking</t>
  </si>
  <si>
    <t>warehouse, office, processing, trucks, online order</t>
  </si>
  <si>
    <t>yes, but unclear how strong/consistent</t>
  </si>
  <si>
    <t>Wisconsin Food Hub Cooperative</t>
  </si>
  <si>
    <t>coop (producer)</t>
  </si>
  <si>
    <t>help local farmer access more markets, improve profits; Econ comes first, enables Soc and Env</t>
  </si>
  <si>
    <t>Board of directors includes producer-owners and WI Farmers Union members; must be 2/3 majority producer-members to make quorum on decisions. Board makes big decisions (dissolution, merger, new members, add non-member provider)</t>
  </si>
  <si>
    <t>large portion to large grocer (Roundy's, now Kroger, is largest customer); also institutional caterers</t>
  </si>
  <si>
    <t>Mostly mid- and large scale; found it hard to serve small farms (transportation costs too high/volume)</t>
  </si>
  <si>
    <t>Original aim: serve small farms. Feasible aim: support mid-size growers using collective bargaining</t>
  </si>
  <si>
    <t>99% produce</t>
  </si>
  <si>
    <t>not dramatic change (already focused on grocery); more trucking contracts to ship CARES act food</t>
  </si>
  <si>
    <t>warehouse, (lease trucks)</t>
  </si>
  <si>
    <t>help local farmers &amp; spread nutritious local food year-round; Econ &gt; Soc or Env</t>
  </si>
  <si>
    <t>Hybrid</t>
  </si>
  <si>
    <t>Operating officer runs "nuts and bolts", most decisions; business parter is "big ideas"/consult if unsure. No board of advisors</t>
  </si>
  <si>
    <t>preCOVID: 80% DtoC, 19% restaurant, 1% hospital. Several counties in MI</t>
  </si>
  <si>
    <t>gross annual unknown; based on estimated weekly in slower weeks ($10,000) and summer weeks ($18,000), I'd estimate $600,000-$700,000 annual</t>
  </si>
  <si>
    <t>mostly small and medium, maybe 1 large</t>
  </si>
  <si>
    <t>clear aim: help farmers grow their operations. ("And I love it when somebody gets too big to work with us anymore, because it's kind of we've done what we're supposed to do we're supposed to help them get their footing")</t>
  </si>
  <si>
    <t>4 (8)</t>
  </si>
  <si>
    <t>produce, meat, value-added (produce = 20-30%, meat = 20%)</t>
  </si>
  <si>
    <t>from 90% restaurant clients to 100% DtC, from 35-40 orders/wk to 200, overall volume up, more indiv. Packaging; by Apr 2021, 15-20% restaurants and remainder DtC; most DtC pick up at hub, 10-15% DtC and all restarurants are deliveries</t>
  </si>
  <si>
    <t>Farmer Girl Grassfed &amp; Pasture Raised Meats</t>
  </si>
  <si>
    <t>unknown -- no posts since 2018</t>
  </si>
  <si>
    <t>Farmstand</t>
  </si>
  <si>
    <t>unknown -- no posts since 2015</t>
  </si>
  <si>
    <t>Gourmet Gorilla, Inc</t>
  </si>
  <si>
    <t>Unknown</t>
  </si>
  <si>
    <t>GROWN Locally</t>
  </si>
  <si>
    <t>coop</t>
  </si>
  <si>
    <t>unknown</t>
  </si>
  <si>
    <t>Healthy Food Hub</t>
  </si>
  <si>
    <t>Quad City Food Hub</t>
  </si>
  <si>
    <t>How can we visually depict the trends of the multiple hubs' answers to mission priorities?</t>
  </si>
  <si>
    <t>Employees</t>
  </si>
  <si>
    <t>Type</t>
  </si>
  <si>
    <t>Sales</t>
  </si>
  <si>
    <t>Business Model</t>
  </si>
  <si>
    <t>Year_St</t>
  </si>
  <si>
    <t>Mission</t>
  </si>
  <si>
    <t>Economic</t>
  </si>
  <si>
    <t>Social</t>
  </si>
  <si>
    <t>Environmental</t>
  </si>
  <si>
    <t>Community</t>
  </si>
  <si>
    <t>Sale Point</t>
  </si>
  <si>
    <t>Consumers</t>
  </si>
  <si>
    <t>Resturants</t>
  </si>
  <si>
    <t>Prvt. Institution</t>
  </si>
  <si>
    <t>Pub. Institution</t>
  </si>
  <si>
    <t>Small</t>
  </si>
  <si>
    <t>Medium</t>
  </si>
  <si>
    <t>Large</t>
  </si>
  <si>
    <t>Meat</t>
  </si>
  <si>
    <t>Dairy</t>
  </si>
  <si>
    <t>Fuits/Vegitables</t>
  </si>
  <si>
    <t>Flour/Honey/Ect.</t>
  </si>
  <si>
    <t>Eggs</t>
  </si>
  <si>
    <t>Value Added</t>
  </si>
  <si>
    <t>Warehouse</t>
  </si>
  <si>
    <t>Office</t>
  </si>
  <si>
    <t>Trucks</t>
  </si>
  <si>
    <t>Online System</t>
  </si>
  <si>
    <t>Processing</t>
  </si>
  <si>
    <t>Retail</t>
  </si>
  <si>
    <t>Rental</t>
  </si>
  <si>
    <t>NA</t>
  </si>
  <si>
    <t>For Profit</t>
  </si>
  <si>
    <t>Mostly DtC</t>
  </si>
  <si>
    <t>Nonprofit</t>
  </si>
  <si>
    <t>Mostly Wholesale</t>
  </si>
  <si>
    <t>Coop</t>
  </si>
  <si>
    <t>DtC</t>
  </si>
  <si>
    <t>Consumer: DtC sales and CSA Farm Sales</t>
  </si>
  <si>
    <t>Resturants: Resturants and Food Producers</t>
  </si>
  <si>
    <t>Economic implies a focus on improving the profitability and viability of local growers</t>
  </si>
  <si>
    <t>Prvt: Institutions: Hospitals and other private, non-governmental instutions</t>
  </si>
  <si>
    <t>Social impiles a focus on improvement the ability of lower income individuals to have access to freshly grown local foods</t>
  </si>
  <si>
    <t>Pub Institutions: Schools, colleges, universities and other government instutions</t>
  </si>
  <si>
    <t>Environmental implies a focus on sustainability and protection of general environment</t>
  </si>
  <si>
    <t>Wholesale: Retailers, wholesales, and grocers</t>
  </si>
  <si>
    <t>Community implies a focus on growing inter-community relationships</t>
  </si>
  <si>
    <t>Rankings</t>
  </si>
  <si>
    <t>3: A primary focus of the food hbu</t>
  </si>
  <si>
    <t>2: A secondary but recongized focus of the hub</t>
  </si>
  <si>
    <t>1: A minor or consquential effect of the hub</t>
  </si>
  <si>
    <t>0: Not considered</t>
  </si>
  <si>
    <t>Hub_Lat</t>
  </si>
  <si>
    <t>Hub_Lon</t>
  </si>
  <si>
    <t>Local Farm Name</t>
  </si>
  <si>
    <t>Address</t>
  </si>
  <si>
    <t>City</t>
  </si>
  <si>
    <t>State</t>
  </si>
  <si>
    <t>Zip</t>
  </si>
  <si>
    <t>Lat</t>
  </si>
  <si>
    <t>Lon</t>
  </si>
  <si>
    <t>Product</t>
  </si>
  <si>
    <t/>
  </si>
  <si>
    <t>Ebert Honey</t>
  </si>
  <si>
    <t>14808 S 102 Ave E</t>
  </si>
  <si>
    <t>Lynnville</t>
  </si>
  <si>
    <t>IA</t>
  </si>
  <si>
    <t>All Seasons Harvest</t>
  </si>
  <si>
    <t>5220 W Bennington Rd</t>
  </si>
  <si>
    <t>Cedear Falls</t>
  </si>
  <si>
    <t>County Dairy</t>
  </si>
  <si>
    <t>15197 230th Street</t>
  </si>
  <si>
    <t>Hawkeye</t>
  </si>
  <si>
    <t>WW Homestead Dairy</t>
  </si>
  <si>
    <t>850 Rossville Rd</t>
  </si>
  <si>
    <t>Waukon</t>
  </si>
  <si>
    <t>Rolling Hills Greenhouse</t>
  </si>
  <si>
    <t xml:space="preserve">24865 Ironwood Rd. </t>
  </si>
  <si>
    <t>West Union</t>
  </si>
  <si>
    <t>Buffalo Ridge Orchard</t>
  </si>
  <si>
    <t>1337 Rollings Road</t>
  </si>
  <si>
    <t>Central City</t>
  </si>
  <si>
    <t>Garden Oasis Farm</t>
  </si>
  <si>
    <t>3262 York Ave</t>
  </si>
  <si>
    <t>Coggon</t>
  </si>
  <si>
    <t>Friendly Farm</t>
  </si>
  <si>
    <t>2040 Waterfront Dr.</t>
  </si>
  <si>
    <t>Iowa City</t>
  </si>
  <si>
    <t>Rainbow Root Farm</t>
  </si>
  <si>
    <t>3167 Rapid Creek Trail NE</t>
  </si>
  <si>
    <t>Rots Bounty</t>
  </si>
  <si>
    <t>PO Box 1872</t>
  </si>
  <si>
    <t>Wilson's Orchard</t>
  </si>
  <si>
    <t>4823 Dingleberry Rd NE</t>
  </si>
  <si>
    <t>Flint Ridge Organics</t>
  </si>
  <si>
    <t>1384 Johnson-Washington Rd SW</t>
  </si>
  <si>
    <t>Kalona</t>
  </si>
  <si>
    <t>Organic Greens</t>
  </si>
  <si>
    <t>2316 133rd St.</t>
  </si>
  <si>
    <t>Echollective Farm</t>
  </si>
  <si>
    <t>879 Echo Ave</t>
  </si>
  <si>
    <t>Mechanicsville</t>
  </si>
  <si>
    <t>Salt Form Farms</t>
  </si>
  <si>
    <t>4824 Sutlif Rd NE</t>
  </si>
  <si>
    <t>Solon</t>
  </si>
  <si>
    <t>Red Earth Gardens</t>
  </si>
  <si>
    <t xml:space="preserve">1506 305th St. </t>
  </si>
  <si>
    <t>Tama</t>
  </si>
  <si>
    <t>field to Family</t>
  </si>
  <si>
    <t>Grimm Family Farm</t>
  </si>
  <si>
    <t>1835 225th St</t>
  </si>
  <si>
    <t>Williamsburg</t>
  </si>
  <si>
    <t>Canoe Creek Produce</t>
  </si>
  <si>
    <t>2912 Manawa Trail Rd</t>
  </si>
  <si>
    <t>Decorah</t>
  </si>
  <si>
    <t>Humble Hands Harvest</t>
  </si>
  <si>
    <t>2741 Hidden Falls Rd</t>
  </si>
  <si>
    <t>River Root Farm</t>
  </si>
  <si>
    <t>2862 Locust Rd</t>
  </si>
  <si>
    <t>Countryview Dairy</t>
  </si>
  <si>
    <t>15197 230th St</t>
  </si>
  <si>
    <t xml:space="preserve"> Hawkeye</t>
  </si>
  <si>
    <t>Yogurt</t>
  </si>
  <si>
    <t>Flint Ridge Organic Produce / Sunny Ridge Organics</t>
  </si>
  <si>
    <t>18497 270th Ave</t>
  </si>
  <si>
    <t xml:space="preserve"> Harper</t>
  </si>
  <si>
    <t>Produce</t>
  </si>
  <si>
    <t>Stateline Farms</t>
  </si>
  <si>
    <t>15858 10th St</t>
  </si>
  <si>
    <t xml:space="preserve"> Lime Springs</t>
  </si>
  <si>
    <t>Certified Organic</t>
  </si>
  <si>
    <t>All Grass Farms</t>
  </si>
  <si>
    <t>18N681 State Rte 31</t>
  </si>
  <si>
    <t>Dundee</t>
  </si>
  <si>
    <t>IL</t>
  </si>
  <si>
    <t>Produce, Eggs</t>
  </si>
  <si>
    <t>Coldbrook Farms</t>
  </si>
  <si>
    <t>1284 Main St.</t>
  </si>
  <si>
    <t>Crete</t>
  </si>
  <si>
    <t>Aronia Berries</t>
  </si>
  <si>
    <t>Wind N Oaks Farm</t>
  </si>
  <si>
    <t>14255 W JOLIET RD</t>
  </si>
  <si>
    <t>Manhattan</t>
  </si>
  <si>
    <t>Vegetables, Beans</t>
  </si>
  <si>
    <t>Growing Home</t>
  </si>
  <si>
    <t>6429 S Honore St</t>
  </si>
  <si>
    <t xml:space="preserve">Chicago </t>
  </si>
  <si>
    <t>Angelic Organics</t>
  </si>
  <si>
    <t>1547 Rockton Rd</t>
  </si>
  <si>
    <t>Carbondale</t>
  </si>
  <si>
    <t>Vegetables</t>
  </si>
  <si>
    <t>Breslin Farms</t>
  </si>
  <si>
    <t>1700 Champlain St</t>
  </si>
  <si>
    <t>Ottawa</t>
  </si>
  <si>
    <t>Dried Beans, Legumes</t>
  </si>
  <si>
    <t>Bittner's Eureka Meat Co.</t>
  </si>
  <si>
    <t>110 4-H Park Road</t>
  </si>
  <si>
    <t xml:space="preserve"> Eureka</t>
  </si>
  <si>
    <t>Meat Processing</t>
  </si>
  <si>
    <t>Pleasantland Organic Farm</t>
  </si>
  <si>
    <t>1985 Eureka Rd</t>
  </si>
  <si>
    <t>Washington</t>
  </si>
  <si>
    <t>Blue Moon Farm</t>
  </si>
  <si>
    <t>2184 County Rd 1700 E</t>
  </si>
  <si>
    <t xml:space="preserve"> Urbana</t>
  </si>
  <si>
    <t>Goldmine Farms</t>
  </si>
  <si>
    <t>781 US Highway 51</t>
  </si>
  <si>
    <t>Pana</t>
  </si>
  <si>
    <t>Beef</t>
  </si>
  <si>
    <t>Chicago Indoor Garden</t>
  </si>
  <si>
    <t>4459 W Division St</t>
  </si>
  <si>
    <t xml:space="preserve"> Chicago</t>
  </si>
  <si>
    <t>Sprouts</t>
  </si>
  <si>
    <t>Das Schlaut Haus</t>
  </si>
  <si>
    <t>1758 E County Rd 1900 N</t>
  </si>
  <si>
    <t xml:space="preserve"> Arthur</t>
  </si>
  <si>
    <t>Green Earth Harvest</t>
  </si>
  <si>
    <t>10S404 Knoch Knolls Rd</t>
  </si>
  <si>
    <t xml:space="preserve"> Naperville</t>
  </si>
  <si>
    <t>Hometown Arcres</t>
  </si>
  <si>
    <t>401 Country Club Rd</t>
  </si>
  <si>
    <t xml:space="preserve"> Crystal Lake</t>
  </si>
  <si>
    <t>Microgreens</t>
  </si>
  <si>
    <t>Hungry Monkey Baking</t>
  </si>
  <si>
    <t>Lake Forest</t>
  </si>
  <si>
    <t>Baked Goods</t>
  </si>
  <si>
    <t>Intelligentsia Coffee</t>
  </si>
  <si>
    <t>1850 W Fulton St</t>
  </si>
  <si>
    <t>Coffee</t>
  </si>
  <si>
    <t>Ioerger Family Farm</t>
  </si>
  <si>
    <t>2853 County Rd 1700 N</t>
  </si>
  <si>
    <t xml:space="preserve"> Minonk</t>
  </si>
  <si>
    <t>Karma Kombucha</t>
  </si>
  <si>
    <t>502 N Seymour Ave</t>
  </si>
  <si>
    <t xml:space="preserve"> Mundelein</t>
  </si>
  <si>
    <t>Katherine Ann Confections</t>
  </si>
  <si>
    <t>2745 W Armitage Ave</t>
  </si>
  <si>
    <t>Chocolate</t>
  </si>
  <si>
    <t>Kilgus Farmstead</t>
  </si>
  <si>
    <t>21471 E 670 North Rd</t>
  </si>
  <si>
    <t xml:space="preserve"> Fairbury</t>
  </si>
  <si>
    <t>Pork, Beef, Lamb</t>
  </si>
  <si>
    <t>Kinnikinnick Farms</t>
  </si>
  <si>
    <t>21123 Grade School Rd</t>
  </si>
  <si>
    <t xml:space="preserve"> Caledonia</t>
  </si>
  <si>
    <t>Lilybel Microgreens</t>
  </si>
  <si>
    <t>1214 14th St A</t>
  </si>
  <si>
    <t xml:space="preserve"> Waukegan</t>
  </si>
  <si>
    <t>Living Water Farms</t>
  </si>
  <si>
    <t>29699 E 100 N Rd</t>
  </si>
  <si>
    <t xml:space="preserve"> Strawn</t>
  </si>
  <si>
    <t>Sprouts, Greens</t>
  </si>
  <si>
    <t>Manna Organics</t>
  </si>
  <si>
    <t>4650 Western Ave</t>
  </si>
  <si>
    <t xml:space="preserve"> Lisle</t>
  </si>
  <si>
    <t>Bread, Nut Butter</t>
  </si>
  <si>
    <t>Metropolis Coffee</t>
  </si>
  <si>
    <t>3057 N Rockwell St</t>
  </si>
  <si>
    <t>New York Bagel and Baily</t>
  </si>
  <si>
    <t>3556 1/2 Dempster St</t>
  </si>
  <si>
    <t xml:space="preserve"> Skokie</t>
  </si>
  <si>
    <t>Bagles</t>
  </si>
  <si>
    <t>Oriana's Oriental Orchard</t>
  </si>
  <si>
    <t>12329 N Basswood Rd</t>
  </si>
  <si>
    <t>Winslow</t>
  </si>
  <si>
    <t>Fruits</t>
  </si>
  <si>
    <t>Paririe Fruits Farm</t>
  </si>
  <si>
    <t>4410 N Lincoln Ave</t>
  </si>
  <si>
    <t xml:space="preserve"> Champaign</t>
  </si>
  <si>
    <t>Goat Cheese</t>
  </si>
  <si>
    <t>Pettersburg Poultry Processing</t>
  </si>
  <si>
    <t>1215 E Clary St</t>
  </si>
  <si>
    <t xml:space="preserve"> Petersburg</t>
  </si>
  <si>
    <t>Poultry</t>
  </si>
  <si>
    <t>Phoenix Bean Tofu</t>
  </si>
  <si>
    <t>5438 N Broadway</t>
  </si>
  <si>
    <t>Tofu</t>
  </si>
  <si>
    <t>Pleasant House Bakery</t>
  </si>
  <si>
    <t>964 W 31st St</t>
  </si>
  <si>
    <t>English Pies</t>
  </si>
  <si>
    <t>PrairEarth Farm</t>
  </si>
  <si>
    <t>2047 County Road</t>
  </si>
  <si>
    <t xml:space="preserve"> Atlanta</t>
  </si>
  <si>
    <t>Smits Farm</t>
  </si>
  <si>
    <t>3437 Sauk Trail</t>
  </si>
  <si>
    <t xml:space="preserve"> Chicago Heights</t>
  </si>
  <si>
    <t>Vegetables, Herbs</t>
  </si>
  <si>
    <t>Stagel Family Farms</t>
  </si>
  <si>
    <t>23601 E 600 N Rd</t>
  </si>
  <si>
    <t>Chicken, Pork, Beef</t>
  </si>
  <si>
    <t>That Pickle Guy</t>
  </si>
  <si>
    <t>6359 Knollwood Ct</t>
  </si>
  <si>
    <t>Pickles</t>
  </si>
  <si>
    <t>The Eating Well</t>
  </si>
  <si>
    <t>951 W Wise Rd</t>
  </si>
  <si>
    <t xml:space="preserve"> Schaumburg</t>
  </si>
  <si>
    <t>Veggie Patties</t>
  </si>
  <si>
    <t>Triple S Farms</t>
  </si>
  <si>
    <t>RR 3</t>
  </si>
  <si>
    <t xml:space="preserve"> Sullivan</t>
  </si>
  <si>
    <t>Pork</t>
  </si>
  <si>
    <t>Vosgest Haut Chocolate</t>
  </si>
  <si>
    <t>2950 N Oakley Ave</t>
  </si>
  <si>
    <t>Chocolatier</t>
  </si>
  <si>
    <t>White Oak Gourmet</t>
  </si>
  <si>
    <t>231 Robert Parker Coffin Rd</t>
  </si>
  <si>
    <t xml:space="preserve"> Long Grove</t>
  </si>
  <si>
    <t>Prepared Meals</t>
  </si>
  <si>
    <t>Windy City Harvest</t>
  </si>
  <si>
    <t>3555 W Ogden Ave</t>
  </si>
  <si>
    <t>Vegetables, Certified Organic</t>
  </si>
  <si>
    <t>Yonder's Sugar Shack</t>
  </si>
  <si>
    <t>1195 E Columbia St</t>
  </si>
  <si>
    <t>Maple Syrup</t>
  </si>
  <si>
    <t>Rocky Road Dairy</t>
  </si>
  <si>
    <t>1468 N 100 St</t>
  </si>
  <si>
    <t>Mullberry Grove</t>
  </si>
  <si>
    <t>One Circle Eco-Farm</t>
  </si>
  <si>
    <t>362 Shagbark Rd</t>
  </si>
  <si>
    <t>Du Quion</t>
  </si>
  <si>
    <t>Flo-Dough Breads</t>
  </si>
  <si>
    <t>48 Hillcrest Dr</t>
  </si>
  <si>
    <t>Jen's Joe</t>
  </si>
  <si>
    <t>212 S University</t>
  </si>
  <si>
    <t>Flora Bay Farm</t>
  </si>
  <si>
    <t>350 Bay Rd</t>
  </si>
  <si>
    <t>BackAchers Farm</t>
  </si>
  <si>
    <t>450 Cates Lane</t>
  </si>
  <si>
    <t>Anna</t>
  </si>
  <si>
    <t>The Flock Farm</t>
  </si>
  <si>
    <t>460 McDuffee Ln</t>
  </si>
  <si>
    <t>Lick Creek Pork and Beef</t>
  </si>
  <si>
    <t>75 S Lick Creek Rd</t>
  </si>
  <si>
    <t>Buncombe</t>
  </si>
  <si>
    <t>Heather's Bake Shop and More</t>
  </si>
  <si>
    <t>403 Missouri Ave</t>
  </si>
  <si>
    <t>Carterville</t>
  </si>
  <si>
    <t>All Seasons Farm</t>
  </si>
  <si>
    <t>9535 US Highway 51 N</t>
  </si>
  <si>
    <t>Cobden</t>
  </si>
  <si>
    <t>Bison Bluff Farms</t>
  </si>
  <si>
    <t>1565 Bethel Church Rd</t>
  </si>
  <si>
    <t>Autumn Ridge Farm</t>
  </si>
  <si>
    <t>411 E Douglas St.</t>
  </si>
  <si>
    <t>DeSoto</t>
  </si>
  <si>
    <t>Glaciers End</t>
  </si>
  <si>
    <t>18538 Pittsburg Rd</t>
  </si>
  <si>
    <t>Johnston City</t>
  </si>
  <si>
    <t>5 Hen Farm</t>
  </si>
  <si>
    <t>1030 Gurley Loop</t>
  </si>
  <si>
    <t>Makanda</t>
  </si>
  <si>
    <t>Flyway Family Farm</t>
  </si>
  <si>
    <t>2060 Camp Cedar Point Ln</t>
  </si>
  <si>
    <t>River to River Farm</t>
  </si>
  <si>
    <t>8975 Hwy 45 N</t>
  </si>
  <si>
    <t>Tunnel Hill</t>
  </si>
  <si>
    <t>Angie's Honey</t>
  </si>
  <si>
    <t>29 2nd St</t>
  </si>
  <si>
    <t>Pomona</t>
  </si>
  <si>
    <t>Green Acres Farm</t>
  </si>
  <si>
    <t>0400 W 400 S</t>
  </si>
  <si>
    <t xml:space="preserve"> North Judson</t>
  </si>
  <si>
    <t>IN</t>
  </si>
  <si>
    <t>Vegetables, Fruits, Herbs</t>
  </si>
  <si>
    <t>Local Folks Foods</t>
  </si>
  <si>
    <t>25325 Lamong Rd</t>
  </si>
  <si>
    <t>Sheridan</t>
  </si>
  <si>
    <t>Preserves, Condiments, Sauces</t>
  </si>
  <si>
    <t>Smoking Goose</t>
  </si>
  <si>
    <t>407 Dorman St</t>
  </si>
  <si>
    <t xml:space="preserve"> Indianapolis</t>
  </si>
  <si>
    <t>Cured Meats</t>
  </si>
  <si>
    <t>Windy Prairie Farms</t>
  </si>
  <si>
    <t>1112 S 300 E</t>
  </si>
  <si>
    <t xml:space="preserve"> Fowler</t>
  </si>
  <si>
    <t>The Olde Farmhouse</t>
  </si>
  <si>
    <t>238 N State Road 13</t>
  </si>
  <si>
    <t>Pierceton</t>
  </si>
  <si>
    <t>Hoffman Certified Organics, LLC</t>
  </si>
  <si>
    <t>2606 Chapman Rd</t>
  </si>
  <si>
    <t>Huntertown</t>
  </si>
  <si>
    <t>Countryside Produce</t>
  </si>
  <si>
    <t>915 E 200 S</t>
  </si>
  <si>
    <t>LaGrange</t>
  </si>
  <si>
    <t>Heritage Poultry</t>
  </si>
  <si>
    <t>1255 W 200 S</t>
  </si>
  <si>
    <t>Amish Aquaponics</t>
  </si>
  <si>
    <t>12319 Stellhorn Rd</t>
  </si>
  <si>
    <t>New Haven</t>
  </si>
  <si>
    <t>Rose Ave Farm</t>
  </si>
  <si>
    <t>501 Rose Ave</t>
  </si>
  <si>
    <t>Schmuckers Produce</t>
  </si>
  <si>
    <t>12815 Doty Rd.</t>
  </si>
  <si>
    <t>Lunar Infusions</t>
  </si>
  <si>
    <t>110 S State St</t>
  </si>
  <si>
    <t>South Whitley</t>
  </si>
  <si>
    <t>North Coast Organics</t>
  </si>
  <si>
    <t>629 E Washington Blvd</t>
  </si>
  <si>
    <t>Fort Wayne</t>
  </si>
  <si>
    <t>Young Urban Homesteaders</t>
  </si>
  <si>
    <t>1325 Lafayette St.</t>
  </si>
  <si>
    <t>Copper Creek Farms LLC</t>
  </si>
  <si>
    <t>3133 E St. Rd 18</t>
  </si>
  <si>
    <t>Woods Farm</t>
  </si>
  <si>
    <t>11402 Indianapolis Rd</t>
  </si>
  <si>
    <t>Lot Hill Dairy Farm</t>
  </si>
  <si>
    <t>10025 North CR 375 East</t>
  </si>
  <si>
    <t>Seymour</t>
  </si>
  <si>
    <t>Mick Klug Farm</t>
  </si>
  <si>
    <t>5795 Scottdale Rd</t>
  </si>
  <si>
    <t>St. Joseph</t>
  </si>
  <si>
    <t>MI</t>
  </si>
  <si>
    <t>Earth First Farms</t>
  </si>
  <si>
    <t>8335 Smith Rd</t>
  </si>
  <si>
    <t xml:space="preserve"> Berrien Center</t>
  </si>
  <si>
    <t>Graceland Fruit</t>
  </si>
  <si>
    <t>1123 Main St</t>
  </si>
  <si>
    <t xml:space="preserve"> Frankfort</t>
  </si>
  <si>
    <t>Dried Cranberries</t>
  </si>
  <si>
    <t>Hillside Orchards</t>
  </si>
  <si>
    <t>8198 Fleisher Ln</t>
  </si>
  <si>
    <t xml:space="preserve"> Berrien Springs</t>
  </si>
  <si>
    <t>Jake's Country Meats</t>
  </si>
  <si>
    <t>55721 Decatur Rd</t>
  </si>
  <si>
    <t xml:space="preserve"> Cassopolis</t>
  </si>
  <si>
    <t>Molter Family Orchards</t>
  </si>
  <si>
    <t>6740 N Branch Rd</t>
  </si>
  <si>
    <t xml:space="preserve"> Benton Harbor</t>
  </si>
  <si>
    <t>Moss Funnels Farms / Joe's Blueberries</t>
  </si>
  <si>
    <t>61687 34th Ave</t>
  </si>
  <si>
    <t xml:space="preserve"> Bangor</t>
  </si>
  <si>
    <t>Blueberries</t>
  </si>
  <si>
    <t>Stover Farms</t>
  </si>
  <si>
    <t>7837 M-139</t>
  </si>
  <si>
    <t>Valley Hub</t>
  </si>
  <si>
    <t>Country Mill Farms</t>
  </si>
  <si>
    <t>4648 Otto Rd</t>
  </si>
  <si>
    <t>Charlotte</t>
  </si>
  <si>
    <t>Generations Catering</t>
  </si>
  <si>
    <t>918 Jasper St.</t>
  </si>
  <si>
    <t>Kalamzaoo</t>
  </si>
  <si>
    <t>Birdsong Farm</t>
  </si>
  <si>
    <t>26041 CR-681</t>
  </si>
  <si>
    <t>Bangor</t>
  </si>
  <si>
    <t>Joe's Blues (Moss Funnel Farms)</t>
  </si>
  <si>
    <t>Mitchell's Patch of Blue</t>
  </si>
  <si>
    <t>65220 Co Rd 380</t>
  </si>
  <si>
    <t>Of The Land Farm</t>
  </si>
  <si>
    <t>14201 H Dr N</t>
  </si>
  <si>
    <t>Battle Creek</t>
  </si>
  <si>
    <t>Cassopolis</t>
  </si>
  <si>
    <t>Cinzori Farms</t>
  </si>
  <si>
    <t>10506 F Dr. S</t>
  </si>
  <si>
    <t>Ceresco</t>
  </si>
  <si>
    <t>J and B Orchards</t>
  </si>
  <si>
    <t>49555 64th Ave</t>
  </si>
  <si>
    <t>Lawrence</t>
  </si>
  <si>
    <t>Moo Moo's Ice Cream</t>
  </si>
  <si>
    <t>57810 Murray St</t>
  </si>
  <si>
    <t>Mattawan</t>
  </si>
  <si>
    <t>Schultz Fruitridge Farm, Inc.</t>
  </si>
  <si>
    <t>60139 Co Rd 652</t>
  </si>
  <si>
    <t>MOO-ville Creamery</t>
  </si>
  <si>
    <t>5875 S M-66</t>
  </si>
  <si>
    <t>Nashville</t>
  </si>
  <si>
    <t>DoughChicks</t>
  </si>
  <si>
    <t>9066 Richland Woods Dr.</t>
  </si>
  <si>
    <t>Richland</t>
  </si>
  <si>
    <t>Bailey's Meats</t>
  </si>
  <si>
    <t>9641 S 8th St</t>
  </si>
  <si>
    <t>Schoolcraft</t>
  </si>
  <si>
    <t>Joe's Farm</t>
  </si>
  <si>
    <t>53323 Pulver Rd</t>
  </si>
  <si>
    <t>Three Rivers</t>
  </si>
  <si>
    <t>J&amp;J Tortilla Co.</t>
  </si>
  <si>
    <t>16th St.</t>
  </si>
  <si>
    <t>Hopkins</t>
  </si>
  <si>
    <t>Crisp Country Acres</t>
  </si>
  <si>
    <t>5888 120th Ave</t>
  </si>
  <si>
    <t>Holland</t>
  </si>
  <si>
    <t>B &amp; B Farms Canola Oil Products</t>
  </si>
  <si>
    <t>9775 W Haskell Lake Rd</t>
  </si>
  <si>
    <t>Marion</t>
  </si>
  <si>
    <t>Chicken Ridge Orchard</t>
  </si>
  <si>
    <t>2510 Chicken Ridge Rd</t>
  </si>
  <si>
    <t>La Crescent</t>
  </si>
  <si>
    <t>MN</t>
  </si>
  <si>
    <t>Featherstone Fruits &amp; Vegetable</t>
  </si>
  <si>
    <t>43090 City Park Road</t>
  </si>
  <si>
    <t>Rushford</t>
  </si>
  <si>
    <t>Larry Schultz Organic Farms</t>
  </si>
  <si>
    <t>3510 Park Dr</t>
  </si>
  <si>
    <t xml:space="preserve"> Owatonna</t>
  </si>
  <si>
    <t>Mora Produce Co-Op</t>
  </si>
  <si>
    <t>1752 Plum St</t>
  </si>
  <si>
    <t>Mora</t>
  </si>
  <si>
    <t>Dancing the Land Farm</t>
  </si>
  <si>
    <t>19485 Estes Rd.</t>
  </si>
  <si>
    <t>​Clearwater</t>
  </si>
  <si>
    <t>Iron Shoe Farm </t>
  </si>
  <si>
    <t>31548 136th St.</t>
  </si>
  <si>
    <t>Princeton</t>
  </si>
  <si>
    <t>Backwards Bread</t>
  </si>
  <si>
    <t>3360 Southway Dr.</t>
  </si>
  <si>
    <t>St. Cloud</t>
  </si>
  <si>
    <t>​DCBL Acres</t>
  </si>
  <si>
    <t>32672 Co Rd 156</t>
  </si>
  <si>
    <t>Avon</t>
  </si>
  <si>
    <t>Forest Mushrooms</t>
  </si>
  <si>
    <t>14715 Co Rd 51</t>
  </si>
  <si>
    <t>​Brambling Rows Berry Farm</t>
  </si>
  <si>
    <t>7664 Roscoe Rd</t>
  </si>
  <si>
    <t>Brainerd</t>
  </si>
  <si>
    <t>Boys-N-Berries Farm</t>
  </si>
  <si>
    <t>9925 St. Mathias Rd SW</t>
  </si>
  <si>
    <t>The Farm on St. Mathias</t>
  </si>
  <si>
    <t>7579 St. Mathias Rd</t>
  </si>
  <si>
    <t>Maple Ridge Produce</t>
  </si>
  <si>
    <t>29555 380th Ave</t>
  </si>
  <si>
    <t>Aitkin</t>
  </si>
  <si>
    <t>Ole Lake Farm</t>
  </si>
  <si>
    <t>27793 360th Ave.</t>
  </si>
  <si>
    <t>Fox Farm</t>
  </si>
  <si>
    <t>27887 Co Rd 14</t>
  </si>
  <si>
    <t>Browerville</t>
  </si>
  <si>
    <t>Brakstad Natural Farms</t>
  </si>
  <si>
    <t>1679 52nd St. SW</t>
  </si>
  <si>
    <t>Pequot Lakes</t>
  </si>
  <si>
    <t>Meadow Ridge Farm</t>
  </si>
  <si>
    <t>4778 Tree Farm Rd</t>
  </si>
  <si>
    <t>Barry’s Cherries</t>
  </si>
  <si>
    <t>48301 County 21</t>
  </si>
  <si>
    <t>Staples</t>
  </si>
  <si>
    <t>Kleinschmidt Farm</t>
  </si>
  <si>
    <t>44910 County 21</t>
  </si>
  <si>
    <t>Doubting Thomas Farm</t>
  </si>
  <si>
    <t>12506 20th St. N</t>
  </si>
  <si>
    <t>Moorhead</t>
  </si>
  <si>
    <t>Ben Penner Farms</t>
  </si>
  <si>
    <t>515 W. Saint Paul Street</t>
  </si>
  <si>
    <t>Belle Plaine</t>
  </si>
  <si>
    <t>Eagle Valley Produce</t>
  </si>
  <si>
    <t>34928 183rd Ave.</t>
  </si>
  <si>
    <t>Clarissa</t>
  </si>
  <si>
    <t>​Twin Eagle Organics</t>
  </si>
  <si>
    <t>13194 330th St</t>
  </si>
  <si>
    <t>​Eagle Bend</t>
  </si>
  <si>
    <t>Chengwatana Farm</t>
  </si>
  <si>
    <t>47513 334th Pl</t>
  </si>
  <si>
    <t>​Palisade</t>
  </si>
  <si>
    <t>MN </t>
  </si>
  <si>
    <t>Grampa G’s</t>
  </si>
  <si>
    <t>207 MN-210</t>
  </si>
  <si>
    <t>Pillager</t>
  </si>
  <si>
    <t>Baetje Farms</t>
  </si>
  <si>
    <t>8932 Jackson School Rd</t>
  </si>
  <si>
    <t>Bloomsdale</t>
  </si>
  <si>
    <t>MO</t>
  </si>
  <si>
    <t>Green Pastures Sugar Maples</t>
  </si>
  <si>
    <t>E10798 Cary Rod</t>
  </si>
  <si>
    <t>Cashton</t>
  </si>
  <si>
    <t>WI</t>
  </si>
  <si>
    <t xml:space="preserve">Miller’s Family Farm </t>
  </si>
  <si>
    <t>S371 County Road D</t>
  </si>
  <si>
    <t xml:space="preserve">R&amp;R Farm </t>
  </si>
  <si>
    <t>E10931 Cary Road</t>
  </si>
  <si>
    <t>Roy Miller Farm</t>
  </si>
  <si>
    <t>27999 Newbury Rd</t>
  </si>
  <si>
    <t>Davidson Hollow Farm</t>
  </si>
  <si>
    <t>S2064 Davidson Ln</t>
  </si>
  <si>
    <t>Chaseburg</t>
  </si>
  <si>
    <t>Sweet Springs Farm</t>
  </si>
  <si>
    <t>43299 Patton Road</t>
  </si>
  <si>
    <t>Gays Mills</t>
  </si>
  <si>
    <t>Hidden Spring Produce</t>
  </si>
  <si>
    <t>E16152 County Highway P</t>
  </si>
  <si>
    <t>Hillsboro</t>
  </si>
  <si>
    <t>Country Lane Organics</t>
  </si>
  <si>
    <t>17151 Peckham Ln</t>
  </si>
  <si>
    <t>LaFarge</t>
  </si>
  <si>
    <t>Thimmesch Farm</t>
  </si>
  <si>
    <t>S3251 W Salem Ridge Rd</t>
  </si>
  <si>
    <t>Ecker’s Apple Farm</t>
  </si>
  <si>
    <t>W27062 State Road 54 35</t>
  </si>
  <si>
    <t>Trempealeau</t>
  </si>
  <si>
    <t>Back Fourty Farm</t>
  </si>
  <si>
    <t>S3405 Runge Lane</t>
  </si>
  <si>
    <t>Viroqua</t>
  </si>
  <si>
    <t>Byler Produce Farm</t>
  </si>
  <si>
    <t>E3654 County Road O</t>
  </si>
  <si>
    <t xml:space="preserve">EZ Farming </t>
  </si>
  <si>
    <t>309 E Decker</t>
  </si>
  <si>
    <t>Happy Hidden Acres</t>
  </si>
  <si>
    <t>S3455 Dahl Rd</t>
  </si>
  <si>
    <t>Slabaugh Family Produce</t>
  </si>
  <si>
    <t>S3395 Runge Ln</t>
  </si>
  <si>
    <t>Bontrager Produce</t>
  </si>
  <si>
    <t>E9350 Olson Rd</t>
  </si>
  <si>
    <t>Westby</t>
  </si>
  <si>
    <t>Ridgeview Produce</t>
  </si>
  <si>
    <t>E9944 Pas Rd</t>
  </si>
  <si>
    <t>Spring Valley Produce</t>
  </si>
  <si>
    <t>S2695 County Road S</t>
  </si>
  <si>
    <t>Philip Herschberger</t>
  </si>
  <si>
    <t>E10562 E Salem Ridge Rd</t>
  </si>
  <si>
    <t>EZ Farming</t>
  </si>
  <si>
    <t>Blue Sky Acres</t>
  </si>
  <si>
    <t>8411 County Highway K</t>
  </si>
  <si>
    <t>Cadott</t>
  </si>
  <si>
    <t>Carr Valley Cheese</t>
  </si>
  <si>
    <t>S3797 County Rd G</t>
  </si>
  <si>
    <t xml:space="preserve"> La Valle</t>
  </si>
  <si>
    <t>Cheese</t>
  </si>
  <si>
    <t>Castle Rock Organic Dairy</t>
  </si>
  <si>
    <t>S13240 Young Rd</t>
  </si>
  <si>
    <t xml:space="preserve"> Osseo</t>
  </si>
  <si>
    <t>Milk, Cheese</t>
  </si>
  <si>
    <t>Driftless Fresh/Parrfection Produce</t>
  </si>
  <si>
    <t>N6550 County Hwy N</t>
  </si>
  <si>
    <t xml:space="preserve"> Monticello</t>
  </si>
  <si>
    <t>Driftless Organics</t>
  </si>
  <si>
    <t>52450 McManus Rd</t>
  </si>
  <si>
    <t xml:space="preserve"> Soldiers Grove</t>
  </si>
  <si>
    <t>Produce, Sunflower Oil</t>
  </si>
  <si>
    <t>Fifth Season Coop</t>
  </si>
  <si>
    <t>1201 N Main St #9</t>
  </si>
  <si>
    <t xml:space="preserve"> Viroqua</t>
  </si>
  <si>
    <t>Gentle Breeze</t>
  </si>
  <si>
    <t>2123 Town Hall Rd</t>
  </si>
  <si>
    <t xml:space="preserve"> Mt Horeb</t>
  </si>
  <si>
    <t>Honey</t>
  </si>
  <si>
    <t>Harmony Valley Farm</t>
  </si>
  <si>
    <t>Wire Hollow Rd</t>
  </si>
  <si>
    <t>Igl Farms</t>
  </si>
  <si>
    <t>W9689 Cherry Rd</t>
  </si>
  <si>
    <t xml:space="preserve"> Antigo</t>
  </si>
  <si>
    <t>Potatoes</t>
  </si>
  <si>
    <t>James Lake Farm</t>
  </si>
  <si>
    <t>S Big Lake Loop Rd</t>
  </si>
  <si>
    <t>Three Lakes</t>
  </si>
  <si>
    <t>Fresh Cranberries</t>
  </si>
  <si>
    <t>JenEhr Family Farm</t>
  </si>
  <si>
    <t>6837 Elder Ln</t>
  </si>
  <si>
    <t xml:space="preserve"> Sun Prairie</t>
  </si>
  <si>
    <t>Keewaydin Farms</t>
  </si>
  <si>
    <t>15270 Haucke Ln</t>
  </si>
  <si>
    <t xml:space="preserve"> Viola</t>
  </si>
  <si>
    <t>Lamer's Dairy</t>
  </si>
  <si>
    <t>N410 Speel School Rd</t>
  </si>
  <si>
    <t xml:space="preserve"> Appleton</t>
  </si>
  <si>
    <t>Nordic Creamery</t>
  </si>
  <si>
    <t>202 W. Old Towne Rd</t>
  </si>
  <si>
    <t xml:space="preserve"> Westby</t>
  </si>
  <si>
    <t>Cheese, Butter</t>
  </si>
  <si>
    <t>Old Stone House Farm</t>
  </si>
  <si>
    <t>W6239 Co Rd SS</t>
  </si>
  <si>
    <t xml:space="preserve"> Random Lake</t>
  </si>
  <si>
    <t>Flowers</t>
  </si>
  <si>
    <t>Organic Valley Coop</t>
  </si>
  <si>
    <t>1 Organic Way</t>
  </si>
  <si>
    <t xml:space="preserve"> La Farge</t>
  </si>
  <si>
    <t>Otter Creek Organic Farm</t>
  </si>
  <si>
    <t>E5847 1170th Ave</t>
  </si>
  <si>
    <t xml:space="preserve"> Wheeler</t>
  </si>
  <si>
    <t>River Valley Ranch</t>
  </si>
  <si>
    <t>39900 60th St</t>
  </si>
  <si>
    <t xml:space="preserve"> Burlington</t>
  </si>
  <si>
    <t>Mushrooms, Prepared Foods</t>
  </si>
  <si>
    <t>Springdale Farm</t>
  </si>
  <si>
    <t>W7065 Silver Spring Ln</t>
  </si>
  <si>
    <t xml:space="preserve"> Plymouth</t>
  </si>
  <si>
    <t>WI Food Hub Coop</t>
  </si>
  <si>
    <t>Geneva Lakes Produce</t>
  </si>
  <si>
    <t>W2083 Highway 11</t>
  </si>
  <si>
    <t>Burlington</t>
  </si>
  <si>
    <t>Pleasant Valley Acres</t>
  </si>
  <si>
    <t>W939 Northey Road</t>
  </si>
  <si>
    <t>Sullivan</t>
  </si>
  <si>
    <t>Pumpkin, Squash</t>
  </si>
  <si>
    <t>Alsum Farms</t>
  </si>
  <si>
    <t>W516 Friesland Rd</t>
  </si>
  <si>
    <t>Randolph</t>
  </si>
  <si>
    <t>Corn</t>
  </si>
  <si>
    <t>Blaser's Acres</t>
  </si>
  <si>
    <t>2556 School Ln</t>
  </si>
  <si>
    <t>Suamico</t>
  </si>
  <si>
    <t>Hill and Valley Produce</t>
  </si>
  <si>
    <t>S4161 Stepka Hooker Ln</t>
  </si>
  <si>
    <t>Seven Springs Produce</t>
  </si>
  <si>
    <t>Flyte Family Farm</t>
  </si>
  <si>
    <t>W13450 Cottonville Ave.</t>
  </si>
  <si>
    <t>Coloma</t>
  </si>
  <si>
    <t>Turner Farms</t>
  </si>
  <si>
    <t>E208 State Road 54</t>
  </si>
  <si>
    <t>Waupaca</t>
  </si>
  <si>
    <t>BJ Mares &amp; Sons</t>
  </si>
  <si>
    <t>W10639 Flanagan Ave</t>
  </si>
  <si>
    <t xml:space="preserve"> Bear Creek</t>
  </si>
  <si>
    <t>Cold Storage</t>
  </si>
  <si>
    <t>Coloma Farm</t>
  </si>
  <si>
    <t>W14453 WI-21</t>
  </si>
  <si>
    <t xml:space="preserve"> Coloma</t>
  </si>
  <si>
    <t>Emerald Meadows Farm</t>
  </si>
  <si>
    <t>W1547 County Rd K</t>
  </si>
  <si>
    <t xml:space="preserve"> Columbus</t>
  </si>
  <si>
    <t>Hoekstra Farms</t>
  </si>
  <si>
    <t>N10348 Co Rd A</t>
  </si>
  <si>
    <t xml:space="preserve"> Fox Lake</t>
  </si>
  <si>
    <t>Organic Cranberries</t>
  </si>
  <si>
    <t>Keller Farms</t>
  </si>
  <si>
    <t>N6720 County Rd B</t>
  </si>
  <si>
    <t xml:space="preserve"> Deerbrook</t>
  </si>
  <si>
    <t>Perfect Produce</t>
  </si>
  <si>
    <t>5207 N 125th St</t>
  </si>
  <si>
    <t xml:space="preserve"> Butler</t>
  </si>
  <si>
    <t>Produce (Hydro)</t>
  </si>
  <si>
    <t>Sacia Orchards</t>
  </si>
  <si>
    <t>W21946 Sacia Rd</t>
  </si>
  <si>
    <t xml:space="preserve"> Galesville</t>
  </si>
  <si>
    <t>Orchard</t>
  </si>
  <si>
    <t>Spears R Us</t>
  </si>
  <si>
    <t>225 W North St</t>
  </si>
  <si>
    <t xml:space="preserve"> Adams</t>
  </si>
  <si>
    <t>Organic Asparagus</t>
  </si>
  <si>
    <t>Specialty Potatoes</t>
  </si>
  <si>
    <t xml:space="preserve"> Green Bay</t>
  </si>
  <si>
    <t>Potatoes and Produce</t>
  </si>
  <si>
    <t>Wallendals Farms</t>
  </si>
  <si>
    <t>2401 5th Ave</t>
  </si>
  <si>
    <t xml:space="preserve"> Grand Marsh</t>
  </si>
  <si>
    <t>Scenic Ridge Farm</t>
  </si>
  <si>
    <t>E15724 Vet Rd</t>
  </si>
  <si>
    <t>Mt. Hope</t>
  </si>
  <si>
    <t>WI </t>
  </si>
  <si>
    <t>Hillside Farming</t>
  </si>
  <si>
    <t>S3445 Salem Ridge Rd.</t>
  </si>
  <si>
    <t>La Farge</t>
  </si>
  <si>
    <t>Sweet Ridge Farm</t>
  </si>
  <si>
    <t>W692 State Road 33</t>
  </si>
  <si>
    <t>Rockland</t>
  </si>
  <si>
    <t>Q 1_1_Mission: How would you rate the direct relevance of the following to the mission of your food hub?</t>
  </si>
  <si>
    <t>FH01</t>
  </si>
  <si>
    <t>FH02</t>
  </si>
  <si>
    <t>FH03</t>
  </si>
  <si>
    <t>FH04</t>
  </si>
  <si>
    <t>FH05</t>
  </si>
  <si>
    <t>FH06</t>
  </si>
  <si>
    <t>FH07</t>
  </si>
  <si>
    <t>FH08</t>
  </si>
  <si>
    <t>FH09</t>
  </si>
  <si>
    <t>FH10</t>
  </si>
  <si>
    <t>FH11</t>
  </si>
  <si>
    <t>FH12</t>
  </si>
  <si>
    <t>FH13</t>
  </si>
  <si>
    <t>FH14</t>
  </si>
  <si>
    <t>FH15</t>
  </si>
  <si>
    <t>FH16</t>
  </si>
  <si>
    <t>FH17</t>
  </si>
  <si>
    <t>FH18</t>
  </si>
  <si>
    <t>HubID</t>
  </si>
  <si>
    <t>ECON Mean</t>
  </si>
  <si>
    <t>ENVIRO Mean</t>
  </si>
  <si>
    <t>SOCIAL Mean</t>
  </si>
  <si>
    <t>Mission Focus (stated, summary of interview)</t>
  </si>
  <si>
    <t>Social, Stated Focus</t>
  </si>
  <si>
    <t>Environment, Stated Focus</t>
  </si>
  <si>
    <t>Economic, Stated Focus</t>
  </si>
  <si>
    <t>Paid employment opportunities for youth </t>
  </si>
  <si>
    <t>Accepting SNAP benefits</t>
  </si>
  <si>
    <t>Accepting WIC or FMNP benefits </t>
  </si>
  <si>
    <t>Matching program for SNAP benefits</t>
  </si>
  <si>
    <t>Nutrition or cooking education </t>
  </si>
  <si>
    <t>Health screenings</t>
  </si>
  <si>
    <t>Transportation services for consumers to access your operation</t>
  </si>
  <si>
    <t>Operating a mobile market</t>
  </si>
  <si>
    <t>Subsidized farm shares </t>
  </si>
  <si>
    <t>Education about community and food systems issues</t>
  </si>
  <si>
    <t>Education for programs in community or school gardens</t>
  </si>
  <si>
    <t>Food donation to local food pantries/banks</t>
  </si>
  <si>
    <t>Other</t>
  </si>
  <si>
    <t>SUM of social programs active</t>
  </si>
  <si>
    <t>affiliated food recovery program</t>
  </si>
  <si>
    <t>working with very small start-ups</t>
  </si>
  <si>
    <t>?</t>
  </si>
  <si>
    <t>Enviro programs, from Interviews</t>
  </si>
  <si>
    <t>Scale of farms worked with is driven by enviro goals</t>
  </si>
  <si>
    <t>Enviro is a default benefit, not the focus</t>
  </si>
  <si>
    <t>Naturally grown standards, peer evaluation. Reducing plastic use</t>
  </si>
  <si>
    <t>Composting program. Low-waste operations efforts; imperfect produce program. Have minimum enviro standards, but care more about "the story"</t>
  </si>
  <si>
    <t>Personal and family history of "disrupting" standard grocery industry</t>
  </si>
  <si>
    <t>Composting program w/ local businesses. Prioritizing giving info to consumer, not establishing enviro standards</t>
  </si>
  <si>
    <t>No enviro requirements, but provide education/services to help farmers transition</t>
  </si>
  <si>
    <t>Prioritizing giving info to consumer, not establishing enviro standards</t>
  </si>
  <si>
    <t>Quotes, Enviro</t>
  </si>
  <si>
    <t>we want to see more small farm businesses be successful. And understand that that scale often comes because of a priority to the environmental and social mission that we have. And so we really want to support and partner with the folks that share that share those values. (Field To Family Transcript_2021-04-13, Pos. 139)</t>
  </si>
  <si>
    <t>And environmental improvement is somewhat relevant. Mainly because so many of our growers are small sustainable organic, that's just a default benefit (Iowa Food Hub Transcript_2021-03-16, Pos. 40)</t>
  </si>
  <si>
    <t>we you don't have a like a checkbox like you know list if you don't meet these requirements, you can't sell to us we're we're pretty. we're open to the story we care definitely care more about the story than any particular certification. And in certain categories I have like minimum standards (Local Foods_Transcript_2021-07-15, Pos. 102)</t>
  </si>
  <si>
    <t>I have a personal, family legacy of working in. food. My parents started the local food co-op back in the 70s...I was involved there for a really long time….so we've been disrupting of the grocery industry, you know, since the 70s</t>
  </si>
  <si>
    <t>we offer support and and presence, so I use my neighbor as a good example, you know we sat here for years, he's a conventional farmer. don't don't pass any judgment. provide services for all. but he walks in, year after year, and eventually says what in the world is this all about organic. You know, please teach me. And, and now you know fast forward he's now eight years free of chemical usage on his farm operation. so just presence and being able to ask the question when the question comes up. not being able to force a point of view on somebody that doesn't have that yet. (This Old Farm Transcript_2021-06-16, Pos. 61)</t>
  </si>
  <si>
    <t>Distance</t>
  </si>
  <si>
    <t>St_Social</t>
  </si>
  <si>
    <t>St_Envrio</t>
  </si>
  <si>
    <t>St_Econ</t>
  </si>
  <si>
    <t>variety</t>
  </si>
  <si>
    <t>corp</t>
  </si>
  <si>
    <t>narrow</t>
  </si>
  <si>
    <t>full-spectrum</t>
  </si>
  <si>
    <t>specialized</t>
  </si>
  <si>
    <t>Max_Dist_M</t>
  </si>
  <si>
    <t>Aver_Dist_M</t>
  </si>
  <si>
    <t>Max_Dist_KM</t>
  </si>
  <si>
    <t>Aver_Dist_KM</t>
  </si>
  <si>
    <t>Households</t>
  </si>
  <si>
    <t>Product_Mix</t>
  </si>
  <si>
    <t>Shared_Kitchen</t>
  </si>
  <si>
    <t>Online_System</t>
  </si>
  <si>
    <t>Staff</t>
  </si>
  <si>
    <t>Manager</t>
  </si>
  <si>
    <t>Pres_CEO</t>
  </si>
  <si>
    <t>BOD</t>
  </si>
  <si>
    <t>LegStat</t>
  </si>
  <si>
    <t>Legal_Status</t>
  </si>
  <si>
    <t>Hub_Name</t>
  </si>
  <si>
    <t>Global_Social</t>
  </si>
  <si>
    <t>Global_Environment</t>
  </si>
  <si>
    <t>Global_Economic</t>
  </si>
  <si>
    <t>BM_Scale</t>
  </si>
  <si>
    <t>Business_Model</t>
  </si>
  <si>
    <t>a</t>
  </si>
  <si>
    <t>show</t>
  </si>
  <si>
    <t>Gross_Revenue</t>
  </si>
  <si>
    <t>size_scale_rev</t>
  </si>
  <si>
    <t>size_scale_emp</t>
  </si>
  <si>
    <t>Economic_Avg</t>
  </si>
  <si>
    <t>Social_Avg</t>
  </si>
  <si>
    <t>Environmental_Avg</t>
  </si>
  <si>
    <t>Institutions</t>
  </si>
  <si>
    <t>Aver_Dist_M2</t>
  </si>
  <si>
    <t>Max_Dist_M2</t>
  </si>
  <si>
    <t>Less than 100 Miles</t>
  </si>
  <si>
    <t>Miles 110</t>
  </si>
  <si>
    <t>Miles 40 to 50</t>
  </si>
  <si>
    <t>Miles 30 to 40</t>
  </si>
  <si>
    <t>Miles 20 to 30</t>
  </si>
  <si>
    <t>Miles 60 to 70</t>
  </si>
  <si>
    <t>Miles 300 to 350</t>
  </si>
  <si>
    <t>Miles 100 to 150</t>
  </si>
  <si>
    <t>Miles 150 to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</si>
</sst>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164" formatCode="_([$$-409]* #,##0.00_);_([$$-409]* \(#,##0.00\);_([$$-409]* &quot;-&quot;??_);_(@_)"/>
    <numFmt numFmtId="165" formatCode="0.00000"/>
    <numFmt numFmtId="166" formatCode="0.0000"/>
    <numFmt numFmtId="167" formatCode="_(&quot;$&quot;* #,##0_);_(&quot;$&quot;* \(#,##0\);_(&quot;$&quot;* &quot;-&quot;??_);_(@_)"/>
    <numFmt numFmtId="168" formatCode="0.0"/>
  </numFmts>
  <fonts count="17" x14ac:knownFonts="1">
    <font>
      <sz val="12"/>
      <color theme="1"/>
      <name val="Calibri"/>
      <family val="2"/>
      <scheme val="minor"/>
    </font>
    <font>
      <b/>
      <sz val="12"/>
      <color theme="1"/>
      <name val="Calibri"/>
      <family val="2"/>
      <scheme val="minor"/>
    </font>
    <font>
      <sz val="11"/>
      <name val="Calibri"/>
      <family val="2"/>
      <scheme val="minor"/>
    </font>
    <font>
      <sz val="12"/>
      <color rgb="FFFF0000"/>
      <name val="Calibri"/>
      <family val="2"/>
      <scheme val="minor"/>
    </font>
    <font>
      <sz val="10"/>
      <color rgb="FF000000"/>
      <name val="Calibri"/>
      <family val="2"/>
    </font>
    <font>
      <sz val="12"/>
      <color rgb="FF000000"/>
      <name val="Calibri"/>
      <family val="2"/>
      <scheme val="minor"/>
    </font>
    <font>
      <sz val="12"/>
      <color theme="1"/>
      <name val="Calibri"/>
      <family val="2"/>
      <scheme val="minor"/>
    </font>
    <font>
      <sz val="11"/>
      <color rgb="FF222222"/>
      <name val="Times New Roman"/>
      <family val="1"/>
    </font>
    <font>
      <sz val="11"/>
      <color theme="1"/>
      <name val="Times New Roman"/>
      <family val="1"/>
    </font>
    <font>
      <b/>
      <sz val="11"/>
      <color theme="1"/>
      <name val="Times New Roman"/>
      <family val="1"/>
    </font>
    <font>
      <sz val="11"/>
      <color rgb="FF333333"/>
      <name val="Times New Roman"/>
      <family val="1"/>
    </font>
    <font>
      <sz val="12"/>
      <color theme="1"/>
      <name val="Calibri"/>
      <family val="2"/>
    </font>
    <font>
      <sz val="8"/>
      <name val="Calibri"/>
      <family val="2"/>
      <scheme val="minor"/>
    </font>
    <font>
      <b/>
      <sz val="12"/>
      <color rgb="FFFF0000"/>
      <name val="Calibri"/>
      <family val="2"/>
      <scheme val="minor"/>
    </font>
    <font>
      <b/>
      <sz val="10"/>
      <color rgb="FF000000"/>
      <name val="Tahoma"/>
      <family val="2"/>
    </font>
    <font>
      <sz val="10"/>
      <color rgb="FF000000"/>
      <name val="Tahoma"/>
      <family val="2"/>
    </font>
    <font>
      <sz val="12"/>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44" fontId="6" fillId="0" borderId="0" applyFont="0" applyFill="0" applyBorder="0" applyAlignment="0" applyProtection="0"/>
  </cellStyleXfs>
  <cellXfs count="39">
    <xf numFmtId="0" fontId="0" fillId="0" borderId="0" xfId="0"/>
    <xf numFmtId="0" fontId="2" fillId="0" borderId="0" xfId="0" applyFont="1"/>
    <xf numFmtId="0" fontId="1" fillId="0" borderId="0" xfId="0" applyFont="1"/>
    <xf numFmtId="0" fontId="3" fillId="0" borderId="0" xfId="0" applyFont="1"/>
    <xf numFmtId="6" fontId="0" fillId="0" borderId="0" xfId="0" applyNumberFormat="1"/>
    <xf numFmtId="0" fontId="5" fillId="0" borderId="0" xfId="0" applyFont="1"/>
    <xf numFmtId="164" fontId="0" fillId="0" borderId="0" xfId="1" applyNumberFormat="1" applyFont="1"/>
    <xf numFmtId="0" fontId="7" fillId="0" borderId="0" xfId="0" applyFont="1"/>
    <xf numFmtId="0" fontId="8" fillId="0" borderId="0" xfId="0" applyFont="1"/>
    <xf numFmtId="0" fontId="9" fillId="0" borderId="0" xfId="0" applyFont="1"/>
    <xf numFmtId="1" fontId="8" fillId="0" borderId="0" xfId="0" applyNumberFormat="1" applyFont="1"/>
    <xf numFmtId="0" fontId="10" fillId="0" borderId="0" xfId="0" applyFont="1"/>
    <xf numFmtId="165" fontId="8" fillId="0" borderId="0" xfId="0" applyNumberFormat="1" applyFont="1"/>
    <xf numFmtId="165" fontId="9" fillId="0" borderId="0" xfId="0" applyNumberFormat="1" applyFont="1"/>
    <xf numFmtId="0" fontId="0" fillId="0" borderId="0" xfId="0" applyAlignment="1">
      <alignment textRotation="90" wrapText="1"/>
    </xf>
    <xf numFmtId="0" fontId="1" fillId="0" borderId="0" xfId="0" applyFont="1" applyAlignment="1">
      <alignment textRotation="90" wrapText="1"/>
    </xf>
    <xf numFmtId="0" fontId="0" fillId="3" borderId="0" xfId="0" applyFill="1"/>
    <xf numFmtId="0" fontId="0" fillId="2" borderId="0" xfId="0" applyFill="1"/>
    <xf numFmtId="0" fontId="0" fillId="4" borderId="0" xfId="0" applyFill="1"/>
    <xf numFmtId="0" fontId="0" fillId="3" borderId="0" xfId="0" applyFill="1" applyAlignment="1">
      <alignment textRotation="90" wrapText="1"/>
    </xf>
    <xf numFmtId="0" fontId="0" fillId="2" borderId="0" xfId="0" applyFill="1" applyAlignment="1">
      <alignment textRotation="90" wrapText="1"/>
    </xf>
    <xf numFmtId="0" fontId="0" fillId="4" borderId="0" xfId="0" applyFill="1" applyAlignment="1">
      <alignment textRotation="90" wrapText="1"/>
    </xf>
    <xf numFmtId="0" fontId="3" fillId="0" borderId="0" xfId="0" applyFont="1" applyAlignment="1">
      <alignment textRotation="90" wrapText="1"/>
    </xf>
    <xf numFmtId="0" fontId="13" fillId="2" borderId="0" xfId="0" applyFont="1" applyFill="1" applyAlignment="1">
      <alignment textRotation="90" wrapText="1"/>
    </xf>
    <xf numFmtId="166" fontId="13" fillId="2" borderId="0" xfId="0" applyNumberFormat="1" applyFont="1" applyFill="1"/>
    <xf numFmtId="0" fontId="13" fillId="0" borderId="0" xfId="0" applyFont="1"/>
    <xf numFmtId="0" fontId="13" fillId="4" borderId="0" xfId="0" applyFont="1" applyFill="1" applyAlignment="1">
      <alignment textRotation="90" wrapText="1"/>
    </xf>
    <xf numFmtId="0" fontId="13" fillId="3" borderId="0" xfId="0" applyFont="1" applyFill="1" applyAlignment="1">
      <alignment textRotation="90" wrapText="1"/>
    </xf>
    <xf numFmtId="166" fontId="13" fillId="4" borderId="0" xfId="0" applyNumberFormat="1" applyFont="1" applyFill="1"/>
    <xf numFmtId="166" fontId="13" fillId="3" borderId="0" xfId="0" applyNumberFormat="1" applyFont="1" applyFill="1"/>
    <xf numFmtId="0" fontId="0" fillId="0" borderId="0" xfId="0" applyAlignment="1">
      <alignment horizontal="left" vertical="top"/>
    </xf>
    <xf numFmtId="0" fontId="0" fillId="0" borderId="0" xfId="0" applyAlignment="1">
      <alignment wrapText="1"/>
    </xf>
    <xf numFmtId="0" fontId="3" fillId="0" borderId="0" xfId="0" applyFont="1" applyAlignment="1">
      <alignment wrapText="1"/>
    </xf>
    <xf numFmtId="0" fontId="16" fillId="0" borderId="0" xfId="0" applyFont="1"/>
    <xf numFmtId="0" fontId="11" fillId="0" borderId="0" xfId="0" applyFont="1"/>
    <xf numFmtId="167" fontId="0" fillId="0" borderId="0" xfId="1" applyNumberFormat="1" applyFont="1"/>
    <xf numFmtId="0" fontId="0" fillId="0" borderId="0" xfId="0" applyAlignment="1">
      <alignment horizontal="left" vertical="top"/>
    </xf>
    <xf numFmtId="0" fontId="1" fillId="0" borderId="0" xfId="0" applyFont="1" applyAlignment="1">
      <alignment horizontal="left" vertical="top"/>
    </xf>
    <xf numFmtId="168"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66AB6-4D2C-4516-876E-80F25D4C8C14}">
  <dimension ref="A1:AY13"/>
  <sheetViews>
    <sheetView tabSelected="1" topLeftCell="AE1" workbookViewId="0">
      <selection activeCell="AR9" sqref="AR9"/>
    </sheetView>
  </sheetViews>
  <sheetFormatPr defaultRowHeight="15.75" x14ac:dyDescent="0.25"/>
  <cols>
    <col min="1" max="1" width="5.875" bestFit="1" customWidth="1"/>
    <col min="2" max="2" width="28.125" bestFit="1" customWidth="1"/>
    <col min="3" max="3" width="3.875" bestFit="1" customWidth="1"/>
    <col min="4" max="4" width="21.5" bestFit="1" customWidth="1"/>
    <col min="5" max="5" width="8.25" bestFit="1" customWidth="1"/>
    <col min="6" max="6" width="15.625" bestFit="1" customWidth="1"/>
    <col min="7" max="7" width="4.625" bestFit="1" customWidth="1"/>
    <col min="8" max="8" width="8.875" bestFit="1" customWidth="1"/>
    <col min="9" max="9" width="8.125" bestFit="1" customWidth="1"/>
    <col min="10" max="10" width="4.625" bestFit="1" customWidth="1"/>
    <col min="11" max="11" width="13.125" bestFit="1" customWidth="1"/>
    <col min="12" max="12" width="5.625" bestFit="1" customWidth="1"/>
    <col min="13" max="13" width="10.125" bestFit="1" customWidth="1"/>
    <col min="14" max="14" width="5.875" bestFit="1" customWidth="1"/>
    <col min="15" max="15" width="6.125" bestFit="1" customWidth="1"/>
    <col min="16" max="16" width="9.625" bestFit="1" customWidth="1"/>
    <col min="17" max="17" width="13.5" bestFit="1" customWidth="1"/>
    <col min="18" max="18" width="11.625" bestFit="1" customWidth="1"/>
    <col min="19" max="20" width="10.375" bestFit="1" customWidth="1"/>
    <col min="21" max="21" width="9.5" bestFit="1" customWidth="1"/>
    <col min="22" max="22" width="6" bestFit="1" customWidth="1"/>
    <col min="23" max="23" width="8.625" bestFit="1" customWidth="1"/>
    <col min="24" max="26" width="11.375" bestFit="1" customWidth="1"/>
    <col min="27" max="27" width="6" bestFit="1" customWidth="1"/>
    <col min="28" max="28" width="14" bestFit="1" customWidth="1"/>
    <col min="29" max="29" width="8.625" bestFit="1" customWidth="1"/>
    <col min="30" max="30" width="11.375" bestFit="1" customWidth="1"/>
    <col min="31" max="31" width="14" bestFit="1" customWidth="1"/>
    <col min="32" max="32" width="6" bestFit="1" customWidth="1"/>
    <col min="33" max="33" width="13.875" bestFit="1" customWidth="1"/>
    <col min="34" max="34" width="11.875" bestFit="1" customWidth="1"/>
    <col min="35" max="35" width="12.5" bestFit="1" customWidth="1"/>
    <col min="36" max="36" width="11.875" bestFit="1" customWidth="1"/>
    <col min="37" max="37" width="17.5" bestFit="1" customWidth="1"/>
    <col min="38" max="38" width="15" bestFit="1" customWidth="1"/>
    <col min="39" max="39" width="12.375" bestFit="1" customWidth="1"/>
    <col min="40" max="40" width="12.25" bestFit="1" customWidth="1"/>
    <col min="41" max="41" width="11.875" bestFit="1" customWidth="1"/>
    <col min="42" max="42" width="11.875" customWidth="1"/>
    <col min="43" max="43" width="11.875" bestFit="1" customWidth="1"/>
    <col min="44" max="44" width="11.875" customWidth="1"/>
    <col min="45" max="45" width="5.25" bestFit="1" customWidth="1"/>
    <col min="46" max="46" width="7.5" bestFit="1" customWidth="1"/>
    <col min="47" max="47" width="5.375" bestFit="1" customWidth="1"/>
    <col min="48" max="48" width="14" bestFit="1" customWidth="1"/>
    <col min="49" max="49" width="11.5" bestFit="1" customWidth="1"/>
    <col min="50" max="50" width="12.75" bestFit="1" customWidth="1"/>
  </cols>
  <sheetData>
    <row r="1" spans="1:51" ht="261" x14ac:dyDescent="0.25">
      <c r="A1" t="s">
        <v>889</v>
      </c>
      <c r="B1" t="s">
        <v>952</v>
      </c>
      <c r="C1" t="s">
        <v>958</v>
      </c>
      <c r="D1" t="s">
        <v>951</v>
      </c>
      <c r="E1" t="s">
        <v>950</v>
      </c>
      <c r="F1" s="2" t="s">
        <v>957</v>
      </c>
      <c r="G1" t="s">
        <v>949</v>
      </c>
      <c r="H1" t="s">
        <v>948</v>
      </c>
      <c r="I1" t="s">
        <v>947</v>
      </c>
      <c r="J1" t="s">
        <v>946</v>
      </c>
      <c r="K1" t="s">
        <v>945</v>
      </c>
      <c r="L1" t="s">
        <v>199</v>
      </c>
      <c r="M1" t="s">
        <v>194</v>
      </c>
      <c r="N1" t="s">
        <v>195</v>
      </c>
      <c r="O1" t="s">
        <v>196</v>
      </c>
      <c r="P1" t="s">
        <v>198</v>
      </c>
      <c r="Q1" t="s">
        <v>944</v>
      </c>
      <c r="R1" t="s">
        <v>943</v>
      </c>
      <c r="S1" t="s">
        <v>942</v>
      </c>
      <c r="T1" t="s">
        <v>966</v>
      </c>
      <c r="U1" t="s">
        <v>59</v>
      </c>
      <c r="V1" s="19" t="s">
        <v>1</v>
      </c>
      <c r="W1" s="19" t="s">
        <v>3</v>
      </c>
      <c r="X1" s="19" t="s">
        <v>5</v>
      </c>
      <c r="Y1" s="19" t="s">
        <v>10</v>
      </c>
      <c r="Z1" s="19" t="s">
        <v>11</v>
      </c>
      <c r="AA1" s="21" t="s">
        <v>4</v>
      </c>
      <c r="AB1" s="21" t="s">
        <v>6</v>
      </c>
      <c r="AC1" s="21" t="s">
        <v>7</v>
      </c>
      <c r="AD1" s="21" t="s">
        <v>8</v>
      </c>
      <c r="AE1" s="20" t="s">
        <v>2</v>
      </c>
      <c r="AF1" s="20" t="s">
        <v>9</v>
      </c>
      <c r="AG1" t="s">
        <v>963</v>
      </c>
      <c r="AH1" t="s">
        <v>964</v>
      </c>
      <c r="AI1" t="s">
        <v>965</v>
      </c>
      <c r="AJ1" t="s">
        <v>953</v>
      </c>
      <c r="AK1" t="s">
        <v>954</v>
      </c>
      <c r="AL1" t="s">
        <v>955</v>
      </c>
      <c r="AM1" t="s">
        <v>941</v>
      </c>
      <c r="AN1" t="s">
        <v>940</v>
      </c>
      <c r="AO1" t="s">
        <v>939</v>
      </c>
      <c r="AP1" t="s">
        <v>967</v>
      </c>
      <c r="AQ1" t="s">
        <v>938</v>
      </c>
      <c r="AR1" t="s">
        <v>968</v>
      </c>
      <c r="AS1" t="s">
        <v>185</v>
      </c>
      <c r="AT1" t="s">
        <v>186</v>
      </c>
      <c r="AU1" t="s">
        <v>187</v>
      </c>
      <c r="AV1" s="2" t="s">
        <v>960</v>
      </c>
      <c r="AW1" s="2" t="s">
        <v>170</v>
      </c>
      <c r="AX1" s="2" t="s">
        <v>961</v>
      </c>
      <c r="AY1" s="2" t="s">
        <v>962</v>
      </c>
    </row>
    <row r="2" spans="1:51" x14ac:dyDescent="0.25">
      <c r="A2" t="s">
        <v>871</v>
      </c>
      <c r="B2" t="s">
        <v>38</v>
      </c>
      <c r="C2">
        <v>60</v>
      </c>
      <c r="D2" t="s">
        <v>39</v>
      </c>
      <c r="E2" t="s">
        <v>934</v>
      </c>
      <c r="F2" t="s">
        <v>203</v>
      </c>
      <c r="G2" t="s">
        <v>201</v>
      </c>
      <c r="H2" t="s">
        <v>201</v>
      </c>
      <c r="I2" t="s">
        <v>201</v>
      </c>
      <c r="J2" t="s">
        <v>201</v>
      </c>
      <c r="K2">
        <v>0</v>
      </c>
      <c r="L2">
        <v>0</v>
      </c>
      <c r="M2">
        <v>0</v>
      </c>
      <c r="N2">
        <v>0</v>
      </c>
      <c r="O2">
        <v>0</v>
      </c>
      <c r="P2">
        <v>0</v>
      </c>
      <c r="Q2">
        <v>0</v>
      </c>
      <c r="R2" t="s">
        <v>166</v>
      </c>
      <c r="S2">
        <v>100</v>
      </c>
      <c r="T2">
        <v>0</v>
      </c>
      <c r="U2">
        <v>0</v>
      </c>
      <c r="V2" t="s">
        <v>201</v>
      </c>
      <c r="W2" t="s">
        <v>201</v>
      </c>
      <c r="X2" t="s">
        <v>201</v>
      </c>
      <c r="Y2" t="s">
        <v>201</v>
      </c>
      <c r="Z2" t="s">
        <v>201</v>
      </c>
      <c r="AA2" t="s">
        <v>201</v>
      </c>
      <c r="AB2" t="s">
        <v>201</v>
      </c>
      <c r="AC2" t="s">
        <v>201</v>
      </c>
      <c r="AD2" t="s">
        <v>201</v>
      </c>
      <c r="AE2" t="s">
        <v>201</v>
      </c>
      <c r="AF2" t="s">
        <v>201</v>
      </c>
      <c r="AG2" t="s">
        <v>201</v>
      </c>
      <c r="AH2" t="s">
        <v>201</v>
      </c>
      <c r="AI2" t="s">
        <v>201</v>
      </c>
      <c r="AJ2">
        <v>3</v>
      </c>
      <c r="AK2">
        <v>3</v>
      </c>
      <c r="AL2">
        <v>2</v>
      </c>
      <c r="AM2">
        <v>177.06984362075525</v>
      </c>
      <c r="AN2">
        <v>502.86279698478472</v>
      </c>
      <c r="AO2">
        <v>110.02609983990698</v>
      </c>
      <c r="AP2" t="s">
        <v>970</v>
      </c>
      <c r="AQ2">
        <v>312.46445569423616</v>
      </c>
      <c r="AR2" t="s">
        <v>975</v>
      </c>
      <c r="AS2" s="38">
        <v>0</v>
      </c>
      <c r="AT2" s="38">
        <v>0</v>
      </c>
      <c r="AU2" s="38">
        <v>0</v>
      </c>
      <c r="AX2">
        <v>0</v>
      </c>
      <c r="AY2">
        <v>0</v>
      </c>
    </row>
    <row r="3" spans="1:51" x14ac:dyDescent="0.25">
      <c r="A3" t="s">
        <v>872</v>
      </c>
      <c r="B3" t="s">
        <v>45</v>
      </c>
      <c r="C3">
        <v>30</v>
      </c>
      <c r="D3" t="s">
        <v>46</v>
      </c>
      <c r="E3" t="s">
        <v>46</v>
      </c>
      <c r="F3" t="s">
        <v>205</v>
      </c>
      <c r="G3">
        <v>1</v>
      </c>
      <c r="H3">
        <v>0</v>
      </c>
      <c r="I3">
        <v>1</v>
      </c>
      <c r="J3">
        <v>0</v>
      </c>
      <c r="K3">
        <v>1</v>
      </c>
      <c r="L3">
        <v>0</v>
      </c>
      <c r="M3">
        <v>1</v>
      </c>
      <c r="N3">
        <v>1</v>
      </c>
      <c r="O3">
        <v>1</v>
      </c>
      <c r="P3">
        <v>0</v>
      </c>
      <c r="Q3">
        <v>0</v>
      </c>
      <c r="R3" t="s">
        <v>933</v>
      </c>
      <c r="S3">
        <v>10</v>
      </c>
      <c r="T3">
        <v>90</v>
      </c>
      <c r="U3">
        <v>0</v>
      </c>
      <c r="V3">
        <v>2</v>
      </c>
      <c r="W3">
        <v>3</v>
      </c>
      <c r="X3">
        <v>3</v>
      </c>
      <c r="Y3">
        <v>3</v>
      </c>
      <c r="Z3">
        <v>2</v>
      </c>
      <c r="AA3">
        <v>3</v>
      </c>
      <c r="AB3">
        <v>2</v>
      </c>
      <c r="AC3">
        <v>3</v>
      </c>
      <c r="AD3">
        <v>3</v>
      </c>
      <c r="AE3">
        <v>3</v>
      </c>
      <c r="AF3">
        <v>2</v>
      </c>
      <c r="AG3">
        <v>2.6</v>
      </c>
      <c r="AH3">
        <v>2.75</v>
      </c>
      <c r="AI3">
        <v>2.5</v>
      </c>
      <c r="AJ3">
        <v>3</v>
      </c>
      <c r="AK3">
        <v>3</v>
      </c>
      <c r="AL3">
        <v>2</v>
      </c>
      <c r="AM3">
        <v>66.730648916437048</v>
      </c>
      <c r="AN3">
        <v>180.79488361545049</v>
      </c>
      <c r="AO3">
        <v>41.464502875977445</v>
      </c>
      <c r="AP3" t="s">
        <v>971</v>
      </c>
      <c r="AQ3">
        <v>112.34073238254251</v>
      </c>
      <c r="AR3" t="s">
        <v>976</v>
      </c>
      <c r="AS3" s="38">
        <v>0.5</v>
      </c>
      <c r="AT3" s="38">
        <v>0.3</v>
      </c>
      <c r="AU3" s="38">
        <v>0.2</v>
      </c>
      <c r="AV3" s="35">
        <v>95000</v>
      </c>
      <c r="AW3">
        <v>6</v>
      </c>
      <c r="AX3">
        <v>1</v>
      </c>
      <c r="AY3">
        <v>3</v>
      </c>
    </row>
    <row r="4" spans="1:51" x14ac:dyDescent="0.25">
      <c r="A4" t="s">
        <v>873</v>
      </c>
      <c r="B4" t="s">
        <v>56</v>
      </c>
      <c r="C4">
        <v>360</v>
      </c>
      <c r="D4" t="s">
        <v>57</v>
      </c>
      <c r="E4" t="s">
        <v>165</v>
      </c>
      <c r="F4" t="s">
        <v>59</v>
      </c>
      <c r="G4">
        <v>1</v>
      </c>
      <c r="H4">
        <v>0</v>
      </c>
      <c r="I4">
        <v>0</v>
      </c>
      <c r="J4">
        <v>1</v>
      </c>
      <c r="K4">
        <v>0</v>
      </c>
      <c r="L4">
        <v>0</v>
      </c>
      <c r="M4">
        <v>1</v>
      </c>
      <c r="N4">
        <v>1</v>
      </c>
      <c r="O4">
        <v>0</v>
      </c>
      <c r="P4">
        <v>0</v>
      </c>
      <c r="Q4">
        <v>0</v>
      </c>
      <c r="R4" t="s">
        <v>935</v>
      </c>
      <c r="S4">
        <v>0</v>
      </c>
      <c r="T4">
        <v>100</v>
      </c>
      <c r="U4">
        <v>0</v>
      </c>
      <c r="V4">
        <v>2</v>
      </c>
      <c r="W4">
        <v>3</v>
      </c>
      <c r="X4">
        <v>3</v>
      </c>
      <c r="Y4">
        <v>3</v>
      </c>
      <c r="Z4">
        <v>3</v>
      </c>
      <c r="AA4">
        <v>3</v>
      </c>
      <c r="AB4">
        <v>2</v>
      </c>
      <c r="AC4">
        <v>2</v>
      </c>
      <c r="AD4">
        <v>3</v>
      </c>
      <c r="AE4">
        <v>3</v>
      </c>
      <c r="AF4">
        <v>2</v>
      </c>
      <c r="AG4">
        <v>2.8</v>
      </c>
      <c r="AH4">
        <v>2.5</v>
      </c>
      <c r="AI4">
        <v>2.5</v>
      </c>
      <c r="AJ4">
        <v>2</v>
      </c>
      <c r="AK4">
        <v>2</v>
      </c>
      <c r="AL4">
        <v>3</v>
      </c>
      <c r="AM4">
        <v>54.000686345069504</v>
      </c>
      <c r="AN4">
        <v>107.42790056424694</v>
      </c>
      <c r="AO4">
        <v>33.554470855870157</v>
      </c>
      <c r="AP4" t="s">
        <v>972</v>
      </c>
      <c r="AQ4">
        <v>66.752602653159883</v>
      </c>
      <c r="AR4" t="s">
        <v>969</v>
      </c>
      <c r="AS4" s="38">
        <v>1</v>
      </c>
      <c r="AT4" s="38">
        <v>0</v>
      </c>
      <c r="AU4" s="38">
        <v>0</v>
      </c>
      <c r="AV4" s="35">
        <v>650000</v>
      </c>
      <c r="AW4">
        <v>3</v>
      </c>
      <c r="AX4">
        <v>6</v>
      </c>
      <c r="AY4">
        <v>2</v>
      </c>
    </row>
    <row r="5" spans="1:51" x14ac:dyDescent="0.25">
      <c r="A5" t="s">
        <v>874</v>
      </c>
      <c r="B5" t="s">
        <v>68</v>
      </c>
      <c r="C5">
        <v>330</v>
      </c>
      <c r="D5" t="s">
        <v>46</v>
      </c>
      <c r="E5" t="s">
        <v>46</v>
      </c>
      <c r="F5" t="s">
        <v>205</v>
      </c>
      <c r="G5">
        <v>1</v>
      </c>
      <c r="H5">
        <v>0</v>
      </c>
      <c r="I5">
        <v>1</v>
      </c>
      <c r="J5">
        <v>0</v>
      </c>
      <c r="K5">
        <v>1</v>
      </c>
      <c r="L5">
        <v>0</v>
      </c>
      <c r="M5">
        <v>0</v>
      </c>
      <c r="N5">
        <v>0</v>
      </c>
      <c r="O5">
        <v>0</v>
      </c>
      <c r="P5">
        <v>0</v>
      </c>
      <c r="Q5">
        <v>0</v>
      </c>
      <c r="R5" t="s">
        <v>936</v>
      </c>
      <c r="S5">
        <v>33</v>
      </c>
      <c r="T5">
        <v>64</v>
      </c>
      <c r="U5">
        <v>3</v>
      </c>
      <c r="V5">
        <v>2</v>
      </c>
      <c r="W5">
        <v>3</v>
      </c>
      <c r="X5">
        <v>3</v>
      </c>
      <c r="Y5">
        <v>1</v>
      </c>
      <c r="Z5">
        <v>1</v>
      </c>
      <c r="AA5">
        <v>2</v>
      </c>
      <c r="AB5">
        <v>1</v>
      </c>
      <c r="AC5">
        <v>1</v>
      </c>
      <c r="AD5">
        <v>1</v>
      </c>
      <c r="AE5">
        <v>2</v>
      </c>
      <c r="AF5">
        <v>1</v>
      </c>
      <c r="AG5">
        <v>2</v>
      </c>
      <c r="AH5">
        <v>1.25</v>
      </c>
      <c r="AI5">
        <v>1.5</v>
      </c>
      <c r="AJ5">
        <v>2</v>
      </c>
      <c r="AK5">
        <v>2</v>
      </c>
      <c r="AL5">
        <v>2</v>
      </c>
      <c r="AM5">
        <v>59.07183056002777</v>
      </c>
      <c r="AN5">
        <v>62.670818674705536</v>
      </c>
      <c r="AO5">
        <v>36.705533782726235</v>
      </c>
      <c r="AP5" t="s">
        <v>972</v>
      </c>
      <c r="AQ5">
        <v>38.941841318391553</v>
      </c>
      <c r="AR5" t="s">
        <v>969</v>
      </c>
      <c r="AS5" s="38">
        <v>0.45</v>
      </c>
      <c r="AT5" s="38">
        <v>0.45</v>
      </c>
      <c r="AU5" s="38">
        <v>0.1</v>
      </c>
      <c r="AV5" s="35">
        <v>250000</v>
      </c>
      <c r="AW5">
        <v>2</v>
      </c>
      <c r="AX5">
        <v>2</v>
      </c>
      <c r="AY5">
        <v>1</v>
      </c>
    </row>
    <row r="6" spans="1:51" x14ac:dyDescent="0.25">
      <c r="A6" t="s">
        <v>875</v>
      </c>
      <c r="B6" t="s">
        <v>79</v>
      </c>
      <c r="C6">
        <v>300</v>
      </c>
      <c r="D6" t="s">
        <v>80</v>
      </c>
      <c r="E6" t="s">
        <v>934</v>
      </c>
      <c r="F6" t="s">
        <v>203</v>
      </c>
      <c r="G6">
        <v>1</v>
      </c>
      <c r="H6">
        <v>0</v>
      </c>
      <c r="I6">
        <v>1</v>
      </c>
      <c r="J6">
        <v>0</v>
      </c>
      <c r="K6">
        <v>1</v>
      </c>
      <c r="L6">
        <v>0</v>
      </c>
      <c r="M6">
        <v>0</v>
      </c>
      <c r="N6">
        <v>0</v>
      </c>
      <c r="O6">
        <v>1</v>
      </c>
      <c r="P6">
        <v>0</v>
      </c>
      <c r="Q6">
        <v>0</v>
      </c>
      <c r="R6" t="s">
        <v>936</v>
      </c>
      <c r="S6">
        <v>80</v>
      </c>
      <c r="T6">
        <v>20</v>
      </c>
      <c r="U6">
        <v>0</v>
      </c>
      <c r="V6">
        <v>2</v>
      </c>
      <c r="W6">
        <v>3</v>
      </c>
      <c r="X6">
        <v>3</v>
      </c>
      <c r="Y6">
        <v>3</v>
      </c>
      <c r="Z6">
        <v>3</v>
      </c>
      <c r="AA6">
        <v>3</v>
      </c>
      <c r="AB6">
        <v>3</v>
      </c>
      <c r="AC6">
        <v>3</v>
      </c>
      <c r="AD6">
        <v>3</v>
      </c>
      <c r="AE6">
        <v>3</v>
      </c>
      <c r="AF6">
        <v>3</v>
      </c>
      <c r="AG6">
        <v>2.8</v>
      </c>
      <c r="AH6">
        <v>3</v>
      </c>
      <c r="AI6">
        <v>3</v>
      </c>
      <c r="AJ6">
        <v>2</v>
      </c>
      <c r="AK6">
        <v>2</v>
      </c>
      <c r="AL6">
        <v>3</v>
      </c>
      <c r="AM6">
        <v>61.132335382406808</v>
      </c>
      <c r="AN6">
        <v>510.85624675116685</v>
      </c>
      <c r="AO6">
        <v>37.985872120818676</v>
      </c>
      <c r="AP6" t="s">
        <v>972</v>
      </c>
      <c r="AQ6">
        <v>317.43135510566225</v>
      </c>
      <c r="AR6" t="s">
        <v>975</v>
      </c>
      <c r="AS6" s="38">
        <v>1</v>
      </c>
      <c r="AT6" s="38">
        <v>0</v>
      </c>
      <c r="AU6" s="38">
        <v>0</v>
      </c>
      <c r="AV6" s="35">
        <v>203000</v>
      </c>
      <c r="AW6">
        <v>0</v>
      </c>
      <c r="AX6">
        <v>2</v>
      </c>
      <c r="AY6">
        <v>0.5</v>
      </c>
    </row>
    <row r="7" spans="1:51" x14ac:dyDescent="0.25">
      <c r="A7" t="s">
        <v>876</v>
      </c>
      <c r="B7" t="s">
        <v>89</v>
      </c>
      <c r="C7">
        <v>270</v>
      </c>
      <c r="D7" t="s">
        <v>80</v>
      </c>
      <c r="E7" t="s">
        <v>934</v>
      </c>
      <c r="F7" t="s">
        <v>207</v>
      </c>
      <c r="G7">
        <v>1</v>
      </c>
      <c r="H7">
        <v>1</v>
      </c>
      <c r="I7">
        <v>0</v>
      </c>
      <c r="J7">
        <v>0</v>
      </c>
      <c r="K7">
        <v>1</v>
      </c>
      <c r="L7">
        <v>1</v>
      </c>
      <c r="M7">
        <v>1</v>
      </c>
      <c r="N7">
        <v>1</v>
      </c>
      <c r="O7">
        <v>1</v>
      </c>
      <c r="P7">
        <v>1</v>
      </c>
      <c r="Q7">
        <v>0</v>
      </c>
      <c r="R7" t="s">
        <v>936</v>
      </c>
      <c r="S7">
        <v>0</v>
      </c>
      <c r="T7">
        <v>0</v>
      </c>
      <c r="U7">
        <v>0</v>
      </c>
      <c r="V7" t="s">
        <v>201</v>
      </c>
      <c r="W7" t="s">
        <v>201</v>
      </c>
      <c r="X7" t="s">
        <v>201</v>
      </c>
      <c r="Y7" t="s">
        <v>201</v>
      </c>
      <c r="Z7" t="s">
        <v>201</v>
      </c>
      <c r="AA7" t="s">
        <v>201</v>
      </c>
      <c r="AB7" t="s">
        <v>201</v>
      </c>
      <c r="AC7" t="s">
        <v>201</v>
      </c>
      <c r="AD7" t="s">
        <v>201</v>
      </c>
      <c r="AE7" t="s">
        <v>201</v>
      </c>
      <c r="AF7" t="s">
        <v>201</v>
      </c>
      <c r="AG7" t="s">
        <v>201</v>
      </c>
      <c r="AH7" t="s">
        <v>201</v>
      </c>
      <c r="AI7" t="s">
        <v>201</v>
      </c>
      <c r="AJ7">
        <v>2</v>
      </c>
      <c r="AK7">
        <v>2</v>
      </c>
      <c r="AL7">
        <v>3</v>
      </c>
      <c r="AM7" t="s">
        <v>201</v>
      </c>
      <c r="AN7" t="s">
        <v>201</v>
      </c>
      <c r="AO7" t="s">
        <v>201</v>
      </c>
      <c r="AP7" t="s">
        <v>201</v>
      </c>
      <c r="AQ7" t="s">
        <v>201</v>
      </c>
      <c r="AR7" t="s">
        <v>201</v>
      </c>
      <c r="AS7" s="38">
        <v>0.1</v>
      </c>
      <c r="AT7" s="38">
        <v>0</v>
      </c>
      <c r="AU7" s="38">
        <v>0.9</v>
      </c>
      <c r="AV7" s="35">
        <v>13500000</v>
      </c>
      <c r="AW7">
        <v>63</v>
      </c>
      <c r="AX7">
        <v>10</v>
      </c>
      <c r="AY7">
        <v>6</v>
      </c>
    </row>
    <row r="8" spans="1:51" x14ac:dyDescent="0.25">
      <c r="A8" t="s">
        <v>877</v>
      </c>
      <c r="B8" t="s">
        <v>98</v>
      </c>
      <c r="C8">
        <v>240</v>
      </c>
      <c r="D8" t="s">
        <v>57</v>
      </c>
      <c r="E8" t="s">
        <v>165</v>
      </c>
      <c r="F8" t="s">
        <v>207</v>
      </c>
      <c r="G8">
        <v>0</v>
      </c>
      <c r="H8">
        <v>1</v>
      </c>
      <c r="I8">
        <v>0</v>
      </c>
      <c r="J8">
        <v>0</v>
      </c>
      <c r="K8">
        <v>1</v>
      </c>
      <c r="L8">
        <v>0</v>
      </c>
      <c r="M8">
        <v>1</v>
      </c>
      <c r="N8">
        <v>0</v>
      </c>
      <c r="O8">
        <v>1</v>
      </c>
      <c r="P8">
        <v>0</v>
      </c>
      <c r="Q8">
        <v>0</v>
      </c>
      <c r="R8" t="s">
        <v>935</v>
      </c>
      <c r="S8">
        <v>80</v>
      </c>
      <c r="T8">
        <v>15</v>
      </c>
      <c r="U8">
        <v>5</v>
      </c>
      <c r="V8">
        <v>2</v>
      </c>
      <c r="W8">
        <v>3</v>
      </c>
      <c r="X8">
        <v>3</v>
      </c>
      <c r="Y8">
        <v>3</v>
      </c>
      <c r="Z8">
        <v>3</v>
      </c>
      <c r="AA8">
        <v>2</v>
      </c>
      <c r="AB8">
        <v>2</v>
      </c>
      <c r="AC8">
        <v>2</v>
      </c>
      <c r="AD8">
        <v>3</v>
      </c>
      <c r="AE8">
        <v>2</v>
      </c>
      <c r="AF8">
        <v>1</v>
      </c>
      <c r="AG8">
        <v>2.8</v>
      </c>
      <c r="AH8">
        <v>2.25</v>
      </c>
      <c r="AI8">
        <v>1.5</v>
      </c>
      <c r="AJ8">
        <v>2</v>
      </c>
      <c r="AK8">
        <v>1</v>
      </c>
      <c r="AL8">
        <v>3</v>
      </c>
      <c r="AM8">
        <v>42.020373634883299</v>
      </c>
      <c r="AN8">
        <v>244.99066061451242</v>
      </c>
      <c r="AO8">
        <v>26.110249663765671</v>
      </c>
      <c r="AP8" t="s">
        <v>973</v>
      </c>
      <c r="AQ8">
        <v>152.23013887305163</v>
      </c>
      <c r="AR8" t="s">
        <v>977</v>
      </c>
      <c r="AS8" s="38">
        <v>0.9</v>
      </c>
      <c r="AT8" s="38">
        <v>0.1</v>
      </c>
      <c r="AU8" s="38">
        <v>0</v>
      </c>
      <c r="AV8" s="35">
        <v>2000</v>
      </c>
      <c r="AW8">
        <v>5</v>
      </c>
      <c r="AX8">
        <v>1</v>
      </c>
      <c r="AY8">
        <v>3</v>
      </c>
    </row>
    <row r="9" spans="1:51" x14ac:dyDescent="0.25">
      <c r="A9" t="s">
        <v>878</v>
      </c>
      <c r="B9" t="s">
        <v>17</v>
      </c>
      <c r="C9">
        <v>210</v>
      </c>
      <c r="D9" t="s">
        <v>46</v>
      </c>
      <c r="E9" t="s">
        <v>46</v>
      </c>
      <c r="F9" t="s">
        <v>207</v>
      </c>
      <c r="G9">
        <v>1</v>
      </c>
      <c r="H9">
        <v>0</v>
      </c>
      <c r="I9">
        <v>0</v>
      </c>
      <c r="J9">
        <v>1</v>
      </c>
      <c r="K9">
        <v>1</v>
      </c>
      <c r="L9">
        <v>0</v>
      </c>
      <c r="M9">
        <v>1</v>
      </c>
      <c r="N9">
        <v>1</v>
      </c>
      <c r="O9">
        <v>1</v>
      </c>
      <c r="P9">
        <v>1</v>
      </c>
      <c r="Q9">
        <v>1</v>
      </c>
      <c r="R9" t="s">
        <v>936</v>
      </c>
      <c r="S9">
        <v>90</v>
      </c>
      <c r="T9">
        <v>10</v>
      </c>
      <c r="U9">
        <v>0</v>
      </c>
      <c r="V9">
        <v>3</v>
      </c>
      <c r="W9">
        <v>3</v>
      </c>
      <c r="X9">
        <v>3</v>
      </c>
      <c r="Y9">
        <v>2</v>
      </c>
      <c r="Z9">
        <v>2</v>
      </c>
      <c r="AA9">
        <v>2</v>
      </c>
      <c r="AB9">
        <v>2</v>
      </c>
      <c r="AC9">
        <v>2</v>
      </c>
      <c r="AD9">
        <v>2</v>
      </c>
      <c r="AE9">
        <v>2</v>
      </c>
      <c r="AF9">
        <v>2</v>
      </c>
      <c r="AG9">
        <v>2.6</v>
      </c>
      <c r="AH9">
        <v>2</v>
      </c>
      <c r="AI9">
        <v>2</v>
      </c>
      <c r="AJ9">
        <v>2.5</v>
      </c>
      <c r="AK9">
        <v>3</v>
      </c>
      <c r="AL9">
        <v>3</v>
      </c>
      <c r="AM9">
        <v>69.284801167278431</v>
      </c>
      <c r="AN9">
        <v>217.13337565699663</v>
      </c>
      <c r="AO9">
        <v>43.051579505238429</v>
      </c>
      <c r="AP9" t="s">
        <v>971</v>
      </c>
      <c r="AQ9">
        <v>134.9204245065049</v>
      </c>
      <c r="AR9" t="s">
        <v>976</v>
      </c>
      <c r="AS9" s="38">
        <v>0.5</v>
      </c>
      <c r="AT9" s="38">
        <v>0.5</v>
      </c>
      <c r="AU9" s="38">
        <v>0</v>
      </c>
      <c r="AV9" s="35">
        <v>700000</v>
      </c>
      <c r="AW9">
        <v>8</v>
      </c>
      <c r="AX9">
        <v>7</v>
      </c>
      <c r="AY9">
        <v>4</v>
      </c>
    </row>
    <row r="10" spans="1:51" x14ac:dyDescent="0.25">
      <c r="A10" t="s">
        <v>879</v>
      </c>
      <c r="B10" t="s">
        <v>119</v>
      </c>
      <c r="C10">
        <v>180</v>
      </c>
      <c r="D10" t="s">
        <v>39</v>
      </c>
      <c r="E10" t="s">
        <v>934</v>
      </c>
      <c r="F10" t="s">
        <v>149</v>
      </c>
      <c r="G10">
        <v>0</v>
      </c>
      <c r="H10">
        <v>1</v>
      </c>
      <c r="I10">
        <v>0</v>
      </c>
      <c r="J10">
        <v>0</v>
      </c>
      <c r="K10">
        <v>0</v>
      </c>
      <c r="L10">
        <v>0</v>
      </c>
      <c r="M10">
        <v>0</v>
      </c>
      <c r="N10">
        <v>0</v>
      </c>
      <c r="O10">
        <v>0</v>
      </c>
      <c r="P10">
        <v>0</v>
      </c>
      <c r="Q10">
        <v>0</v>
      </c>
      <c r="R10" t="s">
        <v>937</v>
      </c>
      <c r="S10">
        <v>34</v>
      </c>
      <c r="T10">
        <v>33</v>
      </c>
      <c r="U10">
        <v>33</v>
      </c>
      <c r="V10" t="s">
        <v>201</v>
      </c>
      <c r="W10" t="s">
        <v>201</v>
      </c>
      <c r="X10" t="s">
        <v>201</v>
      </c>
      <c r="Y10" t="s">
        <v>201</v>
      </c>
      <c r="Z10" t="s">
        <v>201</v>
      </c>
      <c r="AA10" t="s">
        <v>201</v>
      </c>
      <c r="AB10" t="s">
        <v>201</v>
      </c>
      <c r="AC10" t="s">
        <v>201</v>
      </c>
      <c r="AD10" t="s">
        <v>201</v>
      </c>
      <c r="AE10" t="s">
        <v>201</v>
      </c>
      <c r="AF10" t="s">
        <v>201</v>
      </c>
      <c r="AG10" t="s">
        <v>201</v>
      </c>
      <c r="AH10" t="s">
        <v>201</v>
      </c>
      <c r="AI10" t="s">
        <v>201</v>
      </c>
      <c r="AJ10">
        <v>3</v>
      </c>
      <c r="AK10">
        <v>3</v>
      </c>
      <c r="AL10">
        <v>2</v>
      </c>
      <c r="AM10" t="s">
        <v>201</v>
      </c>
      <c r="AN10" t="s">
        <v>201</v>
      </c>
      <c r="AO10" t="s">
        <v>201</v>
      </c>
      <c r="AP10" t="s">
        <v>201</v>
      </c>
      <c r="AQ10" t="s">
        <v>201</v>
      </c>
      <c r="AR10" t="s">
        <v>201</v>
      </c>
      <c r="AS10" s="38">
        <v>0.1</v>
      </c>
      <c r="AT10" s="38">
        <v>0.45</v>
      </c>
      <c r="AU10" s="38">
        <v>0.45</v>
      </c>
      <c r="AX10">
        <v>0</v>
      </c>
      <c r="AY10">
        <v>0</v>
      </c>
    </row>
    <row r="11" spans="1:51" x14ac:dyDescent="0.25">
      <c r="A11" t="s">
        <v>880</v>
      </c>
      <c r="B11" t="s">
        <v>129</v>
      </c>
      <c r="C11">
        <v>150</v>
      </c>
      <c r="D11" t="s">
        <v>46</v>
      </c>
      <c r="E11" t="s">
        <v>46</v>
      </c>
      <c r="F11" t="s">
        <v>201</v>
      </c>
      <c r="G11">
        <v>0</v>
      </c>
      <c r="H11">
        <v>1</v>
      </c>
      <c r="I11">
        <v>1</v>
      </c>
      <c r="J11">
        <v>0</v>
      </c>
      <c r="K11">
        <v>1</v>
      </c>
      <c r="L11">
        <v>0</v>
      </c>
      <c r="M11">
        <v>1</v>
      </c>
      <c r="N11">
        <v>1</v>
      </c>
      <c r="O11">
        <v>1</v>
      </c>
      <c r="P11">
        <v>1</v>
      </c>
      <c r="Q11">
        <v>0</v>
      </c>
      <c r="R11" t="s">
        <v>936</v>
      </c>
      <c r="S11">
        <v>25</v>
      </c>
      <c r="T11">
        <v>47</v>
      </c>
      <c r="U11">
        <v>28</v>
      </c>
      <c r="V11">
        <v>1</v>
      </c>
      <c r="W11">
        <v>3</v>
      </c>
      <c r="X11">
        <v>3</v>
      </c>
      <c r="Y11">
        <v>3</v>
      </c>
      <c r="Z11">
        <v>3</v>
      </c>
      <c r="AA11">
        <v>3</v>
      </c>
      <c r="AB11">
        <v>3</v>
      </c>
      <c r="AC11">
        <v>2</v>
      </c>
      <c r="AD11">
        <v>3</v>
      </c>
      <c r="AE11">
        <v>2</v>
      </c>
      <c r="AF11">
        <v>2</v>
      </c>
      <c r="AG11">
        <v>2.6</v>
      </c>
      <c r="AH11">
        <v>2.75</v>
      </c>
      <c r="AI11">
        <v>2</v>
      </c>
      <c r="AJ11">
        <v>2</v>
      </c>
      <c r="AK11">
        <v>2</v>
      </c>
      <c r="AL11">
        <v>3</v>
      </c>
      <c r="AM11">
        <v>49.269501231495838</v>
      </c>
      <c r="AN11">
        <v>219.39060746351947</v>
      </c>
      <c r="AO11">
        <v>30.614648721153365</v>
      </c>
      <c r="AP11" t="s">
        <v>972</v>
      </c>
      <c r="AQ11">
        <v>136.32300332528004</v>
      </c>
      <c r="AR11" t="s">
        <v>976</v>
      </c>
      <c r="AS11" s="38">
        <v>0.5</v>
      </c>
      <c r="AT11" s="38">
        <v>0</v>
      </c>
      <c r="AU11" s="38">
        <v>0.5</v>
      </c>
      <c r="AV11" s="35">
        <v>350000</v>
      </c>
      <c r="AW11">
        <v>10</v>
      </c>
      <c r="AX11">
        <v>3</v>
      </c>
      <c r="AY11">
        <v>5</v>
      </c>
    </row>
    <row r="12" spans="1:51" x14ac:dyDescent="0.25">
      <c r="A12" t="s">
        <v>881</v>
      </c>
      <c r="B12" t="s">
        <v>138</v>
      </c>
      <c r="C12">
        <v>120</v>
      </c>
      <c r="D12" t="s">
        <v>139</v>
      </c>
      <c r="E12" t="s">
        <v>165</v>
      </c>
      <c r="F12" t="s">
        <v>59</v>
      </c>
      <c r="G12">
        <v>1</v>
      </c>
      <c r="H12">
        <v>0</v>
      </c>
      <c r="I12">
        <v>0</v>
      </c>
      <c r="J12">
        <v>0</v>
      </c>
      <c r="K12">
        <v>0</v>
      </c>
      <c r="L12">
        <v>0</v>
      </c>
      <c r="M12">
        <v>1</v>
      </c>
      <c r="N12">
        <v>0</v>
      </c>
      <c r="O12">
        <v>1</v>
      </c>
      <c r="P12">
        <v>0</v>
      </c>
      <c r="Q12">
        <v>0</v>
      </c>
      <c r="R12" t="s">
        <v>935</v>
      </c>
      <c r="S12">
        <v>0</v>
      </c>
      <c r="T12">
        <v>10</v>
      </c>
      <c r="U12">
        <v>90</v>
      </c>
      <c r="V12" t="s">
        <v>201</v>
      </c>
      <c r="W12" t="s">
        <v>201</v>
      </c>
      <c r="X12" t="s">
        <v>201</v>
      </c>
      <c r="Y12" t="s">
        <v>201</v>
      </c>
      <c r="Z12" t="s">
        <v>201</v>
      </c>
      <c r="AA12" t="s">
        <v>201</v>
      </c>
      <c r="AB12" t="s">
        <v>201</v>
      </c>
      <c r="AC12" t="s">
        <v>201</v>
      </c>
      <c r="AD12" t="s">
        <v>201</v>
      </c>
      <c r="AE12" t="s">
        <v>201</v>
      </c>
      <c r="AF12" t="s">
        <v>201</v>
      </c>
      <c r="AG12" t="s">
        <v>201</v>
      </c>
      <c r="AH12" t="s">
        <v>201</v>
      </c>
      <c r="AI12" t="s">
        <v>201</v>
      </c>
      <c r="AJ12">
        <v>2</v>
      </c>
      <c r="AK12">
        <v>2</v>
      </c>
      <c r="AL12">
        <v>3</v>
      </c>
      <c r="AM12">
        <v>102.89933989204253</v>
      </c>
      <c r="AN12">
        <v>195.67903527505888</v>
      </c>
      <c r="AO12">
        <v>63.938685509153132</v>
      </c>
      <c r="AP12" t="s">
        <v>974</v>
      </c>
      <c r="AQ12">
        <v>121.58931544471467</v>
      </c>
      <c r="AR12" t="s">
        <v>976</v>
      </c>
      <c r="AS12" s="38">
        <v>0</v>
      </c>
      <c r="AT12" s="38">
        <v>0.5</v>
      </c>
      <c r="AU12" s="38">
        <v>0.5</v>
      </c>
      <c r="AX12">
        <v>0</v>
      </c>
      <c r="AY12">
        <v>0</v>
      </c>
    </row>
    <row r="13" spans="1:51" x14ac:dyDescent="0.25">
      <c r="A13" t="s">
        <v>882</v>
      </c>
      <c r="B13" t="s">
        <v>18</v>
      </c>
      <c r="C13">
        <v>90</v>
      </c>
      <c r="D13" t="s">
        <v>80</v>
      </c>
      <c r="E13" t="s">
        <v>934</v>
      </c>
      <c r="F13" t="s">
        <v>149</v>
      </c>
      <c r="G13">
        <v>0</v>
      </c>
      <c r="H13">
        <v>1</v>
      </c>
      <c r="I13">
        <v>0</v>
      </c>
      <c r="J13">
        <v>0</v>
      </c>
      <c r="K13">
        <v>1</v>
      </c>
      <c r="L13">
        <v>0</v>
      </c>
      <c r="M13">
        <v>1</v>
      </c>
      <c r="N13">
        <v>1</v>
      </c>
      <c r="O13">
        <v>1</v>
      </c>
      <c r="P13">
        <v>0</v>
      </c>
      <c r="Q13">
        <v>0</v>
      </c>
      <c r="R13" t="s">
        <v>933</v>
      </c>
      <c r="S13">
        <v>80</v>
      </c>
      <c r="T13">
        <v>20</v>
      </c>
      <c r="U13">
        <v>0</v>
      </c>
      <c r="V13">
        <v>3</v>
      </c>
      <c r="W13">
        <v>3</v>
      </c>
      <c r="X13">
        <v>3</v>
      </c>
      <c r="Y13">
        <v>1</v>
      </c>
      <c r="Z13">
        <v>1</v>
      </c>
      <c r="AA13">
        <v>3</v>
      </c>
      <c r="AB13">
        <v>0</v>
      </c>
      <c r="AC13">
        <v>2</v>
      </c>
      <c r="AD13">
        <v>3</v>
      </c>
      <c r="AE13">
        <v>2</v>
      </c>
      <c r="AF13">
        <v>1</v>
      </c>
      <c r="AG13">
        <v>2.2000000000000002</v>
      </c>
      <c r="AH13">
        <v>2.6666666666666665</v>
      </c>
      <c r="AI13">
        <v>1.5</v>
      </c>
      <c r="AJ13">
        <v>2</v>
      </c>
      <c r="AK13">
        <v>2</v>
      </c>
      <c r="AL13">
        <v>2</v>
      </c>
      <c r="AM13" t="s">
        <v>201</v>
      </c>
      <c r="AN13" t="s">
        <v>201</v>
      </c>
      <c r="AO13" t="s">
        <v>201</v>
      </c>
      <c r="AP13" t="s">
        <v>201</v>
      </c>
      <c r="AQ13" t="s">
        <v>201</v>
      </c>
      <c r="AR13" t="s">
        <v>201</v>
      </c>
      <c r="AS13" s="38">
        <v>0.5</v>
      </c>
      <c r="AT13" s="38">
        <v>0.45</v>
      </c>
      <c r="AU13" s="38">
        <v>0.05</v>
      </c>
      <c r="AV13" s="35">
        <v>650000</v>
      </c>
      <c r="AW13">
        <v>4</v>
      </c>
      <c r="AX13">
        <v>6</v>
      </c>
      <c r="AY13">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24E78-B016-4FF7-BC6B-80BC871B27D6}">
  <dimension ref="A1:R31"/>
  <sheetViews>
    <sheetView topLeftCell="B1" zoomScale="70" zoomScaleNormal="70" workbookViewId="0">
      <selection activeCell="Z20" sqref="Z20"/>
    </sheetView>
  </sheetViews>
  <sheetFormatPr defaultRowHeight="15.75" x14ac:dyDescent="0.25"/>
  <cols>
    <col min="1" max="1" width="5" bestFit="1" customWidth="1"/>
    <col min="2" max="2" width="28.25" customWidth="1"/>
    <col min="3" max="5" width="3.375" bestFit="1" customWidth="1"/>
    <col min="6" max="9" width="6" bestFit="1" customWidth="1"/>
    <col min="10" max="10" width="7.125" style="25" bestFit="1" customWidth="1"/>
    <col min="11" max="11" width="3.375" bestFit="1" customWidth="1"/>
    <col min="12" max="12" width="8.625" bestFit="1" customWidth="1"/>
    <col min="13" max="14" width="6" bestFit="1" customWidth="1"/>
    <col min="15" max="15" width="7.125" style="25" bestFit="1" customWidth="1"/>
    <col min="16" max="16" width="6" bestFit="1" customWidth="1"/>
    <col min="17" max="17" width="3.375" bestFit="1" customWidth="1"/>
    <col min="18" max="18" width="7.125" style="25" bestFit="1" customWidth="1"/>
  </cols>
  <sheetData>
    <row r="1" spans="1:18" s="14" customFormat="1" ht="164.25" customHeight="1" x14ac:dyDescent="0.25">
      <c r="A1" s="15" t="s">
        <v>889</v>
      </c>
      <c r="B1" s="15" t="s">
        <v>19</v>
      </c>
      <c r="C1" s="15" t="s">
        <v>20</v>
      </c>
      <c r="D1" s="15" t="s">
        <v>21</v>
      </c>
      <c r="E1" s="19" t="s">
        <v>1</v>
      </c>
      <c r="F1" s="19" t="s">
        <v>3</v>
      </c>
      <c r="G1" s="19" t="s">
        <v>5</v>
      </c>
      <c r="H1" s="19" t="s">
        <v>10</v>
      </c>
      <c r="I1" s="19" t="s">
        <v>11</v>
      </c>
      <c r="J1" s="27" t="s">
        <v>890</v>
      </c>
      <c r="K1" s="21" t="s">
        <v>4</v>
      </c>
      <c r="L1" s="21" t="s">
        <v>6</v>
      </c>
      <c r="M1" s="21" t="s">
        <v>7</v>
      </c>
      <c r="N1" s="21" t="s">
        <v>8</v>
      </c>
      <c r="O1" s="26" t="s">
        <v>892</v>
      </c>
      <c r="P1" s="20" t="s">
        <v>2</v>
      </c>
      <c r="Q1" s="20" t="s">
        <v>9</v>
      </c>
      <c r="R1" s="23" t="s">
        <v>891</v>
      </c>
    </row>
    <row r="2" spans="1:18" x14ac:dyDescent="0.25">
      <c r="A2" t="s">
        <v>872</v>
      </c>
      <c r="B2" t="s">
        <v>45</v>
      </c>
      <c r="C2">
        <v>1</v>
      </c>
      <c r="D2">
        <v>1</v>
      </c>
      <c r="E2" s="16">
        <v>2</v>
      </c>
      <c r="F2" s="16">
        <v>3</v>
      </c>
      <c r="G2" s="16">
        <v>3</v>
      </c>
      <c r="H2" s="16">
        <v>3</v>
      </c>
      <c r="I2" s="16">
        <v>2</v>
      </c>
      <c r="J2" s="29">
        <f>AVERAGE(E2:I2)</f>
        <v>2.6</v>
      </c>
      <c r="K2" s="18">
        <v>3</v>
      </c>
      <c r="L2" s="18">
        <v>2</v>
      </c>
      <c r="M2" s="18">
        <v>3</v>
      </c>
      <c r="N2" s="18">
        <v>3</v>
      </c>
      <c r="O2" s="28">
        <f>AVERAGE(K2:N2)</f>
        <v>2.75</v>
      </c>
      <c r="P2" s="17">
        <v>3</v>
      </c>
      <c r="Q2" s="17">
        <v>2</v>
      </c>
      <c r="R2" s="24">
        <f>AVERAGE(P2:Q2)</f>
        <v>2.5</v>
      </c>
    </row>
    <row r="3" spans="1:18" x14ac:dyDescent="0.25">
      <c r="A3" t="s">
        <v>873</v>
      </c>
      <c r="B3" t="s">
        <v>56</v>
      </c>
      <c r="C3">
        <v>1</v>
      </c>
      <c r="D3">
        <v>1</v>
      </c>
      <c r="E3" s="16">
        <v>2</v>
      </c>
      <c r="F3" s="16">
        <v>3</v>
      </c>
      <c r="G3" s="16">
        <v>3</v>
      </c>
      <c r="H3" s="16">
        <v>3</v>
      </c>
      <c r="I3" s="16">
        <v>3</v>
      </c>
      <c r="J3" s="29">
        <f t="shared" ref="J3:J9" si="0">AVERAGE(E3:I3)</f>
        <v>2.8</v>
      </c>
      <c r="K3" s="18">
        <v>3</v>
      </c>
      <c r="L3" s="18">
        <v>2</v>
      </c>
      <c r="M3" s="18">
        <v>2</v>
      </c>
      <c r="N3" s="18">
        <v>3</v>
      </c>
      <c r="O3" s="28">
        <f t="shared" ref="O3:O9" si="1">AVERAGE(K3:N3)</f>
        <v>2.5</v>
      </c>
      <c r="P3" s="17">
        <v>3</v>
      </c>
      <c r="Q3" s="17">
        <v>2</v>
      </c>
      <c r="R3" s="24">
        <f t="shared" ref="R3:R9" si="2">AVERAGE(P3:Q3)</f>
        <v>2.5</v>
      </c>
    </row>
    <row r="4" spans="1:18" x14ac:dyDescent="0.25">
      <c r="A4" t="s">
        <v>874</v>
      </c>
      <c r="B4" t="s">
        <v>68</v>
      </c>
      <c r="C4">
        <v>1</v>
      </c>
      <c r="D4">
        <v>1</v>
      </c>
      <c r="E4" s="16">
        <v>2</v>
      </c>
      <c r="F4" s="16">
        <v>3</v>
      </c>
      <c r="G4" s="16">
        <v>3</v>
      </c>
      <c r="H4" s="16">
        <v>1</v>
      </c>
      <c r="I4" s="16">
        <v>1</v>
      </c>
      <c r="J4" s="29">
        <f t="shared" si="0"/>
        <v>2</v>
      </c>
      <c r="K4" s="18">
        <v>2</v>
      </c>
      <c r="L4" s="18">
        <v>1</v>
      </c>
      <c r="M4" s="18">
        <v>1</v>
      </c>
      <c r="N4" s="18">
        <v>1</v>
      </c>
      <c r="O4" s="28">
        <f t="shared" si="1"/>
        <v>1.25</v>
      </c>
      <c r="P4" s="17">
        <v>2</v>
      </c>
      <c r="Q4" s="17">
        <v>1</v>
      </c>
      <c r="R4" s="24">
        <f t="shared" si="2"/>
        <v>1.5</v>
      </c>
    </row>
    <row r="5" spans="1:18" x14ac:dyDescent="0.25">
      <c r="A5" t="s">
        <v>875</v>
      </c>
      <c r="B5" t="s">
        <v>79</v>
      </c>
      <c r="C5">
        <v>1</v>
      </c>
      <c r="D5">
        <v>1</v>
      </c>
      <c r="E5" s="16">
        <v>2</v>
      </c>
      <c r="F5" s="16">
        <v>3</v>
      </c>
      <c r="G5" s="16">
        <v>3</v>
      </c>
      <c r="H5" s="16">
        <v>3</v>
      </c>
      <c r="I5" s="16">
        <v>3</v>
      </c>
      <c r="J5" s="29">
        <f t="shared" si="0"/>
        <v>2.8</v>
      </c>
      <c r="K5" s="18">
        <v>3</v>
      </c>
      <c r="L5" s="18">
        <v>3</v>
      </c>
      <c r="M5" s="18">
        <v>3</v>
      </c>
      <c r="N5" s="18">
        <v>3</v>
      </c>
      <c r="O5" s="28">
        <f t="shared" si="1"/>
        <v>3</v>
      </c>
      <c r="P5" s="17">
        <v>3</v>
      </c>
      <c r="Q5" s="17">
        <v>3</v>
      </c>
      <c r="R5" s="24">
        <f t="shared" si="2"/>
        <v>3</v>
      </c>
    </row>
    <row r="6" spans="1:18" x14ac:dyDescent="0.25">
      <c r="A6" t="s">
        <v>877</v>
      </c>
      <c r="B6" t="s">
        <v>98</v>
      </c>
      <c r="C6">
        <v>1</v>
      </c>
      <c r="D6">
        <v>1</v>
      </c>
      <c r="E6" s="16">
        <v>2</v>
      </c>
      <c r="F6" s="16">
        <v>3</v>
      </c>
      <c r="G6" s="16">
        <v>3</v>
      </c>
      <c r="H6" s="16">
        <v>3</v>
      </c>
      <c r="I6" s="16">
        <v>3</v>
      </c>
      <c r="J6" s="29">
        <f t="shared" si="0"/>
        <v>2.8</v>
      </c>
      <c r="K6" s="18">
        <v>2</v>
      </c>
      <c r="L6" s="18">
        <v>2</v>
      </c>
      <c r="M6" s="18">
        <v>2</v>
      </c>
      <c r="N6" s="18">
        <v>3</v>
      </c>
      <c r="O6" s="28">
        <f t="shared" si="1"/>
        <v>2.25</v>
      </c>
      <c r="P6" s="17">
        <v>2</v>
      </c>
      <c r="Q6" s="17">
        <v>1</v>
      </c>
      <c r="R6" s="24">
        <f t="shared" si="2"/>
        <v>1.5</v>
      </c>
    </row>
    <row r="7" spans="1:18" x14ac:dyDescent="0.25">
      <c r="A7" t="s">
        <v>878</v>
      </c>
      <c r="B7" t="s">
        <v>17</v>
      </c>
      <c r="C7">
        <v>1</v>
      </c>
      <c r="D7">
        <v>1</v>
      </c>
      <c r="E7" s="16">
        <v>3</v>
      </c>
      <c r="F7" s="16">
        <v>3</v>
      </c>
      <c r="G7" s="16">
        <v>3</v>
      </c>
      <c r="H7" s="16">
        <v>2</v>
      </c>
      <c r="I7" s="16">
        <v>2</v>
      </c>
      <c r="J7" s="29">
        <f t="shared" si="0"/>
        <v>2.6</v>
      </c>
      <c r="K7" s="18">
        <v>2</v>
      </c>
      <c r="L7" s="18">
        <v>2</v>
      </c>
      <c r="M7" s="18">
        <v>2</v>
      </c>
      <c r="N7" s="18">
        <v>2</v>
      </c>
      <c r="O7" s="28">
        <f t="shared" si="1"/>
        <v>2</v>
      </c>
      <c r="P7" s="17">
        <v>2</v>
      </c>
      <c r="Q7" s="17">
        <v>2</v>
      </c>
      <c r="R7" s="24">
        <f t="shared" si="2"/>
        <v>2</v>
      </c>
    </row>
    <row r="8" spans="1:18" x14ac:dyDescent="0.25">
      <c r="A8" t="s">
        <v>880</v>
      </c>
      <c r="B8" t="s">
        <v>129</v>
      </c>
      <c r="C8">
        <v>1</v>
      </c>
      <c r="D8">
        <v>1</v>
      </c>
      <c r="E8" s="16">
        <v>1</v>
      </c>
      <c r="F8" s="16">
        <v>3</v>
      </c>
      <c r="G8" s="16">
        <v>3</v>
      </c>
      <c r="H8" s="16">
        <v>3</v>
      </c>
      <c r="I8" s="16">
        <v>3</v>
      </c>
      <c r="J8" s="29">
        <f t="shared" si="0"/>
        <v>2.6</v>
      </c>
      <c r="K8" s="18">
        <v>3</v>
      </c>
      <c r="L8" s="18">
        <v>3</v>
      </c>
      <c r="M8" s="18">
        <v>2</v>
      </c>
      <c r="N8" s="18">
        <v>3</v>
      </c>
      <c r="O8" s="28">
        <f t="shared" si="1"/>
        <v>2.75</v>
      </c>
      <c r="P8" s="17">
        <v>2</v>
      </c>
      <c r="Q8" s="17">
        <v>2</v>
      </c>
      <c r="R8" s="24">
        <f t="shared" si="2"/>
        <v>2</v>
      </c>
    </row>
    <row r="9" spans="1:18" x14ac:dyDescent="0.25">
      <c r="A9" t="s">
        <v>882</v>
      </c>
      <c r="B9" t="s">
        <v>18</v>
      </c>
      <c r="C9">
        <v>1</v>
      </c>
      <c r="D9">
        <v>1</v>
      </c>
      <c r="E9" s="16">
        <v>3</v>
      </c>
      <c r="F9" s="16">
        <v>3</v>
      </c>
      <c r="G9" s="16">
        <v>3</v>
      </c>
      <c r="H9" s="16">
        <v>1</v>
      </c>
      <c r="I9" s="16">
        <v>1</v>
      </c>
      <c r="J9" s="29">
        <f t="shared" si="0"/>
        <v>2.2000000000000002</v>
      </c>
      <c r="K9" s="18">
        <v>3</v>
      </c>
      <c r="L9" s="18"/>
      <c r="M9" s="18">
        <v>2</v>
      </c>
      <c r="N9" s="18">
        <v>3</v>
      </c>
      <c r="O9" s="28">
        <f t="shared" si="1"/>
        <v>2.6666666666666665</v>
      </c>
      <c r="P9" s="17">
        <v>2</v>
      </c>
      <c r="Q9" s="17">
        <v>1</v>
      </c>
      <c r="R9" s="24">
        <f t="shared" si="2"/>
        <v>1.5</v>
      </c>
    </row>
    <row r="10" spans="1:18" x14ac:dyDescent="0.25">
      <c r="J10" s="25">
        <v>0</v>
      </c>
      <c r="O10" s="25">
        <v>0</v>
      </c>
      <c r="R10" s="25">
        <v>0</v>
      </c>
    </row>
    <row r="15" spans="1:18" x14ac:dyDescent="0.25">
      <c r="B15" s="37" t="s">
        <v>870</v>
      </c>
      <c r="C15" s="37"/>
      <c r="D15" s="37"/>
      <c r="E15" s="37"/>
      <c r="F15" s="37"/>
      <c r="G15" s="37"/>
      <c r="H15" s="37"/>
      <c r="I15" s="37"/>
      <c r="J15" s="37"/>
      <c r="K15" s="37"/>
      <c r="L15" s="37"/>
      <c r="M15" s="37"/>
      <c r="N15" s="37"/>
      <c r="O15" s="37"/>
      <c r="P15" s="37"/>
      <c r="Q15" s="37"/>
      <c r="R15" s="37"/>
    </row>
    <row r="16" spans="1:18" x14ac:dyDescent="0.25">
      <c r="B16" s="36" t="s">
        <v>210</v>
      </c>
      <c r="C16" s="36"/>
      <c r="D16" s="36"/>
      <c r="E16" s="36"/>
      <c r="F16" s="36"/>
      <c r="G16" s="36"/>
      <c r="H16" s="36"/>
      <c r="I16" s="36"/>
      <c r="J16" s="36"/>
      <c r="K16" s="36"/>
      <c r="L16" s="36"/>
      <c r="M16" s="36"/>
      <c r="N16" s="36"/>
      <c r="O16" s="36"/>
      <c r="P16" s="36"/>
      <c r="Q16" s="36"/>
      <c r="R16" s="36"/>
    </row>
    <row r="17" spans="2:18" x14ac:dyDescent="0.25">
      <c r="B17" s="36" t="s">
        <v>212</v>
      </c>
      <c r="C17" s="36"/>
      <c r="D17" s="36"/>
      <c r="E17" s="36"/>
      <c r="F17" s="36"/>
      <c r="G17" s="36"/>
      <c r="H17" s="36"/>
      <c r="I17" s="36"/>
      <c r="J17" s="36"/>
      <c r="K17" s="36"/>
      <c r="L17" s="36"/>
      <c r="M17" s="36"/>
      <c r="N17" s="36"/>
      <c r="O17" s="36"/>
      <c r="P17" s="36"/>
      <c r="Q17" s="36"/>
      <c r="R17" s="36"/>
    </row>
    <row r="18" spans="2:18" x14ac:dyDescent="0.25">
      <c r="B18" s="36" t="s">
        <v>214</v>
      </c>
      <c r="C18" s="36"/>
      <c r="D18" s="36"/>
      <c r="E18" s="36"/>
      <c r="F18" s="36"/>
      <c r="G18" s="36"/>
      <c r="H18" s="36"/>
      <c r="I18" s="36"/>
      <c r="J18" s="36"/>
      <c r="K18" s="36"/>
      <c r="L18" s="36"/>
      <c r="M18" s="36"/>
      <c r="N18" s="36"/>
      <c r="O18" s="36"/>
      <c r="P18" s="36"/>
      <c r="Q18" s="36"/>
      <c r="R18" s="36"/>
    </row>
    <row r="19" spans="2:18" x14ac:dyDescent="0.25">
      <c r="B19" s="30"/>
    </row>
    <row r="20" spans="2:18" x14ac:dyDescent="0.25">
      <c r="B20" s="36" t="s">
        <v>217</v>
      </c>
      <c r="C20" s="36"/>
      <c r="D20" s="36"/>
      <c r="E20" s="36"/>
      <c r="F20" s="36"/>
      <c r="G20" s="36"/>
      <c r="H20" s="36"/>
      <c r="I20" s="36"/>
      <c r="J20" s="36"/>
      <c r="K20" s="36"/>
      <c r="L20" s="36"/>
      <c r="M20" s="36"/>
      <c r="N20" s="36"/>
      <c r="O20" s="36"/>
      <c r="P20" s="36"/>
      <c r="Q20" s="36"/>
      <c r="R20" s="36"/>
    </row>
    <row r="21" spans="2:18" x14ac:dyDescent="0.25">
      <c r="B21" s="36" t="s">
        <v>218</v>
      </c>
      <c r="C21" s="36"/>
      <c r="D21" s="36"/>
      <c r="E21" s="36"/>
      <c r="F21" s="36"/>
      <c r="G21" s="36"/>
      <c r="H21" s="36"/>
      <c r="I21" s="36"/>
      <c r="J21" s="36"/>
      <c r="K21" s="36"/>
      <c r="L21" s="36"/>
      <c r="M21" s="36"/>
      <c r="N21" s="36"/>
      <c r="O21" s="36"/>
      <c r="P21" s="36"/>
      <c r="Q21" s="36"/>
      <c r="R21" s="36"/>
    </row>
    <row r="22" spans="2:18" x14ac:dyDescent="0.25">
      <c r="B22" s="36" t="s">
        <v>219</v>
      </c>
      <c r="C22" s="36"/>
      <c r="D22" s="36"/>
      <c r="E22" s="36"/>
      <c r="F22" s="36"/>
      <c r="G22" s="36"/>
      <c r="H22" s="36"/>
      <c r="I22" s="36"/>
      <c r="J22" s="36"/>
      <c r="K22" s="36"/>
      <c r="L22" s="36"/>
      <c r="M22" s="36"/>
      <c r="N22" s="36"/>
      <c r="O22" s="36"/>
      <c r="P22" s="36"/>
      <c r="Q22" s="36"/>
      <c r="R22" s="36"/>
    </row>
    <row r="23" spans="2:18" x14ac:dyDescent="0.25">
      <c r="B23" s="36" t="s">
        <v>220</v>
      </c>
      <c r="C23" s="36"/>
      <c r="D23" s="36"/>
      <c r="E23" s="36"/>
      <c r="F23" s="36"/>
      <c r="G23" s="36"/>
      <c r="H23" s="36"/>
      <c r="I23" s="36"/>
      <c r="J23" s="36"/>
      <c r="K23" s="36"/>
      <c r="L23" s="36"/>
      <c r="M23" s="36"/>
      <c r="N23" s="36"/>
      <c r="O23" s="36"/>
      <c r="P23" s="36"/>
      <c r="Q23" s="36"/>
      <c r="R23" s="36"/>
    </row>
    <row r="24" spans="2:18" x14ac:dyDescent="0.25">
      <c r="B24" s="36" t="s">
        <v>221</v>
      </c>
      <c r="C24" s="36"/>
      <c r="D24" s="36"/>
      <c r="E24" s="36"/>
      <c r="F24" s="36"/>
      <c r="G24" s="36"/>
      <c r="H24" s="36"/>
      <c r="I24" s="36"/>
      <c r="J24" s="36"/>
      <c r="K24" s="36"/>
      <c r="L24" s="36"/>
      <c r="M24" s="36"/>
      <c r="N24" s="36"/>
      <c r="O24" s="36"/>
      <c r="P24" s="36"/>
      <c r="Q24" s="36"/>
      <c r="R24" s="36"/>
    </row>
    <row r="31" spans="2:18" x14ac:dyDescent="0.25">
      <c r="M31" t="s">
        <v>959</v>
      </c>
    </row>
  </sheetData>
  <mergeCells count="9">
    <mergeCell ref="B21:R21"/>
    <mergeCell ref="B22:R22"/>
    <mergeCell ref="B23:R23"/>
    <mergeCell ref="B24:R24"/>
    <mergeCell ref="B15:R15"/>
    <mergeCell ref="B16:R16"/>
    <mergeCell ref="B17:R17"/>
    <mergeCell ref="B18:R18"/>
    <mergeCell ref="B20:R2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31FBF-1B8D-40FF-842E-ECC77BD49737}">
  <dimension ref="A1:I13"/>
  <sheetViews>
    <sheetView workbookViewId="0">
      <selection activeCell="B21" sqref="B21"/>
    </sheetView>
  </sheetViews>
  <sheetFormatPr defaultRowHeight="15.75" x14ac:dyDescent="0.25"/>
  <cols>
    <col min="1" max="1" width="6.125" bestFit="1" customWidth="1"/>
    <col min="2" max="2" width="28.125" style="31" bestFit="1" customWidth="1"/>
    <col min="3" max="3" width="65.625" style="31" customWidth="1"/>
    <col min="4" max="4" width="3.875" style="31" bestFit="1" customWidth="1"/>
    <col min="5" max="9" width="3.375" style="31" bestFit="1" customWidth="1"/>
    <col min="10" max="16384" width="9" style="31"/>
  </cols>
  <sheetData>
    <row r="1" spans="1:9" s="14" customFormat="1" ht="148.5" customHeight="1" x14ac:dyDescent="0.25">
      <c r="A1" s="2" t="s">
        <v>889</v>
      </c>
      <c r="B1" s="15" t="s">
        <v>19</v>
      </c>
      <c r="C1" s="14" t="s">
        <v>893</v>
      </c>
      <c r="D1" s="22" t="s">
        <v>894</v>
      </c>
      <c r="E1" s="22" t="s">
        <v>895</v>
      </c>
      <c r="F1" s="22" t="s">
        <v>896</v>
      </c>
      <c r="G1" s="14" t="s">
        <v>930</v>
      </c>
      <c r="H1" s="14" t="s">
        <v>931</v>
      </c>
      <c r="I1" s="14" t="s">
        <v>932</v>
      </c>
    </row>
    <row r="2" spans="1:9" ht="47.25" x14ac:dyDescent="0.25">
      <c r="A2" t="s">
        <v>871</v>
      </c>
      <c r="B2" s="31" t="s">
        <v>45</v>
      </c>
      <c r="C2" s="31" t="s">
        <v>47</v>
      </c>
      <c r="D2" s="32">
        <v>3</v>
      </c>
      <c r="E2" s="32">
        <v>3</v>
      </c>
      <c r="F2" s="32">
        <v>2</v>
      </c>
      <c r="G2" s="31">
        <v>3</v>
      </c>
      <c r="H2" s="31">
        <v>2</v>
      </c>
      <c r="I2" s="31">
        <v>1</v>
      </c>
    </row>
    <row r="3" spans="1:9" ht="47.25" x14ac:dyDescent="0.25">
      <c r="A3" t="s">
        <v>872</v>
      </c>
      <c r="B3" s="31" t="s">
        <v>56</v>
      </c>
      <c r="C3" s="31" t="s">
        <v>58</v>
      </c>
      <c r="D3" s="32">
        <v>3</v>
      </c>
      <c r="E3" s="32">
        <v>3</v>
      </c>
      <c r="F3" s="32">
        <v>2</v>
      </c>
      <c r="G3" s="31">
        <v>3</v>
      </c>
      <c r="H3" s="31">
        <v>2</v>
      </c>
      <c r="I3" s="31">
        <v>1</v>
      </c>
    </row>
    <row r="4" spans="1:9" ht="31.5" x14ac:dyDescent="0.25">
      <c r="A4" t="s">
        <v>873</v>
      </c>
      <c r="B4" s="31" t="s">
        <v>68</v>
      </c>
      <c r="C4" s="31" t="s">
        <v>69</v>
      </c>
      <c r="D4" s="32">
        <v>2</v>
      </c>
      <c r="E4" s="32">
        <v>2</v>
      </c>
      <c r="F4" s="32">
        <v>3</v>
      </c>
      <c r="G4" s="31">
        <v>2</v>
      </c>
      <c r="H4" s="31">
        <v>1</v>
      </c>
      <c r="I4" s="31">
        <v>3</v>
      </c>
    </row>
    <row r="5" spans="1:9" x14ac:dyDescent="0.25">
      <c r="A5" t="s">
        <v>874</v>
      </c>
      <c r="B5" s="31" t="s">
        <v>79</v>
      </c>
      <c r="C5" s="31" t="s">
        <v>81</v>
      </c>
      <c r="D5" s="32">
        <v>2</v>
      </c>
      <c r="E5" s="32">
        <v>2</v>
      </c>
      <c r="F5" s="32">
        <v>2</v>
      </c>
      <c r="G5" s="31">
        <v>3</v>
      </c>
      <c r="H5" s="31">
        <v>2</v>
      </c>
      <c r="I5" s="31">
        <v>1</v>
      </c>
    </row>
    <row r="6" spans="1:9" ht="31.5" x14ac:dyDescent="0.25">
      <c r="A6" t="s">
        <v>875</v>
      </c>
      <c r="B6" s="31" t="s">
        <v>89</v>
      </c>
      <c r="C6" s="31" t="s">
        <v>90</v>
      </c>
      <c r="D6" s="32">
        <v>2</v>
      </c>
      <c r="E6" s="32">
        <v>2</v>
      </c>
      <c r="F6" s="32">
        <v>3</v>
      </c>
      <c r="G6" s="31">
        <v>1</v>
      </c>
      <c r="H6" s="31">
        <v>2</v>
      </c>
      <c r="I6" s="31">
        <v>3</v>
      </c>
    </row>
    <row r="7" spans="1:9" ht="47.25" x14ac:dyDescent="0.25">
      <c r="A7" t="s">
        <v>876</v>
      </c>
      <c r="B7" s="31" t="s">
        <v>98</v>
      </c>
      <c r="C7" s="31" t="s">
        <v>99</v>
      </c>
      <c r="D7" s="32">
        <v>2</v>
      </c>
      <c r="E7" s="32">
        <v>2</v>
      </c>
      <c r="F7" s="32">
        <v>3</v>
      </c>
      <c r="G7" s="31">
        <v>2</v>
      </c>
      <c r="H7" s="31">
        <v>1</v>
      </c>
      <c r="I7" s="31">
        <v>3</v>
      </c>
    </row>
    <row r="8" spans="1:9" x14ac:dyDescent="0.25">
      <c r="A8" t="s">
        <v>877</v>
      </c>
      <c r="B8" s="31" t="s">
        <v>17</v>
      </c>
      <c r="C8" s="31" t="s">
        <v>109</v>
      </c>
      <c r="D8" s="32">
        <v>2</v>
      </c>
      <c r="E8" s="32">
        <v>1</v>
      </c>
      <c r="F8" s="32">
        <v>3</v>
      </c>
      <c r="G8" s="31">
        <v>2</v>
      </c>
      <c r="H8" s="31">
        <v>1</v>
      </c>
      <c r="I8" s="31">
        <v>3</v>
      </c>
    </row>
    <row r="9" spans="1:9" ht="31.5" x14ac:dyDescent="0.25">
      <c r="A9" t="s">
        <v>878</v>
      </c>
      <c r="B9" s="31" t="s">
        <v>119</v>
      </c>
      <c r="C9" s="31" t="s">
        <v>120</v>
      </c>
      <c r="D9" s="32">
        <v>2.5</v>
      </c>
      <c r="E9" s="32">
        <v>3</v>
      </c>
      <c r="F9" s="32">
        <v>3</v>
      </c>
      <c r="G9" s="31">
        <v>1</v>
      </c>
      <c r="H9" s="31">
        <v>2</v>
      </c>
      <c r="I9" s="31">
        <v>3</v>
      </c>
    </row>
    <row r="10" spans="1:9" ht="31.5" x14ac:dyDescent="0.25">
      <c r="A10" t="s">
        <v>879</v>
      </c>
      <c r="B10" s="31" t="s">
        <v>129</v>
      </c>
      <c r="C10" s="31" t="s">
        <v>130</v>
      </c>
      <c r="D10" s="32">
        <v>3</v>
      </c>
      <c r="E10" s="32">
        <v>3</v>
      </c>
      <c r="F10" s="32">
        <v>2</v>
      </c>
      <c r="G10" s="31">
        <v>3</v>
      </c>
      <c r="H10" s="31">
        <v>2</v>
      </c>
      <c r="I10" s="31">
        <v>1</v>
      </c>
    </row>
    <row r="11" spans="1:9" ht="31.5" x14ac:dyDescent="0.25">
      <c r="A11" t="s">
        <v>880</v>
      </c>
      <c r="B11" s="31" t="s">
        <v>138</v>
      </c>
      <c r="C11" s="31" t="s">
        <v>140</v>
      </c>
      <c r="D11" s="32">
        <v>2</v>
      </c>
      <c r="E11" s="32">
        <v>2</v>
      </c>
      <c r="F11" s="32">
        <v>3</v>
      </c>
      <c r="G11" s="31">
        <v>2</v>
      </c>
      <c r="H11" s="31">
        <v>1</v>
      </c>
      <c r="I11" s="31">
        <v>3</v>
      </c>
    </row>
    <row r="12" spans="1:9" ht="31.5" x14ac:dyDescent="0.25">
      <c r="A12" t="s">
        <v>881</v>
      </c>
      <c r="B12" s="31" t="s">
        <v>18</v>
      </c>
      <c r="C12" s="31" t="s">
        <v>148</v>
      </c>
      <c r="D12" s="32">
        <v>2</v>
      </c>
      <c r="E12" s="32">
        <v>2</v>
      </c>
      <c r="F12" s="32">
        <v>3</v>
      </c>
      <c r="G12" s="31">
        <v>2</v>
      </c>
      <c r="H12" s="31">
        <v>1</v>
      </c>
      <c r="I12" s="31">
        <v>3</v>
      </c>
    </row>
    <row r="13" spans="1:9" x14ac:dyDescent="0.25">
      <c r="A13" t="s">
        <v>882</v>
      </c>
      <c r="B13" s="31" t="s">
        <v>38</v>
      </c>
      <c r="C13" s="31" t="s">
        <v>41</v>
      </c>
      <c r="D13" s="32">
        <v>2</v>
      </c>
      <c r="E13" s="32">
        <v>2</v>
      </c>
      <c r="F13" s="32">
        <v>2</v>
      </c>
      <c r="G13" s="31">
        <v>2</v>
      </c>
      <c r="H13" s="31">
        <v>1</v>
      </c>
      <c r="I13" s="31">
        <v>3</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3CBE2-28B5-4197-9182-7746C9141A04}">
  <dimension ref="A1:P12"/>
  <sheetViews>
    <sheetView workbookViewId="0">
      <selection activeCell="E27" sqref="E27"/>
    </sheetView>
  </sheetViews>
  <sheetFormatPr defaultRowHeight="15.75" x14ac:dyDescent="0.25"/>
  <cols>
    <col min="1" max="1" width="6.125" bestFit="1" customWidth="1"/>
    <col min="2" max="2" width="28.125" bestFit="1" customWidth="1"/>
    <col min="3" max="3" width="35.125" bestFit="1" customWidth="1"/>
    <col min="4" max="4" width="21" bestFit="1" customWidth="1"/>
    <col min="5" max="5" width="28.25" bestFit="1" customWidth="1"/>
    <col min="6" max="6" width="31" bestFit="1" customWidth="1"/>
    <col min="7" max="7" width="26.375" bestFit="1" customWidth="1"/>
    <col min="8" max="8" width="15.625" bestFit="1" customWidth="1"/>
    <col min="9" max="9" width="53.5" bestFit="1" customWidth="1"/>
    <col min="10" max="10" width="23" bestFit="1" customWidth="1"/>
    <col min="11" max="11" width="20.25" bestFit="1" customWidth="1"/>
    <col min="12" max="12" width="44.75" bestFit="1" customWidth="1"/>
    <col min="13" max="13" width="47.125" bestFit="1" customWidth="1"/>
    <col min="14" max="14" width="36.375" bestFit="1" customWidth="1"/>
    <col min="15" max="15" width="28.25" bestFit="1" customWidth="1"/>
    <col min="16" max="16" width="26" style="3" bestFit="1" customWidth="1"/>
  </cols>
  <sheetData>
    <row r="1" spans="1:16" x14ac:dyDescent="0.25">
      <c r="A1" s="2" t="s">
        <v>889</v>
      </c>
      <c r="B1" s="2" t="s">
        <v>19</v>
      </c>
      <c r="C1" t="s">
        <v>897</v>
      </c>
      <c r="D1" t="s">
        <v>898</v>
      </c>
      <c r="E1" t="s">
        <v>899</v>
      </c>
      <c r="F1" t="s">
        <v>900</v>
      </c>
      <c r="G1" t="s">
        <v>901</v>
      </c>
      <c r="H1" t="s">
        <v>902</v>
      </c>
      <c r="I1" t="s">
        <v>903</v>
      </c>
      <c r="J1" t="s">
        <v>904</v>
      </c>
      <c r="K1" t="s">
        <v>905</v>
      </c>
      <c r="L1" t="s">
        <v>906</v>
      </c>
      <c r="M1" t="s">
        <v>907</v>
      </c>
      <c r="N1" t="s">
        <v>908</v>
      </c>
      <c r="O1" t="s">
        <v>909</v>
      </c>
      <c r="P1" s="3" t="s">
        <v>910</v>
      </c>
    </row>
    <row r="2" spans="1:16" x14ac:dyDescent="0.25">
      <c r="A2" t="s">
        <v>871</v>
      </c>
      <c r="B2" t="s">
        <v>45</v>
      </c>
      <c r="D2">
        <v>1</v>
      </c>
      <c r="E2">
        <v>1</v>
      </c>
      <c r="G2">
        <v>1</v>
      </c>
      <c r="J2">
        <v>1</v>
      </c>
      <c r="L2">
        <v>1</v>
      </c>
      <c r="M2">
        <v>1</v>
      </c>
      <c r="N2">
        <v>1</v>
      </c>
      <c r="P2" s="3">
        <f>SUM(C2:N2)</f>
        <v>7</v>
      </c>
    </row>
    <row r="3" spans="1:16" x14ac:dyDescent="0.25">
      <c r="A3" t="s">
        <v>872</v>
      </c>
      <c r="B3" t="s">
        <v>56</v>
      </c>
      <c r="C3">
        <v>0</v>
      </c>
      <c r="D3">
        <v>0</v>
      </c>
      <c r="E3">
        <v>0</v>
      </c>
      <c r="F3">
        <v>0</v>
      </c>
      <c r="G3">
        <v>0</v>
      </c>
      <c r="H3">
        <v>0</v>
      </c>
      <c r="I3">
        <v>0</v>
      </c>
      <c r="J3">
        <v>0</v>
      </c>
      <c r="K3">
        <v>0</v>
      </c>
      <c r="L3">
        <v>0</v>
      </c>
      <c r="M3">
        <v>0</v>
      </c>
      <c r="N3">
        <v>0</v>
      </c>
      <c r="O3" t="s">
        <v>911</v>
      </c>
      <c r="P3" s="3">
        <f t="shared" ref="P3:P12" si="0">SUM(C3:N3)</f>
        <v>0</v>
      </c>
    </row>
    <row r="4" spans="1:16" x14ac:dyDescent="0.25">
      <c r="A4" t="s">
        <v>873</v>
      </c>
      <c r="B4" t="s">
        <v>68</v>
      </c>
      <c r="C4">
        <v>0</v>
      </c>
      <c r="D4">
        <v>1</v>
      </c>
      <c r="E4">
        <v>0</v>
      </c>
      <c r="F4">
        <v>0</v>
      </c>
      <c r="G4">
        <v>0</v>
      </c>
      <c r="H4">
        <v>0</v>
      </c>
      <c r="I4">
        <v>0</v>
      </c>
      <c r="J4">
        <v>0</v>
      </c>
      <c r="K4">
        <v>0</v>
      </c>
      <c r="L4">
        <v>0</v>
      </c>
      <c r="M4">
        <v>0</v>
      </c>
      <c r="N4">
        <v>1</v>
      </c>
      <c r="P4" s="3">
        <f t="shared" si="0"/>
        <v>2</v>
      </c>
    </row>
    <row r="5" spans="1:16" x14ac:dyDescent="0.25">
      <c r="A5" t="s">
        <v>874</v>
      </c>
      <c r="B5" t="s">
        <v>79</v>
      </c>
      <c r="C5">
        <v>0</v>
      </c>
      <c r="D5">
        <v>0</v>
      </c>
      <c r="E5">
        <v>0</v>
      </c>
      <c r="F5">
        <v>0</v>
      </c>
      <c r="G5">
        <v>1</v>
      </c>
      <c r="I5">
        <v>0</v>
      </c>
      <c r="J5">
        <v>1</v>
      </c>
      <c r="K5">
        <v>0</v>
      </c>
      <c r="L5">
        <v>1</v>
      </c>
      <c r="M5">
        <v>1</v>
      </c>
      <c r="N5">
        <v>1</v>
      </c>
      <c r="P5" s="3">
        <f t="shared" si="0"/>
        <v>5</v>
      </c>
    </row>
    <row r="6" spans="1:16" x14ac:dyDescent="0.25">
      <c r="A6" t="s">
        <v>875</v>
      </c>
      <c r="B6" t="s">
        <v>89</v>
      </c>
      <c r="P6" s="3">
        <f t="shared" si="0"/>
        <v>0</v>
      </c>
    </row>
    <row r="7" spans="1:16" x14ac:dyDescent="0.25">
      <c r="A7" t="s">
        <v>876</v>
      </c>
      <c r="B7" t="s">
        <v>98</v>
      </c>
      <c r="C7">
        <v>0</v>
      </c>
      <c r="D7">
        <v>0</v>
      </c>
      <c r="E7">
        <v>0</v>
      </c>
      <c r="F7">
        <v>0</v>
      </c>
      <c r="G7">
        <v>0</v>
      </c>
      <c r="H7">
        <v>0</v>
      </c>
      <c r="I7">
        <v>1</v>
      </c>
      <c r="J7">
        <v>0</v>
      </c>
      <c r="K7">
        <v>0</v>
      </c>
      <c r="L7">
        <v>0</v>
      </c>
      <c r="M7">
        <v>0</v>
      </c>
      <c r="N7">
        <v>0</v>
      </c>
      <c r="P7" s="3">
        <f t="shared" si="0"/>
        <v>1</v>
      </c>
    </row>
    <row r="8" spans="1:16" x14ac:dyDescent="0.25">
      <c r="A8" t="s">
        <v>877</v>
      </c>
      <c r="B8" t="s">
        <v>17</v>
      </c>
      <c r="C8">
        <v>1</v>
      </c>
      <c r="D8">
        <v>1</v>
      </c>
      <c r="E8">
        <v>1</v>
      </c>
      <c r="F8">
        <v>1</v>
      </c>
      <c r="G8">
        <v>0.5</v>
      </c>
      <c r="H8">
        <v>0</v>
      </c>
      <c r="I8">
        <v>0</v>
      </c>
      <c r="J8">
        <v>1</v>
      </c>
      <c r="K8">
        <v>1</v>
      </c>
      <c r="L8">
        <v>1</v>
      </c>
      <c r="M8">
        <v>1</v>
      </c>
      <c r="N8">
        <v>1</v>
      </c>
      <c r="O8" t="s">
        <v>912</v>
      </c>
      <c r="P8" s="3">
        <f t="shared" si="0"/>
        <v>9.5</v>
      </c>
    </row>
    <row r="9" spans="1:16" x14ac:dyDescent="0.25">
      <c r="A9" t="s">
        <v>878</v>
      </c>
      <c r="B9" t="s">
        <v>119</v>
      </c>
      <c r="C9">
        <v>1</v>
      </c>
      <c r="D9">
        <v>1</v>
      </c>
      <c r="E9">
        <v>0</v>
      </c>
      <c r="F9">
        <v>0</v>
      </c>
      <c r="G9">
        <v>1</v>
      </c>
      <c r="H9">
        <v>0</v>
      </c>
      <c r="I9">
        <v>0</v>
      </c>
      <c r="J9">
        <v>0</v>
      </c>
      <c r="K9">
        <v>1</v>
      </c>
      <c r="L9">
        <v>1</v>
      </c>
      <c r="M9">
        <v>1</v>
      </c>
      <c r="N9">
        <v>1</v>
      </c>
      <c r="P9" s="3">
        <f t="shared" si="0"/>
        <v>7</v>
      </c>
    </row>
    <row r="10" spans="1:16" x14ac:dyDescent="0.25">
      <c r="A10" t="s">
        <v>879</v>
      </c>
      <c r="B10" t="s">
        <v>129</v>
      </c>
      <c r="C10" t="s">
        <v>913</v>
      </c>
      <c r="D10">
        <v>0</v>
      </c>
      <c r="E10">
        <v>0</v>
      </c>
      <c r="F10">
        <v>0</v>
      </c>
      <c r="G10">
        <v>1</v>
      </c>
      <c r="H10">
        <v>0</v>
      </c>
      <c r="I10">
        <v>0</v>
      </c>
      <c r="J10">
        <v>0</v>
      </c>
      <c r="K10">
        <v>0</v>
      </c>
      <c r="L10">
        <v>1</v>
      </c>
      <c r="M10">
        <v>1</v>
      </c>
      <c r="N10">
        <v>1</v>
      </c>
      <c r="P10" s="3">
        <f t="shared" si="0"/>
        <v>4</v>
      </c>
    </row>
    <row r="11" spans="1:16" x14ac:dyDescent="0.25">
      <c r="A11" t="s">
        <v>880</v>
      </c>
      <c r="B11" t="s">
        <v>138</v>
      </c>
      <c r="P11" s="3">
        <f t="shared" si="0"/>
        <v>0</v>
      </c>
    </row>
    <row r="12" spans="1:16" x14ac:dyDescent="0.25">
      <c r="A12" t="s">
        <v>881</v>
      </c>
      <c r="B12" t="s">
        <v>18</v>
      </c>
      <c r="C12">
        <v>0</v>
      </c>
      <c r="D12">
        <v>1</v>
      </c>
      <c r="E12">
        <v>0</v>
      </c>
      <c r="F12">
        <v>0</v>
      </c>
      <c r="G12">
        <v>1</v>
      </c>
      <c r="H12">
        <v>0</v>
      </c>
      <c r="I12">
        <v>0</v>
      </c>
      <c r="J12">
        <v>0</v>
      </c>
      <c r="K12">
        <v>0</v>
      </c>
      <c r="L12">
        <v>0</v>
      </c>
      <c r="M12">
        <v>1</v>
      </c>
      <c r="N12">
        <v>1</v>
      </c>
      <c r="P12" s="3">
        <f t="shared" si="0"/>
        <v>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565D5-B2B7-4500-9CA5-7F7A86C1235F}">
  <dimension ref="A1:C19"/>
  <sheetViews>
    <sheetView workbookViewId="0">
      <selection activeCell="L20" sqref="L20"/>
    </sheetView>
  </sheetViews>
  <sheetFormatPr defaultRowHeight="15.75" x14ac:dyDescent="0.25"/>
  <cols>
    <col min="1" max="1" width="6.125" bestFit="1" customWidth="1"/>
  </cols>
  <sheetData>
    <row r="1" spans="1:3" x14ac:dyDescent="0.25">
      <c r="A1" s="2" t="s">
        <v>889</v>
      </c>
      <c r="B1" s="2" t="s">
        <v>19</v>
      </c>
      <c r="C1" s="33" t="s">
        <v>914</v>
      </c>
    </row>
    <row r="2" spans="1:3" x14ac:dyDescent="0.25">
      <c r="A2" t="s">
        <v>871</v>
      </c>
      <c r="B2" t="s">
        <v>45</v>
      </c>
      <c r="C2" t="s">
        <v>915</v>
      </c>
    </row>
    <row r="3" spans="1:3" x14ac:dyDescent="0.25">
      <c r="A3" t="s">
        <v>872</v>
      </c>
      <c r="B3" t="s">
        <v>56</v>
      </c>
    </row>
    <row r="4" spans="1:3" x14ac:dyDescent="0.25">
      <c r="A4" t="s">
        <v>873</v>
      </c>
      <c r="B4" t="s">
        <v>68</v>
      </c>
      <c r="C4" t="s">
        <v>916</v>
      </c>
    </row>
    <row r="5" spans="1:3" x14ac:dyDescent="0.25">
      <c r="A5" t="s">
        <v>874</v>
      </c>
      <c r="B5" t="s">
        <v>79</v>
      </c>
      <c r="C5" t="s">
        <v>917</v>
      </c>
    </row>
    <row r="6" spans="1:3" x14ac:dyDescent="0.25">
      <c r="A6" t="s">
        <v>875</v>
      </c>
      <c r="B6" t="s">
        <v>89</v>
      </c>
      <c r="C6" t="s">
        <v>918</v>
      </c>
    </row>
    <row r="7" spans="1:3" x14ac:dyDescent="0.25">
      <c r="A7" t="s">
        <v>876</v>
      </c>
      <c r="B7" t="s">
        <v>98</v>
      </c>
      <c r="C7" t="s">
        <v>919</v>
      </c>
    </row>
    <row r="8" spans="1:3" x14ac:dyDescent="0.25">
      <c r="A8" t="s">
        <v>877</v>
      </c>
      <c r="B8" t="s">
        <v>17</v>
      </c>
      <c r="C8" t="s">
        <v>920</v>
      </c>
    </row>
    <row r="9" spans="1:3" x14ac:dyDescent="0.25">
      <c r="A9" t="s">
        <v>878</v>
      </c>
      <c r="B9" t="s">
        <v>119</v>
      </c>
      <c r="C9" t="s">
        <v>921</v>
      </c>
    </row>
    <row r="10" spans="1:3" x14ac:dyDescent="0.25">
      <c r="A10" t="s">
        <v>879</v>
      </c>
      <c r="B10" t="s">
        <v>129</v>
      </c>
    </row>
    <row r="11" spans="1:3" x14ac:dyDescent="0.25">
      <c r="A11" t="s">
        <v>880</v>
      </c>
      <c r="B11" t="s">
        <v>138</v>
      </c>
      <c r="C11" t="s">
        <v>922</v>
      </c>
    </row>
    <row r="12" spans="1:3" x14ac:dyDescent="0.25">
      <c r="A12" t="s">
        <v>881</v>
      </c>
      <c r="B12" t="s">
        <v>18</v>
      </c>
    </row>
    <row r="13" spans="1:3" x14ac:dyDescent="0.25">
      <c r="A13" t="s">
        <v>882</v>
      </c>
      <c r="B13" t="s">
        <v>38</v>
      </c>
    </row>
    <row r="14" spans="1:3" x14ac:dyDescent="0.25">
      <c r="A14" t="s">
        <v>883</v>
      </c>
    </row>
    <row r="15" spans="1:3" x14ac:dyDescent="0.25">
      <c r="A15" t="s">
        <v>884</v>
      </c>
    </row>
    <row r="16" spans="1:3" x14ac:dyDescent="0.25">
      <c r="A16" t="s">
        <v>885</v>
      </c>
    </row>
    <row r="17" spans="1:1" x14ac:dyDescent="0.25">
      <c r="A17" t="s">
        <v>886</v>
      </c>
    </row>
    <row r="18" spans="1:1" x14ac:dyDescent="0.25">
      <c r="A18" t="s">
        <v>887</v>
      </c>
    </row>
    <row r="19" spans="1:1" x14ac:dyDescent="0.25">
      <c r="A19" t="s">
        <v>888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E42FC-B8D6-42BD-9556-A2AA31594606}">
  <dimension ref="A1:C19"/>
  <sheetViews>
    <sheetView workbookViewId="0">
      <selection activeCell="G21" sqref="G21"/>
    </sheetView>
  </sheetViews>
  <sheetFormatPr defaultRowHeight="15.75" x14ac:dyDescent="0.25"/>
  <cols>
    <col min="1" max="1" width="6.125" bestFit="1" customWidth="1"/>
    <col min="2" max="2" width="38.625" bestFit="1" customWidth="1"/>
  </cols>
  <sheetData>
    <row r="1" spans="1:3" x14ac:dyDescent="0.25">
      <c r="A1" s="2" t="s">
        <v>889</v>
      </c>
      <c r="B1" s="2" t="s">
        <v>19</v>
      </c>
      <c r="C1" s="2" t="s">
        <v>27</v>
      </c>
    </row>
    <row r="2" spans="1:3" x14ac:dyDescent="0.25">
      <c r="A2" t="s">
        <v>871</v>
      </c>
      <c r="B2" t="s">
        <v>38</v>
      </c>
    </row>
    <row r="3" spans="1:3" x14ac:dyDescent="0.25">
      <c r="A3" t="s">
        <v>872</v>
      </c>
      <c r="B3" t="s">
        <v>45</v>
      </c>
      <c r="C3" t="s">
        <v>49</v>
      </c>
    </row>
    <row r="4" spans="1:3" x14ac:dyDescent="0.25">
      <c r="A4" t="s">
        <v>873</v>
      </c>
      <c r="B4" t="s">
        <v>56</v>
      </c>
      <c r="C4" t="s">
        <v>60</v>
      </c>
    </row>
    <row r="5" spans="1:3" x14ac:dyDescent="0.25">
      <c r="A5" t="s">
        <v>874</v>
      </c>
      <c r="B5" t="s">
        <v>68</v>
      </c>
      <c r="C5" t="s">
        <v>71</v>
      </c>
    </row>
    <row r="6" spans="1:3" x14ac:dyDescent="0.25">
      <c r="A6" t="s">
        <v>875</v>
      </c>
      <c r="B6" t="s">
        <v>79</v>
      </c>
      <c r="C6" t="s">
        <v>83</v>
      </c>
    </row>
    <row r="7" spans="1:3" x14ac:dyDescent="0.25">
      <c r="A7" t="s">
        <v>876</v>
      </c>
      <c r="B7" t="s">
        <v>89</v>
      </c>
      <c r="C7" t="s">
        <v>92</v>
      </c>
    </row>
    <row r="8" spans="1:3" x14ac:dyDescent="0.25">
      <c r="A8" t="s">
        <v>877</v>
      </c>
      <c r="B8" t="s">
        <v>98</v>
      </c>
      <c r="C8" t="s">
        <v>101</v>
      </c>
    </row>
    <row r="9" spans="1:3" x14ac:dyDescent="0.25">
      <c r="A9" t="s">
        <v>878</v>
      </c>
      <c r="B9" t="s">
        <v>17</v>
      </c>
      <c r="C9" t="s">
        <v>111</v>
      </c>
    </row>
    <row r="10" spans="1:3" x14ac:dyDescent="0.25">
      <c r="A10" t="s">
        <v>879</v>
      </c>
      <c r="B10" t="s">
        <v>119</v>
      </c>
      <c r="C10" t="s">
        <v>122</v>
      </c>
    </row>
    <row r="11" spans="1:3" x14ac:dyDescent="0.25">
      <c r="A11" t="s">
        <v>880</v>
      </c>
      <c r="B11" t="s">
        <v>129</v>
      </c>
      <c r="C11" t="s">
        <v>131</v>
      </c>
    </row>
    <row r="12" spans="1:3" x14ac:dyDescent="0.25">
      <c r="A12" t="s">
        <v>881</v>
      </c>
      <c r="B12" t="s">
        <v>138</v>
      </c>
      <c r="C12" t="s">
        <v>141</v>
      </c>
    </row>
    <row r="13" spans="1:3" x14ac:dyDescent="0.25">
      <c r="A13" t="s">
        <v>882</v>
      </c>
      <c r="B13" t="s">
        <v>18</v>
      </c>
      <c r="C13" t="s">
        <v>150</v>
      </c>
    </row>
    <row r="14" spans="1:3" x14ac:dyDescent="0.25">
      <c r="A14" t="s">
        <v>883</v>
      </c>
      <c r="B14" t="s">
        <v>158</v>
      </c>
    </row>
    <row r="15" spans="1:3" x14ac:dyDescent="0.25">
      <c r="A15" t="s">
        <v>884</v>
      </c>
      <c r="B15" t="s">
        <v>160</v>
      </c>
    </row>
    <row r="16" spans="1:3" x14ac:dyDescent="0.25">
      <c r="A16" t="s">
        <v>885</v>
      </c>
      <c r="B16" t="s">
        <v>162</v>
      </c>
    </row>
    <row r="17" spans="1:2" x14ac:dyDescent="0.25">
      <c r="A17" t="s">
        <v>886</v>
      </c>
      <c r="B17" t="s">
        <v>164</v>
      </c>
    </row>
    <row r="18" spans="1:2" x14ac:dyDescent="0.25">
      <c r="A18" t="s">
        <v>887</v>
      </c>
      <c r="B18" s="1" t="s">
        <v>167</v>
      </c>
    </row>
    <row r="19" spans="1:2" x14ac:dyDescent="0.25">
      <c r="A19" t="s">
        <v>888</v>
      </c>
      <c r="B19" t="s">
        <v>168</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5C4D3-0E8C-47F1-B2EB-A7F401A724B5}">
  <dimension ref="A1:D19"/>
  <sheetViews>
    <sheetView workbookViewId="0">
      <selection activeCell="B23" sqref="B23"/>
    </sheetView>
  </sheetViews>
  <sheetFormatPr defaultRowHeight="15.75" x14ac:dyDescent="0.25"/>
  <cols>
    <col min="1" max="1" width="6.125" bestFit="1" customWidth="1"/>
    <col min="2" max="2" width="38.625" bestFit="1" customWidth="1"/>
    <col min="3" max="3" width="21.5" bestFit="1" customWidth="1"/>
    <col min="4" max="4" width="11.5" bestFit="1" customWidth="1"/>
  </cols>
  <sheetData>
    <row r="1" spans="1:4" x14ac:dyDescent="0.25">
      <c r="A1" s="2" t="s">
        <v>889</v>
      </c>
      <c r="B1" s="2" t="s">
        <v>19</v>
      </c>
      <c r="C1" s="2" t="s">
        <v>22</v>
      </c>
      <c r="D1" s="2" t="s">
        <v>32</v>
      </c>
    </row>
    <row r="2" spans="1:4" x14ac:dyDescent="0.25">
      <c r="A2" t="s">
        <v>871</v>
      </c>
      <c r="B2" t="s">
        <v>38</v>
      </c>
      <c r="C2" t="s">
        <v>39</v>
      </c>
    </row>
    <row r="3" spans="1:4" x14ac:dyDescent="0.25">
      <c r="A3" t="s">
        <v>872</v>
      </c>
      <c r="B3" t="s">
        <v>45</v>
      </c>
      <c r="C3" t="s">
        <v>46</v>
      </c>
      <c r="D3">
        <v>6</v>
      </c>
    </row>
    <row r="4" spans="1:4" x14ac:dyDescent="0.25">
      <c r="A4" t="s">
        <v>873</v>
      </c>
      <c r="B4" t="s">
        <v>56</v>
      </c>
      <c r="C4" t="s">
        <v>57</v>
      </c>
      <c r="D4">
        <v>3</v>
      </c>
    </row>
    <row r="5" spans="1:4" x14ac:dyDescent="0.25">
      <c r="A5" t="s">
        <v>874</v>
      </c>
      <c r="B5" t="s">
        <v>68</v>
      </c>
      <c r="C5" t="s">
        <v>46</v>
      </c>
      <c r="D5">
        <v>2</v>
      </c>
    </row>
    <row r="6" spans="1:4" x14ac:dyDescent="0.25">
      <c r="A6" t="s">
        <v>875</v>
      </c>
      <c r="B6" t="s">
        <v>79</v>
      </c>
      <c r="C6" t="s">
        <v>80</v>
      </c>
      <c r="D6">
        <v>0</v>
      </c>
    </row>
    <row r="7" spans="1:4" x14ac:dyDescent="0.25">
      <c r="A7" t="s">
        <v>876</v>
      </c>
      <c r="B7" t="s">
        <v>89</v>
      </c>
      <c r="C7" t="s">
        <v>80</v>
      </c>
      <c r="D7">
        <v>63</v>
      </c>
    </row>
    <row r="8" spans="1:4" x14ac:dyDescent="0.25">
      <c r="A8" t="s">
        <v>877</v>
      </c>
      <c r="B8" t="s">
        <v>98</v>
      </c>
      <c r="C8" t="s">
        <v>57</v>
      </c>
      <c r="D8">
        <v>5</v>
      </c>
    </row>
    <row r="9" spans="1:4" x14ac:dyDescent="0.25">
      <c r="A9" t="s">
        <v>878</v>
      </c>
      <c r="B9" t="s">
        <v>17</v>
      </c>
      <c r="C9" t="s">
        <v>46</v>
      </c>
      <c r="D9">
        <v>8</v>
      </c>
    </row>
    <row r="10" spans="1:4" x14ac:dyDescent="0.25">
      <c r="A10" t="s">
        <v>879</v>
      </c>
      <c r="B10" t="s">
        <v>119</v>
      </c>
      <c r="C10" t="s">
        <v>39</v>
      </c>
      <c r="D10">
        <v>40</v>
      </c>
    </row>
    <row r="11" spans="1:4" x14ac:dyDescent="0.25">
      <c r="A11" t="s">
        <v>880</v>
      </c>
      <c r="B11" t="s">
        <v>129</v>
      </c>
      <c r="C11" t="s">
        <v>46</v>
      </c>
      <c r="D11">
        <v>10</v>
      </c>
    </row>
    <row r="12" spans="1:4" x14ac:dyDescent="0.25">
      <c r="A12" t="s">
        <v>881</v>
      </c>
      <c r="B12" t="s">
        <v>138</v>
      </c>
      <c r="C12" t="s">
        <v>139</v>
      </c>
    </row>
    <row r="13" spans="1:4" x14ac:dyDescent="0.25">
      <c r="A13" t="s">
        <v>882</v>
      </c>
      <c r="B13" t="s">
        <v>18</v>
      </c>
      <c r="C13" t="s">
        <v>80</v>
      </c>
      <c r="D13">
        <v>4</v>
      </c>
    </row>
    <row r="14" spans="1:4" x14ac:dyDescent="0.25">
      <c r="A14" t="s">
        <v>883</v>
      </c>
      <c r="B14" t="s">
        <v>158</v>
      </c>
      <c r="C14" t="s">
        <v>80</v>
      </c>
    </row>
    <row r="15" spans="1:4" x14ac:dyDescent="0.25">
      <c r="A15" t="s">
        <v>884</v>
      </c>
      <c r="B15" t="s">
        <v>160</v>
      </c>
      <c r="C15" t="s">
        <v>46</v>
      </c>
    </row>
    <row r="16" spans="1:4" x14ac:dyDescent="0.25">
      <c r="A16" t="s">
        <v>885</v>
      </c>
      <c r="B16" t="s">
        <v>162</v>
      </c>
      <c r="C16" t="s">
        <v>39</v>
      </c>
    </row>
    <row r="17" spans="1:3" x14ac:dyDescent="0.25">
      <c r="A17" t="s">
        <v>886</v>
      </c>
      <c r="B17" t="s">
        <v>164</v>
      </c>
      <c r="C17" t="s">
        <v>165</v>
      </c>
    </row>
    <row r="18" spans="1:3" x14ac:dyDescent="0.25">
      <c r="A18" t="s">
        <v>887</v>
      </c>
      <c r="B18" s="1" t="s">
        <v>167</v>
      </c>
      <c r="C18" t="s">
        <v>46</v>
      </c>
    </row>
    <row r="19" spans="1:3" x14ac:dyDescent="0.25">
      <c r="A19" t="s">
        <v>888</v>
      </c>
      <c r="B19" t="s">
        <v>168</v>
      </c>
      <c r="C19" t="s">
        <v>46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4F8FA-622F-4EFC-B076-EC6E1F6D506D}">
  <dimension ref="A1:C13"/>
  <sheetViews>
    <sheetView workbookViewId="0">
      <selection activeCell="A14" sqref="A14:XFD19"/>
    </sheetView>
  </sheetViews>
  <sheetFormatPr defaultRowHeight="15.75" x14ac:dyDescent="0.25"/>
  <cols>
    <col min="1" max="1" width="6.125" bestFit="1" customWidth="1"/>
    <col min="2" max="2" width="28.125" bestFit="1" customWidth="1"/>
    <col min="3" max="3" width="255.625" style="33" bestFit="1" customWidth="1"/>
  </cols>
  <sheetData>
    <row r="1" spans="1:3" x14ac:dyDescent="0.25">
      <c r="A1" s="2" t="s">
        <v>889</v>
      </c>
      <c r="B1" s="2" t="s">
        <v>19</v>
      </c>
      <c r="C1" s="33" t="s">
        <v>923</v>
      </c>
    </row>
    <row r="2" spans="1:3" x14ac:dyDescent="0.25">
      <c r="A2" t="s">
        <v>871</v>
      </c>
      <c r="B2" t="s">
        <v>45</v>
      </c>
      <c r="C2" s="34" t="s">
        <v>924</v>
      </c>
    </row>
    <row r="3" spans="1:3" x14ac:dyDescent="0.25">
      <c r="A3" t="s">
        <v>872</v>
      </c>
      <c r="B3" t="s">
        <v>56</v>
      </c>
    </row>
    <row r="4" spans="1:3" x14ac:dyDescent="0.25">
      <c r="A4" t="s">
        <v>873</v>
      </c>
      <c r="B4" t="s">
        <v>68</v>
      </c>
      <c r="C4" s="33" t="s">
        <v>925</v>
      </c>
    </row>
    <row r="5" spans="1:3" x14ac:dyDescent="0.25">
      <c r="A5" t="s">
        <v>874</v>
      </c>
      <c r="B5" t="s">
        <v>79</v>
      </c>
    </row>
    <row r="6" spans="1:3" x14ac:dyDescent="0.25">
      <c r="A6" t="s">
        <v>875</v>
      </c>
      <c r="B6" t="s">
        <v>89</v>
      </c>
      <c r="C6" s="33" t="s">
        <v>926</v>
      </c>
    </row>
    <row r="7" spans="1:3" x14ac:dyDescent="0.25">
      <c r="A7" t="s">
        <v>876</v>
      </c>
      <c r="B7" t="s">
        <v>98</v>
      </c>
      <c r="C7" s="33" t="s">
        <v>927</v>
      </c>
    </row>
    <row r="8" spans="1:3" x14ac:dyDescent="0.25">
      <c r="A8" t="s">
        <v>877</v>
      </c>
      <c r="B8" t="s">
        <v>17</v>
      </c>
    </row>
    <row r="9" spans="1:3" x14ac:dyDescent="0.25">
      <c r="A9" t="s">
        <v>878</v>
      </c>
      <c r="B9" t="s">
        <v>119</v>
      </c>
      <c r="C9" s="33" t="s">
        <v>928</v>
      </c>
    </row>
    <row r="10" spans="1:3" x14ac:dyDescent="0.25">
      <c r="A10" t="s">
        <v>879</v>
      </c>
      <c r="B10" t="s">
        <v>129</v>
      </c>
    </row>
    <row r="11" spans="1:3" x14ac:dyDescent="0.25">
      <c r="A11" t="s">
        <v>880</v>
      </c>
      <c r="B11" t="s">
        <v>138</v>
      </c>
    </row>
    <row r="12" spans="1:3" x14ac:dyDescent="0.25">
      <c r="A12" t="s">
        <v>881</v>
      </c>
      <c r="B12" t="s">
        <v>18</v>
      </c>
    </row>
    <row r="13" spans="1:3" x14ac:dyDescent="0.25">
      <c r="A13" t="s">
        <v>882</v>
      </c>
      <c r="B13" t="s">
        <v>38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FC44B-37F1-4636-B70B-26A2335DD9A8}">
  <dimension ref="A1:L213"/>
  <sheetViews>
    <sheetView workbookViewId="0">
      <selection activeCell="L1" sqref="L1"/>
    </sheetView>
  </sheetViews>
  <sheetFormatPr defaultColWidth="9.125" defaultRowHeight="15" x14ac:dyDescent="0.25"/>
  <cols>
    <col min="1" max="1" width="20.375" style="8" bestFit="1" customWidth="1"/>
    <col min="2" max="3" width="20.375" style="12" customWidth="1"/>
    <col min="4" max="4" width="40.5" style="8" bestFit="1" customWidth="1"/>
    <col min="5" max="5" width="26.375" style="8" bestFit="1" customWidth="1"/>
    <col min="6" max="6" width="13.625" style="8" bestFit="1" customWidth="1"/>
    <col min="7" max="7" width="5" style="8" bestFit="1" customWidth="1"/>
    <col min="8" max="8" width="5.25" style="8" bestFit="1" customWidth="1"/>
    <col min="9" max="9" width="7.5" style="8" bestFit="1" customWidth="1"/>
    <col min="10" max="10" width="8.125" style="8" bestFit="1" customWidth="1"/>
    <col min="11" max="11" width="24.25" style="8" bestFit="1" customWidth="1"/>
    <col min="12" max="16384" width="9.125" style="8"/>
  </cols>
  <sheetData>
    <row r="1" spans="1:12" x14ac:dyDescent="0.25">
      <c r="A1" s="9" t="s">
        <v>0</v>
      </c>
      <c r="B1" s="13" t="s">
        <v>222</v>
      </c>
      <c r="C1" s="13" t="s">
        <v>223</v>
      </c>
      <c r="D1" s="9" t="s">
        <v>224</v>
      </c>
      <c r="E1" s="9" t="s">
        <v>225</v>
      </c>
      <c r="F1" s="9" t="s">
        <v>226</v>
      </c>
      <c r="G1" s="9" t="s">
        <v>227</v>
      </c>
      <c r="H1" s="9" t="s">
        <v>228</v>
      </c>
      <c r="I1" s="9" t="s">
        <v>229</v>
      </c>
      <c r="J1" s="9" t="s">
        <v>230</v>
      </c>
      <c r="K1" s="9" t="s">
        <v>231</v>
      </c>
      <c r="L1" s="8" t="s">
        <v>929</v>
      </c>
    </row>
    <row r="2" spans="1:12" x14ac:dyDescent="0.25">
      <c r="G2" s="8" t="s">
        <v>232</v>
      </c>
    </row>
    <row r="3" spans="1:12" x14ac:dyDescent="0.25">
      <c r="A3" s="8" t="s">
        <v>16</v>
      </c>
      <c r="B3" s="12">
        <v>41.6343994140625</v>
      </c>
      <c r="C3" s="12">
        <v>-91.505401611328097</v>
      </c>
      <c r="D3" s="8" t="s">
        <v>233</v>
      </c>
      <c r="E3" s="8" t="s">
        <v>234</v>
      </c>
      <c r="F3" s="8" t="s">
        <v>235</v>
      </c>
      <c r="G3" s="8" t="s">
        <v>236</v>
      </c>
      <c r="H3" s="8">
        <v>50153</v>
      </c>
      <c r="I3" s="12">
        <v>41.556305064555403</v>
      </c>
      <c r="J3" s="12">
        <v>-92.785701001836202</v>
      </c>
    </row>
    <row r="4" spans="1:12" x14ac:dyDescent="0.25">
      <c r="A4" s="8" t="s">
        <v>16</v>
      </c>
      <c r="B4" s="12">
        <v>41.6343994140625</v>
      </c>
      <c r="C4" s="12">
        <v>-91.505401611328097</v>
      </c>
      <c r="D4" s="8" t="s">
        <v>237</v>
      </c>
      <c r="E4" s="8" t="s">
        <v>238</v>
      </c>
      <c r="F4" s="8" t="s">
        <v>239</v>
      </c>
      <c r="G4" s="8" t="s">
        <v>236</v>
      </c>
      <c r="H4" s="8">
        <v>50613</v>
      </c>
      <c r="I4" s="12">
        <v>42.599934699999999</v>
      </c>
      <c r="J4" s="12">
        <v>-92.443231900000001</v>
      </c>
    </row>
    <row r="5" spans="1:12" x14ac:dyDescent="0.25">
      <c r="A5" s="8" t="s">
        <v>16</v>
      </c>
      <c r="B5" s="12">
        <v>41.6343994140625</v>
      </c>
      <c r="C5" s="12">
        <v>-91.505401611328097</v>
      </c>
      <c r="D5" s="8" t="s">
        <v>240</v>
      </c>
      <c r="E5" s="8" t="s">
        <v>241</v>
      </c>
      <c r="F5" s="8" t="s">
        <v>242</v>
      </c>
      <c r="G5" s="8" t="s">
        <v>236</v>
      </c>
      <c r="H5" s="8">
        <v>52147</v>
      </c>
      <c r="I5" s="12">
        <v>42.962712908743697</v>
      </c>
      <c r="J5" s="12">
        <v>-91.888811901803393</v>
      </c>
    </row>
    <row r="6" spans="1:12" x14ac:dyDescent="0.25">
      <c r="A6" s="8" t="s">
        <v>16</v>
      </c>
      <c r="B6" s="12">
        <v>41.6343994140625</v>
      </c>
      <c r="C6" s="12">
        <v>-91.505401611328097</v>
      </c>
      <c r="D6" s="8" t="s">
        <v>243</v>
      </c>
      <c r="E6" s="8" t="s">
        <v>244</v>
      </c>
      <c r="F6" s="8" t="s">
        <v>245</v>
      </c>
      <c r="G6" s="8" t="s">
        <v>236</v>
      </c>
      <c r="H6" s="8">
        <v>52172</v>
      </c>
      <c r="I6" s="12">
        <v>43.260177900000002</v>
      </c>
      <c r="J6" s="12">
        <v>-91.475571700000003</v>
      </c>
    </row>
    <row r="7" spans="1:12" x14ac:dyDescent="0.25">
      <c r="A7" s="8" t="s">
        <v>16</v>
      </c>
      <c r="B7" s="12">
        <v>41.6343994140625</v>
      </c>
      <c r="C7" s="12">
        <v>-91.505401611328097</v>
      </c>
      <c r="D7" s="8" t="s">
        <v>246</v>
      </c>
      <c r="E7" s="8" t="s">
        <v>247</v>
      </c>
      <c r="F7" s="8" t="s">
        <v>248</v>
      </c>
      <c r="G7" s="8" t="s">
        <v>236</v>
      </c>
      <c r="H7" s="8">
        <v>52175</v>
      </c>
      <c r="I7" s="12">
        <v>42.992711709671603</v>
      </c>
      <c r="J7" s="12">
        <v>-91.769624086459402</v>
      </c>
    </row>
    <row r="8" spans="1:12" x14ac:dyDescent="0.25">
      <c r="A8" s="8" t="s">
        <v>16</v>
      </c>
      <c r="B8" s="12">
        <v>41.6343994140625</v>
      </c>
      <c r="C8" s="12">
        <v>-91.505401611328097</v>
      </c>
      <c r="D8" s="8" t="s">
        <v>249</v>
      </c>
      <c r="E8" s="8" t="s">
        <v>250</v>
      </c>
      <c r="F8" s="8" t="s">
        <v>251</v>
      </c>
      <c r="G8" s="8" t="s">
        <v>236</v>
      </c>
      <c r="H8" s="8">
        <v>52214</v>
      </c>
      <c r="I8" s="12">
        <v>42.225703896302797</v>
      </c>
      <c r="J8" s="12">
        <v>-91.492701544368401</v>
      </c>
    </row>
    <row r="9" spans="1:12" x14ac:dyDescent="0.25">
      <c r="A9" s="8" t="s">
        <v>16</v>
      </c>
      <c r="B9" s="12">
        <v>41.6343994140625</v>
      </c>
      <c r="C9" s="12">
        <v>-91.505401611328097</v>
      </c>
      <c r="D9" s="8" t="s">
        <v>252</v>
      </c>
      <c r="E9" s="8" t="s">
        <v>253</v>
      </c>
      <c r="F9" s="8" t="s">
        <v>254</v>
      </c>
      <c r="G9" s="8" t="s">
        <v>236</v>
      </c>
      <c r="H9" s="8">
        <v>52218</v>
      </c>
      <c r="I9" s="12">
        <v>42.316599411811097</v>
      </c>
      <c r="J9" s="12">
        <v>-91.614378088544697</v>
      </c>
    </row>
    <row r="10" spans="1:12" x14ac:dyDescent="0.25">
      <c r="A10" s="8" t="s">
        <v>16</v>
      </c>
      <c r="B10" s="12">
        <v>41.6343994140625</v>
      </c>
      <c r="C10" s="12">
        <v>-91.505401611328097</v>
      </c>
      <c r="D10" s="8" t="s">
        <v>255</v>
      </c>
      <c r="E10" s="8" t="s">
        <v>256</v>
      </c>
      <c r="F10" s="8" t="s">
        <v>257</v>
      </c>
      <c r="G10" s="8" t="s">
        <v>236</v>
      </c>
      <c r="H10" s="8">
        <v>52240</v>
      </c>
      <c r="I10" s="12">
        <v>41.6379443634263</v>
      </c>
      <c r="J10" s="12">
        <v>-91.5292591711477</v>
      </c>
    </row>
    <row r="11" spans="1:12" x14ac:dyDescent="0.25">
      <c r="A11" s="8" t="s">
        <v>16</v>
      </c>
      <c r="B11" s="12">
        <v>41.6343994140625</v>
      </c>
      <c r="C11" s="12">
        <v>-91.505401611328097</v>
      </c>
      <c r="D11" s="8" t="s">
        <v>258</v>
      </c>
      <c r="E11" s="8" t="s">
        <v>259</v>
      </c>
      <c r="F11" s="8" t="s">
        <v>257</v>
      </c>
      <c r="G11" s="8" t="s">
        <v>236</v>
      </c>
      <c r="H11" s="8">
        <v>52240</v>
      </c>
      <c r="I11" s="12">
        <v>41.702563315004902</v>
      </c>
      <c r="J11" s="12">
        <v>-91.476256479086501</v>
      </c>
    </row>
    <row r="12" spans="1:12" x14ac:dyDescent="0.25">
      <c r="A12" s="8" t="s">
        <v>16</v>
      </c>
      <c r="B12" s="12">
        <v>41.6343994140625</v>
      </c>
      <c r="C12" s="12">
        <v>-91.505401611328097</v>
      </c>
      <c r="D12" s="8" t="s">
        <v>260</v>
      </c>
      <c r="E12" s="8" t="s">
        <v>261</v>
      </c>
      <c r="F12" s="8" t="s">
        <v>257</v>
      </c>
      <c r="G12" s="8" t="s">
        <v>236</v>
      </c>
      <c r="H12" s="8">
        <v>52240</v>
      </c>
      <c r="I12" s="12">
        <v>41.688826083856497</v>
      </c>
      <c r="J12" s="12">
        <v>-91.537644540192801</v>
      </c>
    </row>
    <row r="13" spans="1:12" x14ac:dyDescent="0.25">
      <c r="A13" s="8" t="s">
        <v>16</v>
      </c>
      <c r="B13" s="12">
        <v>41.6343994140625</v>
      </c>
      <c r="C13" s="12">
        <v>-91.505401611328097</v>
      </c>
      <c r="D13" s="8" t="s">
        <v>262</v>
      </c>
      <c r="E13" s="8" t="s">
        <v>263</v>
      </c>
      <c r="F13" s="8" t="s">
        <v>257</v>
      </c>
      <c r="G13" s="8" t="s">
        <v>236</v>
      </c>
      <c r="H13" s="8">
        <v>52240</v>
      </c>
      <c r="I13" s="12">
        <v>41.7205551875102</v>
      </c>
      <c r="J13" s="12">
        <v>-91.461019715324895</v>
      </c>
    </row>
    <row r="14" spans="1:12" x14ac:dyDescent="0.25">
      <c r="A14" s="8" t="s">
        <v>16</v>
      </c>
      <c r="B14" s="12">
        <v>41.6343994140625</v>
      </c>
      <c r="C14" s="12">
        <v>-91.505401611328097</v>
      </c>
      <c r="D14" s="8" t="s">
        <v>264</v>
      </c>
      <c r="E14" s="8" t="s">
        <v>265</v>
      </c>
      <c r="F14" s="8" t="s">
        <v>266</v>
      </c>
      <c r="G14" s="8" t="s">
        <v>236</v>
      </c>
      <c r="H14" s="8">
        <v>52247</v>
      </c>
      <c r="I14" s="12">
        <v>41.513726856301403</v>
      </c>
      <c r="J14" s="12">
        <v>-91.793235613478998</v>
      </c>
    </row>
    <row r="15" spans="1:12" x14ac:dyDescent="0.25">
      <c r="A15" s="8" t="s">
        <v>16</v>
      </c>
      <c r="B15" s="12">
        <v>41.6343994140625</v>
      </c>
      <c r="C15" s="12">
        <v>-91.505401611328097</v>
      </c>
      <c r="D15" s="8" t="s">
        <v>267</v>
      </c>
      <c r="E15" s="8" t="s">
        <v>268</v>
      </c>
      <c r="F15" s="8" t="s">
        <v>266</v>
      </c>
      <c r="G15" s="8" t="s">
        <v>236</v>
      </c>
      <c r="H15" s="8">
        <v>52247</v>
      </c>
      <c r="I15" s="12">
        <v>41.464930013692602</v>
      </c>
      <c r="J15" s="12">
        <v>-91.691691730674094</v>
      </c>
    </row>
    <row r="16" spans="1:12" x14ac:dyDescent="0.25">
      <c r="A16" s="8" t="s">
        <v>16</v>
      </c>
      <c r="B16" s="12">
        <v>41.6343994140625</v>
      </c>
      <c r="C16" s="12">
        <v>-91.505401611328097</v>
      </c>
      <c r="D16" s="8" t="s">
        <v>269</v>
      </c>
      <c r="E16" s="8" t="s">
        <v>270</v>
      </c>
      <c r="F16" s="8" t="s">
        <v>271</v>
      </c>
      <c r="G16" s="8" t="s">
        <v>236</v>
      </c>
      <c r="H16" s="8">
        <v>52306</v>
      </c>
      <c r="I16" s="12">
        <v>41.818692119914999</v>
      </c>
      <c r="J16" s="12">
        <v>-91.279190188337694</v>
      </c>
    </row>
    <row r="17" spans="1:11" x14ac:dyDescent="0.25">
      <c r="A17" s="8" t="s">
        <v>16</v>
      </c>
      <c r="B17" s="12">
        <v>41.6343994140625</v>
      </c>
      <c r="C17" s="12">
        <v>-91.505401611328097</v>
      </c>
      <c r="D17" s="8" t="s">
        <v>272</v>
      </c>
      <c r="E17" s="8" t="s">
        <v>273</v>
      </c>
      <c r="F17" s="8" t="s">
        <v>274</v>
      </c>
      <c r="G17" s="8" t="s">
        <v>236</v>
      </c>
      <c r="H17" s="8">
        <v>52333</v>
      </c>
      <c r="I17" s="12">
        <v>41.817632852252899</v>
      </c>
      <c r="J17" s="12">
        <v>-91.463511103681</v>
      </c>
    </row>
    <row r="18" spans="1:11" x14ac:dyDescent="0.25">
      <c r="A18" s="8" t="s">
        <v>16</v>
      </c>
      <c r="B18" s="12">
        <v>41.6343994140625</v>
      </c>
      <c r="C18" s="12">
        <v>-91.505401611328097</v>
      </c>
      <c r="D18" s="8" t="s">
        <v>275</v>
      </c>
      <c r="E18" s="8" t="s">
        <v>276</v>
      </c>
      <c r="F18" s="8" t="s">
        <v>277</v>
      </c>
      <c r="G18" s="8" t="s">
        <v>236</v>
      </c>
      <c r="H18" s="8">
        <v>52339</v>
      </c>
      <c r="I18" s="12">
        <v>41.992968132593802</v>
      </c>
      <c r="J18" s="12">
        <v>-92.668119421408207</v>
      </c>
    </row>
    <row r="19" spans="1:11" x14ac:dyDescent="0.25">
      <c r="A19" s="8" t="s">
        <v>278</v>
      </c>
      <c r="B19" s="12">
        <v>41.6343994140625</v>
      </c>
      <c r="C19" s="12">
        <v>-91.505401611328097</v>
      </c>
      <c r="D19" s="8" t="s">
        <v>279</v>
      </c>
      <c r="E19" s="8" t="s">
        <v>280</v>
      </c>
      <c r="F19" s="8" t="s">
        <v>281</v>
      </c>
      <c r="G19" s="8" t="s">
        <v>236</v>
      </c>
      <c r="H19" s="8">
        <v>52361</v>
      </c>
      <c r="I19" s="12">
        <v>41.680824303220902</v>
      </c>
      <c r="J19" s="12">
        <v>-91.949578815325907</v>
      </c>
    </row>
    <row r="20" spans="1:11" x14ac:dyDescent="0.25">
      <c r="A20" s="8" t="s">
        <v>15</v>
      </c>
      <c r="B20" s="12">
        <v>43.0426025390625</v>
      </c>
      <c r="C20" s="12">
        <v>-91.119300842285099</v>
      </c>
      <c r="D20" s="8" t="s">
        <v>282</v>
      </c>
      <c r="E20" s="8" t="s">
        <v>283</v>
      </c>
      <c r="F20" s="8" t="s">
        <v>284</v>
      </c>
      <c r="G20" s="8" t="s">
        <v>236</v>
      </c>
      <c r="H20" s="8">
        <v>52101</v>
      </c>
      <c r="I20" s="12">
        <v>43.357669000000001</v>
      </c>
      <c r="J20" s="12">
        <v>-91.698791999999997</v>
      </c>
    </row>
    <row r="21" spans="1:11" x14ac:dyDescent="0.25">
      <c r="A21" s="8" t="s">
        <v>15</v>
      </c>
      <c r="B21" s="12">
        <v>43.0426025390625</v>
      </c>
      <c r="C21" s="12">
        <v>-91.119300842285099</v>
      </c>
      <c r="D21" s="8" t="s">
        <v>285</v>
      </c>
      <c r="E21" s="8" t="s">
        <v>286</v>
      </c>
      <c r="F21" s="8" t="s">
        <v>284</v>
      </c>
      <c r="G21" s="8" t="s">
        <v>236</v>
      </c>
      <c r="H21" s="8">
        <v>52101</v>
      </c>
      <c r="I21" s="12">
        <v>43.332819999999998</v>
      </c>
      <c r="J21" s="12">
        <v>-91.683007900000007</v>
      </c>
    </row>
    <row r="22" spans="1:11" x14ac:dyDescent="0.25">
      <c r="A22" s="8" t="s">
        <v>15</v>
      </c>
      <c r="B22" s="12">
        <v>43.0426025390625</v>
      </c>
      <c r="C22" s="12">
        <v>-91.119300842285099</v>
      </c>
      <c r="D22" s="8" t="s">
        <v>287</v>
      </c>
      <c r="E22" s="8" t="s">
        <v>288</v>
      </c>
      <c r="F22" s="8" t="s">
        <v>284</v>
      </c>
      <c r="G22" s="8" t="s">
        <v>236</v>
      </c>
      <c r="H22" s="8">
        <v>52101</v>
      </c>
      <c r="I22" s="12">
        <v>43.351876900000001</v>
      </c>
      <c r="J22" s="12">
        <v>-91.765637699999999</v>
      </c>
    </row>
    <row r="23" spans="1:11" x14ac:dyDescent="0.25">
      <c r="A23" s="8" t="s">
        <v>38</v>
      </c>
      <c r="B23" s="12">
        <v>42.018451710003198</v>
      </c>
      <c r="C23" s="12">
        <v>-87.768263628835598</v>
      </c>
      <c r="D23" s="8" t="s">
        <v>289</v>
      </c>
      <c r="E23" s="8" t="s">
        <v>290</v>
      </c>
      <c r="F23" s="8" t="s">
        <v>291</v>
      </c>
      <c r="G23" s="8" t="s">
        <v>236</v>
      </c>
      <c r="H23" s="8">
        <v>52147</v>
      </c>
      <c r="I23" s="12">
        <v>42.9637885081601</v>
      </c>
      <c r="J23" s="12">
        <v>-91.888493028394095</v>
      </c>
      <c r="K23" s="8" t="s">
        <v>292</v>
      </c>
    </row>
    <row r="24" spans="1:11" x14ac:dyDescent="0.25">
      <c r="A24" s="8" t="s">
        <v>38</v>
      </c>
      <c r="B24" s="12">
        <v>42.018451710003198</v>
      </c>
      <c r="C24" s="12">
        <v>-87.768263628835598</v>
      </c>
      <c r="D24" s="8" t="s">
        <v>293</v>
      </c>
      <c r="E24" s="8" t="s">
        <v>294</v>
      </c>
      <c r="F24" s="8" t="s">
        <v>295</v>
      </c>
      <c r="G24" s="8" t="s">
        <v>236</v>
      </c>
      <c r="H24" s="8">
        <v>52231</v>
      </c>
      <c r="I24" s="12">
        <v>41.390080907602197</v>
      </c>
      <c r="J24" s="12">
        <v>-92.086104043767605</v>
      </c>
      <c r="K24" s="8" t="s">
        <v>296</v>
      </c>
    </row>
    <row r="25" spans="1:11" x14ac:dyDescent="0.25">
      <c r="A25" s="8" t="s">
        <v>38</v>
      </c>
      <c r="B25" s="12">
        <v>42.018451710003198</v>
      </c>
      <c r="C25" s="12">
        <v>-87.768263628835598</v>
      </c>
      <c r="D25" s="8" t="s">
        <v>297</v>
      </c>
      <c r="E25" s="8" t="s">
        <v>298</v>
      </c>
      <c r="F25" s="8" t="s">
        <v>299</v>
      </c>
      <c r="G25" s="8" t="s">
        <v>236</v>
      </c>
      <c r="H25" s="8">
        <v>52155</v>
      </c>
      <c r="I25" s="12">
        <v>43.500731625892499</v>
      </c>
      <c r="J25" s="12">
        <v>-92.260733116736802</v>
      </c>
      <c r="K25" s="8" t="s">
        <v>300</v>
      </c>
    </row>
    <row r="26" spans="1:11" x14ac:dyDescent="0.25">
      <c r="A26" s="8" t="s">
        <v>38</v>
      </c>
      <c r="B26" s="12">
        <v>42.018451710003198</v>
      </c>
      <c r="C26" s="12">
        <v>-87.768263628835598</v>
      </c>
      <c r="D26" s="8" t="s">
        <v>301</v>
      </c>
      <c r="E26" s="8" t="s">
        <v>302</v>
      </c>
      <c r="F26" s="8" t="s">
        <v>303</v>
      </c>
      <c r="G26" s="8" t="s">
        <v>304</v>
      </c>
      <c r="H26" s="8">
        <v>60118</v>
      </c>
      <c r="I26" s="12">
        <v>42.134115176965899</v>
      </c>
      <c r="J26" s="12">
        <v>-88.296301953975401</v>
      </c>
      <c r="K26" s="8" t="s">
        <v>305</v>
      </c>
    </row>
    <row r="27" spans="1:11" x14ac:dyDescent="0.25">
      <c r="A27" s="8" t="s">
        <v>38</v>
      </c>
      <c r="B27" s="12">
        <v>42.018451710003198</v>
      </c>
      <c r="C27" s="12">
        <v>-87.768263628835598</v>
      </c>
      <c r="D27" s="8" t="s">
        <v>306</v>
      </c>
      <c r="E27" s="8" t="s">
        <v>307</v>
      </c>
      <c r="F27" s="8" t="s">
        <v>308</v>
      </c>
      <c r="G27" s="8" t="s">
        <v>304</v>
      </c>
      <c r="H27" s="8">
        <v>60417</v>
      </c>
      <c r="I27" s="12">
        <v>41.447016297496504</v>
      </c>
      <c r="J27" s="12">
        <v>-87.631751018559996</v>
      </c>
      <c r="K27" s="8" t="s">
        <v>309</v>
      </c>
    </row>
    <row r="28" spans="1:11" x14ac:dyDescent="0.25">
      <c r="A28" s="8" t="s">
        <v>38</v>
      </c>
      <c r="B28" s="12">
        <v>42.018451710003198</v>
      </c>
      <c r="C28" s="12">
        <v>-87.768263628835598</v>
      </c>
      <c r="D28" s="8" t="s">
        <v>310</v>
      </c>
      <c r="E28" s="8" t="s">
        <v>311</v>
      </c>
      <c r="F28" s="8" t="s">
        <v>312</v>
      </c>
      <c r="G28" s="8" t="s">
        <v>304</v>
      </c>
      <c r="H28" s="8">
        <v>60442</v>
      </c>
      <c r="I28" s="12">
        <v>41.351086438776903</v>
      </c>
      <c r="J28" s="12">
        <v>-87.957825586508804</v>
      </c>
      <c r="K28" s="8" t="s">
        <v>313</v>
      </c>
    </row>
    <row r="29" spans="1:11" x14ac:dyDescent="0.25">
      <c r="A29" s="8" t="s">
        <v>38</v>
      </c>
      <c r="B29" s="12">
        <v>42.018451710003198</v>
      </c>
      <c r="C29" s="12">
        <v>-87.768263628835598</v>
      </c>
      <c r="D29" s="8" t="s">
        <v>314</v>
      </c>
      <c r="E29" s="7" t="s">
        <v>315</v>
      </c>
      <c r="F29" s="8" t="s">
        <v>316</v>
      </c>
      <c r="G29" s="8" t="s">
        <v>304</v>
      </c>
      <c r="H29" s="8">
        <v>60636</v>
      </c>
      <c r="I29" s="12">
        <v>41.788135517998597</v>
      </c>
      <c r="J29" s="12">
        <v>-87.6694581161115</v>
      </c>
      <c r="K29" s="8" t="s">
        <v>296</v>
      </c>
    </row>
    <row r="30" spans="1:11" x14ac:dyDescent="0.25">
      <c r="A30" s="8" t="s">
        <v>38</v>
      </c>
      <c r="B30" s="12">
        <v>42.018451710003198</v>
      </c>
      <c r="C30" s="12">
        <v>-87.768263628835598</v>
      </c>
      <c r="D30" s="8" t="s">
        <v>317</v>
      </c>
      <c r="E30" s="7" t="s">
        <v>318</v>
      </c>
      <c r="F30" s="8" t="s">
        <v>319</v>
      </c>
      <c r="G30" s="8" t="s">
        <v>304</v>
      </c>
      <c r="H30" s="8">
        <v>61011</v>
      </c>
      <c r="I30" s="12">
        <v>42.453053707120198</v>
      </c>
      <c r="J30" s="12">
        <v>-88.912483267636404</v>
      </c>
      <c r="K30" s="8" t="s">
        <v>320</v>
      </c>
    </row>
    <row r="31" spans="1:11" x14ac:dyDescent="0.25">
      <c r="A31" s="8" t="s">
        <v>38</v>
      </c>
      <c r="B31" s="12">
        <v>42.018451710003198</v>
      </c>
      <c r="C31" s="12">
        <v>-87.768263628835598</v>
      </c>
      <c r="D31" s="8" t="s">
        <v>321</v>
      </c>
      <c r="E31" s="8" t="s">
        <v>322</v>
      </c>
      <c r="F31" s="8" t="s">
        <v>323</v>
      </c>
      <c r="G31" s="8" t="s">
        <v>304</v>
      </c>
      <c r="H31" s="8">
        <v>61350</v>
      </c>
      <c r="I31" s="12">
        <v>41.358677873648404</v>
      </c>
      <c r="J31" s="12">
        <v>-88.828200532122096</v>
      </c>
      <c r="K31" s="8" t="s">
        <v>324</v>
      </c>
    </row>
    <row r="32" spans="1:11" x14ac:dyDescent="0.25">
      <c r="A32" s="8" t="s">
        <v>38</v>
      </c>
      <c r="B32" s="12">
        <v>42.018451710003198</v>
      </c>
      <c r="C32" s="12">
        <v>-87.768263628835598</v>
      </c>
      <c r="D32" s="8" t="s">
        <v>325</v>
      </c>
      <c r="E32" s="8" t="s">
        <v>326</v>
      </c>
      <c r="F32" s="8" t="s">
        <v>327</v>
      </c>
      <c r="G32" s="8" t="s">
        <v>304</v>
      </c>
      <c r="H32" s="8">
        <v>61530</v>
      </c>
      <c r="I32" s="12">
        <v>40.704916278745799</v>
      </c>
      <c r="J32" s="12">
        <v>-89.271405703299706</v>
      </c>
      <c r="K32" s="8" t="s">
        <v>328</v>
      </c>
    </row>
    <row r="33" spans="1:11" x14ac:dyDescent="0.25">
      <c r="A33" s="8" t="s">
        <v>38</v>
      </c>
      <c r="B33" s="12">
        <v>42.018451710003198</v>
      </c>
      <c r="C33" s="12">
        <v>-87.768263628835598</v>
      </c>
      <c r="D33" s="8" t="s">
        <v>329</v>
      </c>
      <c r="E33" s="8" t="s">
        <v>330</v>
      </c>
      <c r="F33" s="8" t="s">
        <v>331</v>
      </c>
      <c r="G33" s="8" t="s">
        <v>304</v>
      </c>
      <c r="H33" s="8">
        <v>61571</v>
      </c>
      <c r="I33" s="12">
        <v>40.705173611733002</v>
      </c>
      <c r="J33" s="12">
        <v>-89.364443401282102</v>
      </c>
      <c r="K33" s="8" t="s">
        <v>296</v>
      </c>
    </row>
    <row r="34" spans="1:11" x14ac:dyDescent="0.25">
      <c r="A34" s="8" t="s">
        <v>38</v>
      </c>
      <c r="B34" s="12">
        <v>42.018451710003198</v>
      </c>
      <c r="C34" s="12">
        <v>-87.768263628835598</v>
      </c>
      <c r="D34" s="8" t="s">
        <v>332</v>
      </c>
      <c r="E34" s="8" t="s">
        <v>333</v>
      </c>
      <c r="F34" s="8" t="s">
        <v>334</v>
      </c>
      <c r="G34" s="8" t="s">
        <v>304</v>
      </c>
      <c r="H34" s="8">
        <v>61802</v>
      </c>
      <c r="I34" s="12">
        <v>40.198906459463899</v>
      </c>
      <c r="J34" s="12">
        <v>-88.143105628449703</v>
      </c>
      <c r="K34" s="8" t="s">
        <v>296</v>
      </c>
    </row>
    <row r="35" spans="1:11" x14ac:dyDescent="0.25">
      <c r="A35" s="8" t="s">
        <v>38</v>
      </c>
      <c r="B35" s="12">
        <v>42.018451710003198</v>
      </c>
      <c r="C35" s="12">
        <v>-87.768263628835598</v>
      </c>
      <c r="D35" s="8" t="s">
        <v>335</v>
      </c>
      <c r="E35" s="8" t="s">
        <v>336</v>
      </c>
      <c r="F35" s="8" t="s">
        <v>337</v>
      </c>
      <c r="G35" s="8" t="s">
        <v>304</v>
      </c>
      <c r="H35" s="8">
        <v>62557</v>
      </c>
      <c r="I35" s="12">
        <v>39.400709660045102</v>
      </c>
      <c r="J35" s="12">
        <v>-89.191986290393402</v>
      </c>
      <c r="K35" s="8" t="s">
        <v>338</v>
      </c>
    </row>
    <row r="36" spans="1:11" x14ac:dyDescent="0.25">
      <c r="A36" s="8" t="s">
        <v>38</v>
      </c>
      <c r="B36" s="12">
        <v>42.018451710003198</v>
      </c>
      <c r="C36" s="12">
        <v>-87.768263628835598</v>
      </c>
      <c r="D36" s="8" t="s">
        <v>339</v>
      </c>
      <c r="E36" s="8" t="s">
        <v>340</v>
      </c>
      <c r="F36" s="8" t="s">
        <v>341</v>
      </c>
      <c r="G36" s="8" t="s">
        <v>304</v>
      </c>
      <c r="H36" s="8">
        <v>60651</v>
      </c>
      <c r="I36" s="12">
        <v>41.902391256004002</v>
      </c>
      <c r="J36" s="12">
        <v>-87.738172028415804</v>
      </c>
      <c r="K36" s="8" t="s">
        <v>342</v>
      </c>
    </row>
    <row r="37" spans="1:11" x14ac:dyDescent="0.25">
      <c r="A37" s="8" t="s">
        <v>38</v>
      </c>
      <c r="B37" s="12">
        <v>42.018451710003198</v>
      </c>
      <c r="C37" s="12">
        <v>-87.768263628835598</v>
      </c>
      <c r="D37" s="8" t="s">
        <v>343</v>
      </c>
      <c r="E37" s="8" t="s">
        <v>344</v>
      </c>
      <c r="F37" s="8" t="s">
        <v>345</v>
      </c>
      <c r="G37" s="8" t="s">
        <v>304</v>
      </c>
      <c r="H37" s="8">
        <v>61911</v>
      </c>
      <c r="I37" s="12">
        <v>39.681100920087403</v>
      </c>
      <c r="J37" s="12">
        <v>-88.479949355447403</v>
      </c>
      <c r="K37" s="8" t="s">
        <v>328</v>
      </c>
    </row>
    <row r="38" spans="1:11" x14ac:dyDescent="0.25">
      <c r="A38" s="8" t="s">
        <v>38</v>
      </c>
      <c r="B38" s="12">
        <v>42.018451710003198</v>
      </c>
      <c r="C38" s="12">
        <v>-87.768263628835598</v>
      </c>
      <c r="D38" s="8" t="s">
        <v>346</v>
      </c>
      <c r="E38" s="8" t="s">
        <v>347</v>
      </c>
      <c r="F38" s="8" t="s">
        <v>348</v>
      </c>
      <c r="G38" s="8" t="s">
        <v>304</v>
      </c>
      <c r="H38" s="8">
        <v>60565</v>
      </c>
      <c r="I38" s="12">
        <v>41.718037078993603</v>
      </c>
      <c r="J38" s="12">
        <v>-88.143036130267205</v>
      </c>
      <c r="K38" s="8" t="s">
        <v>296</v>
      </c>
    </row>
    <row r="39" spans="1:11" x14ac:dyDescent="0.25">
      <c r="A39" s="8" t="s">
        <v>38</v>
      </c>
      <c r="B39" s="12">
        <v>42.018451710003198</v>
      </c>
      <c r="C39" s="12">
        <v>-87.768263628835598</v>
      </c>
      <c r="D39" s="8" t="s">
        <v>349</v>
      </c>
      <c r="E39" s="8" t="s">
        <v>350</v>
      </c>
      <c r="F39" s="8" t="s">
        <v>351</v>
      </c>
      <c r="G39" s="8" t="s">
        <v>304</v>
      </c>
      <c r="H39" s="8">
        <v>60014</v>
      </c>
      <c r="I39" s="12">
        <v>42.238437821929999</v>
      </c>
      <c r="J39" s="12">
        <v>-88.3427515712103</v>
      </c>
      <c r="K39" s="8" t="s">
        <v>352</v>
      </c>
    </row>
    <row r="40" spans="1:11" x14ac:dyDescent="0.25">
      <c r="A40" s="8" t="s">
        <v>38</v>
      </c>
      <c r="B40" s="12">
        <v>42.018451710003198</v>
      </c>
      <c r="C40" s="12">
        <v>-87.768263628835598</v>
      </c>
      <c r="D40" s="8" t="s">
        <v>353</v>
      </c>
      <c r="F40" s="8" t="s">
        <v>354</v>
      </c>
      <c r="G40" s="8" t="s">
        <v>304</v>
      </c>
      <c r="H40" s="8">
        <v>60045</v>
      </c>
      <c r="I40" s="12">
        <v>42.244794203754701</v>
      </c>
      <c r="J40" s="12">
        <v>-87.864836529656699</v>
      </c>
      <c r="K40" s="8" t="s">
        <v>355</v>
      </c>
    </row>
    <row r="41" spans="1:11" x14ac:dyDescent="0.25">
      <c r="A41" s="8" t="s">
        <v>38</v>
      </c>
      <c r="B41" s="12">
        <v>42.018451710003198</v>
      </c>
      <c r="C41" s="12">
        <v>-87.768263628835598</v>
      </c>
      <c r="D41" s="8" t="s">
        <v>356</v>
      </c>
      <c r="E41" s="8" t="s">
        <v>357</v>
      </c>
      <c r="F41" s="8" t="s">
        <v>341</v>
      </c>
      <c r="G41" s="8" t="s">
        <v>304</v>
      </c>
      <c r="H41" s="8">
        <v>60612</v>
      </c>
      <c r="I41" s="12">
        <v>41.890007426904397</v>
      </c>
      <c r="J41" s="12">
        <v>-87.674561288266901</v>
      </c>
      <c r="K41" s="8" t="s">
        <v>358</v>
      </c>
    </row>
    <row r="42" spans="1:11" x14ac:dyDescent="0.25">
      <c r="A42" s="8" t="s">
        <v>38</v>
      </c>
      <c r="B42" s="12">
        <v>42.018451710003198</v>
      </c>
      <c r="C42" s="12">
        <v>-87.768263628835598</v>
      </c>
      <c r="D42" s="8" t="s">
        <v>359</v>
      </c>
      <c r="E42" s="8" t="s">
        <v>360</v>
      </c>
      <c r="F42" s="8" t="s">
        <v>361</v>
      </c>
      <c r="G42" s="8" t="s">
        <v>304</v>
      </c>
      <c r="H42" s="8">
        <v>61760</v>
      </c>
      <c r="I42" s="12">
        <v>40.839147384818297</v>
      </c>
      <c r="J42" s="12">
        <v>-88.997309659120106</v>
      </c>
      <c r="K42" s="8" t="s">
        <v>296</v>
      </c>
    </row>
    <row r="43" spans="1:11" x14ac:dyDescent="0.25">
      <c r="A43" s="8" t="s">
        <v>38</v>
      </c>
      <c r="B43" s="12">
        <v>42.018451710003198</v>
      </c>
      <c r="C43" s="12">
        <v>-87.768263628835598</v>
      </c>
      <c r="D43" s="8" t="s">
        <v>362</v>
      </c>
      <c r="E43" s="8" t="s">
        <v>363</v>
      </c>
      <c r="F43" s="8" t="s">
        <v>364</v>
      </c>
      <c r="G43" s="8" t="s">
        <v>304</v>
      </c>
      <c r="H43" s="8">
        <v>60060</v>
      </c>
      <c r="I43" s="12">
        <v>42.271762663378901</v>
      </c>
      <c r="J43" s="12">
        <v>-88.002768874432803</v>
      </c>
      <c r="K43" s="8" t="s">
        <v>300</v>
      </c>
    </row>
    <row r="44" spans="1:11" x14ac:dyDescent="0.25">
      <c r="A44" s="8" t="s">
        <v>38</v>
      </c>
      <c r="B44" s="12">
        <v>42.018451710003198</v>
      </c>
      <c r="C44" s="12">
        <v>-87.768263628835598</v>
      </c>
      <c r="D44" s="8" t="s">
        <v>365</v>
      </c>
      <c r="E44" s="8" t="s">
        <v>366</v>
      </c>
      <c r="F44" s="8" t="s">
        <v>341</v>
      </c>
      <c r="G44" s="8" t="s">
        <v>304</v>
      </c>
      <c r="H44" s="8">
        <v>60647</v>
      </c>
      <c r="I44" s="12">
        <v>41.917548248579898</v>
      </c>
      <c r="J44" s="12">
        <v>-87.696537887933999</v>
      </c>
      <c r="K44" s="8" t="s">
        <v>367</v>
      </c>
    </row>
    <row r="45" spans="1:11" x14ac:dyDescent="0.25">
      <c r="A45" s="8" t="s">
        <v>38</v>
      </c>
      <c r="B45" s="12">
        <v>42.018451710003198</v>
      </c>
      <c r="C45" s="12">
        <v>-87.768263628835598</v>
      </c>
      <c r="D45" s="8" t="s">
        <v>368</v>
      </c>
      <c r="E45" s="8" t="s">
        <v>369</v>
      </c>
      <c r="F45" s="8" t="s">
        <v>370</v>
      </c>
      <c r="G45" s="8" t="s">
        <v>304</v>
      </c>
      <c r="H45" s="8">
        <v>61739</v>
      </c>
      <c r="I45" s="12">
        <v>40.725938186400697</v>
      </c>
      <c r="J45" s="12">
        <v>-88.516567487957701</v>
      </c>
      <c r="K45" s="8" t="s">
        <v>371</v>
      </c>
    </row>
    <row r="46" spans="1:11" x14ac:dyDescent="0.25">
      <c r="A46" s="8" t="s">
        <v>38</v>
      </c>
      <c r="B46" s="12">
        <v>42.018451710003198</v>
      </c>
      <c r="C46" s="12">
        <v>-87.768263628835598</v>
      </c>
      <c r="D46" s="8" t="s">
        <v>372</v>
      </c>
      <c r="E46" s="8" t="s">
        <v>373</v>
      </c>
      <c r="F46" s="8" t="s">
        <v>374</v>
      </c>
      <c r="G46" s="8" t="s">
        <v>304</v>
      </c>
      <c r="H46" s="8">
        <v>61011</v>
      </c>
      <c r="I46" s="12">
        <v>42.460213228099803</v>
      </c>
      <c r="J46" s="12">
        <v>-88.875760459087502</v>
      </c>
      <c r="K46" s="8" t="s">
        <v>296</v>
      </c>
    </row>
    <row r="47" spans="1:11" x14ac:dyDescent="0.25">
      <c r="A47" s="8" t="s">
        <v>38</v>
      </c>
      <c r="B47" s="12">
        <v>42.018451710003198</v>
      </c>
      <c r="C47" s="12">
        <v>-87.768263628835598</v>
      </c>
      <c r="D47" s="8" t="s">
        <v>375</v>
      </c>
      <c r="E47" s="8" t="s">
        <v>376</v>
      </c>
      <c r="F47" s="8" t="s">
        <v>377</v>
      </c>
      <c r="G47" s="8" t="s">
        <v>304</v>
      </c>
      <c r="H47" s="8">
        <v>60085</v>
      </c>
      <c r="I47" s="12">
        <v>42.3399722852214</v>
      </c>
      <c r="J47" s="12">
        <v>-87.846417608031501</v>
      </c>
      <c r="K47" s="8" t="s">
        <v>352</v>
      </c>
    </row>
    <row r="48" spans="1:11" x14ac:dyDescent="0.25">
      <c r="A48" s="8" t="s">
        <v>38</v>
      </c>
      <c r="B48" s="12">
        <v>42.018451710003198</v>
      </c>
      <c r="C48" s="12">
        <v>-87.768263628835598</v>
      </c>
      <c r="D48" s="8" t="s">
        <v>378</v>
      </c>
      <c r="E48" s="8" t="s">
        <v>379</v>
      </c>
      <c r="F48" s="8" t="s">
        <v>380</v>
      </c>
      <c r="G48" s="8" t="s">
        <v>304</v>
      </c>
      <c r="H48" s="8">
        <v>61775</v>
      </c>
      <c r="I48" s="12">
        <v>40.6319816235128</v>
      </c>
      <c r="J48" s="12">
        <v>-88.354374616794999</v>
      </c>
      <c r="K48" s="8" t="s">
        <v>381</v>
      </c>
    </row>
    <row r="49" spans="1:11" x14ac:dyDescent="0.25">
      <c r="A49" s="8" t="s">
        <v>38</v>
      </c>
      <c r="B49" s="12">
        <v>42.018451710003198</v>
      </c>
      <c r="C49" s="12">
        <v>-87.768263628835598</v>
      </c>
      <c r="D49" s="8" t="s">
        <v>382</v>
      </c>
      <c r="E49" s="8" t="s">
        <v>383</v>
      </c>
      <c r="F49" s="8" t="s">
        <v>384</v>
      </c>
      <c r="G49" s="8" t="s">
        <v>304</v>
      </c>
      <c r="H49" s="8">
        <v>60532</v>
      </c>
      <c r="I49" s="12">
        <v>41.800372640290497</v>
      </c>
      <c r="J49" s="12">
        <v>-88.097619959100896</v>
      </c>
      <c r="K49" s="8" t="s">
        <v>385</v>
      </c>
    </row>
    <row r="50" spans="1:11" x14ac:dyDescent="0.25">
      <c r="A50" s="8" t="s">
        <v>38</v>
      </c>
      <c r="B50" s="12">
        <v>42.018451710003198</v>
      </c>
      <c r="C50" s="12">
        <v>-87.768263628835598</v>
      </c>
      <c r="D50" s="8" t="s">
        <v>386</v>
      </c>
      <c r="E50" s="8" t="s">
        <v>387</v>
      </c>
      <c r="F50" s="8" t="s">
        <v>341</v>
      </c>
      <c r="G50" s="8" t="s">
        <v>304</v>
      </c>
      <c r="H50" s="8">
        <v>60618</v>
      </c>
      <c r="I50" s="12">
        <v>41.944856445340598</v>
      </c>
      <c r="J50" s="12">
        <v>-87.692978407603405</v>
      </c>
      <c r="K50" s="8" t="s">
        <v>358</v>
      </c>
    </row>
    <row r="51" spans="1:11" x14ac:dyDescent="0.25">
      <c r="A51" s="8" t="s">
        <v>38</v>
      </c>
      <c r="B51" s="12">
        <v>42.018451710003198</v>
      </c>
      <c r="C51" s="12">
        <v>-87.768263628835598</v>
      </c>
      <c r="D51" s="8" t="s">
        <v>388</v>
      </c>
      <c r="E51" s="8" t="s">
        <v>389</v>
      </c>
      <c r="F51" s="8" t="s">
        <v>390</v>
      </c>
      <c r="G51" s="8" t="s">
        <v>304</v>
      </c>
      <c r="H51" s="8">
        <v>60076</v>
      </c>
      <c r="I51" s="12">
        <v>42.042105143318999</v>
      </c>
      <c r="J51" s="12">
        <v>-87.718009532767297</v>
      </c>
      <c r="K51" s="8" t="s">
        <v>391</v>
      </c>
    </row>
    <row r="52" spans="1:11" x14ac:dyDescent="0.25">
      <c r="A52" s="8" t="s">
        <v>38</v>
      </c>
      <c r="B52" s="12">
        <v>42.018451710003198</v>
      </c>
      <c r="C52" s="12">
        <v>-87.768263628835598</v>
      </c>
      <c r="D52" s="8" t="s">
        <v>392</v>
      </c>
      <c r="E52" s="11" t="s">
        <v>393</v>
      </c>
      <c r="F52" s="8" t="s">
        <v>394</v>
      </c>
      <c r="G52" s="8" t="s">
        <v>304</v>
      </c>
      <c r="H52" s="8">
        <v>61089</v>
      </c>
      <c r="I52" s="12">
        <v>42.478623846069098</v>
      </c>
      <c r="J52" s="12">
        <v>-89.757707830082296</v>
      </c>
      <c r="K52" s="8" t="s">
        <v>395</v>
      </c>
    </row>
    <row r="53" spans="1:11" x14ac:dyDescent="0.25">
      <c r="A53" s="8" t="s">
        <v>38</v>
      </c>
      <c r="B53" s="12">
        <v>42.018451710003198</v>
      </c>
      <c r="C53" s="12">
        <v>-87.768263628835598</v>
      </c>
      <c r="D53" s="8" t="s">
        <v>396</v>
      </c>
      <c r="E53" s="8" t="s">
        <v>397</v>
      </c>
      <c r="F53" s="8" t="s">
        <v>398</v>
      </c>
      <c r="G53" s="8" t="s">
        <v>304</v>
      </c>
      <c r="H53" s="8">
        <v>61822</v>
      </c>
      <c r="I53" s="12">
        <v>40.162357965768699</v>
      </c>
      <c r="J53" s="12">
        <v>-88.2098970726273</v>
      </c>
      <c r="K53" s="8" t="s">
        <v>399</v>
      </c>
    </row>
    <row r="54" spans="1:11" x14ac:dyDescent="0.25">
      <c r="A54" s="8" t="s">
        <v>38</v>
      </c>
      <c r="B54" s="12">
        <v>42.018451710003198</v>
      </c>
      <c r="C54" s="12">
        <v>-87.768263628835598</v>
      </c>
      <c r="D54" s="8" t="s">
        <v>400</v>
      </c>
      <c r="E54" s="8" t="s">
        <v>401</v>
      </c>
      <c r="F54" s="8" t="s">
        <v>402</v>
      </c>
      <c r="G54" s="8" t="s">
        <v>304</v>
      </c>
      <c r="H54" s="8">
        <v>62675</v>
      </c>
      <c r="I54" s="12">
        <v>40.021974253588603</v>
      </c>
      <c r="J54" s="12">
        <v>-89.845707086123895</v>
      </c>
      <c r="K54" s="8" t="s">
        <v>403</v>
      </c>
    </row>
    <row r="55" spans="1:11" x14ac:dyDescent="0.25">
      <c r="A55" s="8" t="s">
        <v>38</v>
      </c>
      <c r="B55" s="12">
        <v>42.018451710003198</v>
      </c>
      <c r="C55" s="12">
        <v>-87.768263628835598</v>
      </c>
      <c r="D55" s="8" t="s">
        <v>404</v>
      </c>
      <c r="E55" s="8" t="s">
        <v>405</v>
      </c>
      <c r="F55" s="8" t="s">
        <v>341</v>
      </c>
      <c r="G55" s="8" t="s">
        <v>304</v>
      </c>
      <c r="H55" s="8">
        <v>60640</v>
      </c>
      <c r="I55" s="12">
        <v>41.981259437054</v>
      </c>
      <c r="J55" s="12">
        <v>-87.6604328879326</v>
      </c>
      <c r="K55" s="8" t="s">
        <v>406</v>
      </c>
    </row>
    <row r="56" spans="1:11" x14ac:dyDescent="0.25">
      <c r="A56" s="8" t="s">
        <v>38</v>
      </c>
      <c r="B56" s="12">
        <v>42.018451710003198</v>
      </c>
      <c r="C56" s="12">
        <v>-87.768263628835598</v>
      </c>
      <c r="D56" s="8" t="s">
        <v>407</v>
      </c>
      <c r="E56" s="8" t="s">
        <v>408</v>
      </c>
      <c r="F56" s="8" t="s">
        <v>341</v>
      </c>
      <c r="G56" s="8" t="s">
        <v>304</v>
      </c>
      <c r="H56" s="8">
        <v>60608</v>
      </c>
      <c r="I56" s="12">
        <v>41.838664444129698</v>
      </c>
      <c r="J56" s="12">
        <v>-87.651116655017503</v>
      </c>
      <c r="K56" s="8" t="s">
        <v>409</v>
      </c>
    </row>
    <row r="57" spans="1:11" x14ac:dyDescent="0.25">
      <c r="A57" s="8" t="s">
        <v>38</v>
      </c>
      <c r="B57" s="12">
        <v>42.018451710003198</v>
      </c>
      <c r="C57" s="12">
        <v>-87.768263628835598</v>
      </c>
      <c r="D57" s="8" t="s">
        <v>410</v>
      </c>
      <c r="E57" s="8" t="s">
        <v>411</v>
      </c>
      <c r="F57" s="8" t="s">
        <v>412</v>
      </c>
      <c r="G57" s="8" t="s">
        <v>304</v>
      </c>
      <c r="H57" s="8">
        <v>61723</v>
      </c>
      <c r="I57" s="12">
        <v>40.2234014321849</v>
      </c>
      <c r="J57" s="12">
        <v>-89.214974543790703</v>
      </c>
      <c r="K57" s="8" t="s">
        <v>300</v>
      </c>
    </row>
    <row r="58" spans="1:11" x14ac:dyDescent="0.25">
      <c r="A58" s="8" t="s">
        <v>38</v>
      </c>
      <c r="B58" s="12">
        <v>42.018451710003198</v>
      </c>
      <c r="C58" s="12">
        <v>-87.768263628835598</v>
      </c>
      <c r="D58" s="8" t="s">
        <v>413</v>
      </c>
      <c r="E58" s="8" t="s">
        <v>414</v>
      </c>
      <c r="F58" s="8" t="s">
        <v>415</v>
      </c>
      <c r="G58" s="8" t="s">
        <v>304</v>
      </c>
      <c r="H58" s="8">
        <v>60411</v>
      </c>
      <c r="I58" s="12">
        <v>41.496254961299599</v>
      </c>
      <c r="J58" s="12">
        <v>-87.5369120186255</v>
      </c>
      <c r="K58" s="8" t="s">
        <v>416</v>
      </c>
    </row>
    <row r="59" spans="1:11" x14ac:dyDescent="0.25">
      <c r="A59" s="8" t="s">
        <v>38</v>
      </c>
      <c r="B59" s="12">
        <v>42.018451710003198</v>
      </c>
      <c r="C59" s="12">
        <v>-87.768263628835598</v>
      </c>
      <c r="D59" s="8" t="s">
        <v>417</v>
      </c>
      <c r="E59" s="8" t="s">
        <v>418</v>
      </c>
      <c r="F59" s="8" t="s">
        <v>370</v>
      </c>
      <c r="G59" s="8" t="s">
        <v>304</v>
      </c>
      <c r="H59" s="8">
        <v>61739</v>
      </c>
      <c r="I59" s="12">
        <v>40.716134905670799</v>
      </c>
      <c r="J59" s="12">
        <v>-88.475328830287197</v>
      </c>
      <c r="K59" s="8" t="s">
        <v>419</v>
      </c>
    </row>
    <row r="60" spans="1:11" x14ac:dyDescent="0.25">
      <c r="A60" s="8" t="s">
        <v>38</v>
      </c>
      <c r="B60" s="12">
        <v>42.018451710003198</v>
      </c>
      <c r="C60" s="12">
        <v>-87.768263628835598</v>
      </c>
      <c r="D60" s="8" t="s">
        <v>420</v>
      </c>
      <c r="E60" s="8" t="s">
        <v>421</v>
      </c>
      <c r="F60" s="8" t="s">
        <v>384</v>
      </c>
      <c r="G60" s="8" t="s">
        <v>304</v>
      </c>
      <c r="H60" s="8">
        <v>60532</v>
      </c>
      <c r="I60" s="12">
        <v>41.769271988861597</v>
      </c>
      <c r="J60" s="12">
        <v>-88.106864730266196</v>
      </c>
      <c r="K60" s="8" t="s">
        <v>422</v>
      </c>
    </row>
    <row r="61" spans="1:11" x14ac:dyDescent="0.25">
      <c r="A61" s="8" t="s">
        <v>38</v>
      </c>
      <c r="B61" s="12">
        <v>42.018451710003198</v>
      </c>
      <c r="C61" s="12">
        <v>-87.768263628835598</v>
      </c>
      <c r="D61" s="8" t="s">
        <v>423</v>
      </c>
      <c r="E61" s="8" t="s">
        <v>424</v>
      </c>
      <c r="F61" s="8" t="s">
        <v>425</v>
      </c>
      <c r="G61" s="8" t="s">
        <v>304</v>
      </c>
      <c r="H61" s="8">
        <v>60193</v>
      </c>
      <c r="I61" s="12">
        <v>42.003750995834103</v>
      </c>
      <c r="J61" s="12">
        <v>-88.103242030261399</v>
      </c>
      <c r="K61" s="8" t="s">
        <v>426</v>
      </c>
    </row>
    <row r="62" spans="1:11" x14ac:dyDescent="0.25">
      <c r="A62" s="8" t="s">
        <v>38</v>
      </c>
      <c r="B62" s="12">
        <v>42.018451710003198</v>
      </c>
      <c r="C62" s="12">
        <v>-87.768263628835598</v>
      </c>
      <c r="D62" s="8" t="s">
        <v>427</v>
      </c>
      <c r="E62" s="8" t="s">
        <v>428</v>
      </c>
      <c r="F62" s="8" t="s">
        <v>429</v>
      </c>
      <c r="G62" s="8" t="s">
        <v>304</v>
      </c>
      <c r="H62" s="8">
        <v>61951</v>
      </c>
      <c r="I62" s="12">
        <v>39.5995575137608</v>
      </c>
      <c r="J62" s="12">
        <v>-88.607865385632806</v>
      </c>
      <c r="K62" s="8" t="s">
        <v>430</v>
      </c>
    </row>
    <row r="63" spans="1:11" x14ac:dyDescent="0.25">
      <c r="A63" s="8" t="s">
        <v>38</v>
      </c>
      <c r="B63" s="12">
        <v>42.018451710003198</v>
      </c>
      <c r="C63" s="12">
        <v>-87.768263628835598</v>
      </c>
      <c r="D63" s="8" t="s">
        <v>431</v>
      </c>
      <c r="E63" s="8" t="s">
        <v>432</v>
      </c>
      <c r="F63" s="8" t="s">
        <v>341</v>
      </c>
      <c r="G63" s="8" t="s">
        <v>304</v>
      </c>
      <c r="H63" s="8">
        <v>60618</v>
      </c>
      <c r="I63" s="12">
        <v>41.944836221139397</v>
      </c>
      <c r="J63" s="12">
        <v>-87.687701809575799</v>
      </c>
      <c r="K63" s="8" t="s">
        <v>433</v>
      </c>
    </row>
    <row r="64" spans="1:11" x14ac:dyDescent="0.25">
      <c r="A64" s="8" t="s">
        <v>38</v>
      </c>
      <c r="B64" s="12">
        <v>42.018451710003198</v>
      </c>
      <c r="C64" s="12">
        <v>-87.768263628835598</v>
      </c>
      <c r="D64" s="8" t="s">
        <v>434</v>
      </c>
      <c r="E64" s="8" t="s">
        <v>435</v>
      </c>
      <c r="F64" s="8" t="s">
        <v>436</v>
      </c>
      <c r="G64" s="8" t="s">
        <v>304</v>
      </c>
      <c r="H64" s="8">
        <v>60047</v>
      </c>
      <c r="I64" s="12">
        <v>42.179241991026899</v>
      </c>
      <c r="J64" s="12">
        <v>-87.997111899574804</v>
      </c>
      <c r="K64" s="8" t="s">
        <v>437</v>
      </c>
    </row>
    <row r="65" spans="1:11" x14ac:dyDescent="0.25">
      <c r="A65" s="8" t="s">
        <v>38</v>
      </c>
      <c r="B65" s="12">
        <v>42.018451710003198</v>
      </c>
      <c r="C65" s="12">
        <v>-87.768263628835598</v>
      </c>
      <c r="D65" s="8" t="s">
        <v>438</v>
      </c>
      <c r="E65" s="8" t="s">
        <v>439</v>
      </c>
      <c r="F65" s="8" t="s">
        <v>341</v>
      </c>
      <c r="G65" s="8" t="s">
        <v>304</v>
      </c>
      <c r="H65" s="8">
        <v>60623</v>
      </c>
      <c r="I65" s="12">
        <v>41.854553287563597</v>
      </c>
      <c r="J65" s="12">
        <v>-87.714546703276696</v>
      </c>
      <c r="K65" s="8" t="s">
        <v>440</v>
      </c>
    </row>
    <row r="66" spans="1:11" x14ac:dyDescent="0.25">
      <c r="A66" s="8" t="s">
        <v>38</v>
      </c>
      <c r="B66" s="12">
        <v>42.018451710003198</v>
      </c>
      <c r="C66" s="12">
        <v>-87.768263628835598</v>
      </c>
      <c r="D66" s="8" t="s">
        <v>441</v>
      </c>
      <c r="E66" s="8" t="s">
        <v>442</v>
      </c>
      <c r="F66" s="8" t="s">
        <v>345</v>
      </c>
      <c r="G66" s="8" t="s">
        <v>304</v>
      </c>
      <c r="H66" s="8">
        <v>61911</v>
      </c>
      <c r="I66" s="12">
        <v>39.8050090381331</v>
      </c>
      <c r="J66" s="12">
        <v>-88.455073059203698</v>
      </c>
      <c r="K66" s="8" t="s">
        <v>443</v>
      </c>
    </row>
    <row r="67" spans="1:11" x14ac:dyDescent="0.25">
      <c r="A67" s="8" t="s">
        <v>13</v>
      </c>
      <c r="B67" s="12">
        <v>37.775604248046797</v>
      </c>
      <c r="C67" s="12">
        <v>-89.102699279785099</v>
      </c>
      <c r="D67" s="8" t="s">
        <v>444</v>
      </c>
      <c r="E67" s="8" t="s">
        <v>445</v>
      </c>
      <c r="F67" s="8" t="s">
        <v>446</v>
      </c>
      <c r="G67" s="8" t="s">
        <v>304</v>
      </c>
      <c r="H67" s="8">
        <v>62262</v>
      </c>
      <c r="I67" s="12">
        <v>38.9553185424475</v>
      </c>
      <c r="J67" s="12">
        <v>-89.2303876005804</v>
      </c>
    </row>
    <row r="68" spans="1:11" x14ac:dyDescent="0.25">
      <c r="A68" s="8" t="s">
        <v>13</v>
      </c>
      <c r="B68" s="12">
        <v>37.775604248046797</v>
      </c>
      <c r="C68" s="12">
        <v>-89.102699279785099</v>
      </c>
      <c r="D68" s="8" t="s">
        <v>447</v>
      </c>
      <c r="E68" s="8" t="s">
        <v>448</v>
      </c>
      <c r="F68" s="8" t="s">
        <v>449</v>
      </c>
      <c r="G68" s="8" t="s">
        <v>304</v>
      </c>
      <c r="H68" s="8">
        <v>62832</v>
      </c>
      <c r="I68" s="12">
        <v>38.031852996772997</v>
      </c>
      <c r="J68" s="12">
        <v>-89.243926114092503</v>
      </c>
    </row>
    <row r="69" spans="1:11" x14ac:dyDescent="0.25">
      <c r="A69" s="8" t="s">
        <v>13</v>
      </c>
      <c r="B69" s="12">
        <v>37.775604248046797</v>
      </c>
      <c r="C69" s="12">
        <v>-89.102699279785099</v>
      </c>
      <c r="D69" s="8" t="s">
        <v>450</v>
      </c>
      <c r="E69" s="8" t="s">
        <v>451</v>
      </c>
      <c r="F69" s="8" t="s">
        <v>319</v>
      </c>
      <c r="G69" s="8" t="s">
        <v>304</v>
      </c>
      <c r="H69" s="8">
        <v>62901</v>
      </c>
      <c r="I69" s="12">
        <v>37.716519546208197</v>
      </c>
      <c r="J69" s="12">
        <v>-89.240169615412597</v>
      </c>
    </row>
    <row r="70" spans="1:11" x14ac:dyDescent="0.25">
      <c r="A70" s="8" t="s">
        <v>13</v>
      </c>
      <c r="B70" s="12">
        <v>37.775604248046797</v>
      </c>
      <c r="C70" s="12">
        <v>-89.102699279785099</v>
      </c>
      <c r="D70" s="8" t="s">
        <v>452</v>
      </c>
      <c r="E70" s="8" t="s">
        <v>453</v>
      </c>
      <c r="F70" s="8" t="s">
        <v>319</v>
      </c>
      <c r="G70" s="8" t="s">
        <v>304</v>
      </c>
      <c r="H70" s="8">
        <v>62901</v>
      </c>
      <c r="I70" s="12">
        <v>37.725390927912301</v>
      </c>
      <c r="J70" s="12">
        <v>-89.218661317263198</v>
      </c>
    </row>
    <row r="71" spans="1:11" x14ac:dyDescent="0.25">
      <c r="A71" s="8" t="s">
        <v>13</v>
      </c>
      <c r="B71" s="12">
        <v>37.775604248046797</v>
      </c>
      <c r="C71" s="12">
        <v>-89.102699279785099</v>
      </c>
      <c r="D71" s="8" t="s">
        <v>454</v>
      </c>
      <c r="E71" s="8" t="s">
        <v>455</v>
      </c>
      <c r="F71" s="8" t="s">
        <v>319</v>
      </c>
      <c r="G71" s="8" t="s">
        <v>304</v>
      </c>
      <c r="H71" s="8">
        <v>62903</v>
      </c>
      <c r="I71" s="12">
        <v>37.685068311042201</v>
      </c>
      <c r="J71" s="12">
        <v>-89.220085852189399</v>
      </c>
    </row>
    <row r="72" spans="1:11" x14ac:dyDescent="0.25">
      <c r="A72" s="8" t="s">
        <v>13</v>
      </c>
      <c r="B72" s="12">
        <v>37.775604248046797</v>
      </c>
      <c r="C72" s="12">
        <v>-89.102699279785099</v>
      </c>
      <c r="D72" s="8" t="s">
        <v>456</v>
      </c>
      <c r="E72" s="8" t="s">
        <v>457</v>
      </c>
      <c r="F72" s="8" t="s">
        <v>458</v>
      </c>
      <c r="G72" s="8" t="s">
        <v>304</v>
      </c>
      <c r="H72" s="8">
        <v>62906</v>
      </c>
      <c r="I72" s="12">
        <v>37.5026343895181</v>
      </c>
      <c r="J72" s="12">
        <v>-89.183967046103604</v>
      </c>
    </row>
    <row r="73" spans="1:11" x14ac:dyDescent="0.25">
      <c r="A73" s="8" t="s">
        <v>13</v>
      </c>
      <c r="B73" s="12">
        <v>37.775604248046797</v>
      </c>
      <c r="C73" s="12">
        <v>-89.102699279785099</v>
      </c>
      <c r="D73" s="8" t="s">
        <v>459</v>
      </c>
      <c r="E73" s="8" t="s">
        <v>460</v>
      </c>
      <c r="F73" s="8" t="s">
        <v>458</v>
      </c>
      <c r="G73" s="8" t="s">
        <v>304</v>
      </c>
      <c r="H73" s="8">
        <v>62906</v>
      </c>
      <c r="I73" s="12">
        <v>37.490893359051398</v>
      </c>
      <c r="J73" s="12">
        <v>-89.222611604312803</v>
      </c>
    </row>
    <row r="74" spans="1:11" x14ac:dyDescent="0.25">
      <c r="A74" s="8" t="s">
        <v>13</v>
      </c>
      <c r="B74" s="12">
        <v>37.775604248046797</v>
      </c>
      <c r="C74" s="12">
        <v>-89.102699279785099</v>
      </c>
      <c r="D74" s="8" t="s">
        <v>461</v>
      </c>
      <c r="E74" s="8" t="s">
        <v>462</v>
      </c>
      <c r="F74" s="8" t="s">
        <v>463</v>
      </c>
      <c r="G74" s="8" t="s">
        <v>304</v>
      </c>
      <c r="H74" s="8">
        <v>62912</v>
      </c>
      <c r="I74" s="12">
        <v>37.522524090153901</v>
      </c>
      <c r="J74" s="12">
        <v>-89.069497649028406</v>
      </c>
    </row>
    <row r="75" spans="1:11" x14ac:dyDescent="0.25">
      <c r="A75" s="8" t="s">
        <v>13</v>
      </c>
      <c r="B75" s="12">
        <v>37.775604248046797</v>
      </c>
      <c r="C75" s="12">
        <v>-89.102699279785099</v>
      </c>
      <c r="D75" s="8" t="s">
        <v>464</v>
      </c>
      <c r="E75" s="8" t="s">
        <v>465</v>
      </c>
      <c r="F75" s="8" t="s">
        <v>466</v>
      </c>
      <c r="G75" s="8" t="s">
        <v>304</v>
      </c>
      <c r="H75" s="8">
        <v>62918</v>
      </c>
      <c r="I75" s="12">
        <v>37.757470626403503</v>
      </c>
      <c r="J75" s="12">
        <v>-89.075589258277404</v>
      </c>
    </row>
    <row r="76" spans="1:11" x14ac:dyDescent="0.25">
      <c r="A76" s="8" t="s">
        <v>13</v>
      </c>
      <c r="B76" s="12">
        <v>37.775604248046797</v>
      </c>
      <c r="C76" s="12">
        <v>-89.102699279785099</v>
      </c>
      <c r="D76" s="8" t="s">
        <v>467</v>
      </c>
      <c r="E76" s="8" t="s">
        <v>468</v>
      </c>
      <c r="F76" s="8" t="s">
        <v>469</v>
      </c>
      <c r="G76" s="8" t="s">
        <v>304</v>
      </c>
      <c r="H76" s="8">
        <v>62920</v>
      </c>
      <c r="I76" s="12">
        <v>37.598368299999997</v>
      </c>
      <c r="J76" s="12">
        <v>-89.234875400000007</v>
      </c>
    </row>
    <row r="77" spans="1:11" x14ac:dyDescent="0.25">
      <c r="A77" s="8" t="s">
        <v>13</v>
      </c>
      <c r="B77" s="12">
        <v>37.775604248046797</v>
      </c>
      <c r="C77" s="12">
        <v>-89.102699279785099</v>
      </c>
      <c r="D77" s="8" t="s">
        <v>470</v>
      </c>
      <c r="E77" s="8" t="s">
        <v>471</v>
      </c>
      <c r="F77" s="8" t="s">
        <v>469</v>
      </c>
      <c r="G77" s="8" t="s">
        <v>304</v>
      </c>
      <c r="H77" s="8">
        <v>62920</v>
      </c>
      <c r="I77" s="12">
        <v>37.546531100000003</v>
      </c>
      <c r="J77" s="12">
        <v>-89.181623799999997</v>
      </c>
    </row>
    <row r="78" spans="1:11" x14ac:dyDescent="0.25">
      <c r="A78" s="8" t="s">
        <v>13</v>
      </c>
      <c r="B78" s="12">
        <v>37.775604248046797</v>
      </c>
      <c r="C78" s="12">
        <v>-89.102699279785099</v>
      </c>
      <c r="D78" s="8" t="s">
        <v>472</v>
      </c>
      <c r="E78" s="8" t="s">
        <v>473</v>
      </c>
      <c r="F78" s="8" t="s">
        <v>474</v>
      </c>
      <c r="G78" s="8" t="s">
        <v>304</v>
      </c>
      <c r="H78" s="8">
        <v>62924</v>
      </c>
      <c r="I78" s="12">
        <v>38.178827555502203</v>
      </c>
      <c r="J78" s="12">
        <v>-83.295850644238797</v>
      </c>
    </row>
    <row r="79" spans="1:11" x14ac:dyDescent="0.25">
      <c r="A79" s="8" t="s">
        <v>13</v>
      </c>
      <c r="B79" s="12">
        <v>37.775604248046797</v>
      </c>
      <c r="C79" s="12">
        <v>-89.102699279785099</v>
      </c>
      <c r="D79" s="8" t="s">
        <v>475</v>
      </c>
      <c r="E79" s="8" t="s">
        <v>476</v>
      </c>
      <c r="F79" s="8" t="s">
        <v>477</v>
      </c>
      <c r="G79" s="8" t="s">
        <v>304</v>
      </c>
      <c r="H79" s="8">
        <v>62951</v>
      </c>
      <c r="I79" s="12">
        <v>37.810910279984398</v>
      </c>
      <c r="J79" s="12">
        <v>-88.852197628903198</v>
      </c>
    </row>
    <row r="80" spans="1:11" x14ac:dyDescent="0.25">
      <c r="A80" s="8" t="s">
        <v>13</v>
      </c>
      <c r="B80" s="12">
        <v>37.775604248046797</v>
      </c>
      <c r="C80" s="12">
        <v>-89.102699279785099</v>
      </c>
      <c r="D80" s="8" t="s">
        <v>478</v>
      </c>
      <c r="E80" s="8" t="s">
        <v>479</v>
      </c>
      <c r="F80" s="8" t="s">
        <v>480</v>
      </c>
      <c r="G80" s="8" t="s">
        <v>304</v>
      </c>
      <c r="H80" s="8">
        <v>62958</v>
      </c>
      <c r="I80" s="12">
        <v>37.484935700000001</v>
      </c>
      <c r="J80" s="12">
        <v>-89.141848199999998</v>
      </c>
    </row>
    <row r="81" spans="1:11" x14ac:dyDescent="0.25">
      <c r="A81" s="8" t="s">
        <v>13</v>
      </c>
      <c r="B81" s="12">
        <v>37.775604248046797</v>
      </c>
      <c r="C81" s="12">
        <v>-89.102699279785099</v>
      </c>
      <c r="D81" s="8" t="s">
        <v>481</v>
      </c>
      <c r="E81" s="8" t="s">
        <v>482</v>
      </c>
      <c r="F81" s="8" t="s">
        <v>480</v>
      </c>
      <c r="G81" s="8" t="s">
        <v>304</v>
      </c>
      <c r="H81" s="8">
        <v>62958</v>
      </c>
      <c r="I81" s="12">
        <v>37.628649899999999</v>
      </c>
      <c r="J81" s="12">
        <v>-89.120473200000006</v>
      </c>
    </row>
    <row r="82" spans="1:11" x14ac:dyDescent="0.25">
      <c r="A82" s="8" t="s">
        <v>13</v>
      </c>
      <c r="B82" s="12">
        <v>37.775604248046797</v>
      </c>
      <c r="C82" s="12">
        <v>-89.102699279785099</v>
      </c>
      <c r="D82" s="8" t="s">
        <v>483</v>
      </c>
      <c r="E82" s="8" t="s">
        <v>484</v>
      </c>
      <c r="F82" s="8" t="s">
        <v>485</v>
      </c>
      <c r="G82" s="8" t="s">
        <v>304</v>
      </c>
      <c r="H82" s="8">
        <v>62972</v>
      </c>
      <c r="I82" s="12">
        <v>37.521446940936798</v>
      </c>
      <c r="J82" s="12">
        <v>-88.812544125744907</v>
      </c>
    </row>
    <row r="83" spans="1:11" x14ac:dyDescent="0.25">
      <c r="A83" s="8" t="s">
        <v>13</v>
      </c>
      <c r="B83" s="12">
        <v>37.775604248046797</v>
      </c>
      <c r="C83" s="12">
        <v>-89.102699279785099</v>
      </c>
      <c r="D83" s="8" t="s">
        <v>486</v>
      </c>
      <c r="E83" s="8" t="s">
        <v>487</v>
      </c>
      <c r="F83" s="8" t="s">
        <v>488</v>
      </c>
      <c r="G83" s="8" t="s">
        <v>304</v>
      </c>
      <c r="H83" s="8">
        <v>62975</v>
      </c>
      <c r="I83" s="12">
        <v>37.627584912699803</v>
      </c>
      <c r="J83" s="12">
        <v>-89.334958146101101</v>
      </c>
    </row>
    <row r="84" spans="1:11" x14ac:dyDescent="0.25">
      <c r="A84" s="8" t="s">
        <v>38</v>
      </c>
      <c r="B84" s="12">
        <v>42.018451710003198</v>
      </c>
      <c r="C84" s="12">
        <v>-87.768263628835598</v>
      </c>
      <c r="D84" s="8" t="s">
        <v>489</v>
      </c>
      <c r="E84" s="8" t="s">
        <v>490</v>
      </c>
      <c r="F84" s="8" t="s">
        <v>491</v>
      </c>
      <c r="G84" s="8" t="s">
        <v>492</v>
      </c>
      <c r="H84" s="8">
        <v>46366</v>
      </c>
      <c r="I84" s="12">
        <v>41.245025989124699</v>
      </c>
      <c r="J84" s="12">
        <v>-86.706098187947504</v>
      </c>
      <c r="K84" s="8" t="s">
        <v>493</v>
      </c>
    </row>
    <row r="85" spans="1:11" x14ac:dyDescent="0.25">
      <c r="A85" s="8" t="s">
        <v>38</v>
      </c>
      <c r="B85" s="12">
        <v>42.018451710003198</v>
      </c>
      <c r="C85" s="12">
        <v>-87.768263628835598</v>
      </c>
      <c r="D85" s="8" t="s">
        <v>494</v>
      </c>
      <c r="E85" s="8" t="s">
        <v>495</v>
      </c>
      <c r="F85" s="8" t="s">
        <v>496</v>
      </c>
      <c r="G85" s="8" t="s">
        <v>492</v>
      </c>
      <c r="H85" s="8">
        <v>46069</v>
      </c>
      <c r="I85" s="12">
        <v>40.160479095367101</v>
      </c>
      <c r="J85" s="12">
        <v>-86.203650557672503</v>
      </c>
      <c r="K85" s="8" t="s">
        <v>497</v>
      </c>
    </row>
    <row r="86" spans="1:11" x14ac:dyDescent="0.25">
      <c r="A86" s="8" t="s">
        <v>38</v>
      </c>
      <c r="B86" s="12">
        <v>42.018451710003198</v>
      </c>
      <c r="C86" s="12">
        <v>-87.768263628835598</v>
      </c>
      <c r="D86" s="8" t="s">
        <v>498</v>
      </c>
      <c r="E86" s="8" t="s">
        <v>499</v>
      </c>
      <c r="F86" s="8" t="s">
        <v>500</v>
      </c>
      <c r="G86" s="8" t="s">
        <v>492</v>
      </c>
      <c r="H86" s="8">
        <v>46202</v>
      </c>
      <c r="I86" s="12">
        <v>39.773136980270401</v>
      </c>
      <c r="J86" s="12">
        <v>-86.138578350948194</v>
      </c>
      <c r="K86" s="8" t="s">
        <v>501</v>
      </c>
    </row>
    <row r="87" spans="1:11" x14ac:dyDescent="0.25">
      <c r="A87" s="8" t="s">
        <v>38</v>
      </c>
      <c r="B87" s="12">
        <v>42.018451710003198</v>
      </c>
      <c r="C87" s="12">
        <v>-87.768263628835598</v>
      </c>
      <c r="D87" s="8" t="s">
        <v>502</v>
      </c>
      <c r="E87" s="8" t="s">
        <v>503</v>
      </c>
      <c r="F87" s="8" t="s">
        <v>504</v>
      </c>
      <c r="G87" s="8" t="s">
        <v>492</v>
      </c>
      <c r="H87" s="8">
        <v>47944</v>
      </c>
      <c r="I87" s="12">
        <v>40.589759968733098</v>
      </c>
      <c r="J87" s="12">
        <v>-87.268528643783498</v>
      </c>
      <c r="K87" s="8" t="s">
        <v>296</v>
      </c>
    </row>
    <row r="88" spans="1:11" x14ac:dyDescent="0.25">
      <c r="A88" s="8" t="s">
        <v>14</v>
      </c>
      <c r="B88" s="12">
        <v>41.1069946289062</v>
      </c>
      <c r="C88" s="12">
        <v>-85.066299438476506</v>
      </c>
      <c r="D88" s="8" t="s">
        <v>505</v>
      </c>
      <c r="E88" s="8" t="s">
        <v>506</v>
      </c>
      <c r="F88" s="8" t="s">
        <v>507</v>
      </c>
      <c r="G88" s="8" t="s">
        <v>492</v>
      </c>
      <c r="H88" s="8">
        <v>46562</v>
      </c>
      <c r="I88" s="12">
        <v>41.239519761963699</v>
      </c>
      <c r="J88" s="12">
        <v>-85.697915115873201</v>
      </c>
    </row>
    <row r="89" spans="1:11" x14ac:dyDescent="0.25">
      <c r="A89" s="8" t="s">
        <v>14</v>
      </c>
      <c r="B89" s="12">
        <v>41.1069946289062</v>
      </c>
      <c r="C89" s="12">
        <v>-85.066299438476506</v>
      </c>
      <c r="D89" s="8" t="s">
        <v>508</v>
      </c>
      <c r="E89" s="8" t="s">
        <v>509</v>
      </c>
      <c r="F89" s="8" t="s">
        <v>510</v>
      </c>
      <c r="G89" s="8" t="s">
        <v>492</v>
      </c>
      <c r="H89" s="8">
        <v>46748</v>
      </c>
      <c r="I89" s="12">
        <v>41.248084178285097</v>
      </c>
      <c r="J89" s="12">
        <v>-85.112563882798398</v>
      </c>
    </row>
    <row r="90" spans="1:11" x14ac:dyDescent="0.25">
      <c r="A90" s="8" t="s">
        <v>14</v>
      </c>
      <c r="B90" s="12">
        <v>41.1069946289062</v>
      </c>
      <c r="C90" s="12">
        <v>-85.066299438476506</v>
      </c>
      <c r="D90" s="8" t="s">
        <v>511</v>
      </c>
      <c r="E90" s="8" t="s">
        <v>512</v>
      </c>
      <c r="F90" s="8" t="s">
        <v>513</v>
      </c>
      <c r="G90" s="8" t="s">
        <v>492</v>
      </c>
      <c r="H90" s="8">
        <v>46761</v>
      </c>
      <c r="I90" s="12">
        <v>41.612531300000001</v>
      </c>
      <c r="J90" s="12">
        <v>-85.408692400000007</v>
      </c>
    </row>
    <row r="91" spans="1:11" x14ac:dyDescent="0.25">
      <c r="A91" s="8" t="s">
        <v>14</v>
      </c>
      <c r="B91" s="12">
        <v>41.1069946289062</v>
      </c>
      <c r="C91" s="12">
        <v>-85.066299438476506</v>
      </c>
      <c r="D91" s="8" t="s">
        <v>514</v>
      </c>
      <c r="E91" s="8" t="s">
        <v>515</v>
      </c>
      <c r="F91" s="8" t="s">
        <v>513</v>
      </c>
      <c r="G91" s="8" t="s">
        <v>492</v>
      </c>
      <c r="H91" s="8">
        <v>46761</v>
      </c>
      <c r="I91" s="12">
        <v>41.615554274309702</v>
      </c>
      <c r="J91" s="12">
        <v>-85.450547661894504</v>
      </c>
    </row>
    <row r="92" spans="1:11" x14ac:dyDescent="0.25">
      <c r="A92" s="8" t="s">
        <v>14</v>
      </c>
      <c r="B92" s="12">
        <v>41.1069946289062</v>
      </c>
      <c r="C92" s="12">
        <v>-85.066299438476506</v>
      </c>
      <c r="D92" s="8" t="s">
        <v>516</v>
      </c>
      <c r="E92" s="8" t="s">
        <v>517</v>
      </c>
      <c r="F92" s="8" t="s">
        <v>518</v>
      </c>
      <c r="G92" s="8" t="s">
        <v>492</v>
      </c>
      <c r="H92" s="8">
        <v>46774</v>
      </c>
      <c r="I92" s="12">
        <v>41.1239219213493</v>
      </c>
      <c r="J92" s="12">
        <v>-84.980184136999796</v>
      </c>
    </row>
    <row r="93" spans="1:11" x14ac:dyDescent="0.25">
      <c r="A93" s="8" t="s">
        <v>14</v>
      </c>
      <c r="B93" s="12">
        <v>41.1069946289062</v>
      </c>
      <c r="C93" s="12">
        <v>-85.066299438476506</v>
      </c>
      <c r="D93" s="8" t="s">
        <v>519</v>
      </c>
      <c r="E93" s="8" t="s">
        <v>520</v>
      </c>
      <c r="F93" s="8" t="s">
        <v>518</v>
      </c>
      <c r="G93" s="8" t="s">
        <v>492</v>
      </c>
      <c r="H93" s="8">
        <v>46774</v>
      </c>
      <c r="I93" s="12">
        <v>41.081386700000003</v>
      </c>
      <c r="J93" s="12">
        <v>-85.023636600000003</v>
      </c>
    </row>
    <row r="94" spans="1:11" x14ac:dyDescent="0.25">
      <c r="A94" s="8" t="s">
        <v>14</v>
      </c>
      <c r="B94" s="12">
        <v>41.1069946289062</v>
      </c>
      <c r="C94" s="12">
        <v>-85.066299438476506</v>
      </c>
      <c r="D94" s="8" t="s">
        <v>521</v>
      </c>
      <c r="E94" s="8" t="s">
        <v>522</v>
      </c>
      <c r="F94" s="8" t="s">
        <v>518</v>
      </c>
      <c r="G94" s="8" t="s">
        <v>492</v>
      </c>
      <c r="H94" s="8">
        <v>46774</v>
      </c>
      <c r="I94" s="12">
        <v>41.1440038</v>
      </c>
      <c r="J94" s="12">
        <v>-84.979480499999994</v>
      </c>
    </row>
    <row r="95" spans="1:11" x14ac:dyDescent="0.25">
      <c r="A95" s="8" t="s">
        <v>14</v>
      </c>
      <c r="B95" s="12">
        <v>41.1069946289062</v>
      </c>
      <c r="C95" s="12">
        <v>-85.066299438476506</v>
      </c>
      <c r="D95" s="8" t="s">
        <v>523</v>
      </c>
      <c r="E95" s="8" t="s">
        <v>524</v>
      </c>
      <c r="F95" s="8" t="s">
        <v>525</v>
      </c>
      <c r="G95" s="8" t="s">
        <v>492</v>
      </c>
      <c r="H95" s="8">
        <v>46787</v>
      </c>
      <c r="I95" s="12">
        <v>41.085326128183802</v>
      </c>
      <c r="J95" s="12">
        <v>-85.624295172536705</v>
      </c>
    </row>
    <row r="96" spans="1:11" x14ac:dyDescent="0.25">
      <c r="A96" s="8" t="s">
        <v>14</v>
      </c>
      <c r="B96" s="12">
        <v>41.1069946289062</v>
      </c>
      <c r="C96" s="12">
        <v>-85.066299438476506</v>
      </c>
      <c r="D96" s="8" t="s">
        <v>526</v>
      </c>
      <c r="E96" s="8" t="s">
        <v>527</v>
      </c>
      <c r="F96" s="8" t="s">
        <v>528</v>
      </c>
      <c r="G96" s="8" t="s">
        <v>492</v>
      </c>
      <c r="H96" s="8">
        <v>46802</v>
      </c>
      <c r="I96" s="12">
        <v>41.079039547242701</v>
      </c>
      <c r="J96" s="12">
        <v>-85.129234816105694</v>
      </c>
    </row>
    <row r="97" spans="1:11" x14ac:dyDescent="0.25">
      <c r="A97" s="8" t="s">
        <v>14</v>
      </c>
      <c r="B97" s="12">
        <v>41.1069946289062</v>
      </c>
      <c r="C97" s="12">
        <v>-85.066299438476506</v>
      </c>
      <c r="D97" s="8" t="s">
        <v>529</v>
      </c>
      <c r="E97" s="8" t="s">
        <v>530</v>
      </c>
      <c r="F97" s="8" t="s">
        <v>528</v>
      </c>
      <c r="G97" s="8" t="s">
        <v>492</v>
      </c>
      <c r="H97" s="8">
        <v>46802</v>
      </c>
      <c r="I97" s="12">
        <v>41.073502448664698</v>
      </c>
      <c r="J97" s="12">
        <v>-85.132328752652995</v>
      </c>
    </row>
    <row r="98" spans="1:11" x14ac:dyDescent="0.25">
      <c r="A98" s="8" t="s">
        <v>14</v>
      </c>
      <c r="B98" s="12">
        <v>41.1069946289062</v>
      </c>
      <c r="C98" s="12">
        <v>-85.066299438476506</v>
      </c>
      <c r="D98" s="8" t="s">
        <v>531</v>
      </c>
      <c r="E98" s="8" t="s">
        <v>532</v>
      </c>
      <c r="F98" s="8" t="s">
        <v>528</v>
      </c>
      <c r="G98" s="8" t="s">
        <v>492</v>
      </c>
      <c r="H98" s="8">
        <v>46805</v>
      </c>
      <c r="I98" s="12">
        <v>41.0978219820147</v>
      </c>
      <c r="J98" s="12">
        <v>-85.099037515339205</v>
      </c>
    </row>
    <row r="99" spans="1:11" x14ac:dyDescent="0.25">
      <c r="A99" s="8" t="s">
        <v>14</v>
      </c>
      <c r="B99" s="12">
        <v>41.1069946289062</v>
      </c>
      <c r="C99" s="12">
        <v>-85.066299438476506</v>
      </c>
      <c r="D99" s="8" t="s">
        <v>533</v>
      </c>
      <c r="E99" s="8" t="s">
        <v>534</v>
      </c>
      <c r="F99" s="8" t="s">
        <v>528</v>
      </c>
      <c r="G99" s="8" t="s">
        <v>492</v>
      </c>
      <c r="H99" s="8">
        <v>46809</v>
      </c>
      <c r="I99" s="12">
        <v>40.9793287739625</v>
      </c>
      <c r="J99" s="12">
        <v>-85.221236407938804</v>
      </c>
    </row>
    <row r="100" spans="1:11" x14ac:dyDescent="0.25">
      <c r="A100" s="8" t="s">
        <v>14</v>
      </c>
      <c r="B100" s="12">
        <v>41.1069946289062</v>
      </c>
      <c r="C100" s="12">
        <v>-85.066299438476506</v>
      </c>
      <c r="D100" s="8" t="s">
        <v>535</v>
      </c>
      <c r="E100" s="8" t="s">
        <v>536</v>
      </c>
      <c r="F100" s="8" t="s">
        <v>537</v>
      </c>
      <c r="G100" s="8" t="s">
        <v>492</v>
      </c>
      <c r="H100" s="8">
        <v>47274</v>
      </c>
      <c r="I100" s="12">
        <v>39.020058757655299</v>
      </c>
      <c r="J100" s="12">
        <v>-85.989485628346898</v>
      </c>
    </row>
    <row r="101" spans="1:11" x14ac:dyDescent="0.25">
      <c r="A101" s="8" t="s">
        <v>38</v>
      </c>
      <c r="B101" s="12">
        <v>42.018451710003198</v>
      </c>
      <c r="C101" s="12">
        <v>-87.768263628835598</v>
      </c>
      <c r="D101" s="8" t="s">
        <v>538</v>
      </c>
      <c r="E101" s="8" t="s">
        <v>539</v>
      </c>
      <c r="F101" s="8" t="s">
        <v>540</v>
      </c>
      <c r="G101" s="8" t="s">
        <v>541</v>
      </c>
      <c r="H101" s="8">
        <v>49085</v>
      </c>
      <c r="I101" s="12">
        <v>42.012802208902798</v>
      </c>
      <c r="J101" s="12">
        <v>-86.434280530261205</v>
      </c>
      <c r="K101" s="8" t="s">
        <v>296</v>
      </c>
    </row>
    <row r="102" spans="1:11" x14ac:dyDescent="0.25">
      <c r="A102" s="8" t="s">
        <v>38</v>
      </c>
      <c r="B102" s="12">
        <v>42.018451710003198</v>
      </c>
      <c r="C102" s="12">
        <v>-87.768263628835598</v>
      </c>
      <c r="D102" s="8" t="s">
        <v>542</v>
      </c>
      <c r="E102" s="8" t="s">
        <v>543</v>
      </c>
      <c r="F102" s="8" t="s">
        <v>544</v>
      </c>
      <c r="G102" s="8" t="s">
        <v>541</v>
      </c>
      <c r="H102" s="8">
        <v>49102</v>
      </c>
      <c r="I102" s="12">
        <v>41.940665653324103</v>
      </c>
      <c r="J102" s="12">
        <v>-86.255677974439607</v>
      </c>
      <c r="K102" s="8" t="s">
        <v>296</v>
      </c>
    </row>
    <row r="103" spans="1:11" x14ac:dyDescent="0.25">
      <c r="A103" s="8" t="s">
        <v>38</v>
      </c>
      <c r="B103" s="12">
        <v>42.018451710003198</v>
      </c>
      <c r="C103" s="12">
        <v>-87.768263628835598</v>
      </c>
      <c r="D103" s="8" t="s">
        <v>545</v>
      </c>
      <c r="E103" s="8" t="s">
        <v>546</v>
      </c>
      <c r="F103" s="8" t="s">
        <v>547</v>
      </c>
      <c r="G103" s="8" t="s">
        <v>541</v>
      </c>
      <c r="H103" s="8">
        <v>49635</v>
      </c>
      <c r="I103" s="12">
        <v>44.633175955217801</v>
      </c>
      <c r="J103" s="12">
        <v>-86.225649130206804</v>
      </c>
      <c r="K103" s="8" t="s">
        <v>548</v>
      </c>
    </row>
    <row r="104" spans="1:11" x14ac:dyDescent="0.25">
      <c r="A104" s="8" t="s">
        <v>38</v>
      </c>
      <c r="B104" s="12">
        <v>42.018451710003198</v>
      </c>
      <c r="C104" s="12">
        <v>-87.768263628835598</v>
      </c>
      <c r="D104" s="8" t="s">
        <v>549</v>
      </c>
      <c r="E104" s="8" t="s">
        <v>550</v>
      </c>
      <c r="F104" s="8" t="s">
        <v>551</v>
      </c>
      <c r="G104" s="8" t="s">
        <v>541</v>
      </c>
      <c r="H104" s="8">
        <v>49103</v>
      </c>
      <c r="I104" s="12">
        <v>41.969907270889699</v>
      </c>
      <c r="J104" s="12">
        <v>-86.437619855402104</v>
      </c>
      <c r="K104" s="8" t="s">
        <v>395</v>
      </c>
    </row>
    <row r="105" spans="1:11" x14ac:dyDescent="0.25">
      <c r="A105" s="8" t="s">
        <v>38</v>
      </c>
      <c r="B105" s="12">
        <v>42.018451710003198</v>
      </c>
      <c r="C105" s="12">
        <v>-87.768263628835598</v>
      </c>
      <c r="D105" s="8" t="s">
        <v>552</v>
      </c>
      <c r="E105" s="8" t="s">
        <v>553</v>
      </c>
      <c r="F105" s="8" t="s">
        <v>554</v>
      </c>
      <c r="G105" s="8" t="s">
        <v>541</v>
      </c>
      <c r="H105" s="8">
        <v>49031</v>
      </c>
      <c r="I105" s="12">
        <v>41.987009096649601</v>
      </c>
      <c r="J105" s="12">
        <v>-85.972599614920199</v>
      </c>
      <c r="K105" s="8" t="s">
        <v>188</v>
      </c>
    </row>
    <row r="106" spans="1:11" x14ac:dyDescent="0.25">
      <c r="A106" s="8" t="s">
        <v>38</v>
      </c>
      <c r="B106" s="12">
        <v>42.018451710003198</v>
      </c>
      <c r="C106" s="12">
        <v>-87.768263628835598</v>
      </c>
      <c r="D106" s="8" t="s">
        <v>555</v>
      </c>
      <c r="E106" s="8" t="s">
        <v>556</v>
      </c>
      <c r="F106" s="8" t="s">
        <v>557</v>
      </c>
      <c r="G106" s="8" t="s">
        <v>541</v>
      </c>
      <c r="H106" s="8">
        <v>49022</v>
      </c>
      <c r="I106" s="12">
        <v>42.137700504717898</v>
      </c>
      <c r="J106" s="12">
        <v>-86.295849974435598</v>
      </c>
      <c r="K106" s="8" t="s">
        <v>395</v>
      </c>
    </row>
    <row r="107" spans="1:11" x14ac:dyDescent="0.25">
      <c r="A107" s="8" t="s">
        <v>38</v>
      </c>
      <c r="B107" s="12">
        <v>42.018451710003198</v>
      </c>
      <c r="C107" s="12">
        <v>-87.768263628835598</v>
      </c>
      <c r="D107" s="8" t="s">
        <v>558</v>
      </c>
      <c r="E107" s="8" t="s">
        <v>559</v>
      </c>
      <c r="F107" s="8" t="s">
        <v>560</v>
      </c>
      <c r="G107" s="8" t="s">
        <v>541</v>
      </c>
      <c r="H107" s="8">
        <v>49013</v>
      </c>
      <c r="I107" s="12">
        <v>42.294596800621299</v>
      </c>
      <c r="J107" s="12">
        <v>-86.144404974432405</v>
      </c>
      <c r="K107" s="8" t="s">
        <v>561</v>
      </c>
    </row>
    <row r="108" spans="1:11" x14ac:dyDescent="0.25">
      <c r="A108" s="8" t="s">
        <v>38</v>
      </c>
      <c r="B108" s="12">
        <v>42.018451710003198</v>
      </c>
      <c r="C108" s="12">
        <v>-87.768263628835598</v>
      </c>
      <c r="D108" s="8" t="s">
        <v>562</v>
      </c>
      <c r="E108" s="8" t="s">
        <v>563</v>
      </c>
      <c r="F108" s="8" t="s">
        <v>551</v>
      </c>
      <c r="G108" s="8" t="s">
        <v>541</v>
      </c>
      <c r="H108" s="8">
        <v>49103</v>
      </c>
      <c r="I108" s="12">
        <v>41.976197772387501</v>
      </c>
      <c r="J108" s="12">
        <v>-86.386875772591196</v>
      </c>
    </row>
    <row r="109" spans="1:11" x14ac:dyDescent="0.25">
      <c r="A109" s="8" t="s">
        <v>564</v>
      </c>
      <c r="B109" s="12">
        <v>42.191696166992102</v>
      </c>
      <c r="C109" s="12">
        <v>-85.6322021484375</v>
      </c>
      <c r="D109" s="8" t="s">
        <v>565</v>
      </c>
      <c r="E109" s="8" t="s">
        <v>566</v>
      </c>
      <c r="F109" s="8" t="s">
        <v>567</v>
      </c>
      <c r="G109" s="8" t="s">
        <v>541</v>
      </c>
      <c r="H109" s="8">
        <v>48813</v>
      </c>
      <c r="I109" s="12">
        <v>42.635400738900103</v>
      </c>
      <c r="J109" s="12">
        <v>-84.796154817691601</v>
      </c>
    </row>
    <row r="110" spans="1:11" x14ac:dyDescent="0.25">
      <c r="A110" s="8" t="s">
        <v>564</v>
      </c>
      <c r="B110" s="12">
        <v>42.191696166992102</v>
      </c>
      <c r="C110" s="12">
        <v>-85.6322021484375</v>
      </c>
      <c r="D110" s="8" t="s">
        <v>568</v>
      </c>
      <c r="E110" s="8" t="s">
        <v>569</v>
      </c>
      <c r="F110" s="8" t="s">
        <v>570</v>
      </c>
      <c r="G110" s="8" t="s">
        <v>541</v>
      </c>
      <c r="H110" s="8">
        <v>49001</v>
      </c>
      <c r="I110" s="12">
        <v>42.282662193115101</v>
      </c>
      <c r="J110" s="12">
        <v>-85.579341719550698</v>
      </c>
    </row>
    <row r="111" spans="1:11" x14ac:dyDescent="0.25">
      <c r="A111" s="8" t="s">
        <v>564</v>
      </c>
      <c r="B111" s="12">
        <v>42.191696166992102</v>
      </c>
      <c r="C111" s="12">
        <v>-85.6322021484375</v>
      </c>
      <c r="D111" s="8" t="s">
        <v>571</v>
      </c>
      <c r="E111" s="8" t="s">
        <v>572</v>
      </c>
      <c r="F111" s="8" t="s">
        <v>573</v>
      </c>
      <c r="G111" s="8" t="s">
        <v>541</v>
      </c>
      <c r="H111" s="8">
        <v>49013</v>
      </c>
      <c r="I111" s="12">
        <v>42.3239783222621</v>
      </c>
      <c r="J111" s="12">
        <v>-86.107873329022098</v>
      </c>
    </row>
    <row r="112" spans="1:11" x14ac:dyDescent="0.25">
      <c r="A112" s="8" t="s">
        <v>564</v>
      </c>
      <c r="B112" s="12">
        <v>42.191696166992102</v>
      </c>
      <c r="C112" s="12">
        <v>-85.6322021484375</v>
      </c>
      <c r="D112" s="8" t="s">
        <v>574</v>
      </c>
      <c r="E112" s="8" t="s">
        <v>559</v>
      </c>
      <c r="F112" s="8" t="s">
        <v>573</v>
      </c>
      <c r="G112" s="8" t="s">
        <v>541</v>
      </c>
      <c r="H112" s="8">
        <v>49013</v>
      </c>
      <c r="I112" s="12">
        <v>42.2946126727456</v>
      </c>
      <c r="J112" s="12">
        <v>-86.143675413998096</v>
      </c>
    </row>
    <row r="113" spans="1:10" x14ac:dyDescent="0.25">
      <c r="A113" s="8" t="s">
        <v>564</v>
      </c>
      <c r="B113" s="12">
        <v>42.191696166992102</v>
      </c>
      <c r="C113" s="12">
        <v>-85.6322021484375</v>
      </c>
      <c r="D113" s="8" t="s">
        <v>575</v>
      </c>
      <c r="E113" s="8" t="s">
        <v>576</v>
      </c>
      <c r="F113" s="8" t="s">
        <v>573</v>
      </c>
      <c r="G113" s="8" t="s">
        <v>541</v>
      </c>
      <c r="H113" s="8">
        <v>49013</v>
      </c>
      <c r="I113" s="12">
        <v>42.346559787727202</v>
      </c>
      <c r="J113" s="12">
        <v>-86.178986423250706</v>
      </c>
    </row>
    <row r="114" spans="1:10" x14ac:dyDescent="0.25">
      <c r="A114" s="8" t="s">
        <v>564</v>
      </c>
      <c r="B114" s="12">
        <v>42.191696166992102</v>
      </c>
      <c r="C114" s="12">
        <v>-85.6322021484375</v>
      </c>
      <c r="D114" s="8" t="s">
        <v>577</v>
      </c>
      <c r="E114" s="8" t="s">
        <v>578</v>
      </c>
      <c r="F114" s="8" t="s">
        <v>579</v>
      </c>
      <c r="G114" s="8" t="s">
        <v>541</v>
      </c>
      <c r="H114" s="8">
        <v>49014</v>
      </c>
      <c r="I114" s="12">
        <v>42.305977133358503</v>
      </c>
      <c r="J114" s="12">
        <v>-85.019381723251598</v>
      </c>
    </row>
    <row r="115" spans="1:10" x14ac:dyDescent="0.25">
      <c r="A115" s="8" t="s">
        <v>564</v>
      </c>
      <c r="B115" s="12">
        <v>42.191696166992102</v>
      </c>
      <c r="C115" s="12">
        <v>-85.6322021484375</v>
      </c>
      <c r="D115" s="8" t="s">
        <v>552</v>
      </c>
      <c r="E115" s="8" t="s">
        <v>553</v>
      </c>
      <c r="F115" s="8" t="s">
        <v>580</v>
      </c>
      <c r="G115" s="8" t="s">
        <v>541</v>
      </c>
      <c r="H115" s="8">
        <v>49031</v>
      </c>
      <c r="I115" s="12">
        <v>41.986945298969999</v>
      </c>
      <c r="J115" s="12">
        <v>-85.972116817706805</v>
      </c>
    </row>
    <row r="116" spans="1:10" x14ac:dyDescent="0.25">
      <c r="A116" s="8" t="s">
        <v>564</v>
      </c>
      <c r="B116" s="12">
        <v>42.191696166992102</v>
      </c>
      <c r="C116" s="12">
        <v>-85.6322021484375</v>
      </c>
      <c r="D116" s="8" t="s">
        <v>581</v>
      </c>
      <c r="E116" s="8" t="s">
        <v>582</v>
      </c>
      <c r="F116" s="8" t="s">
        <v>583</v>
      </c>
      <c r="G116" s="8" t="s">
        <v>541</v>
      </c>
      <c r="H116" s="8">
        <v>49033</v>
      </c>
      <c r="I116" s="12">
        <v>42.195183639740698</v>
      </c>
      <c r="J116" s="12">
        <v>-85.088855719552797</v>
      </c>
    </row>
    <row r="117" spans="1:10" x14ac:dyDescent="0.25">
      <c r="A117" s="8" t="s">
        <v>564</v>
      </c>
      <c r="B117" s="12">
        <v>42.191696166992102</v>
      </c>
      <c r="C117" s="12">
        <v>-85.6322021484375</v>
      </c>
      <c r="D117" s="8" t="s">
        <v>584</v>
      </c>
      <c r="E117" s="8" t="s">
        <v>585</v>
      </c>
      <c r="F117" s="8" t="s">
        <v>586</v>
      </c>
      <c r="G117" s="8" t="s">
        <v>541</v>
      </c>
      <c r="H117" s="8">
        <v>49064</v>
      </c>
      <c r="I117" s="12">
        <v>42.185204227411297</v>
      </c>
      <c r="J117" s="12">
        <v>-86.027226217702193</v>
      </c>
    </row>
    <row r="118" spans="1:10" x14ac:dyDescent="0.25">
      <c r="A118" s="8" t="s">
        <v>564</v>
      </c>
      <c r="B118" s="12">
        <v>42.191696166992102</v>
      </c>
      <c r="C118" s="12">
        <v>-85.6322021484375</v>
      </c>
      <c r="D118" s="8" t="s">
        <v>587</v>
      </c>
      <c r="E118" s="8" t="s">
        <v>588</v>
      </c>
      <c r="F118" s="8" t="s">
        <v>589</v>
      </c>
      <c r="G118" s="8" t="s">
        <v>541</v>
      </c>
      <c r="H118" s="8">
        <v>49071</v>
      </c>
      <c r="I118" s="12">
        <v>42.208980391147001</v>
      </c>
      <c r="J118" s="12">
        <v>-85.7858761968061</v>
      </c>
    </row>
    <row r="119" spans="1:10" x14ac:dyDescent="0.25">
      <c r="A119" s="8" t="s">
        <v>564</v>
      </c>
      <c r="B119" s="12">
        <v>42.191696166992102</v>
      </c>
      <c r="C119" s="12">
        <v>-85.6322021484375</v>
      </c>
      <c r="D119" s="8" t="s">
        <v>590</v>
      </c>
      <c r="E119" s="8" t="s">
        <v>591</v>
      </c>
      <c r="F119" s="8" t="s">
        <v>589</v>
      </c>
      <c r="G119" s="8" t="s">
        <v>541</v>
      </c>
      <c r="H119" s="8">
        <v>49071</v>
      </c>
      <c r="I119" s="12">
        <v>42.200059646743597</v>
      </c>
      <c r="J119" s="12">
        <v>-85.784564299970597</v>
      </c>
    </row>
    <row r="120" spans="1:10" x14ac:dyDescent="0.25">
      <c r="A120" s="8" t="s">
        <v>564</v>
      </c>
      <c r="B120" s="12">
        <v>42.191696166992102</v>
      </c>
      <c r="C120" s="12">
        <v>-85.6322021484375</v>
      </c>
      <c r="D120" s="8" t="s">
        <v>592</v>
      </c>
      <c r="E120" s="8" t="s">
        <v>593</v>
      </c>
      <c r="F120" s="8" t="s">
        <v>594</v>
      </c>
      <c r="G120" s="8" t="s">
        <v>541</v>
      </c>
      <c r="H120" s="8">
        <v>49073</v>
      </c>
      <c r="I120" s="12">
        <v>42.568079212627097</v>
      </c>
      <c r="J120" s="12">
        <v>-85.093160326947</v>
      </c>
    </row>
    <row r="121" spans="1:10" x14ac:dyDescent="0.25">
      <c r="A121" s="8" t="s">
        <v>564</v>
      </c>
      <c r="B121" s="12">
        <v>42.191696166992102</v>
      </c>
      <c r="C121" s="12">
        <v>-85.6322021484375</v>
      </c>
      <c r="D121" s="8" t="s">
        <v>595</v>
      </c>
      <c r="E121" s="8" t="s">
        <v>596</v>
      </c>
      <c r="F121" s="8" t="s">
        <v>597</v>
      </c>
      <c r="G121" s="8" t="s">
        <v>541</v>
      </c>
      <c r="H121" s="8">
        <v>49083</v>
      </c>
      <c r="I121" s="12">
        <v>42.371936468644599</v>
      </c>
      <c r="J121" s="12">
        <v>-85.452940133041196</v>
      </c>
    </row>
    <row r="122" spans="1:10" x14ac:dyDescent="0.25">
      <c r="A122" s="8" t="s">
        <v>564</v>
      </c>
      <c r="B122" s="12">
        <v>42.191696166992102</v>
      </c>
      <c r="C122" s="12">
        <v>-85.6322021484375</v>
      </c>
      <c r="D122" s="8" t="s">
        <v>598</v>
      </c>
      <c r="E122" s="8" t="s">
        <v>599</v>
      </c>
      <c r="F122" s="8" t="s">
        <v>600</v>
      </c>
      <c r="G122" s="8" t="s">
        <v>541</v>
      </c>
      <c r="H122" s="8">
        <v>49087</v>
      </c>
      <c r="I122" s="12">
        <v>42.176904695118999</v>
      </c>
      <c r="J122" s="12">
        <v>-85.685866080926303</v>
      </c>
    </row>
    <row r="123" spans="1:10" x14ac:dyDescent="0.25">
      <c r="A123" s="8" t="s">
        <v>564</v>
      </c>
      <c r="B123" s="12">
        <v>42.191696166992102</v>
      </c>
      <c r="C123" s="12">
        <v>-85.6322021484375</v>
      </c>
      <c r="D123" s="8" t="s">
        <v>601</v>
      </c>
      <c r="E123" s="8" t="s">
        <v>602</v>
      </c>
      <c r="F123" s="8" t="s">
        <v>603</v>
      </c>
      <c r="G123" s="8" t="s">
        <v>541</v>
      </c>
      <c r="H123" s="8">
        <v>49093</v>
      </c>
      <c r="I123" s="12">
        <v>42.023123434048799</v>
      </c>
      <c r="J123" s="12">
        <v>-85.664189717168796</v>
      </c>
    </row>
    <row r="124" spans="1:10" x14ac:dyDescent="0.25">
      <c r="A124" s="8" t="s">
        <v>564</v>
      </c>
      <c r="B124" s="12">
        <v>42.191696166992102</v>
      </c>
      <c r="C124" s="12">
        <v>-85.6322021484375</v>
      </c>
      <c r="D124" s="8" t="s">
        <v>604</v>
      </c>
      <c r="E124" s="8" t="s">
        <v>605</v>
      </c>
      <c r="F124" s="8" t="s">
        <v>606</v>
      </c>
      <c r="G124" s="8" t="s">
        <v>541</v>
      </c>
      <c r="H124" s="8">
        <v>49328</v>
      </c>
      <c r="I124" s="12">
        <v>42.670220639121801</v>
      </c>
      <c r="J124" s="12">
        <v>-85.700272475362496</v>
      </c>
    </row>
    <row r="125" spans="1:10" x14ac:dyDescent="0.25">
      <c r="A125" s="8" t="s">
        <v>564</v>
      </c>
      <c r="B125" s="12">
        <v>42.191696166992102</v>
      </c>
      <c r="C125" s="12">
        <v>-85.6322021484375</v>
      </c>
      <c r="D125" s="8" t="s">
        <v>607</v>
      </c>
      <c r="E125" s="8" t="s">
        <v>608</v>
      </c>
      <c r="F125" s="8" t="s">
        <v>609</v>
      </c>
      <c r="G125" s="8" t="s">
        <v>541</v>
      </c>
      <c r="H125" s="8">
        <v>49424</v>
      </c>
      <c r="I125" s="12">
        <v>42.876365265008801</v>
      </c>
      <c r="J125" s="12">
        <v>-86.079409342283</v>
      </c>
    </row>
    <row r="126" spans="1:10" x14ac:dyDescent="0.25">
      <c r="A126" s="8" t="s">
        <v>564</v>
      </c>
      <c r="B126" s="12">
        <v>42.191696166992102</v>
      </c>
      <c r="C126" s="12">
        <v>-85.6322021484375</v>
      </c>
      <c r="D126" s="8" t="s">
        <v>610</v>
      </c>
      <c r="E126" s="8" t="s">
        <v>611</v>
      </c>
      <c r="F126" s="8" t="s">
        <v>612</v>
      </c>
      <c r="G126" s="8" t="s">
        <v>541</v>
      </c>
      <c r="H126" s="8">
        <v>49665</v>
      </c>
      <c r="I126" s="12">
        <v>44.117386029589902</v>
      </c>
      <c r="J126" s="12">
        <v>-85.043215336701095</v>
      </c>
    </row>
    <row r="127" spans="1:10" x14ac:dyDescent="0.25">
      <c r="A127" s="8" t="s">
        <v>12</v>
      </c>
      <c r="B127" s="12">
        <v>43.983795166015597</v>
      </c>
      <c r="C127" s="12">
        <v>-90.473297119140597</v>
      </c>
      <c r="D127" s="8" t="s">
        <v>613</v>
      </c>
      <c r="E127" s="8" t="s">
        <v>614</v>
      </c>
      <c r="F127" s="8" t="s">
        <v>615</v>
      </c>
      <c r="G127" s="8" t="s">
        <v>616</v>
      </c>
      <c r="H127" s="8">
        <v>55919</v>
      </c>
      <c r="I127" s="12">
        <v>43.8146995878366</v>
      </c>
      <c r="J127" s="12">
        <v>-91.411921133518703</v>
      </c>
    </row>
    <row r="128" spans="1:10" x14ac:dyDescent="0.25">
      <c r="A128" s="8" t="s">
        <v>12</v>
      </c>
      <c r="B128" s="12">
        <v>43.983795166015597</v>
      </c>
      <c r="C128" s="12">
        <v>-90.473297119140597</v>
      </c>
      <c r="D128" s="8" t="s">
        <v>617</v>
      </c>
      <c r="E128" s="8" t="s">
        <v>618</v>
      </c>
      <c r="F128" s="8" t="s">
        <v>619</v>
      </c>
      <c r="G128" s="8" t="s">
        <v>616</v>
      </c>
      <c r="H128" s="8">
        <v>55971</v>
      </c>
      <c r="I128" s="12">
        <v>43.804854043692501</v>
      </c>
      <c r="J128" s="12">
        <v>-91.790798900428001</v>
      </c>
    </row>
    <row r="129" spans="1:11" x14ac:dyDescent="0.25">
      <c r="A129" s="8" t="s">
        <v>38</v>
      </c>
      <c r="B129" s="12">
        <v>42.018451710003198</v>
      </c>
      <c r="C129" s="12">
        <v>-87.768263628835598</v>
      </c>
      <c r="D129" s="8" t="s">
        <v>620</v>
      </c>
      <c r="E129" s="8" t="s">
        <v>621</v>
      </c>
      <c r="F129" s="8" t="s">
        <v>622</v>
      </c>
      <c r="G129" s="8" t="s">
        <v>616</v>
      </c>
      <c r="H129" s="8">
        <v>55060</v>
      </c>
      <c r="I129" s="12">
        <v>44.0921139303302</v>
      </c>
      <c r="J129" s="12">
        <v>-93.270448959053596</v>
      </c>
      <c r="K129" s="8" t="s">
        <v>192</v>
      </c>
    </row>
    <row r="130" spans="1:11" x14ac:dyDescent="0.25">
      <c r="A130" s="8" t="s">
        <v>17</v>
      </c>
      <c r="B130" s="12">
        <v>42.296707153320298</v>
      </c>
      <c r="C130" s="12">
        <v>-85.206596374511705</v>
      </c>
      <c r="D130" s="8" t="s">
        <v>623</v>
      </c>
      <c r="E130" s="8" t="s">
        <v>624</v>
      </c>
      <c r="F130" s="8" t="s">
        <v>625</v>
      </c>
      <c r="G130" s="8" t="s">
        <v>616</v>
      </c>
      <c r="H130" s="8">
        <v>55051</v>
      </c>
      <c r="I130" s="12">
        <v>45.8380140485624</v>
      </c>
      <c r="J130" s="12">
        <v>-93.189119946449594</v>
      </c>
    </row>
    <row r="131" spans="1:11" x14ac:dyDescent="0.25">
      <c r="A131" s="8" t="s">
        <v>17</v>
      </c>
      <c r="B131" s="12">
        <v>42.296707153320298</v>
      </c>
      <c r="C131" s="12">
        <v>-85.206596374511705</v>
      </c>
      <c r="D131" s="8" t="s">
        <v>626</v>
      </c>
      <c r="E131" s="8" t="s">
        <v>627</v>
      </c>
      <c r="F131" s="8" t="s">
        <v>628</v>
      </c>
      <c r="G131" s="8" t="s">
        <v>616</v>
      </c>
      <c r="H131" s="8">
        <v>55320</v>
      </c>
      <c r="I131" s="12">
        <v>45.406254125740503</v>
      </c>
      <c r="J131" s="12">
        <v>-94.152864250161898</v>
      </c>
    </row>
    <row r="132" spans="1:11" x14ac:dyDescent="0.25">
      <c r="A132" s="8" t="s">
        <v>17</v>
      </c>
      <c r="B132" s="12">
        <v>42.296707153320298</v>
      </c>
      <c r="C132" s="12">
        <v>-85.206596374511705</v>
      </c>
      <c r="D132" s="8" t="s">
        <v>629</v>
      </c>
      <c r="E132" s="8" t="s">
        <v>630</v>
      </c>
      <c r="F132" s="8" t="s">
        <v>631</v>
      </c>
      <c r="G132" s="8" t="s">
        <v>616</v>
      </c>
      <c r="H132" s="8">
        <v>55371</v>
      </c>
      <c r="I132" s="12">
        <v>45.543027991562198</v>
      </c>
      <c r="J132" s="12">
        <v>-93.615952557561499</v>
      </c>
    </row>
    <row r="133" spans="1:11" x14ac:dyDescent="0.25">
      <c r="A133" s="8" t="s">
        <v>17</v>
      </c>
      <c r="B133" s="12">
        <v>42.296707153320298</v>
      </c>
      <c r="C133" s="12">
        <v>-85.206596374511705</v>
      </c>
      <c r="D133" s="8" t="s">
        <v>632</v>
      </c>
      <c r="E133" s="8" t="s">
        <v>633</v>
      </c>
      <c r="F133" s="8" t="s">
        <v>634</v>
      </c>
      <c r="G133" s="8" t="s">
        <v>616</v>
      </c>
      <c r="H133" s="8">
        <v>56301</v>
      </c>
      <c r="I133" s="12">
        <v>45.514050594833698</v>
      </c>
      <c r="J133" s="12">
        <v>-94.167871328726406</v>
      </c>
    </row>
    <row r="134" spans="1:11" x14ac:dyDescent="0.25">
      <c r="A134" s="8" t="s">
        <v>17</v>
      </c>
      <c r="B134" s="12">
        <v>42.296707153320298</v>
      </c>
      <c r="C134" s="12">
        <v>-85.206596374511705</v>
      </c>
      <c r="D134" s="8" t="s">
        <v>635</v>
      </c>
      <c r="E134" s="8" t="s">
        <v>636</v>
      </c>
      <c r="F134" s="8" t="s">
        <v>637</v>
      </c>
      <c r="G134" s="8" t="s">
        <v>616</v>
      </c>
      <c r="H134" s="8">
        <v>56310</v>
      </c>
      <c r="I134" s="12">
        <v>45.5959419287637</v>
      </c>
      <c r="J134" s="12">
        <v>-94.499585188783996</v>
      </c>
    </row>
    <row r="135" spans="1:11" x14ac:dyDescent="0.25">
      <c r="A135" s="8" t="s">
        <v>17</v>
      </c>
      <c r="B135" s="12">
        <v>42.296707153320298</v>
      </c>
      <c r="C135" s="12">
        <v>-85.206596374511705</v>
      </c>
      <c r="D135" s="8" t="s">
        <v>638</v>
      </c>
      <c r="E135" s="8" t="s">
        <v>639</v>
      </c>
      <c r="F135" s="8" t="s">
        <v>540</v>
      </c>
      <c r="G135" s="8" t="s">
        <v>616</v>
      </c>
      <c r="H135" s="8">
        <v>56374</v>
      </c>
      <c r="I135" s="12">
        <v>45.564155506650103</v>
      </c>
      <c r="J135" s="12">
        <v>-94.411614084546002</v>
      </c>
    </row>
    <row r="136" spans="1:11" x14ac:dyDescent="0.25">
      <c r="A136" s="8" t="s">
        <v>17</v>
      </c>
      <c r="B136" s="12">
        <v>42.296707153320298</v>
      </c>
      <c r="C136" s="12">
        <v>-85.206596374511705</v>
      </c>
      <c r="D136" s="8" t="s">
        <v>640</v>
      </c>
      <c r="E136" s="8" t="s">
        <v>641</v>
      </c>
      <c r="F136" s="8" t="s">
        <v>642</v>
      </c>
      <c r="G136" s="8" t="s">
        <v>616</v>
      </c>
      <c r="H136" s="8">
        <v>56401</v>
      </c>
      <c r="I136" s="12">
        <v>46.260460875533198</v>
      </c>
      <c r="J136" s="12">
        <v>-94.237477132409097</v>
      </c>
    </row>
    <row r="137" spans="1:11" x14ac:dyDescent="0.25">
      <c r="A137" s="8" t="s">
        <v>17</v>
      </c>
      <c r="B137" s="12">
        <v>42.296707153320298</v>
      </c>
      <c r="C137" s="12">
        <v>-85.206596374511705</v>
      </c>
      <c r="D137" s="8" t="s">
        <v>643</v>
      </c>
      <c r="E137" s="8" t="s">
        <v>644</v>
      </c>
      <c r="F137" s="8" t="s">
        <v>642</v>
      </c>
      <c r="G137" s="8" t="s">
        <v>616</v>
      </c>
      <c r="H137" s="8">
        <v>56401</v>
      </c>
      <c r="I137" s="12">
        <v>46.300654724830103</v>
      </c>
      <c r="J137" s="12">
        <v>-94.230669963631897</v>
      </c>
    </row>
    <row r="138" spans="1:11" x14ac:dyDescent="0.25">
      <c r="A138" s="8" t="s">
        <v>17</v>
      </c>
      <c r="B138" s="12">
        <v>42.296707153320298</v>
      </c>
      <c r="C138" s="12">
        <v>-85.206596374511705</v>
      </c>
      <c r="D138" s="8" t="s">
        <v>645</v>
      </c>
      <c r="E138" s="8" t="s">
        <v>646</v>
      </c>
      <c r="F138" s="8" t="s">
        <v>642</v>
      </c>
      <c r="G138" s="8" t="s">
        <v>616</v>
      </c>
      <c r="H138" s="8">
        <v>56401</v>
      </c>
      <c r="I138" s="12">
        <v>46.266701349180103</v>
      </c>
      <c r="J138" s="12">
        <v>-94.230414230558196</v>
      </c>
    </row>
    <row r="139" spans="1:11" x14ac:dyDescent="0.25">
      <c r="A139" s="8" t="s">
        <v>17</v>
      </c>
      <c r="B139" s="12">
        <v>42.296707153320298</v>
      </c>
      <c r="C139" s="12">
        <v>-85.206596374511705</v>
      </c>
      <c r="D139" s="8" t="s">
        <v>647</v>
      </c>
      <c r="E139" s="8" t="s">
        <v>648</v>
      </c>
      <c r="F139" s="8" t="s">
        <v>649</v>
      </c>
      <c r="G139" s="8" t="s">
        <v>616</v>
      </c>
      <c r="H139" s="8">
        <v>56431</v>
      </c>
      <c r="I139" s="12">
        <v>46.436741037509002</v>
      </c>
      <c r="J139" s="12">
        <v>-93.643109403568801</v>
      </c>
    </row>
    <row r="140" spans="1:11" x14ac:dyDescent="0.25">
      <c r="A140" s="8" t="s">
        <v>17</v>
      </c>
      <c r="B140" s="12">
        <v>42.296707153320298</v>
      </c>
      <c r="C140" s="12">
        <v>-85.206596374511705</v>
      </c>
      <c r="D140" s="8" t="s">
        <v>650</v>
      </c>
      <c r="E140" s="8" t="s">
        <v>651</v>
      </c>
      <c r="F140" s="8" t="s">
        <v>649</v>
      </c>
      <c r="G140" s="8" t="s">
        <v>616</v>
      </c>
      <c r="H140" s="8">
        <v>56431</v>
      </c>
      <c r="I140" s="12">
        <v>46.414948027856802</v>
      </c>
      <c r="J140" s="12">
        <v>-93.603283701718595</v>
      </c>
    </row>
    <row r="141" spans="1:11" x14ac:dyDescent="0.25">
      <c r="A141" s="8" t="s">
        <v>17</v>
      </c>
      <c r="B141" s="12">
        <v>42.296707153320298</v>
      </c>
      <c r="C141" s="12">
        <v>-85.206596374511705</v>
      </c>
      <c r="D141" s="8" t="s">
        <v>652</v>
      </c>
      <c r="E141" s="8" t="s">
        <v>653</v>
      </c>
      <c r="F141" s="8" t="s">
        <v>654</v>
      </c>
      <c r="G141" s="8" t="s">
        <v>616</v>
      </c>
      <c r="H141" s="8">
        <v>56438</v>
      </c>
      <c r="I141" s="12">
        <v>46.063982639997398</v>
      </c>
      <c r="J141" s="12">
        <v>-94.784579742205096</v>
      </c>
    </row>
    <row r="142" spans="1:11" x14ac:dyDescent="0.25">
      <c r="A142" s="8" t="s">
        <v>17</v>
      </c>
      <c r="B142" s="12">
        <v>42.296707153320298</v>
      </c>
      <c r="C142" s="12">
        <v>-85.206596374511705</v>
      </c>
      <c r="D142" s="8" t="s">
        <v>655</v>
      </c>
      <c r="E142" s="8" t="s">
        <v>656</v>
      </c>
      <c r="F142" s="8" t="s">
        <v>657</v>
      </c>
      <c r="G142" s="8" t="s">
        <v>616</v>
      </c>
      <c r="H142" s="8">
        <v>56472</v>
      </c>
      <c r="I142" s="12">
        <v>46.614975741193803</v>
      </c>
      <c r="J142" s="12">
        <v>-94.370486730549302</v>
      </c>
    </row>
    <row r="143" spans="1:11" x14ac:dyDescent="0.25">
      <c r="A143" s="8" t="s">
        <v>17</v>
      </c>
      <c r="B143" s="12">
        <v>42.296707153320298</v>
      </c>
      <c r="C143" s="12">
        <v>-85.206596374511705</v>
      </c>
      <c r="D143" s="8" t="s">
        <v>658</v>
      </c>
      <c r="E143" s="8" t="s">
        <v>659</v>
      </c>
      <c r="F143" s="8" t="s">
        <v>657</v>
      </c>
      <c r="G143" s="8" t="s">
        <v>616</v>
      </c>
      <c r="H143" s="8">
        <v>56472</v>
      </c>
      <c r="I143" s="12">
        <v>46.5958553292499</v>
      </c>
      <c r="J143" s="12">
        <v>-94.302448615206501</v>
      </c>
    </row>
    <row r="144" spans="1:11" x14ac:dyDescent="0.25">
      <c r="A144" s="8" t="s">
        <v>17</v>
      </c>
      <c r="B144" s="12">
        <v>42.296707153320298</v>
      </c>
      <c r="C144" s="12">
        <v>-85.206596374511705</v>
      </c>
      <c r="D144" s="8" t="s">
        <v>660</v>
      </c>
      <c r="E144" s="8" t="s">
        <v>661</v>
      </c>
      <c r="F144" s="8" t="s">
        <v>662</v>
      </c>
      <c r="G144" s="8" t="s">
        <v>616</v>
      </c>
      <c r="H144" s="8">
        <v>56479</v>
      </c>
      <c r="I144" s="12">
        <v>46.330178778524697</v>
      </c>
      <c r="J144" s="12">
        <v>-94.810369504108706</v>
      </c>
    </row>
    <row r="145" spans="1:10" x14ac:dyDescent="0.25">
      <c r="A145" s="8" t="s">
        <v>17</v>
      </c>
      <c r="B145" s="12">
        <v>42.296707153320298</v>
      </c>
      <c r="C145" s="12">
        <v>-85.206596374511705</v>
      </c>
      <c r="D145" s="8" t="s">
        <v>663</v>
      </c>
      <c r="E145" s="8" t="s">
        <v>664</v>
      </c>
      <c r="F145" s="8" t="s">
        <v>662</v>
      </c>
      <c r="G145" s="8" t="s">
        <v>616</v>
      </c>
      <c r="H145" s="8">
        <v>56479</v>
      </c>
      <c r="I145" s="12">
        <v>46.280898115737898</v>
      </c>
      <c r="J145" s="12">
        <v>-94.813366933130993</v>
      </c>
    </row>
    <row r="146" spans="1:10" x14ac:dyDescent="0.25">
      <c r="A146" s="8" t="s">
        <v>17</v>
      </c>
      <c r="B146" s="12">
        <v>42.296707153320298</v>
      </c>
      <c r="C146" s="12">
        <v>-85.206596374511705</v>
      </c>
      <c r="D146" s="8" t="s">
        <v>665</v>
      </c>
      <c r="E146" s="8" t="s">
        <v>666</v>
      </c>
      <c r="F146" s="8" t="s">
        <v>667</v>
      </c>
      <c r="G146" s="8" t="s">
        <v>616</v>
      </c>
      <c r="H146" s="8">
        <v>56560</v>
      </c>
      <c r="I146" s="12">
        <v>47.028274642861597</v>
      </c>
      <c r="J146" s="12">
        <v>-96.752972209643104</v>
      </c>
    </row>
    <row r="147" spans="1:10" x14ac:dyDescent="0.25">
      <c r="A147" s="8" t="s">
        <v>17</v>
      </c>
      <c r="B147" s="12">
        <v>42.296707153320298</v>
      </c>
      <c r="C147" s="12">
        <v>-85.206596374511705</v>
      </c>
      <c r="D147" s="8" t="s">
        <v>668</v>
      </c>
      <c r="E147" s="8" t="s">
        <v>669</v>
      </c>
      <c r="F147" s="8" t="s">
        <v>670</v>
      </c>
      <c r="G147" s="8" t="s">
        <v>616</v>
      </c>
      <c r="H147" s="10">
        <v>56082</v>
      </c>
      <c r="I147" s="12">
        <v>44.630062309451503</v>
      </c>
      <c r="J147" s="12">
        <v>-93.755629472901404</v>
      </c>
    </row>
    <row r="148" spans="1:10" x14ac:dyDescent="0.25">
      <c r="A148" s="8" t="s">
        <v>17</v>
      </c>
      <c r="B148" s="12">
        <v>42.296707153320298</v>
      </c>
      <c r="C148" s="12">
        <v>-85.206596374511705</v>
      </c>
      <c r="D148" s="8" t="s">
        <v>671</v>
      </c>
      <c r="E148" s="8" t="s">
        <v>672</v>
      </c>
      <c r="F148" s="8" t="s">
        <v>673</v>
      </c>
      <c r="G148" s="8" t="s">
        <v>616</v>
      </c>
      <c r="H148" s="10">
        <v>56440</v>
      </c>
      <c r="I148" s="12">
        <v>46.133798580537203</v>
      </c>
      <c r="J148" s="12">
        <v>-94.9828719961735</v>
      </c>
    </row>
    <row r="149" spans="1:10" x14ac:dyDescent="0.25">
      <c r="A149" s="8" t="s">
        <v>17</v>
      </c>
      <c r="B149" s="12">
        <v>42.296707153320298</v>
      </c>
      <c r="C149" s="12">
        <v>-85.206596374511705</v>
      </c>
      <c r="D149" s="8" t="s">
        <v>674</v>
      </c>
      <c r="E149" s="8" t="s">
        <v>675</v>
      </c>
      <c r="F149" s="8" t="s">
        <v>676</v>
      </c>
      <c r="G149" s="8" t="s">
        <v>616</v>
      </c>
      <c r="H149" s="10">
        <v>56446</v>
      </c>
      <c r="I149" s="12">
        <v>46.106997971379798</v>
      </c>
      <c r="J149" s="12">
        <v>-95.089888240890403</v>
      </c>
    </row>
    <row r="150" spans="1:10" x14ac:dyDescent="0.25">
      <c r="A150" s="8" t="s">
        <v>17</v>
      </c>
      <c r="B150" s="12">
        <v>42.296707153320298</v>
      </c>
      <c r="C150" s="12">
        <v>-85.206596374511705</v>
      </c>
      <c r="D150" s="8" t="s">
        <v>677</v>
      </c>
      <c r="E150" s="8" t="s">
        <v>678</v>
      </c>
      <c r="F150" s="8" t="s">
        <v>679</v>
      </c>
      <c r="G150" s="8" t="s">
        <v>680</v>
      </c>
      <c r="H150" s="8">
        <v>56469</v>
      </c>
      <c r="I150" s="12">
        <v>46.7084407722432</v>
      </c>
      <c r="J150" s="12">
        <v>-93.5588835450734</v>
      </c>
    </row>
    <row r="151" spans="1:10" x14ac:dyDescent="0.25">
      <c r="A151" s="8" t="s">
        <v>17</v>
      </c>
      <c r="B151" s="12">
        <v>42.296707153320298</v>
      </c>
      <c r="C151" s="12">
        <v>-85.206596374511705</v>
      </c>
      <c r="D151" s="8" t="s">
        <v>681</v>
      </c>
      <c r="E151" s="8" t="s">
        <v>682</v>
      </c>
      <c r="F151" s="8" t="s">
        <v>683</v>
      </c>
      <c r="G151" s="8" t="s">
        <v>680</v>
      </c>
      <c r="H151" s="8">
        <v>56473</v>
      </c>
      <c r="I151" s="12">
        <v>46.332901453356101</v>
      </c>
      <c r="J151" s="12">
        <v>-94.474497842198204</v>
      </c>
    </row>
    <row r="152" spans="1:10" x14ac:dyDescent="0.25">
      <c r="A152" s="8" t="s">
        <v>13</v>
      </c>
      <c r="B152" s="12">
        <v>37.775604248046797</v>
      </c>
      <c r="C152" s="12">
        <v>-89.102699279785099</v>
      </c>
      <c r="D152" s="8" t="s">
        <v>684</v>
      </c>
      <c r="E152" s="8" t="s">
        <v>685</v>
      </c>
      <c r="F152" s="8" t="s">
        <v>686</v>
      </c>
      <c r="G152" s="8" t="s">
        <v>687</v>
      </c>
      <c r="H152" s="8">
        <v>63627</v>
      </c>
      <c r="I152" s="12">
        <v>37.9981550729322</v>
      </c>
      <c r="J152" s="12">
        <v>-90.278774088421699</v>
      </c>
    </row>
    <row r="153" spans="1:10" x14ac:dyDescent="0.25">
      <c r="A153" s="8" t="s">
        <v>12</v>
      </c>
      <c r="B153" s="12">
        <v>43.983795166015597</v>
      </c>
      <c r="C153" s="12">
        <v>-90.473297119140597</v>
      </c>
      <c r="D153" s="8" t="s">
        <v>688</v>
      </c>
      <c r="E153" s="8" t="s">
        <v>689</v>
      </c>
      <c r="F153" s="8" t="s">
        <v>690</v>
      </c>
      <c r="G153" s="8" t="s">
        <v>691</v>
      </c>
      <c r="H153" s="8">
        <v>54619</v>
      </c>
      <c r="I153" s="12">
        <v>43.682318585787499</v>
      </c>
      <c r="J153" s="12">
        <v>-90.7144715157728</v>
      </c>
    </row>
    <row r="154" spans="1:10" x14ac:dyDescent="0.25">
      <c r="A154" s="8" t="s">
        <v>12</v>
      </c>
      <c r="B154" s="12">
        <v>43.983795166015597</v>
      </c>
      <c r="C154" s="12">
        <v>-90.473297119140597</v>
      </c>
      <c r="D154" s="8" t="s">
        <v>692</v>
      </c>
      <c r="E154" s="8" t="s">
        <v>693</v>
      </c>
      <c r="F154" s="8" t="s">
        <v>690</v>
      </c>
      <c r="G154" s="8" t="s">
        <v>691</v>
      </c>
      <c r="H154" s="8">
        <v>54619</v>
      </c>
      <c r="I154" s="12">
        <v>43.716765294549297</v>
      </c>
      <c r="J154" s="12">
        <v>-90.732799842422395</v>
      </c>
    </row>
    <row r="155" spans="1:10" x14ac:dyDescent="0.25">
      <c r="A155" s="8" t="s">
        <v>12</v>
      </c>
      <c r="B155" s="12">
        <v>43.983795166015597</v>
      </c>
      <c r="C155" s="12">
        <v>-90.473297119140597</v>
      </c>
      <c r="D155" s="8" t="s">
        <v>694</v>
      </c>
      <c r="E155" s="8" t="s">
        <v>695</v>
      </c>
      <c r="F155" s="8" t="s">
        <v>690</v>
      </c>
      <c r="G155" s="8" t="s">
        <v>691</v>
      </c>
      <c r="H155" s="8">
        <v>54619</v>
      </c>
      <c r="I155" s="12">
        <v>43.683968404870697</v>
      </c>
      <c r="J155" s="12">
        <v>-90.7071523004727</v>
      </c>
    </row>
    <row r="156" spans="1:10" x14ac:dyDescent="0.25">
      <c r="A156" s="8" t="s">
        <v>12</v>
      </c>
      <c r="B156" s="12">
        <v>43.983795166015597</v>
      </c>
      <c r="C156" s="12">
        <v>-90.473297119140597</v>
      </c>
      <c r="D156" s="8" t="s">
        <v>696</v>
      </c>
      <c r="E156" s="8" t="s">
        <v>697</v>
      </c>
      <c r="F156" s="8" t="s">
        <v>690</v>
      </c>
      <c r="G156" s="8" t="s">
        <v>691</v>
      </c>
      <c r="H156" s="8">
        <v>54619</v>
      </c>
      <c r="I156" s="12">
        <v>43.767955052781097</v>
      </c>
      <c r="J156" s="12">
        <v>-90.665093577187093</v>
      </c>
    </row>
    <row r="157" spans="1:10" x14ac:dyDescent="0.25">
      <c r="A157" s="8" t="s">
        <v>12</v>
      </c>
      <c r="B157" s="12">
        <v>43.983795166015597</v>
      </c>
      <c r="C157" s="12">
        <v>-90.473297119140597</v>
      </c>
      <c r="D157" s="8" t="s">
        <v>698</v>
      </c>
      <c r="E157" s="8" t="s">
        <v>699</v>
      </c>
      <c r="F157" s="8" t="s">
        <v>700</v>
      </c>
      <c r="G157" s="8" t="s">
        <v>691</v>
      </c>
      <c r="H157" s="8">
        <v>54621</v>
      </c>
      <c r="I157" s="12">
        <v>43.656968201088603</v>
      </c>
      <c r="J157" s="12">
        <v>-91.059644544315304</v>
      </c>
    </row>
    <row r="158" spans="1:10" x14ac:dyDescent="0.25">
      <c r="A158" s="8" t="s">
        <v>12</v>
      </c>
      <c r="B158" s="12">
        <v>43.983795166015597</v>
      </c>
      <c r="C158" s="12">
        <v>-90.473297119140597</v>
      </c>
      <c r="D158" s="8" t="s">
        <v>701</v>
      </c>
      <c r="E158" s="8" t="s">
        <v>702</v>
      </c>
      <c r="F158" s="8" t="s">
        <v>703</v>
      </c>
      <c r="G158" s="8" t="s">
        <v>691</v>
      </c>
      <c r="H158" s="8">
        <v>54631</v>
      </c>
      <c r="I158" s="12">
        <v>43.301678454036399</v>
      </c>
      <c r="J158" s="12">
        <v>-90.732268102332597</v>
      </c>
    </row>
    <row r="159" spans="1:10" x14ac:dyDescent="0.25">
      <c r="A159" s="8" t="s">
        <v>12</v>
      </c>
      <c r="B159" s="12">
        <v>43.983795166015597</v>
      </c>
      <c r="C159" s="12">
        <v>-90.473297119140597</v>
      </c>
      <c r="D159" s="8" t="s">
        <v>704</v>
      </c>
      <c r="E159" s="8" t="s">
        <v>705</v>
      </c>
      <c r="F159" s="8" t="s">
        <v>706</v>
      </c>
      <c r="G159" s="8" t="s">
        <v>691</v>
      </c>
      <c r="H159" s="8">
        <v>54634</v>
      </c>
      <c r="I159" s="12">
        <v>43.700158271273096</v>
      </c>
      <c r="J159" s="12">
        <v>-90.866614167339904</v>
      </c>
    </row>
    <row r="160" spans="1:10" x14ac:dyDescent="0.25">
      <c r="A160" s="8" t="s">
        <v>12</v>
      </c>
      <c r="B160" s="12">
        <v>43.983795166015597</v>
      </c>
      <c r="C160" s="12">
        <v>-90.473297119140597</v>
      </c>
      <c r="D160" s="8" t="s">
        <v>707</v>
      </c>
      <c r="E160" s="8" t="s">
        <v>708</v>
      </c>
      <c r="F160" s="8" t="s">
        <v>709</v>
      </c>
      <c r="G160" s="8" t="s">
        <v>691</v>
      </c>
      <c r="H160" s="8">
        <v>54639</v>
      </c>
      <c r="I160" s="12">
        <v>43.535206981182299</v>
      </c>
      <c r="J160" s="12">
        <v>-90.527725456818402</v>
      </c>
    </row>
    <row r="161" spans="1:11" x14ac:dyDescent="0.25">
      <c r="A161" s="8" t="s">
        <v>12</v>
      </c>
      <c r="B161" s="12">
        <v>43.983795166015597</v>
      </c>
      <c r="C161" s="12">
        <v>-90.473297119140597</v>
      </c>
      <c r="D161" s="8" t="s">
        <v>710</v>
      </c>
      <c r="E161" s="8" t="s">
        <v>711</v>
      </c>
      <c r="F161" s="8" t="s">
        <v>709</v>
      </c>
      <c r="G161" s="8" t="s">
        <v>691</v>
      </c>
      <c r="H161" s="8">
        <v>54639</v>
      </c>
      <c r="I161" s="12">
        <v>43.6213924151726</v>
      </c>
      <c r="J161" s="12">
        <v>-90.753379817131005</v>
      </c>
    </row>
    <row r="162" spans="1:11" x14ac:dyDescent="0.25">
      <c r="A162" s="8" t="s">
        <v>12</v>
      </c>
      <c r="B162" s="12">
        <v>43.983795166015597</v>
      </c>
      <c r="C162" s="12">
        <v>-90.473297119140597</v>
      </c>
      <c r="D162" s="8" t="s">
        <v>712</v>
      </c>
      <c r="E162" s="8" t="s">
        <v>713</v>
      </c>
      <c r="F162" s="8" t="s">
        <v>714</v>
      </c>
      <c r="G162" s="8" t="s">
        <v>691</v>
      </c>
      <c r="H162" s="8">
        <v>54661</v>
      </c>
      <c r="I162" s="12">
        <v>44.071978320670702</v>
      </c>
      <c r="J162" s="12">
        <v>-91.492507679536402</v>
      </c>
    </row>
    <row r="163" spans="1:11" x14ac:dyDescent="0.25">
      <c r="A163" s="8" t="s">
        <v>12</v>
      </c>
      <c r="B163" s="12">
        <v>43.983795166015597</v>
      </c>
      <c r="C163" s="12">
        <v>-90.473297119140597</v>
      </c>
      <c r="D163" s="8" t="s">
        <v>715</v>
      </c>
      <c r="E163" s="8" t="s">
        <v>716</v>
      </c>
      <c r="F163" s="8" t="s">
        <v>717</v>
      </c>
      <c r="G163" s="8" t="s">
        <v>691</v>
      </c>
      <c r="H163" s="8">
        <v>54665</v>
      </c>
      <c r="I163" s="12">
        <v>43.609138104349</v>
      </c>
      <c r="J163" s="12">
        <v>-91.033610573639905</v>
      </c>
    </row>
    <row r="164" spans="1:11" x14ac:dyDescent="0.25">
      <c r="A164" s="8" t="s">
        <v>12</v>
      </c>
      <c r="B164" s="12">
        <v>43.983795166015597</v>
      </c>
      <c r="C164" s="12">
        <v>-90.473297119140597</v>
      </c>
      <c r="D164" s="8" t="s">
        <v>718</v>
      </c>
      <c r="E164" s="8" t="s">
        <v>719</v>
      </c>
      <c r="F164" s="8" t="s">
        <v>717</v>
      </c>
      <c r="G164" s="8" t="s">
        <v>691</v>
      </c>
      <c r="H164" s="8">
        <v>54665</v>
      </c>
      <c r="I164" s="12">
        <v>43.5931139579587</v>
      </c>
      <c r="J164" s="12">
        <v>-91.063359115214993</v>
      </c>
    </row>
    <row r="165" spans="1:11" x14ac:dyDescent="0.25">
      <c r="A165" s="8" t="s">
        <v>12</v>
      </c>
      <c r="B165" s="12">
        <v>43.983795166015597</v>
      </c>
      <c r="C165" s="12">
        <v>-90.473297119140597</v>
      </c>
      <c r="D165" s="8" t="s">
        <v>720</v>
      </c>
      <c r="E165" s="8" t="s">
        <v>721</v>
      </c>
      <c r="F165" s="8" t="s">
        <v>717</v>
      </c>
      <c r="G165" s="8" t="s">
        <v>691</v>
      </c>
      <c r="H165" s="8">
        <v>54665</v>
      </c>
      <c r="I165" s="12">
        <v>43.5571197807609</v>
      </c>
      <c r="J165" s="12">
        <v>-90.885507210233101</v>
      </c>
    </row>
    <row r="166" spans="1:11" x14ac:dyDescent="0.25">
      <c r="A166" s="8" t="s">
        <v>12</v>
      </c>
      <c r="B166" s="12">
        <v>43.983795166015597</v>
      </c>
      <c r="C166" s="12">
        <v>-90.473297119140597</v>
      </c>
      <c r="D166" s="8" t="s">
        <v>722</v>
      </c>
      <c r="E166" s="8" t="s">
        <v>723</v>
      </c>
      <c r="F166" s="8" t="s">
        <v>717</v>
      </c>
      <c r="G166" s="8" t="s">
        <v>691</v>
      </c>
      <c r="H166" s="8">
        <v>54665</v>
      </c>
      <c r="I166" s="12">
        <v>43.600975764912803</v>
      </c>
      <c r="J166" s="12">
        <v>-91.010983288787202</v>
      </c>
    </row>
    <row r="167" spans="1:11" x14ac:dyDescent="0.25">
      <c r="A167" s="8" t="s">
        <v>12</v>
      </c>
      <c r="B167" s="12">
        <v>43.983795166015597</v>
      </c>
      <c r="C167" s="12">
        <v>-90.473297119140597</v>
      </c>
      <c r="D167" s="8" t="s">
        <v>724</v>
      </c>
      <c r="E167" s="8" t="s">
        <v>725</v>
      </c>
      <c r="F167" s="8" t="s">
        <v>717</v>
      </c>
      <c r="G167" s="8" t="s">
        <v>691</v>
      </c>
      <c r="H167" s="8">
        <v>54665</v>
      </c>
      <c r="I167" s="12">
        <v>43.609169177707699</v>
      </c>
      <c r="J167" s="12">
        <v>-91.034157744116399</v>
      </c>
    </row>
    <row r="168" spans="1:11" x14ac:dyDescent="0.25">
      <c r="A168" s="8" t="s">
        <v>12</v>
      </c>
      <c r="B168" s="12">
        <v>43.983795166015597</v>
      </c>
      <c r="C168" s="12">
        <v>-90.473297119140597</v>
      </c>
      <c r="D168" s="8" t="s">
        <v>726</v>
      </c>
      <c r="E168" s="8" t="s">
        <v>727</v>
      </c>
      <c r="F168" s="8" t="s">
        <v>728</v>
      </c>
      <c r="G168" s="8" t="s">
        <v>691</v>
      </c>
      <c r="H168" s="8">
        <v>54667</v>
      </c>
      <c r="I168" s="12">
        <v>43.651706684702397</v>
      </c>
      <c r="J168" s="12">
        <v>-90.7873222388708</v>
      </c>
    </row>
    <row r="169" spans="1:11" x14ac:dyDescent="0.25">
      <c r="A169" s="8" t="s">
        <v>12</v>
      </c>
      <c r="B169" s="12">
        <v>43.983795166015597</v>
      </c>
      <c r="C169" s="12">
        <v>-90.473297119140597</v>
      </c>
      <c r="D169" s="8" t="s">
        <v>729</v>
      </c>
      <c r="E169" s="8" t="s">
        <v>730</v>
      </c>
      <c r="F169" s="8" t="s">
        <v>728</v>
      </c>
      <c r="G169" s="8" t="s">
        <v>691</v>
      </c>
      <c r="H169" s="8">
        <v>54667</v>
      </c>
      <c r="I169" s="12">
        <v>43.651945072692001</v>
      </c>
      <c r="J169" s="12">
        <v>-90.762646500432098</v>
      </c>
    </row>
    <row r="170" spans="1:11" x14ac:dyDescent="0.25">
      <c r="A170" s="8" t="s">
        <v>12</v>
      </c>
      <c r="B170" s="12">
        <v>43.983795166015597</v>
      </c>
      <c r="C170" s="12">
        <v>-90.473297119140597</v>
      </c>
      <c r="D170" s="8" t="s">
        <v>731</v>
      </c>
      <c r="E170" s="8" t="s">
        <v>732</v>
      </c>
      <c r="F170" s="8" t="s">
        <v>728</v>
      </c>
      <c r="G170" s="8" t="s">
        <v>691</v>
      </c>
      <c r="H170" s="8">
        <v>54667</v>
      </c>
      <c r="I170" s="12">
        <v>43.626354569392603</v>
      </c>
      <c r="J170" s="12">
        <v>-90.777681801787594</v>
      </c>
    </row>
    <row r="171" spans="1:11" x14ac:dyDescent="0.25">
      <c r="A171" s="8" t="s">
        <v>12</v>
      </c>
      <c r="B171" s="12">
        <v>43.983795166015597</v>
      </c>
      <c r="C171" s="12">
        <v>-90.473297119140597</v>
      </c>
      <c r="D171" s="8" t="s">
        <v>733</v>
      </c>
      <c r="E171" s="8" t="s">
        <v>734</v>
      </c>
      <c r="F171" s="8" t="s">
        <v>709</v>
      </c>
      <c r="G171" s="8" t="s">
        <v>691</v>
      </c>
      <c r="H171" s="10">
        <v>54639</v>
      </c>
      <c r="I171" s="12">
        <v>43.623287644307098</v>
      </c>
      <c r="J171" s="12">
        <v>-90.731948666085998</v>
      </c>
    </row>
    <row r="172" spans="1:11" x14ac:dyDescent="0.25">
      <c r="A172" s="8" t="s">
        <v>38</v>
      </c>
      <c r="B172" s="12">
        <v>42.018451710003198</v>
      </c>
      <c r="C172" s="12">
        <v>-87.768263628835598</v>
      </c>
      <c r="D172" s="8" t="s">
        <v>735</v>
      </c>
      <c r="E172" s="8" t="s">
        <v>721</v>
      </c>
      <c r="F172" s="8" t="s">
        <v>717</v>
      </c>
      <c r="G172" s="8" t="s">
        <v>691</v>
      </c>
      <c r="H172" s="8">
        <v>54665</v>
      </c>
      <c r="I172" s="12">
        <v>43.5571197807609</v>
      </c>
      <c r="J172" s="12">
        <v>-90.885507210233101</v>
      </c>
      <c r="K172" s="8" t="s">
        <v>296</v>
      </c>
    </row>
    <row r="173" spans="1:11" x14ac:dyDescent="0.25">
      <c r="A173" s="8" t="s">
        <v>38</v>
      </c>
      <c r="B173" s="12">
        <v>42.018451710003198</v>
      </c>
      <c r="C173" s="12">
        <v>-87.768263628835598</v>
      </c>
      <c r="D173" s="8" t="s">
        <v>736</v>
      </c>
      <c r="E173" s="8" t="s">
        <v>737</v>
      </c>
      <c r="F173" s="8" t="s">
        <v>738</v>
      </c>
      <c r="G173" s="8" t="s">
        <v>691</v>
      </c>
      <c r="H173" s="8">
        <v>54727</v>
      </c>
      <c r="I173" s="12">
        <v>44.963937955916997</v>
      </c>
      <c r="J173" s="12">
        <v>-91.260186532980399</v>
      </c>
      <c r="K173" s="8" t="s">
        <v>296</v>
      </c>
    </row>
    <row r="174" spans="1:11" x14ac:dyDescent="0.25">
      <c r="A174" s="8" t="s">
        <v>38</v>
      </c>
      <c r="B174" s="12">
        <v>42.018451710003198</v>
      </c>
      <c r="C174" s="12">
        <v>-87.768263628835598</v>
      </c>
      <c r="D174" s="8" t="s">
        <v>739</v>
      </c>
      <c r="E174" s="8" t="s">
        <v>740</v>
      </c>
      <c r="F174" s="8" t="s">
        <v>741</v>
      </c>
      <c r="G174" s="8" t="s">
        <v>691</v>
      </c>
      <c r="H174" s="8">
        <v>53941</v>
      </c>
      <c r="I174" s="12">
        <v>43.511575167847397</v>
      </c>
      <c r="J174" s="12">
        <v>-90.165023720070295</v>
      </c>
      <c r="K174" s="8" t="s">
        <v>742</v>
      </c>
    </row>
    <row r="175" spans="1:11" x14ac:dyDescent="0.25">
      <c r="A175" s="8" t="s">
        <v>38</v>
      </c>
      <c r="B175" s="12">
        <v>42.018451710003198</v>
      </c>
      <c r="C175" s="12">
        <v>-87.768263628835598</v>
      </c>
      <c r="D175" s="8" t="s">
        <v>743</v>
      </c>
      <c r="E175" s="8" t="s">
        <v>744</v>
      </c>
      <c r="F175" s="8" t="s">
        <v>745</v>
      </c>
      <c r="G175" s="8" t="s">
        <v>691</v>
      </c>
      <c r="H175" s="8">
        <v>54758</v>
      </c>
      <c r="I175" s="12">
        <v>44.638370101892001</v>
      </c>
      <c r="J175" s="12">
        <v>-91.259057272535898</v>
      </c>
      <c r="K175" s="8" t="s">
        <v>746</v>
      </c>
    </row>
    <row r="176" spans="1:11" x14ac:dyDescent="0.25">
      <c r="A176" s="8" t="s">
        <v>38</v>
      </c>
      <c r="B176" s="12">
        <v>42.018451710003198</v>
      </c>
      <c r="C176" s="12">
        <v>-87.768263628835598</v>
      </c>
      <c r="D176" s="8" t="s">
        <v>747</v>
      </c>
      <c r="E176" s="8" t="s">
        <v>748</v>
      </c>
      <c r="F176" s="8" t="s">
        <v>749</v>
      </c>
      <c r="G176" s="8" t="s">
        <v>691</v>
      </c>
      <c r="H176" s="8">
        <v>53570</v>
      </c>
      <c r="I176" s="12">
        <v>42.742769907528</v>
      </c>
      <c r="J176" s="12">
        <v>-89.659629876831104</v>
      </c>
      <c r="K176" s="8" t="s">
        <v>296</v>
      </c>
    </row>
    <row r="177" spans="1:11" x14ac:dyDescent="0.25">
      <c r="A177" s="8" t="s">
        <v>38</v>
      </c>
      <c r="B177" s="12">
        <v>42.018451710003198</v>
      </c>
      <c r="C177" s="12">
        <v>-87.768263628835598</v>
      </c>
      <c r="D177" s="8" t="s">
        <v>750</v>
      </c>
      <c r="E177" s="8" t="s">
        <v>751</v>
      </c>
      <c r="F177" s="8" t="s">
        <v>752</v>
      </c>
      <c r="G177" s="8" t="s">
        <v>691</v>
      </c>
      <c r="H177" s="8">
        <v>54655</v>
      </c>
      <c r="I177" s="12">
        <v>43.387776001268101</v>
      </c>
      <c r="J177" s="12">
        <v>-90.917737882360697</v>
      </c>
      <c r="K177" s="8" t="s">
        <v>753</v>
      </c>
    </row>
    <row r="178" spans="1:11" x14ac:dyDescent="0.25">
      <c r="A178" s="8" t="s">
        <v>38</v>
      </c>
      <c r="B178" s="12">
        <v>42.018451710003198</v>
      </c>
      <c r="C178" s="12">
        <v>-87.768263628835598</v>
      </c>
      <c r="D178" s="8" t="s">
        <v>754</v>
      </c>
      <c r="E178" s="8" t="s">
        <v>755</v>
      </c>
      <c r="F178" s="8" t="s">
        <v>756</v>
      </c>
      <c r="G178" s="8" t="s">
        <v>691</v>
      </c>
      <c r="H178" s="8">
        <v>54665</v>
      </c>
      <c r="I178" s="12">
        <v>43.572234307077601</v>
      </c>
      <c r="J178" s="12">
        <v>-90.887153814887597</v>
      </c>
      <c r="K178" s="8" t="s">
        <v>296</v>
      </c>
    </row>
    <row r="179" spans="1:11" x14ac:dyDescent="0.25">
      <c r="A179" s="8" t="s">
        <v>38</v>
      </c>
      <c r="B179" s="12">
        <v>42.018451710003198</v>
      </c>
      <c r="C179" s="12">
        <v>-87.768263628835598</v>
      </c>
      <c r="D179" s="8" t="s">
        <v>757</v>
      </c>
      <c r="E179" s="8" t="s">
        <v>758</v>
      </c>
      <c r="F179" s="8" t="s">
        <v>759</v>
      </c>
      <c r="G179" s="8" t="s">
        <v>691</v>
      </c>
      <c r="H179" s="8">
        <v>53572</v>
      </c>
      <c r="I179" s="12">
        <v>42.971756633549298</v>
      </c>
      <c r="J179" s="12">
        <v>-89.675982132089302</v>
      </c>
      <c r="K179" s="8" t="s">
        <v>760</v>
      </c>
    </row>
    <row r="180" spans="1:11" x14ac:dyDescent="0.25">
      <c r="A180" s="8" t="s">
        <v>38</v>
      </c>
      <c r="B180" s="12">
        <v>42.018451710003198</v>
      </c>
      <c r="C180" s="12">
        <v>-87.768263628835598</v>
      </c>
      <c r="D180" s="8" t="s">
        <v>761</v>
      </c>
      <c r="E180" s="8" t="s">
        <v>762</v>
      </c>
      <c r="F180" s="8" t="s">
        <v>756</v>
      </c>
      <c r="G180" s="8" t="s">
        <v>691</v>
      </c>
      <c r="H180" s="8">
        <v>54665</v>
      </c>
      <c r="I180" s="12">
        <v>43.600807375974199</v>
      </c>
      <c r="J180" s="12">
        <v>-91.104445259063894</v>
      </c>
      <c r="K180" s="8" t="s">
        <v>296</v>
      </c>
    </row>
    <row r="181" spans="1:11" x14ac:dyDescent="0.25">
      <c r="A181" s="8" t="s">
        <v>38</v>
      </c>
      <c r="B181" s="12">
        <v>42.018451710003198</v>
      </c>
      <c r="C181" s="12">
        <v>-87.768263628835598</v>
      </c>
      <c r="D181" s="8" t="s">
        <v>763</v>
      </c>
      <c r="E181" s="8" t="s">
        <v>764</v>
      </c>
      <c r="F181" s="8" t="s">
        <v>765</v>
      </c>
      <c r="G181" s="8" t="s">
        <v>691</v>
      </c>
      <c r="H181" s="8">
        <v>54409</v>
      </c>
      <c r="I181" s="12">
        <v>45.183315032446899</v>
      </c>
      <c r="J181" s="12">
        <v>-89.133522074371896</v>
      </c>
      <c r="K181" s="8" t="s">
        <v>766</v>
      </c>
    </row>
    <row r="182" spans="1:11" x14ac:dyDescent="0.25">
      <c r="A182" s="8" t="s">
        <v>38</v>
      </c>
      <c r="B182" s="12">
        <v>42.018451710003198</v>
      </c>
      <c r="C182" s="12">
        <v>-87.768263628835598</v>
      </c>
      <c r="D182" s="8" t="s">
        <v>767</v>
      </c>
      <c r="E182" s="8" t="s">
        <v>768</v>
      </c>
      <c r="F182" s="8" t="s">
        <v>769</v>
      </c>
      <c r="G182" s="8" t="s">
        <v>691</v>
      </c>
      <c r="H182" s="8">
        <v>54562</v>
      </c>
      <c r="I182" s="12">
        <v>45.739078563739497</v>
      </c>
      <c r="J182" s="12">
        <v>-89.113204583930496</v>
      </c>
      <c r="K182" s="8" t="s">
        <v>770</v>
      </c>
    </row>
    <row r="183" spans="1:11" x14ac:dyDescent="0.25">
      <c r="A183" s="8" t="s">
        <v>38</v>
      </c>
      <c r="B183" s="12">
        <v>42.018451710003198</v>
      </c>
      <c r="C183" s="12">
        <v>-87.768263628835598</v>
      </c>
      <c r="D183" s="8" t="s">
        <v>771</v>
      </c>
      <c r="E183" s="8" t="s">
        <v>772</v>
      </c>
      <c r="F183" s="8" t="s">
        <v>773</v>
      </c>
      <c r="G183" s="8" t="s">
        <v>691</v>
      </c>
      <c r="H183" s="8">
        <v>53590</v>
      </c>
      <c r="I183" s="12">
        <v>43.220787119099001</v>
      </c>
      <c r="J183" s="12">
        <v>-89.168965803248696</v>
      </c>
      <c r="K183" s="8" t="s">
        <v>296</v>
      </c>
    </row>
    <row r="184" spans="1:11" x14ac:dyDescent="0.25">
      <c r="A184" s="8" t="s">
        <v>38</v>
      </c>
      <c r="B184" s="12">
        <v>42.018451710003198</v>
      </c>
      <c r="C184" s="12">
        <v>-87.768263628835598</v>
      </c>
      <c r="D184" s="8" t="s">
        <v>774</v>
      </c>
      <c r="E184" s="8" t="s">
        <v>775</v>
      </c>
      <c r="F184" s="8" t="s">
        <v>776</v>
      </c>
      <c r="G184" s="8" t="s">
        <v>691</v>
      </c>
      <c r="H184" s="8">
        <v>54664</v>
      </c>
      <c r="I184" s="12">
        <v>43.514992808612902</v>
      </c>
      <c r="J184" s="12">
        <v>-90.563228814888802</v>
      </c>
      <c r="K184" s="8" t="s">
        <v>296</v>
      </c>
    </row>
    <row r="185" spans="1:11" x14ac:dyDescent="0.25">
      <c r="A185" s="8" t="s">
        <v>38</v>
      </c>
      <c r="B185" s="12">
        <v>42.018451710003198</v>
      </c>
      <c r="C185" s="12">
        <v>-87.768263628835598</v>
      </c>
      <c r="D185" s="8" t="s">
        <v>777</v>
      </c>
      <c r="E185" s="8" t="s">
        <v>778</v>
      </c>
      <c r="F185" s="8" t="s">
        <v>779</v>
      </c>
      <c r="G185" s="8" t="s">
        <v>691</v>
      </c>
      <c r="H185" s="8">
        <v>54915</v>
      </c>
      <c r="I185" s="12">
        <v>44.254911476964601</v>
      </c>
      <c r="J185" s="12">
        <v>-88.354108530214702</v>
      </c>
      <c r="K185" s="8" t="s">
        <v>189</v>
      </c>
    </row>
    <row r="186" spans="1:11" x14ac:dyDescent="0.25">
      <c r="A186" s="8" t="s">
        <v>38</v>
      </c>
      <c r="B186" s="12">
        <v>42.018451710003198</v>
      </c>
      <c r="C186" s="12">
        <v>-87.768263628835598</v>
      </c>
      <c r="D186" s="8" t="s">
        <v>780</v>
      </c>
      <c r="E186" s="8" t="s">
        <v>781</v>
      </c>
      <c r="F186" s="8" t="s">
        <v>782</v>
      </c>
      <c r="G186" s="8" t="s">
        <v>691</v>
      </c>
      <c r="H186" s="8">
        <v>54667</v>
      </c>
      <c r="I186" s="12">
        <v>43.640180451159601</v>
      </c>
      <c r="J186" s="12">
        <v>-90.867378155367803</v>
      </c>
      <c r="K186" s="8" t="s">
        <v>783</v>
      </c>
    </row>
    <row r="187" spans="1:11" x14ac:dyDescent="0.25">
      <c r="A187" s="8" t="s">
        <v>38</v>
      </c>
      <c r="B187" s="12">
        <v>42.018451710003198</v>
      </c>
      <c r="C187" s="12">
        <v>-87.768263628835598</v>
      </c>
      <c r="D187" s="8" t="s">
        <v>784</v>
      </c>
      <c r="E187" s="8" t="s">
        <v>785</v>
      </c>
      <c r="F187" s="8" t="s">
        <v>786</v>
      </c>
      <c r="G187" s="8" t="s">
        <v>691</v>
      </c>
      <c r="H187" s="8">
        <v>53075</v>
      </c>
      <c r="I187" s="12">
        <v>43.584348354260598</v>
      </c>
      <c r="J187" s="12">
        <v>-88.008810630228894</v>
      </c>
      <c r="K187" s="8" t="s">
        <v>787</v>
      </c>
    </row>
    <row r="188" spans="1:11" x14ac:dyDescent="0.25">
      <c r="A188" s="8" t="s">
        <v>38</v>
      </c>
      <c r="B188" s="12">
        <v>42.018451710003198</v>
      </c>
      <c r="C188" s="12">
        <v>-87.768263628835598</v>
      </c>
      <c r="D188" s="8" t="s">
        <v>788</v>
      </c>
      <c r="E188" s="8" t="s">
        <v>789</v>
      </c>
      <c r="F188" s="8" t="s">
        <v>790</v>
      </c>
      <c r="G188" s="8" t="s">
        <v>691</v>
      </c>
      <c r="H188" s="8">
        <v>54639</v>
      </c>
      <c r="I188" s="12">
        <v>43.5843172422328</v>
      </c>
      <c r="J188" s="12">
        <v>-90.635151376756497</v>
      </c>
      <c r="K188" s="8" t="s">
        <v>189</v>
      </c>
    </row>
    <row r="189" spans="1:11" x14ac:dyDescent="0.25">
      <c r="A189" s="8" t="s">
        <v>38</v>
      </c>
      <c r="B189" s="12">
        <v>42.018451710003198</v>
      </c>
      <c r="C189" s="12">
        <v>-87.768263628835598</v>
      </c>
      <c r="D189" s="8" t="s">
        <v>791</v>
      </c>
      <c r="E189" s="8" t="s">
        <v>792</v>
      </c>
      <c r="F189" s="8" t="s">
        <v>793</v>
      </c>
      <c r="G189" s="8" t="s">
        <v>691</v>
      </c>
      <c r="H189" s="8">
        <v>54772</v>
      </c>
      <c r="I189" s="12">
        <v>45.103077161948697</v>
      </c>
      <c r="J189" s="12">
        <v>-91.868061987867506</v>
      </c>
      <c r="K189" s="8" t="s">
        <v>300</v>
      </c>
    </row>
    <row r="190" spans="1:11" x14ac:dyDescent="0.25">
      <c r="A190" s="8" t="s">
        <v>38</v>
      </c>
      <c r="B190" s="12">
        <v>42.018451710003198</v>
      </c>
      <c r="C190" s="12">
        <v>-87.768263628835598</v>
      </c>
      <c r="D190" s="8" t="s">
        <v>794</v>
      </c>
      <c r="E190" s="8" t="s">
        <v>795</v>
      </c>
      <c r="F190" s="8" t="s">
        <v>796</v>
      </c>
      <c r="G190" s="8" t="s">
        <v>691</v>
      </c>
      <c r="H190" s="8">
        <v>53105</v>
      </c>
      <c r="I190" s="12">
        <v>42.582929673706502</v>
      </c>
      <c r="J190" s="12">
        <v>-88.295476414908094</v>
      </c>
      <c r="K190" s="8" t="s">
        <v>797</v>
      </c>
    </row>
    <row r="191" spans="1:11" x14ac:dyDescent="0.25">
      <c r="A191" s="8" t="s">
        <v>38</v>
      </c>
      <c r="B191" s="12">
        <v>42.018451710003198</v>
      </c>
      <c r="C191" s="12">
        <v>-87.768263628835598</v>
      </c>
      <c r="D191" s="8" t="s">
        <v>798</v>
      </c>
      <c r="E191" s="8" t="s">
        <v>799</v>
      </c>
      <c r="F191" s="8" t="s">
        <v>800</v>
      </c>
      <c r="G191" s="8" t="s">
        <v>691</v>
      </c>
      <c r="H191" s="8">
        <v>53073</v>
      </c>
      <c r="I191" s="12">
        <v>43.708892577297497</v>
      </c>
      <c r="J191" s="12">
        <v>-88.049068559061695</v>
      </c>
      <c r="K191" s="8" t="s">
        <v>320</v>
      </c>
    </row>
    <row r="192" spans="1:11" x14ac:dyDescent="0.25">
      <c r="A192" s="8" t="s">
        <v>801</v>
      </c>
      <c r="B192" s="12">
        <v>44.35369685034</v>
      </c>
      <c r="C192" s="12">
        <v>-89.202182999999906</v>
      </c>
      <c r="D192" s="8" t="s">
        <v>802</v>
      </c>
      <c r="E192" s="8" t="s">
        <v>803</v>
      </c>
      <c r="F192" s="8" t="s">
        <v>804</v>
      </c>
      <c r="G192" s="8" t="s">
        <v>691</v>
      </c>
      <c r="H192" s="8">
        <v>53105</v>
      </c>
      <c r="I192" s="12">
        <v>42.691735438377798</v>
      </c>
      <c r="J192" s="12">
        <v>-88.404183872576596</v>
      </c>
      <c r="K192" s="8" t="s">
        <v>296</v>
      </c>
    </row>
    <row r="193" spans="1:11" x14ac:dyDescent="0.25">
      <c r="A193" s="8" t="s">
        <v>801</v>
      </c>
      <c r="B193" s="12">
        <v>44.35369685034</v>
      </c>
      <c r="C193" s="12">
        <v>-89.202182999999906</v>
      </c>
      <c r="D193" s="8" t="s">
        <v>805</v>
      </c>
      <c r="E193" s="8" t="s">
        <v>806</v>
      </c>
      <c r="F193" s="8" t="s">
        <v>807</v>
      </c>
      <c r="G193" s="8" t="s">
        <v>691</v>
      </c>
      <c r="H193" s="8">
        <v>53178</v>
      </c>
      <c r="I193" s="12">
        <v>42.962362709723898</v>
      </c>
      <c r="J193" s="12">
        <v>-88.583733274418705</v>
      </c>
      <c r="K193" s="8" t="s">
        <v>808</v>
      </c>
    </row>
    <row r="194" spans="1:11" x14ac:dyDescent="0.25">
      <c r="A194" s="8" t="s">
        <v>801</v>
      </c>
      <c r="B194" s="12">
        <v>44.35369685034</v>
      </c>
      <c r="C194" s="12">
        <v>-89.202182999999906</v>
      </c>
      <c r="D194" s="8" t="s">
        <v>809</v>
      </c>
      <c r="E194" s="8" t="s">
        <v>810</v>
      </c>
      <c r="F194" s="8" t="s">
        <v>811</v>
      </c>
      <c r="G194" s="8" t="s">
        <v>691</v>
      </c>
      <c r="H194" s="8">
        <v>53956</v>
      </c>
      <c r="I194" s="12">
        <v>43.583841411471099</v>
      </c>
      <c r="J194" s="12">
        <v>-89.029417187899696</v>
      </c>
      <c r="K194" s="8" t="s">
        <v>812</v>
      </c>
    </row>
    <row r="195" spans="1:11" x14ac:dyDescent="0.25">
      <c r="A195" s="8" t="s">
        <v>801</v>
      </c>
      <c r="B195" s="12">
        <v>44.35369685034</v>
      </c>
      <c r="C195" s="12">
        <v>-89.202182999999906</v>
      </c>
      <c r="D195" s="8" t="s">
        <v>813</v>
      </c>
      <c r="E195" s="8" t="s">
        <v>814</v>
      </c>
      <c r="F195" s="8" t="s">
        <v>815</v>
      </c>
      <c r="G195" s="8" t="s">
        <v>691</v>
      </c>
      <c r="H195" s="8">
        <v>54313</v>
      </c>
      <c r="I195" s="12">
        <v>44.642761147823798</v>
      </c>
      <c r="J195" s="12">
        <v>-88.082939101300198</v>
      </c>
    </row>
    <row r="196" spans="1:11" x14ac:dyDescent="0.25">
      <c r="A196" s="8" t="s">
        <v>801</v>
      </c>
      <c r="B196" s="12">
        <v>44.35369685034</v>
      </c>
      <c r="C196" s="12">
        <v>-89.202182999999906</v>
      </c>
      <c r="D196" s="8" t="s">
        <v>816</v>
      </c>
      <c r="E196" s="8" t="s">
        <v>817</v>
      </c>
      <c r="F196" s="8" t="s">
        <v>706</v>
      </c>
      <c r="G196" s="8" t="s">
        <v>691</v>
      </c>
      <c r="H196" s="8">
        <v>54634</v>
      </c>
      <c r="I196" s="12">
        <v>43.585437907424399</v>
      </c>
      <c r="J196" s="12">
        <v>-90.381893059572803</v>
      </c>
      <c r="K196" s="8" t="s">
        <v>296</v>
      </c>
    </row>
    <row r="197" spans="1:11" x14ac:dyDescent="0.25">
      <c r="A197" s="8" t="s">
        <v>801</v>
      </c>
      <c r="B197" s="12">
        <v>44.35369685034</v>
      </c>
      <c r="C197" s="12">
        <v>-89.202182999999906</v>
      </c>
      <c r="D197" s="8" t="s">
        <v>818</v>
      </c>
      <c r="E197" s="8" t="s">
        <v>817</v>
      </c>
      <c r="F197" s="8" t="s">
        <v>706</v>
      </c>
      <c r="G197" s="8" t="s">
        <v>691</v>
      </c>
      <c r="H197" s="8">
        <v>54634</v>
      </c>
      <c r="I197" s="12">
        <v>43.585437907424399</v>
      </c>
      <c r="J197" s="12">
        <v>-90.381893059572803</v>
      </c>
      <c r="K197" s="8" t="s">
        <v>296</v>
      </c>
    </row>
    <row r="198" spans="1:11" x14ac:dyDescent="0.25">
      <c r="A198" s="8" t="s">
        <v>801</v>
      </c>
      <c r="B198" s="12">
        <v>44.35369685034</v>
      </c>
      <c r="C198" s="12">
        <v>-89.202182999999906</v>
      </c>
      <c r="D198" s="8" t="s">
        <v>819</v>
      </c>
      <c r="E198" s="8" t="s">
        <v>820</v>
      </c>
      <c r="F198" s="8" t="s">
        <v>821</v>
      </c>
      <c r="G198" s="8" t="s">
        <v>691</v>
      </c>
      <c r="H198" s="8">
        <v>54930</v>
      </c>
      <c r="I198" s="12">
        <v>44.054479480474598</v>
      </c>
      <c r="J198" s="12">
        <v>-89.551260774395899</v>
      </c>
    </row>
    <row r="199" spans="1:11" x14ac:dyDescent="0.25">
      <c r="A199" s="8" t="s">
        <v>801</v>
      </c>
      <c r="B199" s="12">
        <v>44.35369685034</v>
      </c>
      <c r="C199" s="12">
        <v>-89.202182999999906</v>
      </c>
      <c r="D199" s="8" t="s">
        <v>822</v>
      </c>
      <c r="E199" s="8" t="s">
        <v>823</v>
      </c>
      <c r="F199" s="8" t="s">
        <v>824</v>
      </c>
      <c r="G199" s="8" t="s">
        <v>691</v>
      </c>
      <c r="H199" s="8">
        <v>54981</v>
      </c>
      <c r="I199" s="12">
        <v>44.353115153218397</v>
      </c>
      <c r="J199" s="12">
        <v>-89.217922430212695</v>
      </c>
      <c r="K199" s="8" t="s">
        <v>296</v>
      </c>
    </row>
    <row r="200" spans="1:11" x14ac:dyDescent="0.25">
      <c r="A200" s="8" t="s">
        <v>801</v>
      </c>
      <c r="B200" s="12">
        <v>44.35369685034</v>
      </c>
      <c r="C200" s="12">
        <v>-89.202182999999906</v>
      </c>
      <c r="D200" s="8" t="s">
        <v>825</v>
      </c>
      <c r="E200" s="8" t="s">
        <v>826</v>
      </c>
      <c r="F200" s="8" t="s">
        <v>827</v>
      </c>
      <c r="G200" s="8" t="s">
        <v>691</v>
      </c>
      <c r="H200" s="8">
        <v>54922</v>
      </c>
      <c r="I200" s="12">
        <v>44.524311673217902</v>
      </c>
      <c r="J200" s="12">
        <v>-88.725028603221404</v>
      </c>
      <c r="K200" s="8" t="s">
        <v>828</v>
      </c>
    </row>
    <row r="201" spans="1:11" x14ac:dyDescent="0.25">
      <c r="A201" s="8" t="s">
        <v>801</v>
      </c>
      <c r="B201" s="12">
        <v>44.35369685034</v>
      </c>
      <c r="C201" s="12">
        <v>-89.202182999999906</v>
      </c>
      <c r="D201" s="8" t="s">
        <v>829</v>
      </c>
      <c r="E201" s="8" t="s">
        <v>830</v>
      </c>
      <c r="F201" s="8" t="s">
        <v>831</v>
      </c>
      <c r="G201" s="8" t="s">
        <v>691</v>
      </c>
      <c r="H201" s="8">
        <v>54930</v>
      </c>
      <c r="I201" s="12">
        <v>44.021982994424199</v>
      </c>
      <c r="J201" s="12">
        <v>-89.5972744590551</v>
      </c>
    </row>
    <row r="202" spans="1:11" x14ac:dyDescent="0.25">
      <c r="A202" s="8" t="s">
        <v>801</v>
      </c>
      <c r="B202" s="12">
        <v>44.35369685034</v>
      </c>
      <c r="C202" s="12">
        <v>-89.202182999999906</v>
      </c>
      <c r="D202" s="8" t="s">
        <v>832</v>
      </c>
      <c r="E202" s="8" t="s">
        <v>833</v>
      </c>
      <c r="F202" s="8" t="s">
        <v>834</v>
      </c>
      <c r="G202" s="8" t="s">
        <v>691</v>
      </c>
      <c r="H202" s="8">
        <v>53925</v>
      </c>
      <c r="I202" s="12">
        <v>43.316776093309599</v>
      </c>
      <c r="J202" s="12">
        <v>-89.071837628386803</v>
      </c>
    </row>
    <row r="203" spans="1:11" x14ac:dyDescent="0.25">
      <c r="A203" s="8" t="s">
        <v>801</v>
      </c>
      <c r="B203" s="12">
        <v>44.35369685034</v>
      </c>
      <c r="C203" s="12">
        <v>-89.202182999999906</v>
      </c>
      <c r="D203" s="8" t="s">
        <v>835</v>
      </c>
      <c r="E203" s="8" t="s">
        <v>836</v>
      </c>
      <c r="F203" s="8" t="s">
        <v>837</v>
      </c>
      <c r="G203" s="8" t="s">
        <v>691</v>
      </c>
      <c r="H203" s="8">
        <v>53933</v>
      </c>
      <c r="I203" s="12">
        <v>43.569506507629903</v>
      </c>
      <c r="J203" s="12">
        <v>-88.952112584204599</v>
      </c>
    </row>
    <row r="204" spans="1:11" x14ac:dyDescent="0.25">
      <c r="A204" s="8" t="s">
        <v>801</v>
      </c>
      <c r="B204" s="12">
        <v>44.35369685034</v>
      </c>
      <c r="C204" s="12">
        <v>-89.202182999999906</v>
      </c>
      <c r="D204" s="8" t="s">
        <v>767</v>
      </c>
      <c r="E204" s="8" t="s">
        <v>768</v>
      </c>
      <c r="F204" s="8" t="s">
        <v>769</v>
      </c>
      <c r="G204" s="8" t="s">
        <v>691</v>
      </c>
      <c r="H204" s="8">
        <v>54562</v>
      </c>
      <c r="I204" s="12">
        <v>45.739078563739497</v>
      </c>
      <c r="J204" s="12">
        <v>-89.113204583930496</v>
      </c>
      <c r="K204" s="8" t="s">
        <v>838</v>
      </c>
    </row>
    <row r="205" spans="1:11" x14ac:dyDescent="0.25">
      <c r="A205" s="8" t="s">
        <v>801</v>
      </c>
      <c r="B205" s="12">
        <v>44.35369685034</v>
      </c>
      <c r="C205" s="12">
        <v>-89.202182999999906</v>
      </c>
      <c r="D205" s="8" t="s">
        <v>839</v>
      </c>
      <c r="E205" s="8" t="s">
        <v>840</v>
      </c>
      <c r="F205" s="8" t="s">
        <v>841</v>
      </c>
      <c r="G205" s="8" t="s">
        <v>691</v>
      </c>
      <c r="H205" s="8">
        <v>54424</v>
      </c>
      <c r="I205" s="12">
        <v>45.272693410761498</v>
      </c>
      <c r="J205" s="12">
        <v>-89.167518081436398</v>
      </c>
    </row>
    <row r="206" spans="1:11" x14ac:dyDescent="0.25">
      <c r="A206" s="8" t="s">
        <v>801</v>
      </c>
      <c r="B206" s="12">
        <v>44.35369685034</v>
      </c>
      <c r="C206" s="12">
        <v>-89.202182999999906</v>
      </c>
      <c r="D206" s="8" t="s">
        <v>842</v>
      </c>
      <c r="E206" s="8" t="s">
        <v>843</v>
      </c>
      <c r="F206" s="8" t="s">
        <v>844</v>
      </c>
      <c r="G206" s="8" t="s">
        <v>691</v>
      </c>
      <c r="H206" s="8">
        <v>53007</v>
      </c>
      <c r="I206" s="12">
        <v>43.112575329790602</v>
      </c>
      <c r="J206" s="12">
        <v>-88.067204030238699</v>
      </c>
      <c r="K206" s="8" t="s">
        <v>845</v>
      </c>
    </row>
    <row r="207" spans="1:11" x14ac:dyDescent="0.25">
      <c r="A207" s="8" t="s">
        <v>801</v>
      </c>
      <c r="B207" s="12">
        <v>44.35369685034</v>
      </c>
      <c r="C207" s="12">
        <v>-89.202182999999906</v>
      </c>
      <c r="D207" s="8" t="s">
        <v>846</v>
      </c>
      <c r="E207" s="8" t="s">
        <v>847</v>
      </c>
      <c r="F207" s="8" t="s">
        <v>848</v>
      </c>
      <c r="G207" s="8" t="s">
        <v>691</v>
      </c>
      <c r="H207" s="8">
        <v>54630</v>
      </c>
      <c r="I207" s="12">
        <v>44.105270816677397</v>
      </c>
      <c r="J207" s="12">
        <v>-91.389084181436402</v>
      </c>
      <c r="K207" s="8" t="s">
        <v>849</v>
      </c>
    </row>
    <row r="208" spans="1:11" x14ac:dyDescent="0.25">
      <c r="A208" s="8" t="s">
        <v>801</v>
      </c>
      <c r="B208" s="12">
        <v>44.35369685034</v>
      </c>
      <c r="C208" s="12">
        <v>-89.202182999999906</v>
      </c>
      <c r="D208" s="8" t="s">
        <v>850</v>
      </c>
      <c r="E208" s="8" t="s">
        <v>851</v>
      </c>
      <c r="F208" s="8" t="s">
        <v>852</v>
      </c>
      <c r="G208" s="8" t="s">
        <v>691</v>
      </c>
      <c r="H208" s="8">
        <v>53910</v>
      </c>
      <c r="I208" s="12">
        <v>43.965611689315502</v>
      </c>
      <c r="J208" s="12">
        <v>-89.819959814879397</v>
      </c>
      <c r="K208" s="8" t="s">
        <v>853</v>
      </c>
    </row>
    <row r="209" spans="1:11" x14ac:dyDescent="0.25">
      <c r="A209" s="8" t="s">
        <v>801</v>
      </c>
      <c r="B209" s="12">
        <v>44.35369685034</v>
      </c>
      <c r="C209" s="12">
        <v>-89.202182999999906</v>
      </c>
      <c r="D209" s="8" t="s">
        <v>854</v>
      </c>
      <c r="E209" s="8" t="s">
        <v>814</v>
      </c>
      <c r="F209" s="8" t="s">
        <v>855</v>
      </c>
      <c r="G209" s="8" t="s">
        <v>691</v>
      </c>
      <c r="H209" s="8">
        <v>54313</v>
      </c>
      <c r="I209" s="12">
        <v>44.642837483633102</v>
      </c>
      <c r="J209" s="12">
        <v>-88.082960559041894</v>
      </c>
      <c r="K209" s="8" t="s">
        <v>856</v>
      </c>
    </row>
    <row r="210" spans="1:11" x14ac:dyDescent="0.25">
      <c r="A210" s="8" t="s">
        <v>801</v>
      </c>
      <c r="B210" s="12">
        <v>44.35369685034</v>
      </c>
      <c r="C210" s="12">
        <v>-89.202182999999906</v>
      </c>
      <c r="D210" s="8" t="s">
        <v>857</v>
      </c>
      <c r="E210" s="8" t="s">
        <v>858</v>
      </c>
      <c r="F210" s="8" t="s">
        <v>859</v>
      </c>
      <c r="G210" s="8" t="s">
        <v>691</v>
      </c>
      <c r="H210" s="8">
        <v>53936</v>
      </c>
      <c r="I210" s="12">
        <v>43.910806114787597</v>
      </c>
      <c r="J210" s="12">
        <v>-89.678839611862202</v>
      </c>
    </row>
    <row r="211" spans="1:11" x14ac:dyDescent="0.25">
      <c r="A211" s="8" t="s">
        <v>12</v>
      </c>
      <c r="B211" s="12">
        <v>43.983795166015597</v>
      </c>
      <c r="C211" s="12">
        <v>-90.473297119140597</v>
      </c>
      <c r="D211" s="8" t="s">
        <v>860</v>
      </c>
      <c r="E211" s="8" t="s">
        <v>861</v>
      </c>
      <c r="F211" s="8" t="s">
        <v>862</v>
      </c>
      <c r="G211" s="8" t="s">
        <v>863</v>
      </c>
      <c r="H211" s="8">
        <v>54634</v>
      </c>
      <c r="I211" s="12">
        <v>43.676372311057797</v>
      </c>
      <c r="J211" s="12">
        <v>-90.474177384592394</v>
      </c>
    </row>
    <row r="212" spans="1:11" x14ac:dyDescent="0.25">
      <c r="A212" s="8" t="s">
        <v>12</v>
      </c>
      <c r="B212" s="12">
        <v>43.983795166015597</v>
      </c>
      <c r="C212" s="12">
        <v>-90.473297119140597</v>
      </c>
      <c r="D212" s="8" t="s">
        <v>864</v>
      </c>
      <c r="E212" s="8" t="s">
        <v>865</v>
      </c>
      <c r="F212" s="8" t="s">
        <v>866</v>
      </c>
      <c r="G212" s="8" t="s">
        <v>863</v>
      </c>
      <c r="H212" s="8">
        <v>54639</v>
      </c>
      <c r="I212" s="12">
        <v>43.6213924151726</v>
      </c>
      <c r="J212" s="12">
        <v>-90.753379817131005</v>
      </c>
    </row>
    <row r="213" spans="1:11" x14ac:dyDescent="0.25">
      <c r="A213" s="8" t="s">
        <v>12</v>
      </c>
      <c r="B213" s="12">
        <v>43.983795166015597</v>
      </c>
      <c r="C213" s="12">
        <v>-90.473297119140597</v>
      </c>
      <c r="D213" s="8" t="s">
        <v>867</v>
      </c>
      <c r="E213" s="8" t="s">
        <v>868</v>
      </c>
      <c r="F213" s="8" t="s">
        <v>869</v>
      </c>
      <c r="G213" s="8" t="s">
        <v>863</v>
      </c>
      <c r="H213" s="8">
        <v>54653</v>
      </c>
      <c r="I213" s="12">
        <v>43.797209431220999</v>
      </c>
      <c r="J213" s="12">
        <v>-90.937140756290802</v>
      </c>
    </row>
  </sheetData>
  <sortState xmlns:xlrd2="http://schemas.microsoft.com/office/spreadsheetml/2017/richdata2" ref="A2:K213">
    <sortCondition ref="G2:G21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F22CC-FB1E-C845-8DEC-D30D0FD36E50}">
  <dimension ref="A1:T24"/>
  <sheetViews>
    <sheetView topLeftCell="J1" workbookViewId="0">
      <selection activeCell="H28" sqref="H28"/>
    </sheetView>
  </sheetViews>
  <sheetFormatPr defaultColWidth="11" defaultRowHeight="15.75" x14ac:dyDescent="0.25"/>
  <cols>
    <col min="1" max="1" width="6.125" bestFit="1" customWidth="1"/>
    <col min="2" max="2" width="38.625" bestFit="1" customWidth="1"/>
    <col min="3" max="3" width="12" bestFit="1" customWidth="1"/>
    <col min="4" max="4" width="9.75" bestFit="1" customWidth="1"/>
    <col min="5" max="5" width="21.5" bestFit="1" customWidth="1"/>
    <col min="6" max="6" width="12.375" bestFit="1" customWidth="1"/>
    <col min="7" max="7" width="27" bestFit="1" customWidth="1"/>
    <col min="8" max="8" width="187.875" bestFit="1" customWidth="1"/>
    <col min="9" max="9" width="53.375" bestFit="1" customWidth="1"/>
    <col min="10" max="10" width="234.375" bestFit="1" customWidth="1"/>
    <col min="11" max="11" width="166.25" bestFit="1" customWidth="1"/>
    <col min="12" max="12" width="124.5" bestFit="1" customWidth="1"/>
    <col min="13" max="13" width="124.375" bestFit="1" customWidth="1"/>
    <col min="14" max="14" width="186.875" bestFit="1" customWidth="1"/>
    <col min="15" max="15" width="11.5" bestFit="1" customWidth="1"/>
    <col min="16" max="16" width="75.125" bestFit="1" customWidth="1"/>
    <col min="17" max="17" width="216" bestFit="1" customWidth="1"/>
    <col min="18" max="18" width="59.5" bestFit="1" customWidth="1"/>
    <col min="19" max="19" width="69.625" bestFit="1" customWidth="1"/>
    <col min="20" max="20" width="46.5" bestFit="1" customWidth="1"/>
  </cols>
  <sheetData>
    <row r="1" spans="1:20" s="2" customFormat="1" x14ac:dyDescent="0.25">
      <c r="A1" s="2" t="s">
        <v>889</v>
      </c>
      <c r="B1" s="2" t="s">
        <v>19</v>
      </c>
      <c r="C1" s="2" t="s">
        <v>20</v>
      </c>
      <c r="D1" s="2" t="s">
        <v>21</v>
      </c>
      <c r="E1" s="2" t="s">
        <v>22</v>
      </c>
      <c r="F1" s="2" t="s">
        <v>23</v>
      </c>
      <c r="G1" s="2" t="s">
        <v>24</v>
      </c>
      <c r="H1" s="2" t="s">
        <v>25</v>
      </c>
      <c r="I1" s="2" t="s">
        <v>26</v>
      </c>
      <c r="J1" s="2" t="s">
        <v>27</v>
      </c>
      <c r="K1" s="2" t="s">
        <v>28</v>
      </c>
      <c r="L1" s="2" t="s">
        <v>29</v>
      </c>
      <c r="M1" s="2" t="s">
        <v>30</v>
      </c>
      <c r="N1" s="2" t="s">
        <v>31</v>
      </c>
      <c r="O1" s="2" t="s">
        <v>32</v>
      </c>
      <c r="P1" s="2" t="s">
        <v>33</v>
      </c>
      <c r="Q1" s="2" t="s">
        <v>34</v>
      </c>
      <c r="R1" s="2" t="s">
        <v>35</v>
      </c>
      <c r="S1" s="2" t="s">
        <v>36</v>
      </c>
      <c r="T1" s="2" t="s">
        <v>37</v>
      </c>
    </row>
    <row r="2" spans="1:20" x14ac:dyDescent="0.25">
      <c r="A2" t="s">
        <v>871</v>
      </c>
      <c r="B2" t="s">
        <v>38</v>
      </c>
      <c r="C2">
        <v>0.5</v>
      </c>
      <c r="E2" t="s">
        <v>39</v>
      </c>
      <c r="F2">
        <v>2006</v>
      </c>
      <c r="G2" t="s">
        <v>40</v>
      </c>
      <c r="H2" t="s">
        <v>41</v>
      </c>
      <c r="I2" t="s">
        <v>42</v>
      </c>
      <c r="K2" t="s">
        <v>43</v>
      </c>
      <c r="S2" t="s">
        <v>44</v>
      </c>
    </row>
    <row r="3" spans="1:20" x14ac:dyDescent="0.25">
      <c r="A3" t="s">
        <v>872</v>
      </c>
      <c r="B3" t="s">
        <v>45</v>
      </c>
      <c r="C3">
        <v>1</v>
      </c>
      <c r="D3">
        <v>1</v>
      </c>
      <c r="E3" t="s">
        <v>46</v>
      </c>
      <c r="F3">
        <v>2019</v>
      </c>
      <c r="G3" t="s">
        <v>40</v>
      </c>
      <c r="H3" t="s">
        <v>47</v>
      </c>
      <c r="I3" t="s">
        <v>48</v>
      </c>
      <c r="J3" t="s">
        <v>49</v>
      </c>
      <c r="K3" t="s">
        <v>50</v>
      </c>
      <c r="L3" s="4">
        <v>95000</v>
      </c>
      <c r="M3" t="s">
        <v>51</v>
      </c>
      <c r="N3" t="s">
        <v>52</v>
      </c>
      <c r="O3">
        <v>6</v>
      </c>
      <c r="P3" t="s">
        <v>53</v>
      </c>
      <c r="Q3" t="s">
        <v>54</v>
      </c>
      <c r="R3" t="s">
        <v>55</v>
      </c>
      <c r="S3" t="s">
        <v>44</v>
      </c>
    </row>
    <row r="4" spans="1:20" x14ac:dyDescent="0.25">
      <c r="A4" t="s">
        <v>873</v>
      </c>
      <c r="B4" t="s">
        <v>56</v>
      </c>
      <c r="C4">
        <v>1</v>
      </c>
      <c r="D4">
        <v>1</v>
      </c>
      <c r="E4" t="s">
        <v>57</v>
      </c>
      <c r="F4">
        <v>2010</v>
      </c>
      <c r="G4" t="s">
        <v>40</v>
      </c>
      <c r="H4" t="s">
        <v>58</v>
      </c>
      <c r="I4" t="s">
        <v>59</v>
      </c>
      <c r="J4" t="s">
        <v>60</v>
      </c>
      <c r="K4" t="s">
        <v>61</v>
      </c>
      <c r="L4" t="s">
        <v>62</v>
      </c>
      <c r="M4" t="s">
        <v>63</v>
      </c>
      <c r="N4" t="s">
        <v>64</v>
      </c>
      <c r="O4">
        <v>3</v>
      </c>
      <c r="P4" t="s">
        <v>65</v>
      </c>
      <c r="Q4" t="s">
        <v>66</v>
      </c>
      <c r="R4" t="s">
        <v>67</v>
      </c>
      <c r="S4" t="s">
        <v>44</v>
      </c>
    </row>
    <row r="5" spans="1:20" x14ac:dyDescent="0.25">
      <c r="A5" t="s">
        <v>874</v>
      </c>
      <c r="B5" t="s">
        <v>68</v>
      </c>
      <c r="C5">
        <v>1</v>
      </c>
      <c r="D5">
        <v>1</v>
      </c>
      <c r="E5" t="s">
        <v>46</v>
      </c>
      <c r="F5">
        <v>2012</v>
      </c>
      <c r="G5" t="s">
        <v>40</v>
      </c>
      <c r="H5" t="s">
        <v>69</v>
      </c>
      <c r="I5" t="s">
        <v>70</v>
      </c>
      <c r="J5" t="s">
        <v>71</v>
      </c>
      <c r="K5" t="s">
        <v>72</v>
      </c>
      <c r="L5" s="4">
        <v>250000</v>
      </c>
      <c r="M5" t="s">
        <v>73</v>
      </c>
      <c r="N5" t="s">
        <v>74</v>
      </c>
      <c r="O5">
        <v>2</v>
      </c>
      <c r="P5" t="s">
        <v>75</v>
      </c>
      <c r="Q5" t="s">
        <v>76</v>
      </c>
      <c r="R5" t="s">
        <v>77</v>
      </c>
      <c r="S5" t="s">
        <v>78</v>
      </c>
    </row>
    <row r="6" spans="1:20" x14ac:dyDescent="0.25">
      <c r="A6" t="s">
        <v>875</v>
      </c>
      <c r="B6" t="s">
        <v>79</v>
      </c>
      <c r="C6">
        <v>1</v>
      </c>
      <c r="D6">
        <v>1</v>
      </c>
      <c r="E6" t="s">
        <v>80</v>
      </c>
      <c r="F6">
        <v>2016</v>
      </c>
      <c r="G6" t="s">
        <v>40</v>
      </c>
      <c r="H6" t="s">
        <v>81</v>
      </c>
      <c r="I6" t="s">
        <v>82</v>
      </c>
      <c r="J6" t="s">
        <v>83</v>
      </c>
      <c r="K6" t="s">
        <v>84</v>
      </c>
      <c r="L6" s="4">
        <v>203000</v>
      </c>
      <c r="M6" t="s">
        <v>85</v>
      </c>
      <c r="N6" t="s">
        <v>86</v>
      </c>
      <c r="O6">
        <v>0</v>
      </c>
      <c r="P6" t="s">
        <v>75</v>
      </c>
      <c r="Q6" t="s">
        <v>87</v>
      </c>
      <c r="R6" t="s">
        <v>88</v>
      </c>
      <c r="S6" t="s">
        <v>44</v>
      </c>
    </row>
    <row r="7" spans="1:20" x14ac:dyDescent="0.25">
      <c r="A7" t="s">
        <v>876</v>
      </c>
      <c r="B7" t="s">
        <v>89</v>
      </c>
      <c r="C7">
        <v>1</v>
      </c>
      <c r="E7" t="s">
        <v>80</v>
      </c>
      <c r="F7">
        <v>2012</v>
      </c>
      <c r="G7" t="s">
        <v>40</v>
      </c>
      <c r="H7" t="s">
        <v>90</v>
      </c>
      <c r="I7" t="s">
        <v>91</v>
      </c>
      <c r="J7" t="s">
        <v>92</v>
      </c>
      <c r="L7" s="4">
        <v>13500000</v>
      </c>
      <c r="M7" t="s">
        <v>93</v>
      </c>
      <c r="N7" t="s">
        <v>94</v>
      </c>
      <c r="O7">
        <v>63</v>
      </c>
      <c r="P7" t="s">
        <v>95</v>
      </c>
      <c r="Q7" t="s">
        <v>96</v>
      </c>
      <c r="R7" t="s">
        <v>97</v>
      </c>
      <c r="S7" t="s">
        <v>44</v>
      </c>
    </row>
    <row r="8" spans="1:20" x14ac:dyDescent="0.25">
      <c r="A8" t="s">
        <v>877</v>
      </c>
      <c r="B8" t="s">
        <v>98</v>
      </c>
      <c r="C8">
        <v>1</v>
      </c>
      <c r="D8">
        <v>1</v>
      </c>
      <c r="E8" t="s">
        <v>57</v>
      </c>
      <c r="F8">
        <v>2017</v>
      </c>
      <c r="G8" t="s">
        <v>40</v>
      </c>
      <c r="H8" t="s">
        <v>99</v>
      </c>
      <c r="I8" t="s">
        <v>100</v>
      </c>
      <c r="J8" t="s">
        <v>101</v>
      </c>
      <c r="K8" t="s">
        <v>102</v>
      </c>
      <c r="L8" s="4">
        <v>2000</v>
      </c>
      <c r="M8" t="s">
        <v>103</v>
      </c>
      <c r="N8" t="s">
        <v>104</v>
      </c>
      <c r="O8">
        <v>5</v>
      </c>
      <c r="P8" t="s">
        <v>105</v>
      </c>
      <c r="Q8" t="s">
        <v>106</v>
      </c>
      <c r="R8" t="s">
        <v>107</v>
      </c>
      <c r="S8" t="s">
        <v>108</v>
      </c>
    </row>
    <row r="9" spans="1:20" x14ac:dyDescent="0.25">
      <c r="A9" t="s">
        <v>878</v>
      </c>
      <c r="B9" t="s">
        <v>17</v>
      </c>
      <c r="C9">
        <v>1</v>
      </c>
      <c r="D9">
        <v>1</v>
      </c>
      <c r="E9" t="s">
        <v>46</v>
      </c>
      <c r="F9">
        <v>2019</v>
      </c>
      <c r="G9" t="s">
        <v>40</v>
      </c>
      <c r="H9" t="s">
        <v>109</v>
      </c>
      <c r="I9" t="s">
        <v>110</v>
      </c>
      <c r="J9" t="s">
        <v>111</v>
      </c>
      <c r="K9" t="s">
        <v>112</v>
      </c>
      <c r="L9" s="4">
        <v>700000</v>
      </c>
      <c r="M9" t="s">
        <v>113</v>
      </c>
      <c r="N9" t="s">
        <v>114</v>
      </c>
      <c r="O9">
        <v>8</v>
      </c>
      <c r="P9" t="s">
        <v>115</v>
      </c>
      <c r="Q9" t="s">
        <v>116</v>
      </c>
      <c r="R9" t="s">
        <v>117</v>
      </c>
      <c r="S9" t="s">
        <v>118</v>
      </c>
    </row>
    <row r="10" spans="1:20" x14ac:dyDescent="0.25">
      <c r="A10" t="s">
        <v>879</v>
      </c>
      <c r="B10" t="s">
        <v>119</v>
      </c>
      <c r="C10">
        <v>1</v>
      </c>
      <c r="E10" t="s">
        <v>39</v>
      </c>
      <c r="F10">
        <v>2013</v>
      </c>
      <c r="G10" t="s">
        <v>40</v>
      </c>
      <c r="H10" t="s">
        <v>120</v>
      </c>
      <c r="I10" t="s">
        <v>121</v>
      </c>
      <c r="J10" t="s">
        <v>122</v>
      </c>
      <c r="K10" t="s">
        <v>123</v>
      </c>
      <c r="L10" s="4" t="s">
        <v>124</v>
      </c>
      <c r="M10" t="s">
        <v>125</v>
      </c>
      <c r="N10" t="s">
        <v>126</v>
      </c>
      <c r="O10">
        <v>40</v>
      </c>
      <c r="P10" t="s">
        <v>127</v>
      </c>
      <c r="Q10" t="s">
        <v>128</v>
      </c>
      <c r="S10" t="s">
        <v>44</v>
      </c>
    </row>
    <row r="11" spans="1:20" x14ac:dyDescent="0.25">
      <c r="A11" t="s">
        <v>880</v>
      </c>
      <c r="B11" t="s">
        <v>129</v>
      </c>
      <c r="C11">
        <v>1</v>
      </c>
      <c r="D11">
        <v>1</v>
      </c>
      <c r="E11" t="s">
        <v>46</v>
      </c>
      <c r="F11">
        <v>2016</v>
      </c>
      <c r="G11" t="s">
        <v>40</v>
      </c>
      <c r="H11" t="s">
        <v>130</v>
      </c>
      <c r="J11" t="s">
        <v>131</v>
      </c>
      <c r="K11" t="s">
        <v>132</v>
      </c>
      <c r="L11" s="4">
        <v>350000</v>
      </c>
      <c r="M11" t="s">
        <v>133</v>
      </c>
      <c r="N11" t="s">
        <v>134</v>
      </c>
      <c r="O11">
        <v>10</v>
      </c>
      <c r="P11" t="s">
        <v>75</v>
      </c>
      <c r="Q11" t="s">
        <v>135</v>
      </c>
      <c r="R11" t="s">
        <v>136</v>
      </c>
      <c r="S11" t="s">
        <v>137</v>
      </c>
    </row>
    <row r="12" spans="1:20" x14ac:dyDescent="0.25">
      <c r="A12" t="s">
        <v>881</v>
      </c>
      <c r="B12" t="s">
        <v>138</v>
      </c>
      <c r="C12">
        <v>1</v>
      </c>
      <c r="E12" t="s">
        <v>139</v>
      </c>
      <c r="F12">
        <v>2012</v>
      </c>
      <c r="G12" t="s">
        <v>40</v>
      </c>
      <c r="H12" t="s">
        <v>140</v>
      </c>
      <c r="I12" t="s">
        <v>59</v>
      </c>
      <c r="J12" t="s">
        <v>141</v>
      </c>
      <c r="K12" t="s">
        <v>142</v>
      </c>
      <c r="M12" t="s">
        <v>143</v>
      </c>
      <c r="N12" t="s">
        <v>144</v>
      </c>
      <c r="P12" t="s">
        <v>145</v>
      </c>
      <c r="Q12" t="s">
        <v>146</v>
      </c>
      <c r="R12" t="s">
        <v>147</v>
      </c>
      <c r="S12" t="s">
        <v>44</v>
      </c>
    </row>
    <row r="13" spans="1:20" x14ac:dyDescent="0.25">
      <c r="A13" t="s">
        <v>882</v>
      </c>
      <c r="B13" t="s">
        <v>18</v>
      </c>
      <c r="C13">
        <v>1</v>
      </c>
      <c r="D13">
        <v>1</v>
      </c>
      <c r="E13" t="s">
        <v>80</v>
      </c>
      <c r="F13">
        <v>2012</v>
      </c>
      <c r="G13" t="s">
        <v>40</v>
      </c>
      <c r="H13" t="s">
        <v>148</v>
      </c>
      <c r="I13" t="s">
        <v>149</v>
      </c>
      <c r="J13" t="s">
        <v>150</v>
      </c>
      <c r="K13" t="s">
        <v>151</v>
      </c>
      <c r="L13" t="s">
        <v>152</v>
      </c>
      <c r="M13" t="s">
        <v>153</v>
      </c>
      <c r="N13" t="s">
        <v>154</v>
      </c>
      <c r="O13" t="s">
        <v>155</v>
      </c>
      <c r="P13" t="s">
        <v>156</v>
      </c>
      <c r="Q13" t="s">
        <v>157</v>
      </c>
      <c r="R13" s="5" t="s">
        <v>55</v>
      </c>
      <c r="S13" t="s">
        <v>44</v>
      </c>
    </row>
    <row r="14" spans="1:20" x14ac:dyDescent="0.25">
      <c r="A14" t="s">
        <v>883</v>
      </c>
      <c r="B14" t="s">
        <v>158</v>
      </c>
      <c r="E14" t="s">
        <v>80</v>
      </c>
      <c r="F14">
        <v>2012</v>
      </c>
      <c r="G14" t="s">
        <v>159</v>
      </c>
    </row>
    <row r="15" spans="1:20" x14ac:dyDescent="0.25">
      <c r="A15" t="s">
        <v>884</v>
      </c>
      <c r="B15" t="s">
        <v>160</v>
      </c>
      <c r="E15" t="s">
        <v>46</v>
      </c>
      <c r="F15">
        <v>2014</v>
      </c>
      <c r="G15" t="s">
        <v>161</v>
      </c>
    </row>
    <row r="16" spans="1:20" x14ac:dyDescent="0.25">
      <c r="A16" t="s">
        <v>885</v>
      </c>
      <c r="B16" t="s">
        <v>162</v>
      </c>
      <c r="E16" t="s">
        <v>39</v>
      </c>
      <c r="F16">
        <v>2010</v>
      </c>
      <c r="G16" t="s">
        <v>163</v>
      </c>
    </row>
    <row r="17" spans="1:8" x14ac:dyDescent="0.25">
      <c r="A17" t="s">
        <v>886</v>
      </c>
      <c r="B17" t="s">
        <v>164</v>
      </c>
      <c r="E17" t="s">
        <v>165</v>
      </c>
      <c r="F17">
        <v>1999</v>
      </c>
      <c r="G17" t="s">
        <v>166</v>
      </c>
    </row>
    <row r="18" spans="1:8" x14ac:dyDescent="0.25">
      <c r="A18" t="s">
        <v>887</v>
      </c>
      <c r="B18" s="1" t="s">
        <v>167</v>
      </c>
      <c r="E18" t="s">
        <v>46</v>
      </c>
      <c r="F18">
        <v>2009</v>
      </c>
      <c r="G18" t="s">
        <v>163</v>
      </c>
    </row>
    <row r="19" spans="1:8" x14ac:dyDescent="0.25">
      <c r="A19" t="s">
        <v>888</v>
      </c>
      <c r="B19" t="s">
        <v>168</v>
      </c>
      <c r="E19" t="s">
        <v>46</v>
      </c>
      <c r="F19">
        <v>2012</v>
      </c>
      <c r="G19">
        <v>2017</v>
      </c>
    </row>
    <row r="24" spans="1:8" x14ac:dyDescent="0.25">
      <c r="H24" s="3" t="s">
        <v>169</v>
      </c>
    </row>
  </sheetData>
  <sortState xmlns:xlrd2="http://schemas.microsoft.com/office/spreadsheetml/2017/richdata2" ref="B2:T19">
    <sortCondition ref="C2:C19"/>
    <sortCondition ref="B2:B19"/>
  </sortState>
  <phoneticPr fontId="12"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A3B86-5A46-4641-9702-EE1A057656B6}">
  <dimension ref="A1:G13"/>
  <sheetViews>
    <sheetView workbookViewId="0">
      <selection activeCell="F9" sqref="F9"/>
    </sheetView>
  </sheetViews>
  <sheetFormatPr defaultRowHeight="15.75" x14ac:dyDescent="0.25"/>
  <cols>
    <col min="1" max="1" width="5.875" bestFit="1" customWidth="1"/>
    <col min="2" max="2" width="6.125" bestFit="1" customWidth="1"/>
    <col min="3" max="3" width="38.625" bestFit="1" customWidth="1"/>
    <col min="4" max="4" width="14" bestFit="1" customWidth="1"/>
    <col min="5" max="5" width="11.5" bestFit="1" customWidth="1"/>
    <col min="6" max="6" width="12.75" bestFit="1" customWidth="1"/>
  </cols>
  <sheetData>
    <row r="1" spans="1:7" x14ac:dyDescent="0.25">
      <c r="A1" t="s">
        <v>889</v>
      </c>
      <c r="B1" s="2" t="s">
        <v>889</v>
      </c>
      <c r="C1" s="2" t="s">
        <v>952</v>
      </c>
      <c r="D1" s="2" t="s">
        <v>960</v>
      </c>
      <c r="E1" s="2" t="s">
        <v>170</v>
      </c>
      <c r="F1" s="2" t="s">
        <v>961</v>
      </c>
      <c r="G1" s="2" t="s">
        <v>962</v>
      </c>
    </row>
    <row r="2" spans="1:7" x14ac:dyDescent="0.25">
      <c r="A2" t="s">
        <v>871</v>
      </c>
      <c r="F2">
        <v>0</v>
      </c>
      <c r="G2">
        <v>0</v>
      </c>
    </row>
    <row r="3" spans="1:7" x14ac:dyDescent="0.25">
      <c r="A3" t="s">
        <v>872</v>
      </c>
      <c r="B3" t="s">
        <v>872</v>
      </c>
      <c r="C3" t="s">
        <v>45</v>
      </c>
      <c r="D3" s="35">
        <v>95000</v>
      </c>
      <c r="E3">
        <v>6</v>
      </c>
      <c r="F3">
        <v>1</v>
      </c>
      <c r="G3">
        <v>3</v>
      </c>
    </row>
    <row r="4" spans="1:7" x14ac:dyDescent="0.25">
      <c r="A4" t="s">
        <v>873</v>
      </c>
      <c r="B4" t="s">
        <v>873</v>
      </c>
      <c r="C4" t="s">
        <v>56</v>
      </c>
      <c r="D4" s="35">
        <v>650000</v>
      </c>
      <c r="E4">
        <v>3</v>
      </c>
      <c r="F4">
        <v>3</v>
      </c>
      <c r="G4">
        <v>2</v>
      </c>
    </row>
    <row r="5" spans="1:7" x14ac:dyDescent="0.25">
      <c r="A5" t="s">
        <v>874</v>
      </c>
      <c r="B5" t="s">
        <v>874</v>
      </c>
      <c r="C5" t="s">
        <v>68</v>
      </c>
      <c r="D5" s="35">
        <v>250000</v>
      </c>
      <c r="E5">
        <v>2</v>
      </c>
      <c r="F5">
        <v>2</v>
      </c>
      <c r="G5">
        <v>1</v>
      </c>
    </row>
    <row r="6" spans="1:7" x14ac:dyDescent="0.25">
      <c r="A6" t="s">
        <v>875</v>
      </c>
      <c r="B6" t="s">
        <v>875</v>
      </c>
      <c r="C6" t="s">
        <v>79</v>
      </c>
      <c r="D6" s="35">
        <v>203000</v>
      </c>
      <c r="E6">
        <v>0</v>
      </c>
      <c r="F6">
        <v>2</v>
      </c>
      <c r="G6">
        <v>0.5</v>
      </c>
    </row>
    <row r="7" spans="1:7" x14ac:dyDescent="0.25">
      <c r="A7" t="s">
        <v>876</v>
      </c>
      <c r="B7" t="s">
        <v>876</v>
      </c>
      <c r="C7" t="s">
        <v>89</v>
      </c>
      <c r="D7" s="35">
        <v>13500000</v>
      </c>
      <c r="E7">
        <v>63</v>
      </c>
      <c r="F7">
        <v>6</v>
      </c>
      <c r="G7">
        <v>6</v>
      </c>
    </row>
    <row r="8" spans="1:7" x14ac:dyDescent="0.25">
      <c r="A8" t="s">
        <v>877</v>
      </c>
      <c r="B8" t="s">
        <v>877</v>
      </c>
      <c r="C8" t="s">
        <v>98</v>
      </c>
      <c r="D8" s="35">
        <v>2000</v>
      </c>
      <c r="E8">
        <v>5</v>
      </c>
      <c r="F8">
        <v>1</v>
      </c>
      <c r="G8">
        <v>3</v>
      </c>
    </row>
    <row r="9" spans="1:7" x14ac:dyDescent="0.25">
      <c r="A9" t="s">
        <v>878</v>
      </c>
      <c r="B9" t="s">
        <v>878</v>
      </c>
      <c r="C9" t="s">
        <v>17</v>
      </c>
      <c r="D9" s="35">
        <v>700000</v>
      </c>
      <c r="E9">
        <v>8</v>
      </c>
      <c r="F9">
        <v>4</v>
      </c>
      <c r="G9">
        <v>4</v>
      </c>
    </row>
    <row r="10" spans="1:7" x14ac:dyDescent="0.25">
      <c r="A10" t="s">
        <v>879</v>
      </c>
      <c r="F10">
        <v>0</v>
      </c>
      <c r="G10">
        <v>0</v>
      </c>
    </row>
    <row r="11" spans="1:7" x14ac:dyDescent="0.25">
      <c r="A11" t="s">
        <v>880</v>
      </c>
      <c r="B11" t="s">
        <v>880</v>
      </c>
      <c r="C11" t="s">
        <v>129</v>
      </c>
      <c r="D11" s="35">
        <v>350000</v>
      </c>
      <c r="E11">
        <v>10</v>
      </c>
      <c r="F11">
        <v>3</v>
      </c>
      <c r="G11">
        <v>5</v>
      </c>
    </row>
    <row r="12" spans="1:7" x14ac:dyDescent="0.25">
      <c r="A12" t="s">
        <v>881</v>
      </c>
      <c r="F12">
        <v>0</v>
      </c>
      <c r="G12">
        <v>0</v>
      </c>
    </row>
    <row r="13" spans="1:7" x14ac:dyDescent="0.25">
      <c r="A13" t="s">
        <v>882</v>
      </c>
      <c r="B13" t="s">
        <v>882</v>
      </c>
      <c r="C13" t="s">
        <v>18</v>
      </c>
      <c r="D13" s="35">
        <v>650000</v>
      </c>
      <c r="E13">
        <v>4</v>
      </c>
      <c r="F13">
        <v>3</v>
      </c>
      <c r="G13">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59C92-0A90-4A23-B4F3-52F301A8F7BD}">
  <dimension ref="A1:AL37"/>
  <sheetViews>
    <sheetView topLeftCell="E1" workbookViewId="0">
      <selection activeCell="AE10" sqref="AE10"/>
    </sheetView>
  </sheetViews>
  <sheetFormatPr defaultColWidth="9.125" defaultRowHeight="15.75" x14ac:dyDescent="0.25"/>
  <cols>
    <col min="2" max="2" width="28.125" bestFit="1" customWidth="1"/>
    <col min="3" max="3" width="11.5" bestFit="1" customWidth="1"/>
    <col min="4" max="4" width="8.5" bestFit="1" customWidth="1"/>
    <col min="5" max="5" width="16.375" customWidth="1"/>
    <col min="6" max="6" width="21.875" customWidth="1"/>
    <col min="7" max="7" width="4.875" customWidth="1"/>
    <col min="8" max="8" width="187.875" customWidth="1"/>
    <col min="9" max="9" width="8.625" customWidth="1"/>
    <col min="10" max="10" width="5.625" customWidth="1"/>
    <col min="11" max="11" width="12.5" customWidth="1"/>
    <col min="12" max="12" width="10" customWidth="1"/>
    <col min="13" max="13" width="166.25" customWidth="1"/>
    <col min="14" max="14" width="9.875" customWidth="1"/>
    <col min="15" max="15" width="9.625" customWidth="1"/>
    <col min="16" max="16" width="13.375" customWidth="1"/>
    <col min="17" max="17" width="13.25" customWidth="1"/>
    <col min="18" max="18" width="9.5" customWidth="1"/>
    <col min="19" max="19" width="124.375" bestFit="1" customWidth="1"/>
    <col min="23" max="23" width="75.125" bestFit="1" customWidth="1"/>
    <col min="24" max="24" width="5.375" bestFit="1" customWidth="1"/>
    <col min="29" max="29" width="11.125" bestFit="1" customWidth="1"/>
    <col min="31" max="31" width="59.5" bestFit="1" customWidth="1"/>
    <col min="32" max="32" width="10.125" bestFit="1" customWidth="1"/>
    <col min="33" max="33" width="5.875" bestFit="1" customWidth="1"/>
    <col min="34" max="34" width="6.125" bestFit="1" customWidth="1"/>
    <col min="35" max="35" width="12.5" bestFit="1" customWidth="1"/>
    <col min="36" max="36" width="9.625" bestFit="1" customWidth="1"/>
    <col min="37" max="37" width="5.625" bestFit="1" customWidth="1"/>
    <col min="38" max="38" width="6.125" bestFit="1" customWidth="1"/>
  </cols>
  <sheetData>
    <row r="1" spans="1:38" x14ac:dyDescent="0.25">
      <c r="A1" t="s">
        <v>889</v>
      </c>
      <c r="B1" t="s">
        <v>19</v>
      </c>
      <c r="C1" s="2" t="s">
        <v>170</v>
      </c>
      <c r="D1" s="2" t="s">
        <v>171</v>
      </c>
      <c r="E1" s="2" t="s">
        <v>172</v>
      </c>
      <c r="F1" s="2" t="s">
        <v>173</v>
      </c>
      <c r="G1" s="2" t="s">
        <v>174</v>
      </c>
      <c r="H1" s="2" t="s">
        <v>175</v>
      </c>
      <c r="I1" s="2" t="s">
        <v>176</v>
      </c>
      <c r="J1" s="2" t="s">
        <v>177</v>
      </c>
      <c r="K1" s="2" t="s">
        <v>178</v>
      </c>
      <c r="L1" s="2" t="s">
        <v>179</v>
      </c>
      <c r="M1" s="2" t="s">
        <v>180</v>
      </c>
      <c r="N1" s="2" t="s">
        <v>181</v>
      </c>
      <c r="O1" s="2" t="s">
        <v>182</v>
      </c>
      <c r="P1" s="2" t="s">
        <v>183</v>
      </c>
      <c r="Q1" s="2" t="s">
        <v>184</v>
      </c>
      <c r="R1" s="2" t="s">
        <v>59</v>
      </c>
      <c r="S1" s="2" t="s">
        <v>30</v>
      </c>
      <c r="T1" s="2" t="s">
        <v>185</v>
      </c>
      <c r="U1" s="2" t="s">
        <v>186</v>
      </c>
      <c r="V1" s="2" t="s">
        <v>187</v>
      </c>
      <c r="W1" s="2" t="s">
        <v>33</v>
      </c>
      <c r="X1" s="2" t="s">
        <v>188</v>
      </c>
      <c r="Y1" s="2" t="s">
        <v>189</v>
      </c>
      <c r="Z1" s="2" t="s">
        <v>190</v>
      </c>
      <c r="AA1" s="2" t="s">
        <v>191</v>
      </c>
      <c r="AB1" s="2" t="s">
        <v>192</v>
      </c>
      <c r="AC1" s="2" t="s">
        <v>193</v>
      </c>
      <c r="AE1" s="2" t="s">
        <v>35</v>
      </c>
      <c r="AF1" s="2" t="s">
        <v>194</v>
      </c>
      <c r="AG1" s="2" t="s">
        <v>195</v>
      </c>
      <c r="AH1" s="2" t="s">
        <v>196</v>
      </c>
      <c r="AI1" s="2" t="s">
        <v>197</v>
      </c>
      <c r="AJ1" s="2" t="s">
        <v>198</v>
      </c>
      <c r="AK1" s="2" t="s">
        <v>199</v>
      </c>
      <c r="AL1" s="2" t="s">
        <v>200</v>
      </c>
    </row>
    <row r="2" spans="1:38" x14ac:dyDescent="0.25">
      <c r="A2" t="s">
        <v>871</v>
      </c>
      <c r="B2" t="s">
        <v>38</v>
      </c>
      <c r="C2" t="s">
        <v>201</v>
      </c>
      <c r="D2" t="s">
        <v>202</v>
      </c>
      <c r="F2" t="s">
        <v>203</v>
      </c>
      <c r="G2">
        <v>2006</v>
      </c>
      <c r="H2" t="s">
        <v>41</v>
      </c>
      <c r="I2">
        <v>2</v>
      </c>
      <c r="J2">
        <v>3</v>
      </c>
      <c r="K2">
        <v>0</v>
      </c>
      <c r="L2">
        <v>0</v>
      </c>
      <c r="M2" t="s">
        <v>43</v>
      </c>
      <c r="N2">
        <v>100</v>
      </c>
      <c r="O2">
        <v>0</v>
      </c>
      <c r="P2">
        <v>0</v>
      </c>
      <c r="Q2">
        <v>0</v>
      </c>
      <c r="R2">
        <v>0</v>
      </c>
      <c r="T2">
        <v>0</v>
      </c>
      <c r="U2">
        <v>0</v>
      </c>
      <c r="V2">
        <v>0</v>
      </c>
      <c r="X2">
        <v>0</v>
      </c>
      <c r="Y2">
        <v>0</v>
      </c>
      <c r="Z2">
        <v>0</v>
      </c>
      <c r="AA2">
        <v>0</v>
      </c>
      <c r="AB2">
        <v>0</v>
      </c>
      <c r="AC2">
        <v>0</v>
      </c>
    </row>
    <row r="3" spans="1:38" x14ac:dyDescent="0.25">
      <c r="A3" t="s">
        <v>872</v>
      </c>
      <c r="B3" t="s">
        <v>45</v>
      </c>
      <c r="C3">
        <v>6</v>
      </c>
      <c r="D3" t="s">
        <v>204</v>
      </c>
      <c r="E3" s="6">
        <v>95000</v>
      </c>
      <c r="F3" t="s">
        <v>205</v>
      </c>
      <c r="G3">
        <v>2019</v>
      </c>
      <c r="H3" t="s">
        <v>47</v>
      </c>
      <c r="I3">
        <v>2</v>
      </c>
      <c r="J3">
        <v>3</v>
      </c>
      <c r="K3">
        <v>3</v>
      </c>
      <c r="L3">
        <v>3</v>
      </c>
      <c r="M3" t="s">
        <v>50</v>
      </c>
      <c r="N3">
        <v>10</v>
      </c>
      <c r="O3">
        <v>10</v>
      </c>
      <c r="P3">
        <v>0</v>
      </c>
      <c r="Q3">
        <v>80</v>
      </c>
      <c r="R3">
        <v>0</v>
      </c>
      <c r="S3" t="s">
        <v>51</v>
      </c>
      <c r="T3">
        <v>50</v>
      </c>
      <c r="U3">
        <v>30</v>
      </c>
      <c r="V3">
        <v>20</v>
      </c>
      <c r="W3" t="s">
        <v>53</v>
      </c>
      <c r="X3">
        <v>0</v>
      </c>
      <c r="Y3">
        <v>30</v>
      </c>
      <c r="Z3">
        <v>66</v>
      </c>
      <c r="AA3">
        <v>4</v>
      </c>
      <c r="AB3">
        <v>0</v>
      </c>
      <c r="AC3">
        <v>0</v>
      </c>
      <c r="AE3" t="s">
        <v>55</v>
      </c>
      <c r="AF3">
        <v>1</v>
      </c>
      <c r="AG3">
        <v>1</v>
      </c>
      <c r="AH3">
        <v>1</v>
      </c>
      <c r="AI3">
        <v>1</v>
      </c>
      <c r="AJ3">
        <v>0</v>
      </c>
      <c r="AK3">
        <v>0</v>
      </c>
      <c r="AL3">
        <v>0</v>
      </c>
    </row>
    <row r="4" spans="1:38" x14ac:dyDescent="0.25">
      <c r="A4" t="s">
        <v>873</v>
      </c>
      <c r="B4" t="s">
        <v>56</v>
      </c>
      <c r="C4">
        <v>3</v>
      </c>
      <c r="D4" t="s">
        <v>206</v>
      </c>
      <c r="E4" s="6">
        <v>600000</v>
      </c>
      <c r="F4" t="s">
        <v>59</v>
      </c>
      <c r="G4">
        <v>2010</v>
      </c>
      <c r="H4" t="s">
        <v>58</v>
      </c>
      <c r="I4">
        <v>2</v>
      </c>
      <c r="J4">
        <v>3</v>
      </c>
      <c r="K4">
        <v>0</v>
      </c>
      <c r="L4">
        <v>0</v>
      </c>
      <c r="M4" t="s">
        <v>61</v>
      </c>
      <c r="N4">
        <v>0</v>
      </c>
      <c r="O4">
        <v>0</v>
      </c>
      <c r="P4">
        <v>0</v>
      </c>
      <c r="Q4">
        <v>100</v>
      </c>
      <c r="R4">
        <v>0</v>
      </c>
      <c r="S4" t="s">
        <v>63</v>
      </c>
      <c r="T4">
        <v>100</v>
      </c>
      <c r="U4">
        <v>0</v>
      </c>
      <c r="V4">
        <v>0</v>
      </c>
      <c r="W4" t="s">
        <v>65</v>
      </c>
      <c r="X4">
        <v>2</v>
      </c>
      <c r="Y4">
        <v>2</v>
      </c>
      <c r="Z4">
        <v>92</v>
      </c>
      <c r="AA4">
        <v>4</v>
      </c>
      <c r="AB4">
        <v>0</v>
      </c>
      <c r="AC4">
        <v>0</v>
      </c>
      <c r="AE4" t="s">
        <v>67</v>
      </c>
      <c r="AF4">
        <v>1</v>
      </c>
      <c r="AG4">
        <v>1</v>
      </c>
      <c r="AH4">
        <v>0</v>
      </c>
      <c r="AI4">
        <v>0</v>
      </c>
      <c r="AJ4">
        <v>0</v>
      </c>
      <c r="AK4">
        <v>0</v>
      </c>
      <c r="AL4">
        <v>0</v>
      </c>
    </row>
    <row r="5" spans="1:38" x14ac:dyDescent="0.25">
      <c r="A5" t="s">
        <v>874</v>
      </c>
      <c r="B5" t="s">
        <v>68</v>
      </c>
      <c r="C5">
        <v>2</v>
      </c>
      <c r="D5" t="s">
        <v>204</v>
      </c>
      <c r="E5" s="6">
        <v>250000</v>
      </c>
      <c r="F5" t="s">
        <v>205</v>
      </c>
      <c r="G5">
        <v>2012</v>
      </c>
      <c r="H5" t="s">
        <v>69</v>
      </c>
      <c r="I5">
        <v>3</v>
      </c>
      <c r="J5">
        <v>1</v>
      </c>
      <c r="K5">
        <v>0</v>
      </c>
      <c r="L5">
        <v>0</v>
      </c>
      <c r="M5" t="s">
        <v>72</v>
      </c>
      <c r="N5">
        <v>33</v>
      </c>
      <c r="O5">
        <v>1</v>
      </c>
      <c r="P5">
        <v>0</v>
      </c>
      <c r="Q5">
        <v>63</v>
      </c>
      <c r="R5">
        <v>3</v>
      </c>
      <c r="S5" t="s">
        <v>73</v>
      </c>
      <c r="T5">
        <v>45</v>
      </c>
      <c r="U5">
        <v>45</v>
      </c>
      <c r="V5">
        <v>10</v>
      </c>
      <c r="W5" t="s">
        <v>75</v>
      </c>
      <c r="X5">
        <v>20</v>
      </c>
      <c r="Y5">
        <v>20</v>
      </c>
      <c r="Z5">
        <v>20</v>
      </c>
      <c r="AA5">
        <v>0</v>
      </c>
      <c r="AB5">
        <v>20</v>
      </c>
      <c r="AC5">
        <v>20</v>
      </c>
      <c r="AE5" t="s">
        <v>77</v>
      </c>
      <c r="AF5">
        <v>0</v>
      </c>
      <c r="AG5">
        <v>0</v>
      </c>
      <c r="AH5">
        <v>0</v>
      </c>
      <c r="AI5">
        <v>1</v>
      </c>
      <c r="AJ5">
        <v>0</v>
      </c>
      <c r="AK5">
        <v>0</v>
      </c>
      <c r="AL5">
        <v>0</v>
      </c>
    </row>
    <row r="6" spans="1:38" x14ac:dyDescent="0.25">
      <c r="A6" t="s">
        <v>875</v>
      </c>
      <c r="B6" t="s">
        <v>79</v>
      </c>
      <c r="C6">
        <v>0</v>
      </c>
      <c r="D6" t="s">
        <v>202</v>
      </c>
      <c r="E6" s="6">
        <v>203000</v>
      </c>
      <c r="F6" t="s">
        <v>203</v>
      </c>
      <c r="G6">
        <v>2016</v>
      </c>
      <c r="H6" t="s">
        <v>81</v>
      </c>
      <c r="I6">
        <v>0</v>
      </c>
      <c r="J6">
        <v>3</v>
      </c>
      <c r="K6">
        <v>3</v>
      </c>
      <c r="L6">
        <v>0</v>
      </c>
      <c r="M6" t="s">
        <v>84</v>
      </c>
      <c r="N6">
        <v>80</v>
      </c>
      <c r="O6">
        <v>19</v>
      </c>
      <c r="P6">
        <v>1</v>
      </c>
      <c r="Q6">
        <v>0</v>
      </c>
      <c r="R6">
        <v>0</v>
      </c>
      <c r="S6" t="s">
        <v>85</v>
      </c>
      <c r="T6">
        <v>100</v>
      </c>
      <c r="U6">
        <v>0</v>
      </c>
      <c r="V6">
        <v>0</v>
      </c>
      <c r="W6" t="s">
        <v>75</v>
      </c>
      <c r="X6">
        <v>20</v>
      </c>
      <c r="Y6">
        <v>20</v>
      </c>
      <c r="Z6">
        <v>20</v>
      </c>
      <c r="AA6">
        <v>0</v>
      </c>
      <c r="AB6">
        <v>20</v>
      </c>
      <c r="AC6">
        <v>20</v>
      </c>
      <c r="AE6" t="s">
        <v>88</v>
      </c>
      <c r="AF6">
        <v>0</v>
      </c>
      <c r="AG6">
        <v>0</v>
      </c>
      <c r="AH6">
        <v>1</v>
      </c>
      <c r="AI6">
        <v>1</v>
      </c>
      <c r="AJ6">
        <v>0</v>
      </c>
      <c r="AK6">
        <v>0</v>
      </c>
      <c r="AL6">
        <v>0</v>
      </c>
    </row>
    <row r="7" spans="1:38" x14ac:dyDescent="0.25">
      <c r="A7" t="s">
        <v>876</v>
      </c>
      <c r="B7" t="s">
        <v>89</v>
      </c>
      <c r="C7">
        <v>63</v>
      </c>
      <c r="D7" t="s">
        <v>202</v>
      </c>
      <c r="E7" s="6">
        <v>13500000</v>
      </c>
      <c r="F7" t="s">
        <v>207</v>
      </c>
      <c r="G7">
        <v>2012</v>
      </c>
      <c r="H7" t="s">
        <v>90</v>
      </c>
      <c r="I7">
        <v>2</v>
      </c>
      <c r="J7">
        <v>3</v>
      </c>
      <c r="K7">
        <v>0</v>
      </c>
      <c r="L7">
        <v>2</v>
      </c>
      <c r="S7" t="s">
        <v>93</v>
      </c>
      <c r="T7">
        <v>10</v>
      </c>
      <c r="U7">
        <v>0</v>
      </c>
      <c r="V7">
        <v>90</v>
      </c>
      <c r="W7" t="s">
        <v>95</v>
      </c>
      <c r="X7">
        <v>20</v>
      </c>
      <c r="Y7">
        <v>20</v>
      </c>
      <c r="Z7">
        <v>20</v>
      </c>
      <c r="AA7">
        <v>0</v>
      </c>
      <c r="AB7">
        <v>20</v>
      </c>
      <c r="AC7">
        <v>20</v>
      </c>
      <c r="AE7" t="s">
        <v>97</v>
      </c>
      <c r="AF7">
        <v>1</v>
      </c>
      <c r="AG7">
        <v>1</v>
      </c>
      <c r="AH7">
        <v>1</v>
      </c>
      <c r="AI7">
        <v>1</v>
      </c>
      <c r="AJ7">
        <v>1</v>
      </c>
      <c r="AK7">
        <v>1</v>
      </c>
      <c r="AL7">
        <v>1</v>
      </c>
    </row>
    <row r="8" spans="1:38" x14ac:dyDescent="0.25">
      <c r="A8" t="s">
        <v>877</v>
      </c>
      <c r="B8" t="s">
        <v>98</v>
      </c>
      <c r="C8">
        <v>5</v>
      </c>
      <c r="D8" t="s">
        <v>206</v>
      </c>
      <c r="E8" s="6">
        <v>2000</v>
      </c>
      <c r="F8" t="s">
        <v>207</v>
      </c>
      <c r="G8">
        <v>2017</v>
      </c>
      <c r="H8" t="s">
        <v>99</v>
      </c>
      <c r="I8">
        <v>3</v>
      </c>
      <c r="J8">
        <v>3</v>
      </c>
      <c r="K8">
        <v>0</v>
      </c>
      <c r="L8">
        <v>0</v>
      </c>
      <c r="M8" t="s">
        <v>102</v>
      </c>
      <c r="N8">
        <v>80</v>
      </c>
      <c r="O8">
        <v>15</v>
      </c>
      <c r="P8">
        <v>0</v>
      </c>
      <c r="Q8">
        <v>0</v>
      </c>
      <c r="R8">
        <v>5</v>
      </c>
      <c r="S8" t="s">
        <v>103</v>
      </c>
      <c r="T8">
        <v>90</v>
      </c>
      <c r="U8">
        <v>10</v>
      </c>
      <c r="V8">
        <v>0</v>
      </c>
      <c r="W8" t="s">
        <v>105</v>
      </c>
      <c r="X8">
        <v>0</v>
      </c>
      <c r="Y8">
        <v>0</v>
      </c>
      <c r="Z8">
        <v>100</v>
      </c>
      <c r="AA8">
        <v>0</v>
      </c>
      <c r="AB8">
        <v>0</v>
      </c>
      <c r="AC8">
        <v>0</v>
      </c>
      <c r="AE8" t="s">
        <v>107</v>
      </c>
      <c r="AF8">
        <v>1</v>
      </c>
      <c r="AG8">
        <v>0</v>
      </c>
      <c r="AH8">
        <v>1</v>
      </c>
      <c r="AI8">
        <v>1</v>
      </c>
      <c r="AJ8">
        <v>0</v>
      </c>
      <c r="AK8">
        <v>0</v>
      </c>
      <c r="AL8">
        <v>0</v>
      </c>
    </row>
    <row r="9" spans="1:38" x14ac:dyDescent="0.25">
      <c r="A9" t="s">
        <v>878</v>
      </c>
      <c r="B9" t="s">
        <v>17</v>
      </c>
      <c r="C9">
        <v>8</v>
      </c>
      <c r="D9" t="s">
        <v>204</v>
      </c>
      <c r="E9" s="6">
        <v>700000</v>
      </c>
      <c r="F9" t="s">
        <v>207</v>
      </c>
      <c r="G9">
        <v>2019</v>
      </c>
      <c r="H9" t="s">
        <v>109</v>
      </c>
      <c r="I9">
        <v>3</v>
      </c>
      <c r="J9">
        <v>3</v>
      </c>
      <c r="K9">
        <v>0</v>
      </c>
      <c r="L9">
        <v>0</v>
      </c>
      <c r="M9" t="s">
        <v>112</v>
      </c>
      <c r="N9">
        <v>90</v>
      </c>
      <c r="O9">
        <v>0</v>
      </c>
      <c r="P9">
        <v>0</v>
      </c>
      <c r="Q9">
        <v>10</v>
      </c>
      <c r="S9" t="s">
        <v>113</v>
      </c>
      <c r="T9">
        <v>50</v>
      </c>
      <c r="U9">
        <v>50</v>
      </c>
      <c r="V9">
        <v>0</v>
      </c>
      <c r="W9" t="s">
        <v>115</v>
      </c>
      <c r="X9">
        <v>20</v>
      </c>
      <c r="Y9">
        <v>20</v>
      </c>
      <c r="Z9">
        <v>20</v>
      </c>
      <c r="AA9">
        <v>0</v>
      </c>
      <c r="AB9">
        <v>20</v>
      </c>
      <c r="AC9">
        <v>20</v>
      </c>
      <c r="AE9" t="s">
        <v>117</v>
      </c>
      <c r="AF9">
        <v>1</v>
      </c>
      <c r="AG9">
        <v>1</v>
      </c>
      <c r="AH9">
        <v>1</v>
      </c>
      <c r="AI9">
        <v>1</v>
      </c>
      <c r="AJ9">
        <v>1</v>
      </c>
      <c r="AK9">
        <v>0</v>
      </c>
      <c r="AL9">
        <v>1</v>
      </c>
    </row>
    <row r="10" spans="1:38" x14ac:dyDescent="0.25">
      <c r="A10" t="s">
        <v>879</v>
      </c>
      <c r="B10" t="s">
        <v>119</v>
      </c>
      <c r="C10">
        <v>40</v>
      </c>
      <c r="D10" t="s">
        <v>202</v>
      </c>
      <c r="E10" s="6"/>
      <c r="F10" t="s">
        <v>149</v>
      </c>
      <c r="G10">
        <v>2013</v>
      </c>
      <c r="H10" t="s">
        <v>120</v>
      </c>
      <c r="I10">
        <v>3</v>
      </c>
      <c r="J10">
        <v>1</v>
      </c>
      <c r="K10">
        <v>2</v>
      </c>
      <c r="L10">
        <v>0</v>
      </c>
      <c r="M10" t="s">
        <v>123</v>
      </c>
      <c r="N10">
        <v>34</v>
      </c>
      <c r="O10">
        <v>0</v>
      </c>
      <c r="P10">
        <v>0</v>
      </c>
      <c r="Q10">
        <v>33</v>
      </c>
      <c r="R10">
        <v>33</v>
      </c>
      <c r="S10" t="s">
        <v>125</v>
      </c>
      <c r="T10">
        <v>10</v>
      </c>
      <c r="U10">
        <v>45</v>
      </c>
      <c r="V10">
        <v>45</v>
      </c>
      <c r="W10" t="s">
        <v>127</v>
      </c>
      <c r="X10">
        <v>100</v>
      </c>
      <c r="Y10">
        <v>0</v>
      </c>
      <c r="Z10">
        <v>0</v>
      </c>
      <c r="AA10">
        <v>0</v>
      </c>
      <c r="AB10">
        <v>0</v>
      </c>
      <c r="AC10">
        <v>0</v>
      </c>
      <c r="AF10">
        <v>0</v>
      </c>
      <c r="AG10">
        <v>0</v>
      </c>
      <c r="AH10">
        <v>0</v>
      </c>
      <c r="AI10">
        <v>0</v>
      </c>
      <c r="AJ10">
        <v>0</v>
      </c>
      <c r="AK10">
        <v>0</v>
      </c>
      <c r="AL10">
        <v>0</v>
      </c>
    </row>
    <row r="11" spans="1:38" x14ac:dyDescent="0.25">
      <c r="A11" t="s">
        <v>880</v>
      </c>
      <c r="B11" t="s">
        <v>129</v>
      </c>
      <c r="C11">
        <v>10</v>
      </c>
      <c r="D11" t="s">
        <v>204</v>
      </c>
      <c r="E11" s="6">
        <v>350000</v>
      </c>
      <c r="F11" t="s">
        <v>201</v>
      </c>
      <c r="G11">
        <v>2016</v>
      </c>
      <c r="H11" t="s">
        <v>130</v>
      </c>
      <c r="I11">
        <v>3</v>
      </c>
      <c r="J11">
        <v>3</v>
      </c>
      <c r="K11">
        <v>0</v>
      </c>
      <c r="L11">
        <v>0</v>
      </c>
      <c r="M11" t="s">
        <v>132</v>
      </c>
      <c r="N11">
        <v>25</v>
      </c>
      <c r="O11">
        <v>10</v>
      </c>
      <c r="P11">
        <v>25</v>
      </c>
      <c r="Q11">
        <v>12</v>
      </c>
      <c r="R11">
        <v>28</v>
      </c>
      <c r="S11" t="s">
        <v>133</v>
      </c>
      <c r="T11">
        <v>50</v>
      </c>
      <c r="U11">
        <v>0</v>
      </c>
      <c r="V11">
        <v>50</v>
      </c>
      <c r="W11" t="s">
        <v>75</v>
      </c>
      <c r="X11">
        <v>20</v>
      </c>
      <c r="Y11">
        <v>20</v>
      </c>
      <c r="Z11">
        <v>20</v>
      </c>
      <c r="AA11">
        <v>0</v>
      </c>
      <c r="AB11">
        <v>20</v>
      </c>
      <c r="AC11">
        <v>20</v>
      </c>
      <c r="AE11" t="s">
        <v>136</v>
      </c>
      <c r="AF11">
        <v>1</v>
      </c>
      <c r="AG11">
        <v>1</v>
      </c>
      <c r="AH11">
        <v>1</v>
      </c>
      <c r="AI11">
        <v>1</v>
      </c>
      <c r="AJ11">
        <v>1</v>
      </c>
      <c r="AK11">
        <v>0</v>
      </c>
      <c r="AL11">
        <v>0</v>
      </c>
    </row>
    <row r="12" spans="1:38" x14ac:dyDescent="0.25">
      <c r="A12" t="s">
        <v>881</v>
      </c>
      <c r="B12" t="s">
        <v>138</v>
      </c>
      <c r="C12">
        <v>0</v>
      </c>
      <c r="D12" t="s">
        <v>206</v>
      </c>
      <c r="E12" s="6"/>
      <c r="F12" t="s">
        <v>59</v>
      </c>
      <c r="G12">
        <v>2012</v>
      </c>
      <c r="H12" t="s">
        <v>140</v>
      </c>
      <c r="I12">
        <v>3</v>
      </c>
      <c r="J12">
        <v>1</v>
      </c>
      <c r="K12">
        <v>0</v>
      </c>
      <c r="L12">
        <v>0</v>
      </c>
      <c r="M12" t="s">
        <v>142</v>
      </c>
      <c r="N12">
        <v>0</v>
      </c>
      <c r="O12">
        <v>0</v>
      </c>
      <c r="P12">
        <v>10</v>
      </c>
      <c r="Q12">
        <v>0</v>
      </c>
      <c r="R12">
        <v>90</v>
      </c>
      <c r="S12" t="s">
        <v>143</v>
      </c>
      <c r="T12">
        <v>0</v>
      </c>
      <c r="U12">
        <v>50</v>
      </c>
      <c r="V12">
        <v>50</v>
      </c>
      <c r="W12" t="s">
        <v>145</v>
      </c>
      <c r="X12">
        <v>0</v>
      </c>
      <c r="Y12">
        <v>0</v>
      </c>
      <c r="Z12">
        <v>99</v>
      </c>
      <c r="AA12">
        <v>0</v>
      </c>
      <c r="AB12">
        <v>0</v>
      </c>
      <c r="AC12">
        <v>1</v>
      </c>
      <c r="AE12" t="s">
        <v>147</v>
      </c>
      <c r="AF12">
        <v>1</v>
      </c>
      <c r="AG12">
        <v>0</v>
      </c>
      <c r="AH12">
        <v>1</v>
      </c>
      <c r="AI12">
        <v>0</v>
      </c>
      <c r="AJ12">
        <v>0</v>
      </c>
      <c r="AK12">
        <v>0</v>
      </c>
      <c r="AL12">
        <v>0</v>
      </c>
    </row>
    <row r="13" spans="1:38" x14ac:dyDescent="0.25">
      <c r="A13" t="s">
        <v>882</v>
      </c>
      <c r="B13" t="s">
        <v>18</v>
      </c>
      <c r="C13">
        <v>4</v>
      </c>
      <c r="D13" t="s">
        <v>202</v>
      </c>
      <c r="E13" s="6">
        <v>650000</v>
      </c>
      <c r="F13" t="s">
        <v>149</v>
      </c>
      <c r="G13">
        <v>2012</v>
      </c>
      <c r="H13" t="s">
        <v>148</v>
      </c>
      <c r="I13">
        <v>3</v>
      </c>
      <c r="J13">
        <v>3</v>
      </c>
      <c r="K13">
        <v>0</v>
      </c>
      <c r="L13">
        <v>0</v>
      </c>
      <c r="M13" t="s">
        <v>151</v>
      </c>
      <c r="N13">
        <v>80</v>
      </c>
      <c r="O13">
        <v>19</v>
      </c>
      <c r="P13">
        <v>1</v>
      </c>
      <c r="Q13">
        <v>0</v>
      </c>
      <c r="R13">
        <v>0</v>
      </c>
      <c r="S13" t="s">
        <v>153</v>
      </c>
      <c r="T13">
        <v>50</v>
      </c>
      <c r="U13">
        <v>45</v>
      </c>
      <c r="V13">
        <v>5</v>
      </c>
      <c r="W13" t="s">
        <v>156</v>
      </c>
      <c r="X13">
        <v>20</v>
      </c>
      <c r="Y13">
        <v>30</v>
      </c>
      <c r="Z13">
        <v>0</v>
      </c>
      <c r="AA13">
        <v>0</v>
      </c>
      <c r="AB13">
        <v>0</v>
      </c>
      <c r="AC13">
        <v>50</v>
      </c>
      <c r="AE13" s="5" t="s">
        <v>55</v>
      </c>
      <c r="AF13">
        <v>1</v>
      </c>
      <c r="AG13">
        <v>1</v>
      </c>
      <c r="AH13">
        <v>1</v>
      </c>
      <c r="AI13">
        <v>1</v>
      </c>
      <c r="AJ13">
        <v>0</v>
      </c>
      <c r="AK13">
        <v>0</v>
      </c>
      <c r="AL13">
        <v>0</v>
      </c>
    </row>
    <row r="18" spans="8:13" x14ac:dyDescent="0.25">
      <c r="M18" t="s">
        <v>208</v>
      </c>
    </row>
    <row r="19" spans="8:13" x14ac:dyDescent="0.25">
      <c r="M19" t="s">
        <v>209</v>
      </c>
    </row>
    <row r="20" spans="8:13" x14ac:dyDescent="0.25">
      <c r="H20" t="s">
        <v>210</v>
      </c>
      <c r="M20" t="s">
        <v>211</v>
      </c>
    </row>
    <row r="21" spans="8:13" x14ac:dyDescent="0.25">
      <c r="H21" t="s">
        <v>212</v>
      </c>
      <c r="M21" t="s">
        <v>213</v>
      </c>
    </row>
    <row r="22" spans="8:13" x14ac:dyDescent="0.25">
      <c r="H22" t="s">
        <v>214</v>
      </c>
      <c r="M22" t="s">
        <v>215</v>
      </c>
    </row>
    <row r="23" spans="8:13" x14ac:dyDescent="0.25">
      <c r="H23" t="s">
        <v>216</v>
      </c>
    </row>
    <row r="25" spans="8:13" x14ac:dyDescent="0.25">
      <c r="H25" t="s">
        <v>217</v>
      </c>
    </row>
    <row r="26" spans="8:13" x14ac:dyDescent="0.25">
      <c r="H26" t="s">
        <v>218</v>
      </c>
    </row>
    <row r="27" spans="8:13" x14ac:dyDescent="0.25">
      <c r="H27" t="s">
        <v>219</v>
      </c>
    </row>
    <row r="28" spans="8:13" x14ac:dyDescent="0.25">
      <c r="H28" t="s">
        <v>220</v>
      </c>
    </row>
    <row r="29" spans="8:13" x14ac:dyDescent="0.25">
      <c r="H29" t="s">
        <v>221</v>
      </c>
    </row>
    <row r="37" spans="3:3" x14ac:dyDescent="0.25">
      <c r="C37"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08EB3-8594-4879-B4C1-F4C5F04945E6}">
  <dimension ref="A1:G13"/>
  <sheetViews>
    <sheetView workbookViewId="0">
      <selection activeCell="F1" sqref="F1:F13"/>
    </sheetView>
  </sheetViews>
  <sheetFormatPr defaultRowHeight="15.75" x14ac:dyDescent="0.25"/>
  <cols>
    <col min="1" max="1" width="5.875" bestFit="1" customWidth="1"/>
    <col min="2" max="2" width="28.125" bestFit="1" customWidth="1"/>
    <col min="3" max="3" width="10" bestFit="1" customWidth="1"/>
    <col min="4" max="4" width="8.5" bestFit="1" customWidth="1"/>
    <col min="5" max="5" width="14.75" bestFit="1" customWidth="1"/>
    <col min="6" max="6" width="15.625" bestFit="1" customWidth="1"/>
    <col min="7" max="7" width="9.125" bestFit="1" customWidth="1"/>
  </cols>
  <sheetData>
    <row r="1" spans="1:7" x14ac:dyDescent="0.25">
      <c r="A1" t="s">
        <v>889</v>
      </c>
      <c r="B1" t="s">
        <v>19</v>
      </c>
      <c r="C1" s="2" t="s">
        <v>170</v>
      </c>
      <c r="D1" s="2" t="s">
        <v>171</v>
      </c>
      <c r="E1" s="2" t="s">
        <v>172</v>
      </c>
      <c r="F1" s="2" t="s">
        <v>173</v>
      </c>
      <c r="G1" s="2" t="s">
        <v>956</v>
      </c>
    </row>
    <row r="2" spans="1:7" x14ac:dyDescent="0.25">
      <c r="A2" t="s">
        <v>871</v>
      </c>
      <c r="B2" t="s">
        <v>38</v>
      </c>
      <c r="C2" t="s">
        <v>201</v>
      </c>
      <c r="D2" t="s">
        <v>202</v>
      </c>
      <c r="F2" t="s">
        <v>203</v>
      </c>
      <c r="G2">
        <v>4</v>
      </c>
    </row>
    <row r="3" spans="1:7" x14ac:dyDescent="0.25">
      <c r="A3" t="s">
        <v>872</v>
      </c>
      <c r="B3" t="s">
        <v>45</v>
      </c>
      <c r="C3">
        <v>6</v>
      </c>
      <c r="D3" t="s">
        <v>204</v>
      </c>
      <c r="E3" s="6">
        <v>95000</v>
      </c>
      <c r="F3" t="s">
        <v>205</v>
      </c>
      <c r="G3">
        <v>2</v>
      </c>
    </row>
    <row r="4" spans="1:7" x14ac:dyDescent="0.25">
      <c r="A4" t="s">
        <v>873</v>
      </c>
      <c r="B4" t="s">
        <v>56</v>
      </c>
      <c r="C4">
        <v>3</v>
      </c>
      <c r="D4" t="s">
        <v>206</v>
      </c>
      <c r="E4" s="6">
        <v>600000</v>
      </c>
      <c r="F4" t="s">
        <v>59</v>
      </c>
      <c r="G4">
        <v>1</v>
      </c>
    </row>
    <row r="5" spans="1:7" x14ac:dyDescent="0.25">
      <c r="A5" t="s">
        <v>874</v>
      </c>
      <c r="B5" t="s">
        <v>68</v>
      </c>
      <c r="C5">
        <v>2</v>
      </c>
      <c r="D5" t="s">
        <v>204</v>
      </c>
      <c r="E5" s="6">
        <v>250000</v>
      </c>
      <c r="F5" t="s">
        <v>205</v>
      </c>
      <c r="G5">
        <v>2</v>
      </c>
    </row>
    <row r="6" spans="1:7" x14ac:dyDescent="0.25">
      <c r="A6" t="s">
        <v>875</v>
      </c>
      <c r="B6" t="s">
        <v>79</v>
      </c>
      <c r="C6">
        <v>0</v>
      </c>
      <c r="D6" t="s">
        <v>202</v>
      </c>
      <c r="E6" s="6">
        <v>203000</v>
      </c>
      <c r="F6" t="s">
        <v>203</v>
      </c>
      <c r="G6">
        <v>4</v>
      </c>
    </row>
    <row r="7" spans="1:7" x14ac:dyDescent="0.25">
      <c r="A7" t="s">
        <v>876</v>
      </c>
      <c r="B7" t="s">
        <v>89</v>
      </c>
      <c r="C7">
        <v>63</v>
      </c>
      <c r="D7" t="s">
        <v>202</v>
      </c>
      <c r="E7" s="6">
        <v>13500000</v>
      </c>
      <c r="F7" t="s">
        <v>207</v>
      </c>
      <c r="G7">
        <v>5</v>
      </c>
    </row>
    <row r="8" spans="1:7" x14ac:dyDescent="0.25">
      <c r="A8" t="s">
        <v>877</v>
      </c>
      <c r="B8" t="s">
        <v>98</v>
      </c>
      <c r="C8">
        <v>5</v>
      </c>
      <c r="D8" t="s">
        <v>206</v>
      </c>
      <c r="E8" s="6">
        <v>2000</v>
      </c>
      <c r="F8" t="s">
        <v>207</v>
      </c>
      <c r="G8">
        <v>5</v>
      </c>
    </row>
    <row r="9" spans="1:7" x14ac:dyDescent="0.25">
      <c r="A9" t="s">
        <v>878</v>
      </c>
      <c r="B9" t="s">
        <v>17</v>
      </c>
      <c r="C9">
        <v>8</v>
      </c>
      <c r="D9" t="s">
        <v>204</v>
      </c>
      <c r="E9" s="6">
        <v>700000</v>
      </c>
      <c r="F9" t="s">
        <v>207</v>
      </c>
      <c r="G9">
        <v>5</v>
      </c>
    </row>
    <row r="10" spans="1:7" x14ac:dyDescent="0.25">
      <c r="A10" t="s">
        <v>879</v>
      </c>
      <c r="B10" t="s">
        <v>119</v>
      </c>
      <c r="C10">
        <v>40</v>
      </c>
      <c r="D10" t="s">
        <v>202</v>
      </c>
      <c r="E10" s="6"/>
      <c r="F10" t="s">
        <v>149</v>
      </c>
      <c r="G10">
        <v>3</v>
      </c>
    </row>
    <row r="11" spans="1:7" x14ac:dyDescent="0.25">
      <c r="A11" t="s">
        <v>880</v>
      </c>
      <c r="B11" t="s">
        <v>129</v>
      </c>
      <c r="C11">
        <v>10</v>
      </c>
      <c r="D11" t="s">
        <v>204</v>
      </c>
      <c r="E11" s="6">
        <v>350000</v>
      </c>
      <c r="F11" t="s">
        <v>201</v>
      </c>
      <c r="G11" t="s">
        <v>201</v>
      </c>
    </row>
    <row r="12" spans="1:7" x14ac:dyDescent="0.25">
      <c r="A12" t="s">
        <v>881</v>
      </c>
      <c r="B12" t="s">
        <v>138</v>
      </c>
      <c r="C12">
        <v>0</v>
      </c>
      <c r="D12" t="s">
        <v>206</v>
      </c>
      <c r="E12" s="6"/>
      <c r="F12" t="s">
        <v>59</v>
      </c>
      <c r="G12">
        <v>1</v>
      </c>
    </row>
    <row r="13" spans="1:7" x14ac:dyDescent="0.25">
      <c r="A13" t="s">
        <v>882</v>
      </c>
      <c r="B13" t="s">
        <v>18</v>
      </c>
      <c r="C13">
        <v>4</v>
      </c>
      <c r="D13" t="s">
        <v>202</v>
      </c>
      <c r="E13" s="6">
        <v>650000</v>
      </c>
      <c r="F13" t="s">
        <v>149</v>
      </c>
      <c r="G1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3643D-F867-42BB-85C9-7BEB44CC5643}">
  <dimension ref="A1:J13"/>
  <sheetViews>
    <sheetView workbookViewId="0">
      <selection activeCell="C35" sqref="C35"/>
    </sheetView>
  </sheetViews>
  <sheetFormatPr defaultRowHeight="15.75" x14ac:dyDescent="0.25"/>
  <cols>
    <col min="1" max="1" width="5.875" bestFit="1" customWidth="1"/>
    <col min="2" max="2" width="28.125" customWidth="1"/>
    <col min="3" max="3" width="59.5" bestFit="1" customWidth="1"/>
    <col min="4" max="4" width="10.625" bestFit="1" customWidth="1"/>
    <col min="5" max="5" width="5.875" bestFit="1" customWidth="1"/>
    <col min="6" max="6" width="6.375" bestFit="1" customWidth="1"/>
    <col min="7" max="7" width="13.25" bestFit="1" customWidth="1"/>
    <col min="8" max="8" width="9.875" bestFit="1" customWidth="1"/>
    <col min="9" max="9" width="5.75" bestFit="1" customWidth="1"/>
    <col min="10" max="10" width="6.375" bestFit="1" customWidth="1"/>
  </cols>
  <sheetData>
    <row r="1" spans="1:10" x14ac:dyDescent="0.25">
      <c r="A1" t="s">
        <v>889</v>
      </c>
      <c r="B1" t="s">
        <v>19</v>
      </c>
      <c r="C1" s="2" t="s">
        <v>35</v>
      </c>
      <c r="D1" s="2" t="s">
        <v>194</v>
      </c>
      <c r="E1" s="2" t="s">
        <v>195</v>
      </c>
      <c r="F1" s="2" t="s">
        <v>196</v>
      </c>
      <c r="G1" s="2" t="s">
        <v>197</v>
      </c>
      <c r="H1" s="2" t="s">
        <v>198</v>
      </c>
      <c r="I1" s="2" t="s">
        <v>199</v>
      </c>
      <c r="J1" s="2" t="s">
        <v>200</v>
      </c>
    </row>
    <row r="2" spans="1:10" x14ac:dyDescent="0.25">
      <c r="A2" t="s">
        <v>871</v>
      </c>
      <c r="B2" t="s">
        <v>38</v>
      </c>
      <c r="D2">
        <v>0</v>
      </c>
      <c r="E2">
        <v>0</v>
      </c>
      <c r="F2">
        <v>0</v>
      </c>
      <c r="G2">
        <v>0</v>
      </c>
      <c r="H2">
        <v>0</v>
      </c>
      <c r="I2">
        <v>0</v>
      </c>
      <c r="J2">
        <v>0</v>
      </c>
    </row>
    <row r="3" spans="1:10" x14ac:dyDescent="0.25">
      <c r="A3" t="s">
        <v>872</v>
      </c>
      <c r="B3" t="s">
        <v>45</v>
      </c>
      <c r="C3" t="s">
        <v>55</v>
      </c>
      <c r="D3">
        <v>1</v>
      </c>
      <c r="E3">
        <v>1</v>
      </c>
      <c r="F3">
        <v>1</v>
      </c>
      <c r="G3">
        <v>1</v>
      </c>
      <c r="H3">
        <v>0</v>
      </c>
      <c r="I3">
        <v>0</v>
      </c>
      <c r="J3">
        <v>0</v>
      </c>
    </row>
    <row r="4" spans="1:10" x14ac:dyDescent="0.25">
      <c r="A4" t="s">
        <v>873</v>
      </c>
      <c r="B4" t="s">
        <v>56</v>
      </c>
      <c r="C4" t="s">
        <v>67</v>
      </c>
      <c r="D4">
        <v>1</v>
      </c>
      <c r="E4">
        <v>1</v>
      </c>
      <c r="F4">
        <v>0</v>
      </c>
      <c r="G4">
        <v>0</v>
      </c>
      <c r="H4">
        <v>0</v>
      </c>
      <c r="I4">
        <v>0</v>
      </c>
      <c r="J4">
        <v>0</v>
      </c>
    </row>
    <row r="5" spans="1:10" x14ac:dyDescent="0.25">
      <c r="A5" t="s">
        <v>874</v>
      </c>
      <c r="B5" t="s">
        <v>68</v>
      </c>
      <c r="C5" t="s">
        <v>77</v>
      </c>
      <c r="D5">
        <v>0</v>
      </c>
      <c r="E5">
        <v>0</v>
      </c>
      <c r="F5">
        <v>0</v>
      </c>
      <c r="G5">
        <v>1</v>
      </c>
      <c r="H5">
        <v>0</v>
      </c>
      <c r="I5">
        <v>0</v>
      </c>
      <c r="J5">
        <v>0</v>
      </c>
    </row>
    <row r="6" spans="1:10" x14ac:dyDescent="0.25">
      <c r="A6" t="s">
        <v>875</v>
      </c>
      <c r="B6" t="s">
        <v>79</v>
      </c>
      <c r="C6" t="s">
        <v>88</v>
      </c>
      <c r="D6">
        <v>0</v>
      </c>
      <c r="E6">
        <v>0</v>
      </c>
      <c r="F6">
        <v>1</v>
      </c>
      <c r="G6">
        <v>1</v>
      </c>
      <c r="H6">
        <v>0</v>
      </c>
      <c r="I6">
        <v>0</v>
      </c>
      <c r="J6">
        <v>0</v>
      </c>
    </row>
    <row r="7" spans="1:10" x14ac:dyDescent="0.25">
      <c r="A7" t="s">
        <v>876</v>
      </c>
      <c r="B7" t="s">
        <v>89</v>
      </c>
      <c r="C7" t="s">
        <v>97</v>
      </c>
      <c r="D7">
        <v>1</v>
      </c>
      <c r="E7">
        <v>1</v>
      </c>
      <c r="F7">
        <v>1</v>
      </c>
      <c r="G7">
        <v>1</v>
      </c>
      <c r="H7">
        <v>1</v>
      </c>
      <c r="I7">
        <v>1</v>
      </c>
      <c r="J7">
        <v>1</v>
      </c>
    </row>
    <row r="8" spans="1:10" x14ac:dyDescent="0.25">
      <c r="A8" t="s">
        <v>877</v>
      </c>
      <c r="B8" t="s">
        <v>98</v>
      </c>
      <c r="C8" t="s">
        <v>107</v>
      </c>
      <c r="D8">
        <v>1</v>
      </c>
      <c r="E8">
        <v>0</v>
      </c>
      <c r="F8">
        <v>1</v>
      </c>
      <c r="G8">
        <v>1</v>
      </c>
      <c r="H8">
        <v>0</v>
      </c>
      <c r="I8">
        <v>0</v>
      </c>
      <c r="J8">
        <v>0</v>
      </c>
    </row>
    <row r="9" spans="1:10" x14ac:dyDescent="0.25">
      <c r="A9" t="s">
        <v>878</v>
      </c>
      <c r="B9" t="s">
        <v>17</v>
      </c>
      <c r="C9" t="s">
        <v>117</v>
      </c>
      <c r="D9">
        <v>1</v>
      </c>
      <c r="E9">
        <v>1</v>
      </c>
      <c r="F9">
        <v>1</v>
      </c>
      <c r="G9">
        <v>1</v>
      </c>
      <c r="H9">
        <v>1</v>
      </c>
      <c r="I9">
        <v>0</v>
      </c>
      <c r="J9">
        <v>1</v>
      </c>
    </row>
    <row r="10" spans="1:10" x14ac:dyDescent="0.25">
      <c r="A10" t="s">
        <v>879</v>
      </c>
      <c r="B10" t="s">
        <v>119</v>
      </c>
      <c r="D10">
        <v>0</v>
      </c>
      <c r="E10">
        <v>0</v>
      </c>
      <c r="F10">
        <v>0</v>
      </c>
      <c r="G10">
        <v>0</v>
      </c>
      <c r="H10">
        <v>0</v>
      </c>
      <c r="I10">
        <v>0</v>
      </c>
      <c r="J10">
        <v>0</v>
      </c>
    </row>
    <row r="11" spans="1:10" x14ac:dyDescent="0.25">
      <c r="A11" t="s">
        <v>880</v>
      </c>
      <c r="B11" t="s">
        <v>129</v>
      </c>
      <c r="C11" t="s">
        <v>136</v>
      </c>
      <c r="D11">
        <v>1</v>
      </c>
      <c r="E11">
        <v>1</v>
      </c>
      <c r="F11">
        <v>1</v>
      </c>
      <c r="G11">
        <v>1</v>
      </c>
      <c r="H11">
        <v>1</v>
      </c>
      <c r="I11">
        <v>0</v>
      </c>
      <c r="J11">
        <v>0</v>
      </c>
    </row>
    <row r="12" spans="1:10" x14ac:dyDescent="0.25">
      <c r="A12" t="s">
        <v>881</v>
      </c>
      <c r="B12" t="s">
        <v>138</v>
      </c>
      <c r="C12" t="s">
        <v>147</v>
      </c>
      <c r="D12">
        <v>1</v>
      </c>
      <c r="E12">
        <v>0</v>
      </c>
      <c r="F12">
        <v>1</v>
      </c>
      <c r="G12">
        <v>0</v>
      </c>
      <c r="H12">
        <v>0</v>
      </c>
      <c r="I12">
        <v>0</v>
      </c>
      <c r="J12">
        <v>0</v>
      </c>
    </row>
    <row r="13" spans="1:10" x14ac:dyDescent="0.25">
      <c r="A13" t="s">
        <v>882</v>
      </c>
      <c r="B13" t="s">
        <v>18</v>
      </c>
      <c r="C13" s="5" t="s">
        <v>55</v>
      </c>
      <c r="D13">
        <v>1</v>
      </c>
      <c r="E13">
        <v>1</v>
      </c>
      <c r="F13">
        <v>1</v>
      </c>
      <c r="G13">
        <v>1</v>
      </c>
      <c r="H13">
        <v>0</v>
      </c>
      <c r="I13">
        <v>0</v>
      </c>
      <c r="J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0F34-527F-4035-8463-CD7A689970D2}">
  <dimension ref="A1:I13"/>
  <sheetViews>
    <sheetView workbookViewId="0">
      <selection activeCell="I12" sqref="I12"/>
    </sheetView>
  </sheetViews>
  <sheetFormatPr defaultRowHeight="15.75" x14ac:dyDescent="0.25"/>
  <cols>
    <col min="1" max="1" width="5.875" bestFit="1" customWidth="1"/>
    <col min="2" max="2" width="28.125" bestFit="1" customWidth="1"/>
    <col min="3" max="3" width="75.125" bestFit="1" customWidth="1"/>
    <col min="4" max="5" width="5.375" bestFit="1" customWidth="1"/>
    <col min="6" max="6" width="14.625" bestFit="1" customWidth="1"/>
    <col min="7" max="7" width="15.75" bestFit="1" customWidth="1"/>
    <col min="8" max="8" width="4.625" bestFit="1" customWidth="1"/>
    <col min="9" max="9" width="11.75" bestFit="1" customWidth="1"/>
  </cols>
  <sheetData>
    <row r="1" spans="1:9" x14ac:dyDescent="0.25">
      <c r="A1" t="s">
        <v>889</v>
      </c>
      <c r="B1" t="s">
        <v>19</v>
      </c>
      <c r="C1" s="2" t="s">
        <v>33</v>
      </c>
      <c r="D1" s="2" t="s">
        <v>188</v>
      </c>
      <c r="E1" s="2" t="s">
        <v>189</v>
      </c>
      <c r="F1" s="2" t="s">
        <v>190</v>
      </c>
      <c r="G1" s="2" t="s">
        <v>191</v>
      </c>
      <c r="H1" s="2" t="s">
        <v>192</v>
      </c>
      <c r="I1" s="2" t="s">
        <v>193</v>
      </c>
    </row>
    <row r="2" spans="1:9" x14ac:dyDescent="0.25">
      <c r="A2" t="s">
        <v>871</v>
      </c>
      <c r="B2" t="s">
        <v>38</v>
      </c>
      <c r="D2">
        <v>0</v>
      </c>
      <c r="E2">
        <v>0</v>
      </c>
      <c r="F2">
        <v>0</v>
      </c>
      <c r="G2">
        <v>0</v>
      </c>
      <c r="H2">
        <v>0</v>
      </c>
      <c r="I2">
        <v>0</v>
      </c>
    </row>
    <row r="3" spans="1:9" x14ac:dyDescent="0.25">
      <c r="A3" t="s">
        <v>872</v>
      </c>
      <c r="B3" t="s">
        <v>45</v>
      </c>
      <c r="C3" t="s">
        <v>53</v>
      </c>
      <c r="D3">
        <v>0</v>
      </c>
      <c r="E3">
        <v>30</v>
      </c>
      <c r="F3">
        <v>66</v>
      </c>
      <c r="G3">
        <v>4</v>
      </c>
      <c r="H3">
        <v>0</v>
      </c>
      <c r="I3">
        <v>0</v>
      </c>
    </row>
    <row r="4" spans="1:9" x14ac:dyDescent="0.25">
      <c r="A4" t="s">
        <v>873</v>
      </c>
      <c r="B4" t="s">
        <v>56</v>
      </c>
      <c r="C4" t="s">
        <v>65</v>
      </c>
      <c r="D4">
        <v>2</v>
      </c>
      <c r="E4">
        <v>2</v>
      </c>
      <c r="F4">
        <v>92</v>
      </c>
      <c r="G4">
        <v>4</v>
      </c>
      <c r="H4">
        <v>0</v>
      </c>
      <c r="I4">
        <v>0</v>
      </c>
    </row>
    <row r="5" spans="1:9" x14ac:dyDescent="0.25">
      <c r="A5" t="s">
        <v>874</v>
      </c>
      <c r="B5" t="s">
        <v>68</v>
      </c>
      <c r="C5" t="s">
        <v>75</v>
      </c>
      <c r="D5">
        <v>20</v>
      </c>
      <c r="E5">
        <v>20</v>
      </c>
      <c r="F5">
        <v>20</v>
      </c>
      <c r="G5">
        <v>0</v>
      </c>
      <c r="H5">
        <v>20</v>
      </c>
      <c r="I5">
        <v>20</v>
      </c>
    </row>
    <row r="6" spans="1:9" x14ac:dyDescent="0.25">
      <c r="A6" t="s">
        <v>875</v>
      </c>
      <c r="B6" t="s">
        <v>79</v>
      </c>
      <c r="C6" t="s">
        <v>75</v>
      </c>
      <c r="D6">
        <v>20</v>
      </c>
      <c r="E6">
        <v>20</v>
      </c>
      <c r="F6">
        <v>20</v>
      </c>
      <c r="G6">
        <v>0</v>
      </c>
      <c r="H6">
        <v>20</v>
      </c>
      <c r="I6">
        <v>20</v>
      </c>
    </row>
    <row r="7" spans="1:9" x14ac:dyDescent="0.25">
      <c r="A7" t="s">
        <v>876</v>
      </c>
      <c r="B7" t="s">
        <v>89</v>
      </c>
      <c r="C7" t="s">
        <v>95</v>
      </c>
      <c r="D7">
        <v>20</v>
      </c>
      <c r="E7">
        <v>20</v>
      </c>
      <c r="F7">
        <v>20</v>
      </c>
      <c r="G7">
        <v>0</v>
      </c>
      <c r="H7">
        <v>20</v>
      </c>
      <c r="I7">
        <v>20</v>
      </c>
    </row>
    <row r="8" spans="1:9" x14ac:dyDescent="0.25">
      <c r="A8" t="s">
        <v>877</v>
      </c>
      <c r="B8" t="s">
        <v>98</v>
      </c>
      <c r="C8" t="s">
        <v>105</v>
      </c>
      <c r="D8">
        <v>0</v>
      </c>
      <c r="E8">
        <v>0</v>
      </c>
      <c r="F8">
        <v>100</v>
      </c>
      <c r="G8">
        <v>0</v>
      </c>
      <c r="H8">
        <v>0</v>
      </c>
      <c r="I8">
        <v>0</v>
      </c>
    </row>
    <row r="9" spans="1:9" x14ac:dyDescent="0.25">
      <c r="A9" t="s">
        <v>878</v>
      </c>
      <c r="B9" t="s">
        <v>17</v>
      </c>
      <c r="C9" t="s">
        <v>115</v>
      </c>
      <c r="D9">
        <v>20</v>
      </c>
      <c r="E9">
        <v>20</v>
      </c>
      <c r="F9">
        <v>20</v>
      </c>
      <c r="G9">
        <v>0</v>
      </c>
      <c r="H9">
        <v>20</v>
      </c>
      <c r="I9">
        <v>20</v>
      </c>
    </row>
    <row r="10" spans="1:9" x14ac:dyDescent="0.25">
      <c r="A10" t="s">
        <v>879</v>
      </c>
      <c r="B10" t="s">
        <v>119</v>
      </c>
      <c r="C10" t="s">
        <v>127</v>
      </c>
      <c r="D10">
        <v>100</v>
      </c>
      <c r="E10">
        <v>0</v>
      </c>
      <c r="F10">
        <v>0</v>
      </c>
      <c r="G10">
        <v>0</v>
      </c>
      <c r="H10">
        <v>0</v>
      </c>
      <c r="I10">
        <v>0</v>
      </c>
    </row>
    <row r="11" spans="1:9" x14ac:dyDescent="0.25">
      <c r="A11" t="s">
        <v>880</v>
      </c>
      <c r="B11" t="s">
        <v>129</v>
      </c>
      <c r="C11" t="s">
        <v>75</v>
      </c>
      <c r="D11">
        <v>20</v>
      </c>
      <c r="E11">
        <v>20</v>
      </c>
      <c r="F11">
        <v>20</v>
      </c>
      <c r="G11">
        <v>0</v>
      </c>
      <c r="H11">
        <v>20</v>
      </c>
      <c r="I11">
        <v>20</v>
      </c>
    </row>
    <row r="12" spans="1:9" x14ac:dyDescent="0.25">
      <c r="A12" t="s">
        <v>881</v>
      </c>
      <c r="B12" t="s">
        <v>138</v>
      </c>
      <c r="C12" t="s">
        <v>145</v>
      </c>
      <c r="D12">
        <v>0</v>
      </c>
      <c r="E12">
        <v>0</v>
      </c>
      <c r="F12">
        <v>99</v>
      </c>
      <c r="G12">
        <v>0</v>
      </c>
      <c r="H12">
        <v>0</v>
      </c>
      <c r="I12">
        <v>1</v>
      </c>
    </row>
    <row r="13" spans="1:9" x14ac:dyDescent="0.25">
      <c r="A13" t="s">
        <v>882</v>
      </c>
      <c r="B13" t="s">
        <v>18</v>
      </c>
      <c r="C13" t="s">
        <v>156</v>
      </c>
      <c r="D13">
        <v>20</v>
      </c>
      <c r="E13">
        <v>30</v>
      </c>
      <c r="F13">
        <v>0</v>
      </c>
      <c r="G13">
        <v>0</v>
      </c>
      <c r="H13">
        <v>0</v>
      </c>
      <c r="I13">
        <v>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E886-BEBB-4A36-9043-BE72E3973DBA}">
  <dimension ref="A1:F13"/>
  <sheetViews>
    <sheetView workbookViewId="0">
      <selection activeCell="C22" sqref="C22"/>
    </sheetView>
  </sheetViews>
  <sheetFormatPr defaultRowHeight="15.75" x14ac:dyDescent="0.25"/>
  <cols>
    <col min="1" max="1" width="5.875" bestFit="1" customWidth="1"/>
    <col min="2" max="2" width="28.125" bestFit="1" customWidth="1"/>
    <col min="3" max="3" width="124.375" bestFit="1" customWidth="1"/>
    <col min="4" max="4" width="5.5" bestFit="1" customWidth="1"/>
    <col min="5" max="5" width="8" bestFit="1" customWidth="1"/>
    <col min="6" max="6" width="5.5" bestFit="1" customWidth="1"/>
  </cols>
  <sheetData>
    <row r="1" spans="1:6" x14ac:dyDescent="0.25">
      <c r="A1" t="s">
        <v>889</v>
      </c>
      <c r="B1" t="s">
        <v>19</v>
      </c>
      <c r="C1" s="2" t="s">
        <v>30</v>
      </c>
      <c r="D1" s="2" t="s">
        <v>185</v>
      </c>
      <c r="E1" s="2" t="s">
        <v>186</v>
      </c>
      <c r="F1" s="2" t="s">
        <v>187</v>
      </c>
    </row>
    <row r="2" spans="1:6" x14ac:dyDescent="0.25">
      <c r="A2" t="s">
        <v>871</v>
      </c>
      <c r="B2" t="s">
        <v>38</v>
      </c>
      <c r="D2">
        <v>0</v>
      </c>
      <c r="E2">
        <v>0</v>
      </c>
      <c r="F2">
        <v>0</v>
      </c>
    </row>
    <row r="3" spans="1:6" x14ac:dyDescent="0.25">
      <c r="A3" t="s">
        <v>872</v>
      </c>
      <c r="B3" t="s">
        <v>45</v>
      </c>
      <c r="C3" t="s">
        <v>51</v>
      </c>
      <c r="D3">
        <v>50</v>
      </c>
      <c r="E3">
        <v>30</v>
      </c>
      <c r="F3">
        <v>20</v>
      </c>
    </row>
    <row r="4" spans="1:6" x14ac:dyDescent="0.25">
      <c r="A4" t="s">
        <v>873</v>
      </c>
      <c r="B4" t="s">
        <v>56</v>
      </c>
      <c r="C4" t="s">
        <v>63</v>
      </c>
      <c r="D4">
        <v>100</v>
      </c>
      <c r="E4">
        <v>0</v>
      </c>
      <c r="F4">
        <v>0</v>
      </c>
    </row>
    <row r="5" spans="1:6" x14ac:dyDescent="0.25">
      <c r="A5" t="s">
        <v>874</v>
      </c>
      <c r="B5" t="s">
        <v>68</v>
      </c>
      <c r="C5" t="s">
        <v>73</v>
      </c>
      <c r="D5">
        <v>45</v>
      </c>
      <c r="E5">
        <v>45</v>
      </c>
      <c r="F5">
        <v>10</v>
      </c>
    </row>
    <row r="6" spans="1:6" x14ac:dyDescent="0.25">
      <c r="A6" t="s">
        <v>875</v>
      </c>
      <c r="B6" t="s">
        <v>79</v>
      </c>
      <c r="C6" t="s">
        <v>85</v>
      </c>
      <c r="D6">
        <v>100</v>
      </c>
      <c r="E6">
        <v>0</v>
      </c>
      <c r="F6">
        <v>0</v>
      </c>
    </row>
    <row r="7" spans="1:6" x14ac:dyDescent="0.25">
      <c r="A7" t="s">
        <v>876</v>
      </c>
      <c r="B7" t="s">
        <v>89</v>
      </c>
      <c r="C7" t="s">
        <v>93</v>
      </c>
      <c r="D7">
        <v>10</v>
      </c>
      <c r="E7">
        <v>0</v>
      </c>
      <c r="F7">
        <v>90</v>
      </c>
    </row>
    <row r="8" spans="1:6" x14ac:dyDescent="0.25">
      <c r="A8" t="s">
        <v>877</v>
      </c>
      <c r="B8" t="s">
        <v>98</v>
      </c>
      <c r="C8" t="s">
        <v>103</v>
      </c>
      <c r="D8">
        <v>90</v>
      </c>
      <c r="E8">
        <v>10</v>
      </c>
      <c r="F8">
        <v>0</v>
      </c>
    </row>
    <row r="9" spans="1:6" x14ac:dyDescent="0.25">
      <c r="A9" t="s">
        <v>878</v>
      </c>
      <c r="B9" t="s">
        <v>17</v>
      </c>
      <c r="C9" t="s">
        <v>113</v>
      </c>
      <c r="D9">
        <v>50</v>
      </c>
      <c r="E9">
        <v>50</v>
      </c>
      <c r="F9">
        <v>0</v>
      </c>
    </row>
    <row r="10" spans="1:6" x14ac:dyDescent="0.25">
      <c r="A10" t="s">
        <v>879</v>
      </c>
      <c r="B10" t="s">
        <v>119</v>
      </c>
      <c r="C10" t="s">
        <v>125</v>
      </c>
      <c r="D10">
        <v>10</v>
      </c>
      <c r="E10">
        <v>45</v>
      </c>
      <c r="F10">
        <v>45</v>
      </c>
    </row>
    <row r="11" spans="1:6" x14ac:dyDescent="0.25">
      <c r="A11" t="s">
        <v>880</v>
      </c>
      <c r="B11" t="s">
        <v>129</v>
      </c>
      <c r="C11" t="s">
        <v>133</v>
      </c>
      <c r="D11">
        <v>50</v>
      </c>
      <c r="E11">
        <v>0</v>
      </c>
      <c r="F11">
        <v>50</v>
      </c>
    </row>
    <row r="12" spans="1:6" x14ac:dyDescent="0.25">
      <c r="A12" t="s">
        <v>881</v>
      </c>
      <c r="B12" t="s">
        <v>138</v>
      </c>
      <c r="C12" t="s">
        <v>143</v>
      </c>
      <c r="D12">
        <v>0</v>
      </c>
      <c r="E12">
        <v>50</v>
      </c>
      <c r="F12">
        <v>50</v>
      </c>
    </row>
    <row r="13" spans="1:6" x14ac:dyDescent="0.25">
      <c r="A13" t="s">
        <v>882</v>
      </c>
      <c r="B13" t="s">
        <v>18</v>
      </c>
      <c r="C13" t="s">
        <v>153</v>
      </c>
      <c r="D13">
        <v>50</v>
      </c>
      <c r="E13">
        <v>45</v>
      </c>
      <c r="F13">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2AD1-F51B-4204-9E73-0BBB1D37E245}">
  <dimension ref="A1:H22"/>
  <sheetViews>
    <sheetView workbookViewId="0">
      <selection activeCell="C16" sqref="C16"/>
    </sheetView>
  </sheetViews>
  <sheetFormatPr defaultRowHeight="15.75" x14ac:dyDescent="0.25"/>
  <cols>
    <col min="1" max="1" width="5.875" bestFit="1" customWidth="1"/>
    <col min="2" max="2" width="67.375" bestFit="1" customWidth="1"/>
    <col min="3" max="3" width="166.25" bestFit="1" customWidth="1"/>
    <col min="4" max="4" width="10.125" bestFit="1" customWidth="1"/>
    <col min="5" max="5" width="10" bestFit="1" customWidth="1"/>
    <col min="6" max="6" width="14.625" bestFit="1" customWidth="1"/>
    <col min="7" max="7" width="14.375" bestFit="1" customWidth="1"/>
    <col min="8" max="8" width="9.75" bestFit="1" customWidth="1"/>
  </cols>
  <sheetData>
    <row r="1" spans="1:8" x14ac:dyDescent="0.25">
      <c r="A1" t="s">
        <v>889</v>
      </c>
      <c r="B1" t="s">
        <v>19</v>
      </c>
      <c r="C1" s="2" t="s">
        <v>180</v>
      </c>
      <c r="D1" s="2" t="s">
        <v>181</v>
      </c>
      <c r="E1" s="2" t="s">
        <v>182</v>
      </c>
      <c r="F1" s="2" t="s">
        <v>183</v>
      </c>
      <c r="G1" s="2" t="s">
        <v>184</v>
      </c>
      <c r="H1" s="2" t="s">
        <v>59</v>
      </c>
    </row>
    <row r="2" spans="1:8" x14ac:dyDescent="0.25">
      <c r="A2" t="s">
        <v>871</v>
      </c>
      <c r="B2" t="s">
        <v>38</v>
      </c>
      <c r="C2" t="s">
        <v>43</v>
      </c>
      <c r="D2">
        <v>100</v>
      </c>
      <c r="E2">
        <v>0</v>
      </c>
      <c r="F2">
        <v>0</v>
      </c>
      <c r="G2">
        <v>0</v>
      </c>
      <c r="H2">
        <v>0</v>
      </c>
    </row>
    <row r="3" spans="1:8" x14ac:dyDescent="0.25">
      <c r="A3" t="s">
        <v>872</v>
      </c>
      <c r="B3" t="s">
        <v>45</v>
      </c>
      <c r="C3" t="s">
        <v>50</v>
      </c>
      <c r="D3">
        <v>10</v>
      </c>
      <c r="E3">
        <v>10</v>
      </c>
      <c r="F3">
        <v>0</v>
      </c>
      <c r="G3">
        <v>80</v>
      </c>
      <c r="H3">
        <v>0</v>
      </c>
    </row>
    <row r="4" spans="1:8" x14ac:dyDescent="0.25">
      <c r="A4" t="s">
        <v>873</v>
      </c>
      <c r="B4" t="s">
        <v>56</v>
      </c>
      <c r="C4" t="s">
        <v>61</v>
      </c>
      <c r="D4">
        <v>0</v>
      </c>
      <c r="E4">
        <v>0</v>
      </c>
      <c r="F4">
        <v>0</v>
      </c>
      <c r="G4">
        <v>100</v>
      </c>
      <c r="H4">
        <v>0</v>
      </c>
    </row>
    <row r="5" spans="1:8" x14ac:dyDescent="0.25">
      <c r="A5" t="s">
        <v>874</v>
      </c>
      <c r="B5" t="s">
        <v>68</v>
      </c>
      <c r="C5" t="s">
        <v>72</v>
      </c>
      <c r="D5">
        <v>33</v>
      </c>
      <c r="E5">
        <v>1</v>
      </c>
      <c r="F5">
        <v>0</v>
      </c>
      <c r="G5">
        <v>63</v>
      </c>
      <c r="H5">
        <v>3</v>
      </c>
    </row>
    <row r="6" spans="1:8" x14ac:dyDescent="0.25">
      <c r="A6" t="s">
        <v>875</v>
      </c>
      <c r="B6" t="s">
        <v>79</v>
      </c>
      <c r="C6" t="s">
        <v>84</v>
      </c>
      <c r="D6">
        <v>80</v>
      </c>
      <c r="E6">
        <v>19</v>
      </c>
      <c r="F6">
        <v>1</v>
      </c>
      <c r="G6">
        <v>0</v>
      </c>
      <c r="H6">
        <v>0</v>
      </c>
    </row>
    <row r="7" spans="1:8" x14ac:dyDescent="0.25">
      <c r="A7" t="s">
        <v>876</v>
      </c>
      <c r="B7" t="s">
        <v>89</v>
      </c>
    </row>
    <row r="8" spans="1:8" x14ac:dyDescent="0.25">
      <c r="A8" t="s">
        <v>877</v>
      </c>
      <c r="B8" t="s">
        <v>98</v>
      </c>
      <c r="C8" t="s">
        <v>102</v>
      </c>
      <c r="D8">
        <v>80</v>
      </c>
      <c r="E8">
        <v>15</v>
      </c>
      <c r="F8">
        <v>0</v>
      </c>
      <c r="G8">
        <v>0</v>
      </c>
      <c r="H8">
        <v>5</v>
      </c>
    </row>
    <row r="9" spans="1:8" x14ac:dyDescent="0.25">
      <c r="A9" t="s">
        <v>878</v>
      </c>
      <c r="B9" t="s">
        <v>17</v>
      </c>
      <c r="C9" t="s">
        <v>112</v>
      </c>
      <c r="D9">
        <v>90</v>
      </c>
      <c r="E9">
        <v>0</v>
      </c>
      <c r="F9">
        <v>0</v>
      </c>
      <c r="G9">
        <v>10</v>
      </c>
    </row>
    <row r="10" spans="1:8" x14ac:dyDescent="0.25">
      <c r="A10" t="s">
        <v>879</v>
      </c>
      <c r="B10" t="s">
        <v>119</v>
      </c>
      <c r="C10" t="s">
        <v>123</v>
      </c>
      <c r="D10">
        <v>34</v>
      </c>
      <c r="E10">
        <v>0</v>
      </c>
      <c r="F10">
        <v>0</v>
      </c>
      <c r="G10">
        <v>33</v>
      </c>
      <c r="H10">
        <v>33</v>
      </c>
    </row>
    <row r="11" spans="1:8" x14ac:dyDescent="0.25">
      <c r="A11" t="s">
        <v>880</v>
      </c>
      <c r="B11" t="s">
        <v>129</v>
      </c>
      <c r="C11" t="s">
        <v>132</v>
      </c>
      <c r="D11">
        <v>25</v>
      </c>
      <c r="E11">
        <v>10</v>
      </c>
      <c r="F11">
        <v>25</v>
      </c>
      <c r="G11">
        <v>12</v>
      </c>
      <c r="H11">
        <v>28</v>
      </c>
    </row>
    <row r="12" spans="1:8" x14ac:dyDescent="0.25">
      <c r="A12" t="s">
        <v>881</v>
      </c>
      <c r="B12" t="s">
        <v>138</v>
      </c>
      <c r="C12" t="s">
        <v>142</v>
      </c>
      <c r="D12">
        <v>0</v>
      </c>
      <c r="E12">
        <v>0</v>
      </c>
      <c r="F12">
        <v>10</v>
      </c>
      <c r="G12">
        <v>0</v>
      </c>
      <c r="H12">
        <v>90</v>
      </c>
    </row>
    <row r="13" spans="1:8" x14ac:dyDescent="0.25">
      <c r="A13" t="s">
        <v>882</v>
      </c>
      <c r="B13" t="s">
        <v>18</v>
      </c>
      <c r="C13" t="s">
        <v>151</v>
      </c>
      <c r="D13">
        <v>80</v>
      </c>
      <c r="E13">
        <v>19</v>
      </c>
      <c r="F13">
        <v>1</v>
      </c>
      <c r="G13">
        <v>0</v>
      </c>
      <c r="H13">
        <v>0</v>
      </c>
    </row>
    <row r="18" spans="2:2" x14ac:dyDescent="0.25">
      <c r="B18" t="s">
        <v>208</v>
      </c>
    </row>
    <row r="19" spans="2:2" x14ac:dyDescent="0.25">
      <c r="B19" t="s">
        <v>209</v>
      </c>
    </row>
    <row r="20" spans="2:2" x14ac:dyDescent="0.25">
      <c r="B20" t="s">
        <v>211</v>
      </c>
    </row>
    <row r="21" spans="2:2" x14ac:dyDescent="0.25">
      <c r="B21" t="s">
        <v>213</v>
      </c>
    </row>
    <row r="22" spans="2:2" x14ac:dyDescent="0.25">
      <c r="B22"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export</vt:lpstr>
      <vt:lpstr>Survey Results</vt:lpstr>
      <vt:lpstr>Hub Scale</vt:lpstr>
      <vt:lpstr>Expanded Survey Results</vt:lpstr>
      <vt:lpstr>Business Model</vt:lpstr>
      <vt:lpstr>Infrastructure</vt:lpstr>
      <vt:lpstr>Product Mix</vt:lpstr>
      <vt:lpstr>Farm Scale</vt:lpstr>
      <vt:lpstr>Sale Points</vt:lpstr>
      <vt:lpstr>Mission Statements</vt:lpstr>
      <vt:lpstr>Stated Mission Focus</vt:lpstr>
      <vt:lpstr>Social Goals</vt:lpstr>
      <vt:lpstr>Environmental Programs</vt:lpstr>
      <vt:lpstr>Decision Making</vt:lpstr>
      <vt:lpstr>Legal Classification Employees</vt:lpstr>
      <vt:lpstr>Quotes</vt:lpstr>
      <vt:lpstr>Farms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McKee</dc:creator>
  <cp:keywords/>
  <dc:description/>
  <cp:lastModifiedBy>Jeremy Groves</cp:lastModifiedBy>
  <cp:revision/>
  <dcterms:created xsi:type="dcterms:W3CDTF">2022-03-25T16:31:35Z</dcterms:created>
  <dcterms:modified xsi:type="dcterms:W3CDTF">2023-02-08T19:28:12Z</dcterms:modified>
  <cp:category/>
  <cp:contentStatus/>
</cp:coreProperties>
</file>