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codeName="ThisWorkbook"/>
  <xr:revisionPtr revIDLastSave="0" documentId="13_ncr:1_{41EF5F90-31A4-4B63-9A84-35E41CA2D9FC}" xr6:coauthVersionLast="47" xr6:coauthVersionMax="47" xr10:uidLastSave="{00000000-0000-0000-0000-000000000000}"/>
  <bookViews>
    <workbookView xWindow="-103" yWindow="-103" windowWidth="23657" windowHeight="15840"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29" i="11" l="1"/>
  <c r="E29" i="11"/>
  <c r="F26" i="11"/>
  <c r="E26" i="11"/>
  <c r="F27" i="11"/>
  <c r="E27" i="11"/>
  <c r="F28" i="11"/>
  <c r="E28" i="11"/>
  <c r="F24" i="11"/>
  <c r="E24" i="11"/>
  <c r="E25" i="11"/>
  <c r="F25" i="11"/>
  <c r="E19" i="11"/>
  <c r="F19" i="11"/>
  <c r="F18" i="11"/>
  <c r="F23" i="11"/>
  <c r="F22" i="11"/>
  <c r="F21" i="11"/>
  <c r="E23" i="11"/>
  <c r="E22" i="11"/>
  <c r="E21" i="11"/>
  <c r="E18" i="11"/>
  <c r="E20" i="11"/>
  <c r="F20" i="11" s="1"/>
  <c r="E17" i="11"/>
  <c r="F17" i="11" s="1"/>
  <c r="E16" i="11"/>
  <c r="F16" i="11" s="1"/>
  <c r="E14" i="11"/>
  <c r="F14" i="11" s="1"/>
  <c r="E13" i="11"/>
  <c r="F13" i="11" s="1"/>
  <c r="E12" i="11"/>
  <c r="F12" i="11" s="1"/>
  <c r="E10" i="11"/>
  <c r="F10" i="11" s="1"/>
  <c r="E11" i="11"/>
  <c r="F11" i="11" s="1"/>
  <c r="E15" i="11"/>
  <c r="F15" i="11" s="1"/>
  <c r="E9" i="11"/>
  <c r="F9" i="11" s="1"/>
  <c r="H7" i="11"/>
  <c r="I5" i="11" l="1"/>
  <c r="H49" i="11"/>
  <c r="H48" i="11"/>
  <c r="H47" i="11"/>
  <c r="H46" i="11"/>
  <c r="H45" i="11"/>
  <c r="H44" i="11"/>
  <c r="H42" i="11"/>
  <c r="H36" i="11"/>
  <c r="H30" i="11"/>
  <c r="H8" i="11"/>
  <c r="I6" i="11" l="1"/>
  <c r="H43" i="11" l="1"/>
  <c r="J5" i="1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H9" i="11"/>
  <c r="H38" i="11" l="1"/>
  <c r="H10" i="11"/>
  <c r="H37" i="11"/>
  <c r="H11" i="11" l="1"/>
  <c r="H39" i="11" l="1"/>
  <c r="H41" i="11"/>
  <c r="H14" i="11"/>
  <c r="H40" i="11"/>
  <c r="H31" i="11"/>
  <c r="H12" i="11" l="1"/>
  <c r="H33" i="11" l="1"/>
  <c r="H32" i="11"/>
  <c r="H34" i="11" l="1"/>
  <c r="H35" i="11" l="1"/>
</calcChain>
</file>

<file path=xl/sharedStrings.xml><?xml version="1.0" encoding="utf-8"?>
<sst xmlns="http://schemas.openxmlformats.org/spreadsheetml/2006/main" count="87" uniqueCount="60">
  <si>
    <t>Task 3</t>
  </si>
  <si>
    <t>Task 4</t>
  </si>
  <si>
    <t>Task 5</t>
  </si>
  <si>
    <t>Task 1</t>
  </si>
  <si>
    <t>Task 2</t>
  </si>
  <si>
    <t>Insert new rows ABOVE this one</t>
  </si>
  <si>
    <t>Project Start:</t>
  </si>
  <si>
    <t>PROGRESS</t>
  </si>
  <si>
    <t>ASSIGNED
TO</t>
  </si>
  <si>
    <t>START</t>
  </si>
  <si>
    <t>END</t>
  </si>
  <si>
    <t>DAYS</t>
  </si>
  <si>
    <t>Display Week:</t>
  </si>
  <si>
    <t>TASK</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</si>
  <si>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</si>
  <si>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</si>
  <si>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</si>
  <si>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</si>
  <si>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</si>
  <si>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</si>
  <si>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</si>
  <si>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</si>
  <si>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</si>
  <si>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</si>
  <si>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</si>
  <si>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</si>
  <si>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</si>
  <si>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</si>
  <si>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Milestone 1 Title</t>
  </si>
  <si>
    <t>Milestone 2 Title</t>
  </si>
  <si>
    <t>Milestone 3 Title</t>
  </si>
  <si>
    <t>Milestone 4 Title</t>
  </si>
  <si>
    <t>Figma Customer mockup</t>
  </si>
  <si>
    <t>Riley</t>
  </si>
  <si>
    <t>Figma Restaurant mockup</t>
  </si>
  <si>
    <t>Create shopping cart view</t>
  </si>
  <si>
    <t>Add ESLint and Prettier</t>
  </si>
  <si>
    <t>Add customer discovery page</t>
  </si>
  <si>
    <t>Add login page</t>
  </si>
  <si>
    <t>Create tab bar</t>
  </si>
  <si>
    <t>Add codecov</t>
  </si>
  <si>
    <t>Set up msw to mock backend requests</t>
  </si>
  <si>
    <t>Add create customer endpoints on backend</t>
  </si>
  <si>
    <t>Jordan R</t>
  </si>
  <si>
    <t>Jordan C</t>
  </si>
  <si>
    <t>Joonsik</t>
  </si>
  <si>
    <t>Equifood</t>
  </si>
  <si>
    <t>Add map view</t>
  </si>
  <si>
    <t>Shopping cart button</t>
  </si>
  <si>
    <t>Loading screen</t>
  </si>
  <si>
    <t>Merchant page</t>
  </si>
  <si>
    <t>Orders page</t>
  </si>
  <si>
    <t>Restaurant filters</t>
  </si>
  <si>
    <t>Jordon R</t>
  </si>
  <si>
    <t>Make merchant page look nice</t>
  </si>
  <si>
    <t>Improve map page</t>
  </si>
  <si>
    <t>Account page</t>
  </si>
  <si>
    <t>Fi</t>
  </si>
  <si>
    <t>Fix action sheet on map page</t>
  </si>
  <si>
    <t>Change app to single item based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</si>
</sst>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1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2"/>
  <sheetViews>
    <sheetView showGridLines="0" tabSelected="1" showRuler="0" zoomScale="101" zoomScaleNormal="100" zoomScalePageLayoutView="70" workbookViewId="0">
      <pane ySplit="6" topLeftCell="A19" activePane="bottomLeft" state="frozen"/>
      <selection pane="bottomLeft" activeCell="C4" sqref="C4:D4"/>
    </sheetView>
  </sheetViews>
  <sheetFormatPr defaultRowHeight="30" customHeight="1" x14ac:dyDescent="0.4"/>
  <cols>
    <col min="1" max="1" width="2.69140625" style="48" customWidth="1"/>
    <col min="2" max="2" width="57.53515625" customWidth="1"/>
    <col min="3" max="3" width="30.69140625" customWidth="1"/>
    <col min="4" max="4" width="10.69140625" customWidth="1"/>
    <col min="5" max="5" width="10.3828125" style="5" customWidth="1"/>
    <col min="6" max="6" width="10.3828125" customWidth="1"/>
    <col min="7" max="7" width="2.69140625" customWidth="1"/>
    <col min="8" max="8" width="6.15234375" hidden="1" customWidth="1"/>
    <col min="9" max="64" width="2.53515625" customWidth="1"/>
    <col min="69" max="70" width="10.3046875"/>
  </cols>
  <sheetData>
    <row r="1" spans="1:64" ht="30" customHeight="1" x14ac:dyDescent="0.75">
      <c r="A1" s="49" t="s">
        <v>18</v>
      </c>
      <c r="B1" s="52" t="s">
        <v>46</v>
      </c>
      <c r="C1" s="1"/>
      <c r="D1" s="2"/>
      <c r="E1" s="4"/>
      <c r="F1" s="47"/>
      <c r="H1" s="2"/>
      <c r="I1" s="75"/>
    </row>
    <row r="2" spans="1:64" ht="30" customHeight="1" x14ac:dyDescent="0.5">
      <c r="A2" s="48" t="s">
        <v>14</v>
      </c>
      <c r="B2" s="53"/>
      <c r="I2" s="76"/>
    </row>
    <row r="3" spans="1:64" ht="30" customHeight="1" x14ac:dyDescent="0.4">
      <c r="A3" s="48" t="s">
        <v>25</v>
      </c>
      <c r="B3" s="54"/>
      <c r="C3" s="81" t="s">
        <v>6</v>
      </c>
      <c r="D3" s="82"/>
      <c r="E3" s="80">
        <v>44844</v>
      </c>
      <c r="F3" s="80"/>
    </row>
    <row r="4" spans="1:64" ht="30" customHeight="1" x14ac:dyDescent="0.4">
      <c r="A4" s="49" t="s">
        <v>19</v>
      </c>
      <c r="C4" s="81" t="s">
        <v>12</v>
      </c>
      <c r="D4" s="82"/>
      <c r="E4" s="7">
        <v>2</v>
      </c>
      <c r="I4" s="77">
        <f>I5</f>
        <v>44851</v>
      </c>
      <c r="J4" s="78"/>
      <c r="K4" s="78"/>
      <c r="L4" s="78"/>
      <c r="M4" s="78"/>
      <c r="N4" s="78"/>
      <c r="O4" s="79"/>
      <c r="P4" s="77">
        <f>P5</f>
        <v>44858</v>
      </c>
      <c r="Q4" s="78"/>
      <c r="R4" s="78"/>
      <c r="S4" s="78"/>
      <c r="T4" s="78"/>
      <c r="U4" s="78"/>
      <c r="V4" s="79"/>
      <c r="W4" s="77">
        <f>W5</f>
        <v>44865</v>
      </c>
      <c r="X4" s="78"/>
      <c r="Y4" s="78"/>
      <c r="Z4" s="78"/>
      <c r="AA4" s="78"/>
      <c r="AB4" s="78"/>
      <c r="AC4" s="79"/>
      <c r="AD4" s="77">
        <f>AD5</f>
        <v>44872</v>
      </c>
      <c r="AE4" s="78"/>
      <c r="AF4" s="78"/>
      <c r="AG4" s="78"/>
      <c r="AH4" s="78"/>
      <c r="AI4" s="78"/>
      <c r="AJ4" s="79"/>
      <c r="AK4" s="77">
        <f>AK5</f>
        <v>44879</v>
      </c>
      <c r="AL4" s="78"/>
      <c r="AM4" s="78"/>
      <c r="AN4" s="78"/>
      <c r="AO4" s="78"/>
      <c r="AP4" s="78"/>
      <c r="AQ4" s="79"/>
      <c r="AR4" s="77">
        <f>AR5</f>
        <v>44886</v>
      </c>
      <c r="AS4" s="78"/>
      <c r="AT4" s="78"/>
      <c r="AU4" s="78"/>
      <c r="AV4" s="78"/>
      <c r="AW4" s="78"/>
      <c r="AX4" s="79"/>
      <c r="AY4" s="77">
        <f>AY5</f>
        <v>44893</v>
      </c>
      <c r="AZ4" s="78"/>
      <c r="BA4" s="78"/>
      <c r="BB4" s="78"/>
      <c r="BC4" s="78"/>
      <c r="BD4" s="78"/>
      <c r="BE4" s="79"/>
      <c r="BF4" s="77">
        <f>BF5</f>
        <v>44900</v>
      </c>
      <c r="BG4" s="78"/>
      <c r="BH4" s="78"/>
      <c r="BI4" s="78"/>
      <c r="BJ4" s="78"/>
      <c r="BK4" s="78"/>
      <c r="BL4" s="79"/>
    </row>
    <row r="5" spans="1:64" ht="15" customHeight="1" x14ac:dyDescent="0.4">
      <c r="A5" s="49" t="s">
        <v>20</v>
      </c>
      <c r="B5" s="74"/>
      <c r="C5" s="74"/>
      <c r="D5" s="74"/>
      <c r="E5" s="74"/>
      <c r="F5" s="74"/>
      <c r="G5" s="74"/>
      <c r="I5" s="11">
        <f>Project_Start-WEEKDAY(Project_Start,1)+2+7*(Display_Week-1)</f>
        <v>44851</v>
      </c>
      <c r="J5" s="10">
        <f>I5+1</f>
        <v>44852</v>
      </c>
      <c r="K5" s="10">
        <f t="shared" ref="K5:AX5" si="0">J5+1</f>
        <v>44853</v>
      </c>
      <c r="L5" s="10">
        <f t="shared" si="0"/>
        <v>44854</v>
      </c>
      <c r="M5" s="10">
        <f t="shared" si="0"/>
        <v>44855</v>
      </c>
      <c r="N5" s="10">
        <f t="shared" si="0"/>
        <v>44856</v>
      </c>
      <c r="O5" s="12">
        <f t="shared" si="0"/>
        <v>44857</v>
      </c>
      <c r="P5" s="11">
        <f>O5+1</f>
        <v>44858</v>
      </c>
      <c r="Q5" s="10">
        <f>P5+1</f>
        <v>44859</v>
      </c>
      <c r="R5" s="10">
        <f t="shared" si="0"/>
        <v>44860</v>
      </c>
      <c r="S5" s="10">
        <f t="shared" si="0"/>
        <v>44861</v>
      </c>
      <c r="T5" s="10">
        <f t="shared" si="0"/>
        <v>44862</v>
      </c>
      <c r="U5" s="10">
        <f t="shared" si="0"/>
        <v>44863</v>
      </c>
      <c r="V5" s="12">
        <f t="shared" si="0"/>
        <v>44864</v>
      </c>
      <c r="W5" s="11">
        <f>V5+1</f>
        <v>44865</v>
      </c>
      <c r="X5" s="10">
        <f>W5+1</f>
        <v>44866</v>
      </c>
      <c r="Y5" s="10">
        <f t="shared" si="0"/>
        <v>44867</v>
      </c>
      <c r="Z5" s="10">
        <f t="shared" si="0"/>
        <v>44868</v>
      </c>
      <c r="AA5" s="10">
        <f t="shared" si="0"/>
        <v>44869</v>
      </c>
      <c r="AB5" s="10">
        <f t="shared" si="0"/>
        <v>44870</v>
      </c>
      <c r="AC5" s="12">
        <f t="shared" si="0"/>
        <v>44871</v>
      </c>
      <c r="AD5" s="11">
        <f>AC5+1</f>
        <v>44872</v>
      </c>
      <c r="AE5" s="10">
        <f>AD5+1</f>
        <v>44873</v>
      </c>
      <c r="AF5" s="10">
        <f t="shared" si="0"/>
        <v>44874</v>
      </c>
      <c r="AG5" s="10">
        <f t="shared" si="0"/>
        <v>44875</v>
      </c>
      <c r="AH5" s="10">
        <f t="shared" si="0"/>
        <v>44876</v>
      </c>
      <c r="AI5" s="10">
        <f t="shared" si="0"/>
        <v>44877</v>
      </c>
      <c r="AJ5" s="12">
        <f t="shared" si="0"/>
        <v>44878</v>
      </c>
      <c r="AK5" s="11">
        <f>AJ5+1</f>
        <v>44879</v>
      </c>
      <c r="AL5" s="10">
        <f>AK5+1</f>
        <v>44880</v>
      </c>
      <c r="AM5" s="10">
        <f t="shared" si="0"/>
        <v>44881</v>
      </c>
      <c r="AN5" s="10">
        <f t="shared" si="0"/>
        <v>44882</v>
      </c>
      <c r="AO5" s="10">
        <f t="shared" si="0"/>
        <v>44883</v>
      </c>
      <c r="AP5" s="10">
        <f t="shared" si="0"/>
        <v>44884</v>
      </c>
      <c r="AQ5" s="12">
        <f t="shared" si="0"/>
        <v>44885</v>
      </c>
      <c r="AR5" s="11">
        <f>AQ5+1</f>
        <v>44886</v>
      </c>
      <c r="AS5" s="10">
        <f>AR5+1</f>
        <v>44887</v>
      </c>
      <c r="AT5" s="10">
        <f t="shared" si="0"/>
        <v>44888</v>
      </c>
      <c r="AU5" s="10">
        <f t="shared" si="0"/>
        <v>44889</v>
      </c>
      <c r="AV5" s="10">
        <f t="shared" si="0"/>
        <v>44890</v>
      </c>
      <c r="AW5" s="10">
        <f t="shared" si="0"/>
        <v>44891</v>
      </c>
      <c r="AX5" s="12">
        <f t="shared" si="0"/>
        <v>44892</v>
      </c>
      <c r="AY5" s="11">
        <f>AX5+1</f>
        <v>44893</v>
      </c>
      <c r="AZ5" s="10">
        <f>AY5+1</f>
        <v>44894</v>
      </c>
      <c r="BA5" s="10">
        <f t="shared" ref="BA5:BE5" si="1">AZ5+1</f>
        <v>44895</v>
      </c>
      <c r="BB5" s="10">
        <f t="shared" si="1"/>
        <v>44896</v>
      </c>
      <c r="BC5" s="10">
        <f t="shared" si="1"/>
        <v>44897</v>
      </c>
      <c r="BD5" s="10">
        <f t="shared" si="1"/>
        <v>44898</v>
      </c>
      <c r="BE5" s="12">
        <f t="shared" si="1"/>
        <v>44899</v>
      </c>
      <c r="BF5" s="11">
        <f>BE5+1</f>
        <v>44900</v>
      </c>
      <c r="BG5" s="10">
        <f>BF5+1</f>
        <v>44901</v>
      </c>
      <c r="BH5" s="10">
        <f t="shared" ref="BH5:BL5" si="2">BG5+1</f>
        <v>44902</v>
      </c>
      <c r="BI5" s="10">
        <f t="shared" si="2"/>
        <v>44903</v>
      </c>
      <c r="BJ5" s="10">
        <f t="shared" si="2"/>
        <v>44904</v>
      </c>
      <c r="BK5" s="10">
        <f t="shared" si="2"/>
        <v>44905</v>
      </c>
      <c r="BL5" s="12">
        <f t="shared" si="2"/>
        <v>44906</v>
      </c>
    </row>
    <row r="6" spans="1:64" ht="30" customHeight="1" thickBot="1" x14ac:dyDescent="0.45">
      <c r="A6" s="49" t="s">
        <v>21</v>
      </c>
      <c r="B6" s="8" t="s">
        <v>13</v>
      </c>
      <c r="C6" s="9" t="s">
        <v>8</v>
      </c>
      <c r="D6" s="9" t="s">
        <v>7</v>
      </c>
      <c r="E6" s="9" t="s">
        <v>9</v>
      </c>
      <c r="F6" s="9" t="s">
        <v>10</v>
      </c>
      <c r="G6" s="9"/>
      <c r="H6" s="9" t="s">
        <v>11</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45">
      <c r="A7" s="48" t="s">
        <v>26</v>
      </c>
      <c r="C7" s="5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45">
      <c r="A8" s="49" t="s">
        <v>22</v>
      </c>
      <c r="B8" s="18" t="s">
        <v>28</v>
      </c>
      <c r="C8" s="60"/>
      <c r="D8" s="19"/>
      <c r="E8" s="20"/>
      <c r="F8" s="21"/>
      <c r="G8" s="17"/>
      <c r="H8" s="17" t="str">
        <f t="shared" ref="H8:H49"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45">
      <c r="A9" s="49" t="s">
        <v>27</v>
      </c>
      <c r="B9" s="69" t="s">
        <v>32</v>
      </c>
      <c r="C9" s="61" t="s">
        <v>33</v>
      </c>
      <c r="D9" s="22">
        <v>1</v>
      </c>
      <c r="E9" s="55">
        <f>DATE(2022, 10, 23)</f>
        <v>44857</v>
      </c>
      <c r="F9" s="55">
        <f t="shared" ref="F9:F20" si="7">E9+3</f>
        <v>44860</v>
      </c>
      <c r="G9" s="17"/>
      <c r="H9" s="17">
        <f t="shared" si="6"/>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45">
      <c r="A10" s="49" t="s">
        <v>23</v>
      </c>
      <c r="B10" s="69" t="s">
        <v>34</v>
      </c>
      <c r="C10" s="61" t="s">
        <v>33</v>
      </c>
      <c r="D10" s="22">
        <v>1</v>
      </c>
      <c r="E10" s="55">
        <f>DATE(2022, 10, 26)</f>
        <v>44860</v>
      </c>
      <c r="F10" s="55">
        <f t="shared" si="7"/>
        <v>44863</v>
      </c>
      <c r="G10" s="17"/>
      <c r="H10" s="17">
        <f t="shared" si="6"/>
        <v>4</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45">
      <c r="A11" s="48"/>
      <c r="B11" s="69" t="s">
        <v>35</v>
      </c>
      <c r="C11" s="61" t="s">
        <v>33</v>
      </c>
      <c r="D11" s="22">
        <v>0.9</v>
      </c>
      <c r="E11" s="55">
        <f>DATE(2022, 11, 2)</f>
        <v>44867</v>
      </c>
      <c r="F11" s="55">
        <f t="shared" si="7"/>
        <v>44870</v>
      </c>
      <c r="G11" s="17"/>
      <c r="H11" s="17">
        <f t="shared" si="6"/>
        <v>4</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45">
      <c r="A12" s="48"/>
      <c r="B12" s="69" t="s">
        <v>36</v>
      </c>
      <c r="C12" s="61" t="s">
        <v>43</v>
      </c>
      <c r="D12" s="22">
        <v>1</v>
      </c>
      <c r="E12" s="55">
        <f>DATE(2022, 10, 23)</f>
        <v>44857</v>
      </c>
      <c r="F12" s="55">
        <f t="shared" si="7"/>
        <v>44860</v>
      </c>
      <c r="G12" s="17"/>
      <c r="H12" s="17">
        <f t="shared" si="6"/>
        <v>4</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45">
      <c r="A13" s="48"/>
      <c r="B13" s="69" t="s">
        <v>37</v>
      </c>
      <c r="C13" s="61" t="s">
        <v>43</v>
      </c>
      <c r="D13" s="22">
        <v>1</v>
      </c>
      <c r="E13" s="55">
        <f>DATE(2022, 10, 26)</f>
        <v>44860</v>
      </c>
      <c r="F13" s="55">
        <f t="shared" si="7"/>
        <v>44863</v>
      </c>
      <c r="G13" s="17"/>
      <c r="H13" s="17"/>
      <c r="I13" s="44"/>
      <c r="J13" s="44"/>
      <c r="K13" s="44"/>
      <c r="L13" s="44"/>
      <c r="M13" s="44"/>
      <c r="N13" s="44"/>
      <c r="O13" s="44"/>
      <c r="P13" s="44"/>
      <c r="Q13" s="44"/>
      <c r="R13" s="44"/>
      <c r="S13" s="44"/>
      <c r="T13" s="44"/>
      <c r="U13" s="44"/>
      <c r="V13" s="44"/>
      <c r="W13" s="44"/>
      <c r="X13" s="44"/>
      <c r="Y13" s="45"/>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45">
      <c r="A14" s="48"/>
      <c r="B14" s="69" t="s">
        <v>38</v>
      </c>
      <c r="C14" s="61" t="s">
        <v>44</v>
      </c>
      <c r="D14" s="22">
        <v>1</v>
      </c>
      <c r="E14" s="55">
        <f>DATE(2022, 10, 23)</f>
        <v>44857</v>
      </c>
      <c r="F14" s="55">
        <f t="shared" si="7"/>
        <v>44860</v>
      </c>
      <c r="G14" s="17"/>
      <c r="H14" s="17">
        <f t="shared" si="6"/>
        <v>4</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45">
      <c r="A15" s="48"/>
      <c r="B15" s="69" t="s">
        <v>39</v>
      </c>
      <c r="C15" s="61" t="s">
        <v>45</v>
      </c>
      <c r="D15" s="22">
        <v>1</v>
      </c>
      <c r="E15" s="55">
        <f>DATE(2022, 10, 23)</f>
        <v>44857</v>
      </c>
      <c r="F15" s="55">
        <f t="shared" si="7"/>
        <v>44860</v>
      </c>
      <c r="G15" s="17"/>
      <c r="H15" s="17"/>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45">
      <c r="A16" s="48"/>
      <c r="B16" s="69" t="s">
        <v>40</v>
      </c>
      <c r="C16" s="61" t="s">
        <v>45</v>
      </c>
      <c r="D16" s="22">
        <v>1</v>
      </c>
      <c r="E16" s="55">
        <f>DATE(2022, 10, 26)</f>
        <v>44860</v>
      </c>
      <c r="F16" s="55">
        <f t="shared" si="7"/>
        <v>44863</v>
      </c>
      <c r="G16" s="17"/>
      <c r="H16" s="17"/>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45">
      <c r="A17" s="48"/>
      <c r="B17" s="69" t="s">
        <v>41</v>
      </c>
      <c r="C17" s="61" t="s">
        <v>44</v>
      </c>
      <c r="D17" s="22">
        <v>1</v>
      </c>
      <c r="E17" s="55">
        <f>DATE(2022, 11, 2)</f>
        <v>44867</v>
      </c>
      <c r="F17" s="55">
        <f t="shared" si="7"/>
        <v>44870</v>
      </c>
      <c r="G17" s="17"/>
      <c r="H17" s="17"/>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45">
      <c r="A18" s="48"/>
      <c r="B18" s="69" t="s">
        <v>47</v>
      </c>
      <c r="C18" s="61" t="s">
        <v>33</v>
      </c>
      <c r="D18" s="22">
        <v>1</v>
      </c>
      <c r="E18" s="55">
        <f>DATE(2022, 11, 14)</f>
        <v>44879</v>
      </c>
      <c r="F18" s="55">
        <f>DATE(2022, 11, 17)</f>
        <v>44882</v>
      </c>
      <c r="G18" s="17"/>
      <c r="H18" s="17"/>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45">
      <c r="A19" s="48"/>
      <c r="B19" s="69" t="s">
        <v>48</v>
      </c>
      <c r="C19" s="61" t="s">
        <v>45</v>
      </c>
      <c r="D19" s="22">
        <v>1</v>
      </c>
      <c r="E19" s="55">
        <f>DATE(2022, 11, 17)</f>
        <v>44882</v>
      </c>
      <c r="F19" s="55">
        <f>DATE(2022, 11, 20)</f>
        <v>44885</v>
      </c>
      <c r="G19" s="17"/>
      <c r="H19" s="17"/>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45">
      <c r="A20" s="48"/>
      <c r="B20" s="69" t="s">
        <v>42</v>
      </c>
      <c r="C20" s="61" t="s">
        <v>43</v>
      </c>
      <c r="D20" s="22">
        <v>1</v>
      </c>
      <c r="E20" s="55">
        <f>DATE(2022, 11, 2)</f>
        <v>44867</v>
      </c>
      <c r="F20" s="55">
        <f t="shared" si="7"/>
        <v>44870</v>
      </c>
      <c r="G20" s="17"/>
      <c r="H20" s="17"/>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45">
      <c r="A21" s="48"/>
      <c r="B21" s="69" t="s">
        <v>49</v>
      </c>
      <c r="C21" s="61" t="s">
        <v>45</v>
      </c>
      <c r="D21" s="22">
        <v>1</v>
      </c>
      <c r="E21" s="55">
        <f>DATE(2022, 11, 14)</f>
        <v>44879</v>
      </c>
      <c r="F21" s="55">
        <f>DATE(2022, 11, 17)</f>
        <v>44882</v>
      </c>
      <c r="G21" s="17"/>
      <c r="H21" s="17"/>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45">
      <c r="A22" s="48"/>
      <c r="B22" s="69" t="s">
        <v>50</v>
      </c>
      <c r="C22" s="61" t="s">
        <v>44</v>
      </c>
      <c r="D22" s="22">
        <v>1</v>
      </c>
      <c r="E22" s="55">
        <f>DATE(2022, 11, 14)</f>
        <v>44879</v>
      </c>
      <c r="F22" s="55">
        <f>DATE(2022, 11, 17)</f>
        <v>44882</v>
      </c>
      <c r="G22" s="17"/>
      <c r="H22" s="17"/>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45">
      <c r="A23" s="48"/>
      <c r="B23" s="69" t="s">
        <v>51</v>
      </c>
      <c r="C23" s="61" t="s">
        <v>43</v>
      </c>
      <c r="D23" s="22">
        <v>1</v>
      </c>
      <c r="E23" s="55">
        <f>DATE(2022, 11, 14)</f>
        <v>44879</v>
      </c>
      <c r="F23" s="55">
        <f>DATE(2022, 11, 17)</f>
        <v>44882</v>
      </c>
      <c r="G23" s="17"/>
      <c r="H23" s="17"/>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45">
      <c r="A24" s="48"/>
      <c r="B24" s="69" t="s">
        <v>55</v>
      </c>
      <c r="C24" s="61" t="s">
        <v>33</v>
      </c>
      <c r="D24" s="22">
        <v>0.5</v>
      </c>
      <c r="E24" s="55">
        <f>DATE(2022, 11, 21)</f>
        <v>44886</v>
      </c>
      <c r="F24" s="55">
        <f>DATE(2022, 11, 24)</f>
        <v>44889</v>
      </c>
      <c r="G24" s="17"/>
      <c r="H24" s="17"/>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45">
      <c r="A25" s="48"/>
      <c r="B25" s="69" t="s">
        <v>52</v>
      </c>
      <c r="C25" s="61" t="s">
        <v>53</v>
      </c>
      <c r="D25" s="22">
        <v>1</v>
      </c>
      <c r="E25" s="55">
        <f>DATE(2022, 11, 17)</f>
        <v>44882</v>
      </c>
      <c r="F25" s="55">
        <f>DATE(2022, 11, 20)</f>
        <v>44885</v>
      </c>
      <c r="G25" s="17"/>
      <c r="H25" s="17"/>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45">
      <c r="A26" s="48"/>
      <c r="B26" s="69" t="s">
        <v>56</v>
      </c>
      <c r="C26" s="61" t="s">
        <v>45</v>
      </c>
      <c r="D26" s="22">
        <v>0.3</v>
      </c>
      <c r="E26" s="55">
        <f>DATE(2022, 11, 21)</f>
        <v>44886</v>
      </c>
      <c r="F26" s="55">
        <f>DATE(2022, 11, 24)</f>
        <v>44889</v>
      </c>
      <c r="G26" s="17"/>
      <c r="H26" s="17"/>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45">
      <c r="A27" s="48" t="s">
        <v>57</v>
      </c>
      <c r="B27" s="69" t="s">
        <v>58</v>
      </c>
      <c r="C27" s="61" t="s">
        <v>43</v>
      </c>
      <c r="D27" s="22">
        <v>1</v>
      </c>
      <c r="E27" s="55">
        <f>DATE(2022, 11, 24)</f>
        <v>44889</v>
      </c>
      <c r="F27" s="55">
        <f>DATE(2022, 11, 27)</f>
        <v>44892</v>
      </c>
      <c r="G27" s="17"/>
      <c r="H27" s="17"/>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45">
      <c r="A28" s="48"/>
      <c r="B28" s="69" t="s">
        <v>59</v>
      </c>
      <c r="C28" s="61" t="s">
        <v>43</v>
      </c>
      <c r="D28" s="22">
        <v>1</v>
      </c>
      <c r="E28" s="55">
        <f>DATE(2022, 11, 21)</f>
        <v>44886</v>
      </c>
      <c r="F28" s="55">
        <f>DATE(2022, 11, 24)</f>
        <v>44889</v>
      </c>
      <c r="G28" s="17"/>
      <c r="H28" s="17"/>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45">
      <c r="A29" s="48"/>
      <c r="B29" s="69" t="s">
        <v>54</v>
      </c>
      <c r="C29" s="61" t="s">
        <v>44</v>
      </c>
      <c r="D29" s="22">
        <v>0.3</v>
      </c>
      <c r="E29" s="55">
        <f>DATE(2022, 11, 21)</f>
        <v>44886</v>
      </c>
      <c r="F29" s="55">
        <f>DATE(2022, 11, 24)</f>
        <v>44889</v>
      </c>
      <c r="G29" s="17"/>
      <c r="H29" s="17"/>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45">
      <c r="A30" s="49" t="s">
        <v>24</v>
      </c>
      <c r="B30" s="23" t="s">
        <v>29</v>
      </c>
      <c r="C30" s="62"/>
      <c r="D30" s="24"/>
      <c r="E30" s="25"/>
      <c r="F30" s="26"/>
      <c r="G30" s="17"/>
      <c r="H30" s="17" t="str">
        <f t="shared" si="6"/>
        <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45">
      <c r="A31" s="49"/>
      <c r="B31" s="70" t="s">
        <v>3</v>
      </c>
      <c r="C31" s="63"/>
      <c r="D31" s="27"/>
      <c r="E31" s="56"/>
      <c r="F31" s="56"/>
      <c r="G31" s="17"/>
      <c r="H31" s="17" t="str">
        <f t="shared" si="6"/>
        <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45">
      <c r="A32" s="48"/>
      <c r="B32" s="70" t="s">
        <v>4</v>
      </c>
      <c r="C32" s="63"/>
      <c r="D32" s="27"/>
      <c r="E32" s="56"/>
      <c r="F32" s="56"/>
      <c r="G32" s="17"/>
      <c r="H32" s="17" t="str">
        <f t="shared" si="6"/>
        <v/>
      </c>
      <c r="I32" s="44"/>
      <c r="J32" s="44"/>
      <c r="K32" s="44"/>
      <c r="L32" s="44"/>
      <c r="M32" s="44"/>
      <c r="N32" s="44"/>
      <c r="O32" s="44"/>
      <c r="P32" s="44"/>
      <c r="Q32" s="44"/>
      <c r="R32" s="44"/>
      <c r="S32" s="44"/>
      <c r="T32" s="44"/>
      <c r="U32" s="45"/>
      <c r="V32" s="45"/>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45">
      <c r="A33" s="48"/>
      <c r="B33" s="70" t="s">
        <v>0</v>
      </c>
      <c r="C33" s="63"/>
      <c r="D33" s="27"/>
      <c r="E33" s="56"/>
      <c r="F33" s="56"/>
      <c r="G33" s="17"/>
      <c r="H33" s="17" t="str">
        <f t="shared" si="6"/>
        <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45">
      <c r="A34" s="48"/>
      <c r="B34" s="70" t="s">
        <v>1</v>
      </c>
      <c r="C34" s="63"/>
      <c r="D34" s="27"/>
      <c r="E34" s="56"/>
      <c r="F34" s="56"/>
      <c r="G34" s="17"/>
      <c r="H34" s="17" t="str">
        <f t="shared" si="6"/>
        <v/>
      </c>
      <c r="I34" s="44"/>
      <c r="J34" s="44"/>
      <c r="K34" s="44"/>
      <c r="L34" s="44"/>
      <c r="M34" s="44"/>
      <c r="N34" s="44"/>
      <c r="O34" s="44"/>
      <c r="P34" s="44"/>
      <c r="Q34" s="44"/>
      <c r="R34" s="44"/>
      <c r="S34" s="44"/>
      <c r="T34" s="44"/>
      <c r="U34" s="44"/>
      <c r="V34" s="44"/>
      <c r="W34" s="44"/>
      <c r="X34" s="44"/>
      <c r="Y34" s="45"/>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45">
      <c r="A35" s="48"/>
      <c r="B35" s="70" t="s">
        <v>2</v>
      </c>
      <c r="C35" s="63"/>
      <c r="D35" s="27"/>
      <c r="E35" s="56"/>
      <c r="F35" s="56"/>
      <c r="G35" s="17"/>
      <c r="H35" s="17" t="str">
        <f t="shared" si="6"/>
        <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45">
      <c r="A36" s="48" t="s">
        <v>15</v>
      </c>
      <c r="B36" s="28" t="s">
        <v>30</v>
      </c>
      <c r="C36" s="64"/>
      <c r="D36" s="29"/>
      <c r="E36" s="30"/>
      <c r="F36" s="31"/>
      <c r="G36" s="17"/>
      <c r="H36" s="17" t="str">
        <f t="shared" si="6"/>
        <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45">
      <c r="A37" s="48"/>
      <c r="B37" s="71" t="s">
        <v>3</v>
      </c>
      <c r="C37" s="65"/>
      <c r="D37" s="32"/>
      <c r="E37" s="57"/>
      <c r="F37" s="57"/>
      <c r="G37" s="17"/>
      <c r="H37" s="17" t="str">
        <f t="shared" si="6"/>
        <v/>
      </c>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row>
    <row r="38" spans="1:64" s="3" customFormat="1" ht="30" customHeight="1" thickBot="1" x14ac:dyDescent="0.45">
      <c r="A38" s="48"/>
      <c r="B38" s="71" t="s">
        <v>4</v>
      </c>
      <c r="C38" s="65"/>
      <c r="D38" s="32"/>
      <c r="E38" s="57"/>
      <c r="F38" s="57"/>
      <c r="G38" s="17"/>
      <c r="H38" s="17" t="str">
        <f t="shared" si="6"/>
        <v/>
      </c>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row>
    <row r="39" spans="1:64" s="3" customFormat="1" ht="30" customHeight="1" thickBot="1" x14ac:dyDescent="0.45">
      <c r="A39" s="48"/>
      <c r="B39" s="71" t="s">
        <v>0</v>
      </c>
      <c r="C39" s="65"/>
      <c r="D39" s="32"/>
      <c r="E39" s="57"/>
      <c r="F39" s="57"/>
      <c r="G39" s="17"/>
      <c r="H39" s="17" t="str">
        <f t="shared" si="6"/>
        <v/>
      </c>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row>
    <row r="40" spans="1:64" s="3" customFormat="1" ht="30" customHeight="1" thickBot="1" x14ac:dyDescent="0.45">
      <c r="A40" s="48"/>
      <c r="B40" s="71" t="s">
        <v>1</v>
      </c>
      <c r="C40" s="65"/>
      <c r="D40" s="32"/>
      <c r="E40" s="57"/>
      <c r="F40" s="57"/>
      <c r="G40" s="17"/>
      <c r="H40" s="17" t="str">
        <f t="shared" si="6"/>
        <v/>
      </c>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row>
    <row r="41" spans="1:64" s="3" customFormat="1" ht="30" customHeight="1" thickBot="1" x14ac:dyDescent="0.45">
      <c r="A41" s="48"/>
      <c r="B41" s="71" t="s">
        <v>2</v>
      </c>
      <c r="C41" s="65"/>
      <c r="D41" s="32"/>
      <c r="E41" s="57"/>
      <c r="F41" s="57"/>
      <c r="G41" s="17"/>
      <c r="H41" s="17" t="str">
        <f t="shared" si="6"/>
        <v/>
      </c>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row>
    <row r="42" spans="1:64" s="3" customFormat="1" ht="30" customHeight="1" thickBot="1" x14ac:dyDescent="0.45">
      <c r="A42" s="48" t="s">
        <v>15</v>
      </c>
      <c r="B42" s="33" t="s">
        <v>31</v>
      </c>
      <c r="C42" s="66"/>
      <c r="D42" s="34"/>
      <c r="E42" s="35"/>
      <c r="F42" s="36"/>
      <c r="G42" s="17"/>
      <c r="H42" s="17" t="str">
        <f t="shared" si="6"/>
        <v/>
      </c>
      <c r="I42" s="44"/>
      <c r="J42" s="44"/>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c r="AQ42" s="44"/>
      <c r="AR42" s="44"/>
      <c r="AS42" s="44"/>
      <c r="AT42" s="44"/>
      <c r="AU42" s="44"/>
      <c r="AV42" s="44"/>
      <c r="AW42" s="44"/>
      <c r="AX42" s="44"/>
      <c r="AY42" s="44"/>
      <c r="AZ42" s="44"/>
      <c r="BA42" s="44"/>
      <c r="BB42" s="44"/>
      <c r="BC42" s="44"/>
      <c r="BD42" s="44"/>
      <c r="BE42" s="44"/>
      <c r="BF42" s="44"/>
      <c r="BG42" s="44"/>
      <c r="BH42" s="44"/>
      <c r="BI42" s="44"/>
      <c r="BJ42" s="44"/>
      <c r="BK42" s="44"/>
      <c r="BL42" s="44"/>
    </row>
    <row r="43" spans="1:64" s="3" customFormat="1" ht="30" customHeight="1" thickBot="1" x14ac:dyDescent="0.45">
      <c r="A43" s="48"/>
      <c r="B43" s="72" t="s">
        <v>3</v>
      </c>
      <c r="C43" s="67"/>
      <c r="D43" s="37"/>
      <c r="E43" s="58"/>
      <c r="F43" s="58"/>
      <c r="G43" s="17"/>
      <c r="H43" s="17" t="str">
        <f t="shared" si="6"/>
        <v/>
      </c>
      <c r="I43" s="44"/>
      <c r="J43" s="44"/>
      <c r="K43" s="44"/>
      <c r="L43" s="44"/>
      <c r="M43" s="44"/>
      <c r="N43" s="44"/>
      <c r="O43" s="44"/>
      <c r="P43" s="44"/>
      <c r="Q43" s="44"/>
      <c r="R43" s="44"/>
      <c r="S43" s="44"/>
      <c r="T43" s="44"/>
      <c r="U43" s="44"/>
      <c r="V43" s="44"/>
      <c r="W43" s="44"/>
      <c r="X43" s="44"/>
      <c r="Y43" s="44"/>
      <c r="Z43" s="44"/>
      <c r="AA43" s="44"/>
      <c r="AB43" s="44"/>
      <c r="AC43" s="44"/>
      <c r="AD43" s="44"/>
      <c r="AE43" s="44"/>
      <c r="AF43" s="44"/>
      <c r="AG43" s="44"/>
      <c r="AH43" s="44"/>
      <c r="AI43" s="44"/>
      <c r="AJ43" s="44"/>
      <c r="AK43" s="44"/>
      <c r="AL43" s="44"/>
      <c r="AM43" s="44"/>
      <c r="AN43" s="44"/>
      <c r="AO43" s="44"/>
      <c r="AP43" s="44"/>
      <c r="AQ43" s="44"/>
      <c r="AR43" s="44"/>
      <c r="AS43" s="44"/>
      <c r="AT43" s="44"/>
      <c r="AU43" s="44"/>
      <c r="AV43" s="44"/>
      <c r="AW43" s="44"/>
      <c r="AX43" s="44"/>
      <c r="AY43" s="44"/>
      <c r="AZ43" s="44"/>
      <c r="BA43" s="44"/>
      <c r="BB43" s="44"/>
      <c r="BC43" s="44"/>
      <c r="BD43" s="44"/>
      <c r="BE43" s="44"/>
      <c r="BF43" s="44"/>
      <c r="BG43" s="44"/>
      <c r="BH43" s="44"/>
      <c r="BI43" s="44"/>
      <c r="BJ43" s="44"/>
      <c r="BK43" s="44"/>
      <c r="BL43" s="44"/>
    </row>
    <row r="44" spans="1:64" s="3" customFormat="1" ht="30" customHeight="1" thickBot="1" x14ac:dyDescent="0.45">
      <c r="A44" s="48"/>
      <c r="B44" s="72" t="s">
        <v>4</v>
      </c>
      <c r="C44" s="67"/>
      <c r="D44" s="37"/>
      <c r="E44" s="58"/>
      <c r="F44" s="58"/>
      <c r="G44" s="17"/>
      <c r="H44" s="17" t="str">
        <f t="shared" si="6"/>
        <v/>
      </c>
      <c r="I44" s="44"/>
      <c r="J44" s="44"/>
      <c r="K44" s="44"/>
      <c r="L44" s="44"/>
      <c r="M44" s="44"/>
      <c r="N44" s="44"/>
      <c r="O44" s="44"/>
      <c r="P44" s="44"/>
      <c r="Q44" s="44"/>
      <c r="R44" s="44"/>
      <c r="S44" s="44"/>
      <c r="T44" s="44"/>
      <c r="U44" s="44"/>
      <c r="V44" s="44"/>
      <c r="W44" s="44"/>
      <c r="X44" s="44"/>
      <c r="Y44" s="44"/>
      <c r="Z44" s="44"/>
      <c r="AA44" s="44"/>
      <c r="AB44" s="44"/>
      <c r="AC44" s="44"/>
      <c r="AD44" s="44"/>
      <c r="AE44" s="44"/>
      <c r="AF44" s="44"/>
      <c r="AG44" s="44"/>
      <c r="AH44" s="44"/>
      <c r="AI44" s="44"/>
      <c r="AJ44" s="44"/>
      <c r="AK44" s="44"/>
      <c r="AL44" s="44"/>
      <c r="AM44" s="44"/>
      <c r="AN44" s="44"/>
      <c r="AO44" s="44"/>
      <c r="AP44" s="44"/>
      <c r="AQ44" s="44"/>
      <c r="AR44" s="44"/>
      <c r="AS44" s="44"/>
      <c r="AT44" s="44"/>
      <c r="AU44" s="44"/>
      <c r="AV44" s="44"/>
      <c r="AW44" s="44"/>
      <c r="AX44" s="44"/>
      <c r="AY44" s="44"/>
      <c r="AZ44" s="44"/>
      <c r="BA44" s="44"/>
      <c r="BB44" s="44"/>
      <c r="BC44" s="44"/>
      <c r="BD44" s="44"/>
      <c r="BE44" s="44"/>
      <c r="BF44" s="44"/>
      <c r="BG44" s="44"/>
      <c r="BH44" s="44"/>
      <c r="BI44" s="44"/>
      <c r="BJ44" s="44"/>
      <c r="BK44" s="44"/>
      <c r="BL44" s="44"/>
    </row>
    <row r="45" spans="1:64" s="3" customFormat="1" ht="30" customHeight="1" thickBot="1" x14ac:dyDescent="0.45">
      <c r="A45" s="48"/>
      <c r="B45" s="72" t="s">
        <v>0</v>
      </c>
      <c r="C45" s="67"/>
      <c r="D45" s="37"/>
      <c r="E45" s="58"/>
      <c r="F45" s="58"/>
      <c r="G45" s="17"/>
      <c r="H45" s="17" t="str">
        <f t="shared" si="6"/>
        <v/>
      </c>
      <c r="I45" s="44"/>
      <c r="J45" s="44"/>
      <c r="K45" s="44"/>
      <c r="L45" s="44"/>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c r="AM45" s="44"/>
      <c r="AN45" s="44"/>
      <c r="AO45" s="44"/>
      <c r="AP45" s="44"/>
      <c r="AQ45" s="44"/>
      <c r="AR45" s="44"/>
      <c r="AS45" s="44"/>
      <c r="AT45" s="44"/>
      <c r="AU45" s="44"/>
      <c r="AV45" s="44"/>
      <c r="AW45" s="44"/>
      <c r="AX45" s="44"/>
      <c r="AY45" s="44"/>
      <c r="AZ45" s="44"/>
      <c r="BA45" s="44"/>
      <c r="BB45" s="44"/>
      <c r="BC45" s="44"/>
      <c r="BD45" s="44"/>
      <c r="BE45" s="44"/>
      <c r="BF45" s="44"/>
      <c r="BG45" s="44"/>
      <c r="BH45" s="44"/>
      <c r="BI45" s="44"/>
      <c r="BJ45" s="44"/>
      <c r="BK45" s="44"/>
      <c r="BL45" s="44"/>
    </row>
    <row r="46" spans="1:64" s="3" customFormat="1" ht="30" customHeight="1" thickBot="1" x14ac:dyDescent="0.45">
      <c r="A46" s="48"/>
      <c r="B46" s="72" t="s">
        <v>1</v>
      </c>
      <c r="C46" s="67"/>
      <c r="D46" s="37"/>
      <c r="E46" s="58"/>
      <c r="F46" s="58"/>
      <c r="G46" s="17"/>
      <c r="H46" s="17" t="str">
        <f t="shared" si="6"/>
        <v/>
      </c>
      <c r="I46" s="44"/>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c r="AM46" s="44"/>
      <c r="AN46" s="44"/>
      <c r="AO46" s="44"/>
      <c r="AP46" s="44"/>
      <c r="AQ46" s="44"/>
      <c r="AR46" s="44"/>
      <c r="AS46" s="44"/>
      <c r="AT46" s="44"/>
      <c r="AU46" s="44"/>
      <c r="AV46" s="44"/>
      <c r="AW46" s="44"/>
      <c r="AX46" s="44"/>
      <c r="AY46" s="44"/>
      <c r="AZ46" s="44"/>
      <c r="BA46" s="44"/>
      <c r="BB46" s="44"/>
      <c r="BC46" s="44"/>
      <c r="BD46" s="44"/>
      <c r="BE46" s="44"/>
      <c r="BF46" s="44"/>
      <c r="BG46" s="44"/>
      <c r="BH46" s="44"/>
      <c r="BI46" s="44"/>
      <c r="BJ46" s="44"/>
      <c r="BK46" s="44"/>
      <c r="BL46" s="44"/>
    </row>
    <row r="47" spans="1:64" s="3" customFormat="1" ht="30" customHeight="1" thickBot="1" x14ac:dyDescent="0.45">
      <c r="A47" s="48"/>
      <c r="B47" s="72" t="s">
        <v>2</v>
      </c>
      <c r="C47" s="67"/>
      <c r="D47" s="37"/>
      <c r="E47" s="58"/>
      <c r="F47" s="58"/>
      <c r="G47" s="17"/>
      <c r="H47" s="17" t="str">
        <f t="shared" si="6"/>
        <v/>
      </c>
      <c r="I47" s="44"/>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c r="AY47" s="44"/>
      <c r="AZ47" s="44"/>
      <c r="BA47" s="44"/>
      <c r="BB47" s="44"/>
      <c r="BC47" s="44"/>
      <c r="BD47" s="44"/>
      <c r="BE47" s="44"/>
      <c r="BF47" s="44"/>
      <c r="BG47" s="44"/>
      <c r="BH47" s="44"/>
      <c r="BI47" s="44"/>
      <c r="BJ47" s="44"/>
      <c r="BK47" s="44"/>
      <c r="BL47" s="44"/>
    </row>
    <row r="48" spans="1:64" s="3" customFormat="1" ht="30" customHeight="1" thickBot="1" x14ac:dyDescent="0.45">
      <c r="A48" s="48" t="s">
        <v>17</v>
      </c>
      <c r="B48" s="73"/>
      <c r="C48" s="68"/>
      <c r="D48" s="16"/>
      <c r="E48" s="59"/>
      <c r="F48" s="59"/>
      <c r="G48" s="17"/>
      <c r="H48" s="17" t="str">
        <f t="shared" si="6"/>
        <v/>
      </c>
      <c r="I48" s="44"/>
      <c r="J48" s="44"/>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44"/>
      <c r="AJ48" s="44"/>
      <c r="AK48" s="44"/>
      <c r="AL48" s="44"/>
      <c r="AM48" s="44"/>
      <c r="AN48" s="44"/>
      <c r="AO48" s="44"/>
      <c r="AP48" s="44"/>
      <c r="AQ48" s="44"/>
      <c r="AR48" s="44"/>
      <c r="AS48" s="44"/>
      <c r="AT48" s="44"/>
      <c r="AU48" s="44"/>
      <c r="AV48" s="44"/>
      <c r="AW48" s="44"/>
      <c r="AX48" s="44"/>
      <c r="AY48" s="44"/>
      <c r="AZ48" s="44"/>
      <c r="BA48" s="44"/>
      <c r="BB48" s="44"/>
      <c r="BC48" s="44"/>
      <c r="BD48" s="44"/>
      <c r="BE48" s="44"/>
      <c r="BF48" s="44"/>
      <c r="BG48" s="44"/>
      <c r="BH48" s="44"/>
      <c r="BI48" s="44"/>
      <c r="BJ48" s="44"/>
      <c r="BK48" s="44"/>
      <c r="BL48" s="44"/>
    </row>
    <row r="49" spans="1:64" s="3" customFormat="1" ht="30" customHeight="1" thickBot="1" x14ac:dyDescent="0.45">
      <c r="A49" s="49" t="s">
        <v>16</v>
      </c>
      <c r="B49" s="38" t="s">
        <v>5</v>
      </c>
      <c r="C49" s="39"/>
      <c r="D49" s="40"/>
      <c r="E49" s="41"/>
      <c r="F49" s="42"/>
      <c r="G49" s="43"/>
      <c r="H49" s="43" t="str">
        <f t="shared" si="6"/>
        <v/>
      </c>
      <c r="I49" s="46"/>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row>
    <row r="50" spans="1:64" ht="30" customHeight="1" x14ac:dyDescent="0.4">
      <c r="G50" s="6"/>
    </row>
    <row r="51" spans="1:64" ht="30" customHeight="1" x14ac:dyDescent="0.4">
      <c r="C51" s="14"/>
      <c r="F51" s="50"/>
    </row>
    <row r="52" spans="1:64" ht="30" customHeight="1" x14ac:dyDescent="0.4">
      <c r="C52" s="15"/>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49">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9">
    <cfRule type="expression" dxfId="2" priority="33">
      <formula>AND(TODAY()&gt;=I$5,TODAY()&lt;J$5)</formula>
    </cfRule>
  </conditionalFormatting>
  <conditionalFormatting sqref="I7:BL49">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2022-11-23T07:20:43Z</dcterms:modified>
</cp:coreProperties>
</file>