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rw896/Downloads/"/>
    </mc:Choice>
  </mc:AlternateContent>
  <xr:revisionPtr revIDLastSave="0" documentId="13_ncr:1_{035A9060-D42C-DB4B-8257-F561991C2BEB}" xr6:coauthVersionLast="47" xr6:coauthVersionMax="47" xr10:uidLastSave="{00000000-0000-0000-0000-000000000000}"/>
  <bookViews>
    <workbookView xWindow="0" yWindow="500" windowWidth="34400" windowHeight="26580" activeTab="1" xr2:uid="{8D7C0346-AAAF-436D-A582-6E7D162A3E98}"/>
  </bookViews>
  <sheets>
    <sheet name="Datos" sheetId="1" r:id="rId1"/>
    <sheet name="KM1" sheetId="2" r:id="rId2"/>
    <sheet name="KM2" sheetId="3" r:id="rId3"/>
    <sheet name="KM3" sheetId="4" r:id="rId4"/>
    <sheet name="KM4" sheetId="5" r:id="rId5"/>
    <sheet name="KM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 l="1"/>
  <c r="A3" i="3" l="1"/>
  <c r="A3" i="4" s="1"/>
  <c r="A3" i="5" s="1"/>
  <c r="A3" i="6" s="1"/>
  <c r="B3" i="3"/>
  <c r="B3" i="4" s="1"/>
  <c r="B3" i="5" s="1"/>
  <c r="B3" i="6" s="1"/>
  <c r="A4" i="3"/>
  <c r="A4" i="4" s="1"/>
  <c r="A4" i="5" s="1"/>
  <c r="A4" i="6" s="1"/>
  <c r="B4" i="3"/>
  <c r="B4" i="4" s="1"/>
  <c r="B4" i="5" s="1"/>
  <c r="B4" i="6" s="1"/>
  <c r="A5" i="3"/>
  <c r="A5" i="4" s="1"/>
  <c r="A5" i="5" s="1"/>
  <c r="A5" i="6" s="1"/>
  <c r="B5" i="3"/>
  <c r="B5" i="4" s="1"/>
  <c r="B5" i="5" s="1"/>
  <c r="B5" i="6" s="1"/>
  <c r="A6" i="3"/>
  <c r="A6" i="4" s="1"/>
  <c r="A6" i="5" s="1"/>
  <c r="A6" i="6" s="1"/>
  <c r="B6" i="3"/>
  <c r="B6" i="4" s="1"/>
  <c r="B6" i="5" s="1"/>
  <c r="B6" i="6" s="1"/>
  <c r="A7" i="3"/>
  <c r="A7" i="4" s="1"/>
  <c r="A7" i="5" s="1"/>
  <c r="A7" i="6" s="1"/>
  <c r="B7" i="3"/>
  <c r="B7" i="4" s="1"/>
  <c r="B7" i="5" s="1"/>
  <c r="B7" i="6" s="1"/>
  <c r="A8" i="3"/>
  <c r="A8" i="4" s="1"/>
  <c r="A8" i="5" s="1"/>
  <c r="A8" i="6" s="1"/>
  <c r="B8" i="3"/>
  <c r="B8" i="4" s="1"/>
  <c r="B8" i="5" s="1"/>
  <c r="B8" i="6" s="1"/>
  <c r="A9" i="3"/>
  <c r="A9" i="4" s="1"/>
  <c r="A9" i="5" s="1"/>
  <c r="A9" i="6" s="1"/>
  <c r="B9" i="3"/>
  <c r="B9" i="4" s="1"/>
  <c r="B9" i="5" s="1"/>
  <c r="B9" i="6" s="1"/>
  <c r="A10" i="3"/>
  <c r="A10" i="4" s="1"/>
  <c r="A10" i="5" s="1"/>
  <c r="A10" i="6" s="1"/>
  <c r="B10" i="3"/>
  <c r="B10" i="4" s="1"/>
  <c r="B10" i="5" s="1"/>
  <c r="B10" i="6" s="1"/>
  <c r="A11" i="3"/>
  <c r="A11" i="4" s="1"/>
  <c r="A11" i="5" s="1"/>
  <c r="A11" i="6" s="1"/>
  <c r="B11" i="3"/>
  <c r="B11" i="4" s="1"/>
  <c r="B11" i="5" s="1"/>
  <c r="B11" i="6" s="1"/>
  <c r="A12" i="3"/>
  <c r="A12" i="4" s="1"/>
  <c r="A12" i="5" s="1"/>
  <c r="A12" i="6" s="1"/>
  <c r="B12" i="3"/>
  <c r="B12" i="4" s="1"/>
  <c r="B12" i="5" s="1"/>
  <c r="B12" i="6" s="1"/>
  <c r="A13" i="3"/>
  <c r="A13" i="4" s="1"/>
  <c r="A13" i="5" s="1"/>
  <c r="A13" i="6" s="1"/>
  <c r="B13" i="3"/>
  <c r="B13" i="4" s="1"/>
  <c r="B13" i="5" s="1"/>
  <c r="B13" i="6" s="1"/>
  <c r="A14" i="3"/>
  <c r="A14" i="4" s="1"/>
  <c r="A14" i="5" s="1"/>
  <c r="A14" i="6" s="1"/>
  <c r="B14" i="3"/>
  <c r="B14" i="4" s="1"/>
  <c r="B14" i="5" s="1"/>
  <c r="B14" i="6" s="1"/>
  <c r="A15" i="3"/>
  <c r="A15" i="4" s="1"/>
  <c r="A15" i="5" s="1"/>
  <c r="A15" i="6" s="1"/>
  <c r="B15" i="3"/>
  <c r="B15" i="4" s="1"/>
  <c r="B15" i="5" s="1"/>
  <c r="B15" i="6" s="1"/>
  <c r="A16" i="3"/>
  <c r="A16" i="4" s="1"/>
  <c r="A16" i="5" s="1"/>
  <c r="A16" i="6" s="1"/>
  <c r="B16" i="3"/>
  <c r="B16" i="4" s="1"/>
  <c r="B16" i="5" s="1"/>
  <c r="B16" i="6" s="1"/>
  <c r="A17" i="3"/>
  <c r="A17" i="4" s="1"/>
  <c r="A17" i="5" s="1"/>
  <c r="A17" i="6" s="1"/>
  <c r="B17" i="3"/>
  <c r="B17" i="4" s="1"/>
  <c r="B17" i="5" s="1"/>
  <c r="B17" i="6" s="1"/>
  <c r="A18" i="3"/>
  <c r="A18" i="4" s="1"/>
  <c r="A18" i="5" s="1"/>
  <c r="A18" i="6" s="1"/>
  <c r="B18" i="3"/>
  <c r="B18" i="4" s="1"/>
  <c r="B18" i="5" s="1"/>
  <c r="B18" i="6" s="1"/>
  <c r="A19" i="3"/>
  <c r="A19" i="4" s="1"/>
  <c r="A19" i="5" s="1"/>
  <c r="A19" i="6" s="1"/>
  <c r="B19" i="3"/>
  <c r="B19" i="4" s="1"/>
  <c r="B19" i="5" s="1"/>
  <c r="B19" i="6" s="1"/>
  <c r="A20" i="3"/>
  <c r="A20" i="4" s="1"/>
  <c r="A20" i="5" s="1"/>
  <c r="A20" i="6" s="1"/>
  <c r="B20" i="3"/>
  <c r="B20" i="4" s="1"/>
  <c r="B20" i="5" s="1"/>
  <c r="B20" i="6" s="1"/>
  <c r="A21" i="3"/>
  <c r="A21" i="4" s="1"/>
  <c r="A21" i="5" s="1"/>
  <c r="A21" i="6" s="1"/>
  <c r="B21" i="3"/>
  <c r="B21" i="4" s="1"/>
  <c r="B21" i="5" s="1"/>
  <c r="B21" i="6" s="1"/>
  <c r="B2" i="3"/>
  <c r="B2" i="4" s="1"/>
  <c r="B2" i="5" s="1"/>
  <c r="B2" i="6" s="1"/>
  <c r="A2" i="3"/>
  <c r="A2" i="4" s="1"/>
  <c r="A2" i="5" s="1"/>
  <c r="A2" i="6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E10" i="2" l="1"/>
  <c r="E18" i="2"/>
  <c r="E11" i="2"/>
  <c r="E5" i="2"/>
  <c r="E19" i="2"/>
  <c r="E3" i="2"/>
  <c r="E15" i="2"/>
  <c r="E7" i="2"/>
  <c r="E14" i="2"/>
  <c r="E6" i="2"/>
  <c r="E2" i="2"/>
  <c r="E20" i="2"/>
  <c r="E12" i="2"/>
  <c r="E4" i="2"/>
  <c r="E16" i="2"/>
  <c r="E8" i="2"/>
  <c r="E13" i="2"/>
  <c r="E21" i="2"/>
  <c r="E17" i="2"/>
  <c r="E9" i="2"/>
  <c r="L2" i="2" l="1"/>
  <c r="H2" i="3" s="1"/>
  <c r="K2" i="2"/>
  <c r="G2" i="3" s="1"/>
  <c r="K3" i="2"/>
  <c r="G3" i="3" s="1"/>
  <c r="S8" i="2"/>
  <c r="V8" i="2"/>
  <c r="T8" i="2"/>
  <c r="U8" i="2"/>
  <c r="S16" i="2"/>
  <c r="T16" i="2"/>
  <c r="V16" i="2"/>
  <c r="U16" i="2"/>
  <c r="S15" i="2"/>
  <c r="V15" i="2"/>
  <c r="T15" i="2"/>
  <c r="U15" i="2"/>
  <c r="U10" i="2"/>
  <c r="S10" i="2"/>
  <c r="V10" i="2"/>
  <c r="T10" i="2"/>
  <c r="V4" i="2"/>
  <c r="T4" i="2"/>
  <c r="S4" i="2"/>
  <c r="U4" i="2"/>
  <c r="S3" i="2"/>
  <c r="U3" i="2"/>
  <c r="V3" i="2"/>
  <c r="T3" i="2"/>
  <c r="V13" i="2"/>
  <c r="T13" i="2"/>
  <c r="U13" i="2"/>
  <c r="S13" i="2"/>
  <c r="V7" i="2"/>
  <c r="T7" i="2"/>
  <c r="S7" i="2"/>
  <c r="U7" i="2"/>
  <c r="V12" i="2"/>
  <c r="T12" i="2"/>
  <c r="U12" i="2"/>
  <c r="S12" i="2"/>
  <c r="U9" i="2"/>
  <c r="S9" i="2"/>
  <c r="V9" i="2"/>
  <c r="T9" i="2"/>
  <c r="V20" i="2"/>
  <c r="T20" i="2"/>
  <c r="U20" i="2"/>
  <c r="S20" i="2"/>
  <c r="V5" i="2"/>
  <c r="T5" i="2"/>
  <c r="S5" i="2"/>
  <c r="U5" i="2"/>
  <c r="S14" i="2"/>
  <c r="V14" i="2"/>
  <c r="T14" i="2"/>
  <c r="U14" i="2"/>
  <c r="U19" i="2"/>
  <c r="S19" i="2"/>
  <c r="V19" i="2"/>
  <c r="T19" i="2"/>
  <c r="U17" i="2"/>
  <c r="S17" i="2"/>
  <c r="V17" i="2"/>
  <c r="T17" i="2"/>
  <c r="S2" i="2"/>
  <c r="U2" i="2"/>
  <c r="V2" i="2"/>
  <c r="T2" i="2"/>
  <c r="U11" i="2"/>
  <c r="S11" i="2"/>
  <c r="V11" i="2"/>
  <c r="T11" i="2"/>
  <c r="V21" i="2"/>
  <c r="T21" i="2"/>
  <c r="U21" i="2"/>
  <c r="S21" i="2"/>
  <c r="V6" i="2"/>
  <c r="T6" i="2"/>
  <c r="S6" i="2"/>
  <c r="U6" i="2"/>
  <c r="U18" i="2"/>
  <c r="S18" i="2"/>
  <c r="V18" i="2"/>
  <c r="T18" i="2"/>
  <c r="L3" i="2"/>
  <c r="H3" i="3" s="1"/>
  <c r="D3" i="3" l="1"/>
  <c r="C19" i="3"/>
  <c r="D15" i="3"/>
  <c r="D13" i="3"/>
  <c r="D6" i="3"/>
  <c r="D5" i="3"/>
  <c r="D20" i="3"/>
  <c r="D4" i="3"/>
  <c r="D7" i="3"/>
  <c r="D21" i="3"/>
  <c r="D12" i="3"/>
  <c r="D8" i="3"/>
  <c r="D10" i="3"/>
  <c r="D16" i="3"/>
  <c r="D17" i="3"/>
  <c r="D9" i="3"/>
  <c r="C4" i="3"/>
  <c r="C20" i="3"/>
  <c r="C16" i="3"/>
  <c r="C12" i="3"/>
  <c r="C8" i="3"/>
  <c r="C9" i="3"/>
  <c r="C18" i="3"/>
  <c r="C13" i="3"/>
  <c r="C3" i="3"/>
  <c r="E3" i="3" s="1"/>
  <c r="C17" i="3"/>
  <c r="C7" i="3"/>
  <c r="C5" i="3"/>
  <c r="C21" i="3"/>
  <c r="C11" i="3"/>
  <c r="C2" i="3"/>
  <c r="C15" i="3"/>
  <c r="C6" i="3"/>
  <c r="C10" i="3"/>
  <c r="C14" i="3"/>
  <c r="D2" i="3"/>
  <c r="D19" i="3"/>
  <c r="D18" i="3"/>
  <c r="D11" i="3"/>
  <c r="D14" i="3"/>
  <c r="E19" i="3" l="1"/>
  <c r="T19" i="3" s="1"/>
  <c r="T3" i="3"/>
  <c r="S3" i="3"/>
  <c r="V3" i="3"/>
  <c r="U3" i="3"/>
  <c r="E17" i="3"/>
  <c r="E20" i="3"/>
  <c r="E6" i="3"/>
  <c r="E5" i="3"/>
  <c r="E4" i="3"/>
  <c r="E15" i="3"/>
  <c r="E9" i="3"/>
  <c r="E16" i="3"/>
  <c r="E13" i="3"/>
  <c r="E2" i="3"/>
  <c r="E18" i="3"/>
  <c r="E21" i="3"/>
  <c r="E10" i="3"/>
  <c r="E11" i="3"/>
  <c r="E8" i="3"/>
  <c r="E14" i="3"/>
  <c r="E7" i="3"/>
  <c r="E12" i="3"/>
  <c r="U19" i="3" l="1"/>
  <c r="S19" i="3"/>
  <c r="V19" i="3"/>
  <c r="T15" i="3"/>
  <c r="S15" i="3"/>
  <c r="V15" i="3"/>
  <c r="U15" i="3"/>
  <c r="T21" i="3"/>
  <c r="S21" i="3"/>
  <c r="V21" i="3"/>
  <c r="U21" i="3"/>
  <c r="V16" i="3"/>
  <c r="U16" i="3"/>
  <c r="T16" i="3"/>
  <c r="S16" i="3"/>
  <c r="T9" i="3"/>
  <c r="S9" i="3"/>
  <c r="V9" i="3"/>
  <c r="U9" i="3"/>
  <c r="T5" i="3"/>
  <c r="S5" i="3"/>
  <c r="V5" i="3"/>
  <c r="U5" i="3"/>
  <c r="V18" i="3"/>
  <c r="U18" i="3"/>
  <c r="T18" i="3"/>
  <c r="S18" i="3"/>
  <c r="V6" i="3"/>
  <c r="U6" i="3"/>
  <c r="T6" i="3"/>
  <c r="S6" i="3"/>
  <c r="T11" i="3"/>
  <c r="S11" i="3"/>
  <c r="V11" i="3"/>
  <c r="U11" i="3"/>
  <c r="V4" i="3"/>
  <c r="U4" i="3"/>
  <c r="T4" i="3"/>
  <c r="S4" i="3"/>
  <c r="V12" i="3"/>
  <c r="U12" i="3"/>
  <c r="T12" i="3"/>
  <c r="S12" i="3"/>
  <c r="V20" i="3"/>
  <c r="U20" i="3"/>
  <c r="T20" i="3"/>
  <c r="S20" i="3"/>
  <c r="V14" i="3"/>
  <c r="U14" i="3"/>
  <c r="T14" i="3"/>
  <c r="S14" i="3"/>
  <c r="V8" i="3"/>
  <c r="U8" i="3"/>
  <c r="T8" i="3"/>
  <c r="S8" i="3"/>
  <c r="V10" i="3"/>
  <c r="U10" i="3"/>
  <c r="T10" i="3"/>
  <c r="S10" i="3"/>
  <c r="V2" i="3"/>
  <c r="U2" i="3"/>
  <c r="T2" i="3"/>
  <c r="S2" i="3"/>
  <c r="T7" i="3"/>
  <c r="S7" i="3"/>
  <c r="V7" i="3"/>
  <c r="U7" i="3"/>
  <c r="T13" i="3"/>
  <c r="S13" i="3"/>
  <c r="V13" i="3"/>
  <c r="U13" i="3"/>
  <c r="T17" i="3"/>
  <c r="S17" i="3"/>
  <c r="V17" i="3"/>
  <c r="U17" i="3"/>
  <c r="K2" i="3"/>
  <c r="G2" i="4" s="1"/>
  <c r="L2" i="3"/>
  <c r="H2" i="4" s="1"/>
  <c r="L3" i="3"/>
  <c r="H3" i="4" s="1"/>
  <c r="K3" i="3"/>
  <c r="G3" i="4" s="1"/>
  <c r="C14" i="4" l="1"/>
  <c r="C12" i="4"/>
  <c r="C10" i="4"/>
  <c r="C6" i="4"/>
  <c r="C8" i="4"/>
  <c r="C5" i="4"/>
  <c r="C16" i="4"/>
  <c r="C17" i="4"/>
  <c r="C4" i="4"/>
  <c r="C11" i="4"/>
  <c r="C20" i="4"/>
  <c r="C19" i="4"/>
  <c r="C18" i="4"/>
  <c r="C9" i="4"/>
  <c r="C21" i="4"/>
  <c r="C13" i="4"/>
  <c r="C3" i="4"/>
  <c r="C2" i="4"/>
  <c r="C15" i="4"/>
  <c r="C7" i="4"/>
  <c r="D21" i="4"/>
  <c r="D7" i="4"/>
  <c r="D15" i="4"/>
  <c r="D17" i="4"/>
  <c r="D8" i="4"/>
  <c r="D9" i="4"/>
  <c r="D4" i="4"/>
  <c r="D14" i="4"/>
  <c r="D3" i="4"/>
  <c r="D20" i="4"/>
  <c r="D11" i="4"/>
  <c r="D2" i="4"/>
  <c r="D12" i="4"/>
  <c r="D18" i="4"/>
  <c r="D5" i="4"/>
  <c r="D19" i="4"/>
  <c r="D13" i="4"/>
  <c r="D16" i="4"/>
  <c r="D10" i="4"/>
  <c r="D6" i="4"/>
  <c r="E19" i="4" l="1"/>
  <c r="V19" i="4" s="1"/>
  <c r="E17" i="4"/>
  <c r="E6" i="4"/>
  <c r="E7" i="4"/>
  <c r="E14" i="4"/>
  <c r="E13" i="4"/>
  <c r="E20" i="4"/>
  <c r="E8" i="4"/>
  <c r="E5" i="4"/>
  <c r="E12" i="4"/>
  <c r="E2" i="4"/>
  <c r="E10" i="4"/>
  <c r="E11" i="4"/>
  <c r="E15" i="4"/>
  <c r="E16" i="4"/>
  <c r="E18" i="4"/>
  <c r="E9" i="4"/>
  <c r="E3" i="4"/>
  <c r="E21" i="4"/>
  <c r="E4" i="4"/>
  <c r="S19" i="4" l="1"/>
  <c r="T19" i="4"/>
  <c r="U19" i="4"/>
  <c r="S4" i="4"/>
  <c r="U4" i="4"/>
  <c r="T4" i="4"/>
  <c r="V4" i="4"/>
  <c r="U2" i="4"/>
  <c r="T2" i="4"/>
  <c r="S2" i="4"/>
  <c r="V2" i="4"/>
  <c r="V12" i="4"/>
  <c r="S12" i="4"/>
  <c r="U12" i="4"/>
  <c r="T12" i="4"/>
  <c r="V17" i="4"/>
  <c r="U17" i="4"/>
  <c r="T17" i="4"/>
  <c r="S17" i="4"/>
  <c r="V10" i="4"/>
  <c r="U10" i="4"/>
  <c r="T10" i="4"/>
  <c r="S10" i="4"/>
  <c r="V21" i="4"/>
  <c r="U21" i="4"/>
  <c r="T21" i="4"/>
  <c r="S21" i="4"/>
  <c r="V9" i="4"/>
  <c r="U9" i="4"/>
  <c r="T9" i="4"/>
  <c r="S9" i="4"/>
  <c r="V5" i="4"/>
  <c r="U5" i="4"/>
  <c r="T5" i="4"/>
  <c r="S5" i="4"/>
  <c r="V11" i="4"/>
  <c r="U11" i="4"/>
  <c r="T11" i="4"/>
  <c r="S11" i="4"/>
  <c r="V7" i="4"/>
  <c r="U7" i="4"/>
  <c r="T7" i="4"/>
  <c r="S7" i="4"/>
  <c r="V3" i="4"/>
  <c r="U3" i="4"/>
  <c r="T3" i="4"/>
  <c r="S3" i="4"/>
  <c r="V18" i="4"/>
  <c r="U18" i="4"/>
  <c r="T18" i="4"/>
  <c r="S18" i="4"/>
  <c r="S8" i="4"/>
  <c r="V8" i="4"/>
  <c r="U8" i="4"/>
  <c r="T8" i="4"/>
  <c r="V16" i="4"/>
  <c r="U16" i="4"/>
  <c r="T16" i="4"/>
  <c r="S16" i="4"/>
  <c r="U20" i="4"/>
  <c r="V20" i="4"/>
  <c r="T20" i="4"/>
  <c r="S20" i="4"/>
  <c r="U14" i="4"/>
  <c r="S14" i="4"/>
  <c r="V14" i="4"/>
  <c r="T14" i="4"/>
  <c r="V6" i="4"/>
  <c r="U6" i="4"/>
  <c r="T6" i="4"/>
  <c r="S6" i="4"/>
  <c r="V15" i="4"/>
  <c r="U15" i="4"/>
  <c r="T15" i="4"/>
  <c r="S15" i="4"/>
  <c r="V13" i="4"/>
  <c r="U13" i="4"/>
  <c r="T13" i="4"/>
  <c r="S13" i="4"/>
  <c r="L3" i="4"/>
  <c r="H3" i="5" s="1"/>
  <c r="L2" i="4"/>
  <c r="H2" i="5" s="1"/>
  <c r="K3" i="4"/>
  <c r="G3" i="5" s="1"/>
  <c r="K2" i="4"/>
  <c r="G2" i="5" s="1"/>
  <c r="D10" i="5" l="1"/>
  <c r="C8" i="5"/>
  <c r="D6" i="5"/>
  <c r="D12" i="5"/>
  <c r="D4" i="5"/>
  <c r="D13" i="5"/>
  <c r="D20" i="5"/>
  <c r="D19" i="5"/>
  <c r="D7" i="5"/>
  <c r="D18" i="5"/>
  <c r="D3" i="5"/>
  <c r="D15" i="5"/>
  <c r="C21" i="5"/>
  <c r="D11" i="5"/>
  <c r="D9" i="5"/>
  <c r="D8" i="5"/>
  <c r="D2" i="5"/>
  <c r="D5" i="5"/>
  <c r="D17" i="5"/>
  <c r="C14" i="5"/>
  <c r="D21" i="5"/>
  <c r="D14" i="5"/>
  <c r="D16" i="5"/>
  <c r="C5" i="5"/>
  <c r="C15" i="5"/>
  <c r="C19" i="5"/>
  <c r="C18" i="5"/>
  <c r="C17" i="5"/>
  <c r="C4" i="5"/>
  <c r="C12" i="5"/>
  <c r="C16" i="5"/>
  <c r="C10" i="5"/>
  <c r="C9" i="5"/>
  <c r="C7" i="5"/>
  <c r="C20" i="5"/>
  <c r="C13" i="5"/>
  <c r="C2" i="5"/>
  <c r="C3" i="5"/>
  <c r="C6" i="5"/>
  <c r="C11" i="5"/>
  <c r="E16" i="5" l="1"/>
  <c r="U16" i="5" s="1"/>
  <c r="E11" i="5"/>
  <c r="V11" i="5" s="1"/>
  <c r="E8" i="5"/>
  <c r="V8" i="5" s="1"/>
  <c r="E10" i="5"/>
  <c r="E21" i="5"/>
  <c r="E4" i="5"/>
  <c r="E9" i="5"/>
  <c r="E5" i="5"/>
  <c r="E13" i="5"/>
  <c r="E20" i="5"/>
  <c r="E19" i="5"/>
  <c r="E15" i="5"/>
  <c r="E2" i="5"/>
  <c r="E6" i="5"/>
  <c r="E3" i="5"/>
  <c r="E12" i="5"/>
  <c r="E14" i="5"/>
  <c r="E7" i="5"/>
  <c r="E17" i="5"/>
  <c r="E18" i="5"/>
  <c r="K2" i="5" l="1"/>
  <c r="G2" i="6" s="1"/>
  <c r="S11" i="5"/>
  <c r="T11" i="5"/>
  <c r="U11" i="5"/>
  <c r="T16" i="5"/>
  <c r="V16" i="5"/>
  <c r="S16" i="5"/>
  <c r="S8" i="5"/>
  <c r="T8" i="5"/>
  <c r="U8" i="5"/>
  <c r="L2" i="5"/>
  <c r="H2" i="6" s="1"/>
  <c r="T3" i="5"/>
  <c r="S3" i="5"/>
  <c r="V3" i="5"/>
  <c r="U3" i="5"/>
  <c r="V4" i="5"/>
  <c r="U4" i="5"/>
  <c r="T4" i="5"/>
  <c r="S4" i="5"/>
  <c r="T21" i="5"/>
  <c r="S21" i="5"/>
  <c r="V21" i="5"/>
  <c r="U21" i="5"/>
  <c r="V6" i="5"/>
  <c r="T6" i="5"/>
  <c r="U6" i="5"/>
  <c r="S6" i="5"/>
  <c r="V18" i="5"/>
  <c r="U18" i="5"/>
  <c r="T18" i="5"/>
  <c r="S18" i="5"/>
  <c r="T15" i="5"/>
  <c r="S15" i="5"/>
  <c r="U15" i="5"/>
  <c r="V15" i="5"/>
  <c r="V10" i="5"/>
  <c r="T10" i="5"/>
  <c r="U10" i="5"/>
  <c r="S10" i="5"/>
  <c r="T17" i="5"/>
  <c r="S17" i="5"/>
  <c r="V17" i="5"/>
  <c r="U17" i="5"/>
  <c r="T19" i="5"/>
  <c r="S19" i="5"/>
  <c r="U19" i="5"/>
  <c r="V19" i="5"/>
  <c r="T7" i="5"/>
  <c r="S7" i="5"/>
  <c r="V7" i="5"/>
  <c r="U7" i="5"/>
  <c r="V20" i="5"/>
  <c r="T20" i="5"/>
  <c r="U20" i="5"/>
  <c r="S20" i="5"/>
  <c r="V2" i="5"/>
  <c r="T2" i="5"/>
  <c r="U2" i="5"/>
  <c r="S2" i="5"/>
  <c r="V14" i="5"/>
  <c r="T14" i="5"/>
  <c r="U14" i="5"/>
  <c r="S14" i="5"/>
  <c r="T13" i="5"/>
  <c r="S13" i="5"/>
  <c r="U13" i="5"/>
  <c r="V13" i="5"/>
  <c r="T9" i="5"/>
  <c r="S9" i="5"/>
  <c r="U9" i="5"/>
  <c r="V9" i="5"/>
  <c r="V12" i="5"/>
  <c r="U12" i="5"/>
  <c r="T12" i="5"/>
  <c r="S12" i="5"/>
  <c r="T5" i="5"/>
  <c r="S5" i="5"/>
  <c r="U5" i="5"/>
  <c r="V5" i="5"/>
  <c r="L3" i="5"/>
  <c r="H3" i="6" s="1"/>
  <c r="K3" i="5"/>
  <c r="G3" i="6" s="1"/>
  <c r="D2" i="6" l="1"/>
  <c r="C2" i="6"/>
  <c r="D23" i="6"/>
  <c r="C23" i="6"/>
  <c r="C6" i="6"/>
  <c r="C3" i="6"/>
  <c r="C14" i="6"/>
  <c r="C20" i="6"/>
  <c r="C8" i="6"/>
  <c r="C19" i="6"/>
  <c r="C11" i="6"/>
  <c r="C21" i="6"/>
  <c r="C13" i="6"/>
  <c r="C9" i="6"/>
  <c r="C10" i="6"/>
  <c r="C17" i="6"/>
  <c r="C7" i="6"/>
  <c r="C4" i="6"/>
  <c r="C16" i="6"/>
  <c r="C12" i="6"/>
  <c r="C5" i="6"/>
  <c r="C18" i="6"/>
  <c r="C15" i="6"/>
  <c r="D6" i="6"/>
  <c r="D9" i="6"/>
  <c r="D4" i="6"/>
  <c r="D16" i="6"/>
  <c r="D14" i="6"/>
  <c r="D8" i="6"/>
  <c r="D12" i="6"/>
  <c r="D7" i="6"/>
  <c r="D3" i="6"/>
  <c r="D15" i="6"/>
  <c r="D13" i="6"/>
  <c r="D5" i="6"/>
  <c r="D21" i="6"/>
  <c r="D17" i="6"/>
  <c r="D19" i="6"/>
  <c r="D10" i="6"/>
  <c r="D20" i="6"/>
  <c r="D18" i="6"/>
  <c r="D11" i="6"/>
  <c r="E23" i="6" l="1"/>
  <c r="E6" i="6"/>
  <c r="U6" i="6" s="1"/>
  <c r="E20" i="6"/>
  <c r="V20" i="6" s="1"/>
  <c r="E21" i="6"/>
  <c r="V21" i="6" s="1"/>
  <c r="E19" i="6"/>
  <c r="U19" i="6" s="1"/>
  <c r="E8" i="6"/>
  <c r="V8" i="6" s="1"/>
  <c r="E13" i="6"/>
  <c r="S13" i="6" s="1"/>
  <c r="E12" i="6"/>
  <c r="V12" i="6" s="1"/>
  <c r="E9" i="6"/>
  <c r="T9" i="6" s="1"/>
  <c r="E14" i="6"/>
  <c r="V14" i="6" s="1"/>
  <c r="E5" i="6"/>
  <c r="S5" i="6" s="1"/>
  <c r="E18" i="6"/>
  <c r="U18" i="6" s="1"/>
  <c r="E4" i="6"/>
  <c r="S4" i="6" s="1"/>
  <c r="E15" i="6"/>
  <c r="V15" i="6" s="1"/>
  <c r="E3" i="6"/>
  <c r="U3" i="6" s="1"/>
  <c r="E10" i="6"/>
  <c r="S10" i="6" s="1"/>
  <c r="E7" i="6"/>
  <c r="S7" i="6" s="1"/>
  <c r="E17" i="6"/>
  <c r="U17" i="6" s="1"/>
  <c r="E11" i="6"/>
  <c r="V11" i="6" s="1"/>
  <c r="E16" i="6"/>
  <c r="U16" i="6" s="1"/>
  <c r="E2" i="6"/>
  <c r="L2" i="6" l="1"/>
  <c r="K2" i="6"/>
  <c r="L3" i="6"/>
  <c r="K3" i="6"/>
  <c r="S6" i="6"/>
  <c r="T6" i="6"/>
  <c r="V6" i="6"/>
  <c r="T20" i="6"/>
  <c r="U20" i="6"/>
  <c r="S20" i="6"/>
  <c r="S8" i="6"/>
  <c r="T8" i="6"/>
  <c r="U8" i="6"/>
  <c r="S19" i="6"/>
  <c r="S21" i="6"/>
  <c r="U21" i="6"/>
  <c r="T21" i="6"/>
  <c r="T7" i="6"/>
  <c r="V13" i="6"/>
  <c r="V19" i="6"/>
  <c r="T19" i="6"/>
  <c r="T10" i="6"/>
  <c r="S11" i="6"/>
  <c r="V9" i="6"/>
  <c r="S12" i="6"/>
  <c r="U10" i="6"/>
  <c r="T12" i="6"/>
  <c r="U12" i="6"/>
  <c r="U7" i="6"/>
  <c r="S9" i="6"/>
  <c r="U9" i="6"/>
  <c r="V7" i="6"/>
  <c r="T16" i="6"/>
  <c r="V5" i="6"/>
  <c r="S18" i="6"/>
  <c r="T13" i="6"/>
  <c r="V3" i="6"/>
  <c r="U13" i="6"/>
  <c r="S16" i="6"/>
  <c r="S3" i="6"/>
  <c r="S15" i="6"/>
  <c r="T3" i="6"/>
  <c r="T15" i="6"/>
  <c r="V16" i="6"/>
  <c r="T18" i="6"/>
  <c r="U4" i="6"/>
  <c r="V18" i="6"/>
  <c r="T4" i="6"/>
  <c r="T5" i="6"/>
  <c r="V10" i="6"/>
  <c r="U5" i="6"/>
  <c r="U15" i="6"/>
  <c r="V4" i="6"/>
  <c r="U11" i="6"/>
  <c r="T11" i="6"/>
  <c r="V17" i="6"/>
  <c r="S14" i="6"/>
  <c r="S17" i="6"/>
  <c r="T14" i="6"/>
  <c r="T17" i="6"/>
  <c r="U14" i="6"/>
  <c r="V2" i="6"/>
  <c r="U2" i="6"/>
  <c r="T2" i="6"/>
  <c r="S2" i="6"/>
</calcChain>
</file>

<file path=xl/sharedStrings.xml><?xml version="1.0" encoding="utf-8"?>
<sst xmlns="http://schemas.openxmlformats.org/spreadsheetml/2006/main" count="87" uniqueCount="13">
  <si>
    <t>x</t>
  </si>
  <si>
    <t>y</t>
  </si>
  <si>
    <t>C1</t>
  </si>
  <si>
    <t>C2</t>
  </si>
  <si>
    <t>distC1</t>
  </si>
  <si>
    <t>distC2</t>
  </si>
  <si>
    <t>Asignación</t>
  </si>
  <si>
    <t>NC1</t>
  </si>
  <si>
    <t>NC2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</si>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</sst>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Datos!$A$2:$A$21</c:f>
              <c:numCache>
                <c:formatCode>General</c:formatCode>
                <c:ptCount val="20"/>
                <c:pt idx="0">
                  <c:v>93</c:v>
                </c:pt>
                <c:pt idx="1">
                  <c:v>43</c:v>
                </c:pt>
                <c:pt idx="2">
                  <c:v>88</c:v>
                </c:pt>
                <c:pt idx="3">
                  <c:v>14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54</c:v>
                </c:pt>
                <c:pt idx="9">
                  <c:v>98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62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Datos!$B$2:$B$21</c:f>
              <c:numCache>
                <c:formatCode>General</c:formatCode>
                <c:ptCount val="20"/>
                <c:pt idx="0">
                  <c:v>96</c:v>
                </c:pt>
                <c:pt idx="1">
                  <c:v>60</c:v>
                </c:pt>
                <c:pt idx="2">
                  <c:v>94</c:v>
                </c:pt>
                <c:pt idx="3">
                  <c:v>25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64</c:v>
                </c:pt>
                <c:pt idx="9">
                  <c:v>72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89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8-41ED-B520-03B30191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01216"/>
        <c:axId val="1469196976"/>
      </c:scatterChart>
      <c:valAx>
        <c:axId val="1326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69196976"/>
        <c:crosses val="autoZero"/>
        <c:crossBetween val="midCat"/>
      </c:valAx>
      <c:valAx>
        <c:axId val="14691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267012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'KM1'!$S$2:$S$21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62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79</c:v>
                </c:pt>
                <c:pt idx="19">
                  <c:v>45</c:v>
                </c:pt>
              </c:numCache>
            </c:numRef>
          </c:xVal>
          <c:yVal>
            <c:numRef>
              <c:f>'KM1'!$T$2:$T$21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89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66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45DE-BA78-79E2EDD7D3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'KM1'!$U$2:$U$21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xVal>
          <c:yVal>
            <c:numRef>
              <c:f>'KM1'!$V$2:$V$21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86</c:v>
                </c:pt>
                <c:pt idx="8">
                  <c:v>100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6-45DE-BA78-79E2EDD7D3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'KM1'!$G$2:$G$3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xVal>
          <c:yVal>
            <c:numRef>
              <c:f>'KM1'!$H$2:$H$3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6-45DE-BA78-79E2EDD7D36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56-45DE-BA78-79E2EDD7D36D}"/>
              </c:ext>
            </c:extLst>
          </c:dPt>
          <c:xVal>
            <c:numRef>
              <c:f>'KM1'!$K$2:$K$3</c:f>
              <c:numCache>
                <c:formatCode>0.0</c:formatCode>
                <c:ptCount val="2"/>
                <c:pt idx="0">
                  <c:v>51.3125</c:v>
                </c:pt>
                <c:pt idx="1">
                  <c:v>94.75</c:v>
                </c:pt>
              </c:numCache>
            </c:numRef>
          </c:xVal>
          <c:yVal>
            <c:numRef>
              <c:f>'KM1'!$L$2:$L$3</c:f>
              <c:numCache>
                <c:formatCode>0.0</c:formatCode>
                <c:ptCount val="2"/>
                <c:pt idx="0">
                  <c:v>49.1875</c:v>
                </c:pt>
                <c:pt idx="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6-45DE-BA78-79E2EDD7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'KM2'!$S$2:$S$21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29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0</c:v>
                </c:pt>
                <c:pt idx="19">
                  <c:v>45</c:v>
                </c:pt>
              </c:numCache>
            </c:numRef>
          </c:xVal>
          <c:yVal>
            <c:numRef>
              <c:f>'KM2'!$T$2:$T$21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95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0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B-4166-994C-A24FEB2B46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'KM2'!$U$2:$U$21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79</c:v>
                </c:pt>
                <c:pt idx="19">
                  <c:v>100</c:v>
                </c:pt>
              </c:numCache>
            </c:numRef>
          </c:xVal>
          <c:yVal>
            <c:numRef>
              <c:f>'KM2'!$V$2:$V$21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100</c:v>
                </c:pt>
                <c:pt idx="7">
                  <c:v>86</c:v>
                </c:pt>
                <c:pt idx="8">
                  <c:v>100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66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B-4166-994C-A24FEB2B463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'KM2'!$G$2:$G$3</c:f>
              <c:numCache>
                <c:formatCode>0.0</c:formatCode>
                <c:ptCount val="2"/>
                <c:pt idx="0">
                  <c:v>51.3125</c:v>
                </c:pt>
                <c:pt idx="1">
                  <c:v>94.75</c:v>
                </c:pt>
              </c:numCache>
            </c:numRef>
          </c:xVal>
          <c:yVal>
            <c:numRef>
              <c:f>'KM2'!$H$2:$H$3</c:f>
              <c:numCache>
                <c:formatCode>0.0</c:formatCode>
                <c:ptCount val="2"/>
                <c:pt idx="0">
                  <c:v>49.1875</c:v>
                </c:pt>
                <c:pt idx="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B-4166-994C-A24FEB2B463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B-4166-994C-A24FEB2B4632}"/>
              </c:ext>
            </c:extLst>
          </c:dPt>
          <c:xVal>
            <c:numRef>
              <c:f>'KM2'!$K$2:$K$3</c:f>
              <c:numCache>
                <c:formatCode>0.0</c:formatCode>
                <c:ptCount val="2"/>
                <c:pt idx="0">
                  <c:v>44.416666666666664</c:v>
                </c:pt>
                <c:pt idx="1">
                  <c:v>83.375</c:v>
                </c:pt>
              </c:numCache>
            </c:numRef>
          </c:xVal>
          <c:yVal>
            <c:numRef>
              <c:f>'KM2'!$L$2:$L$3</c:f>
              <c:numCache>
                <c:formatCode>0.0</c:formatCode>
                <c:ptCount val="2"/>
                <c:pt idx="0">
                  <c:v>40</c:v>
                </c:pt>
                <c:pt idx="1">
                  <c:v>81.875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B-4166-994C-A24FEB2B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'KM3'!$S$2:$S$21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0</c:v>
                </c:pt>
                <c:pt idx="19">
                  <c:v>45</c:v>
                </c:pt>
              </c:numCache>
            </c:numRef>
          </c:xVal>
          <c:yVal>
            <c:numRef>
              <c:f>'KM3'!$T$2:$T$21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0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1-4DD6-8AF0-051FFA87F3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'KM3'!$U$2:$U$21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79</c:v>
                </c:pt>
                <c:pt idx="19">
                  <c:v>100</c:v>
                </c:pt>
              </c:numCache>
            </c:numRef>
          </c:xVal>
          <c:yVal>
            <c:numRef>
              <c:f>'KM3'!$V$2:$V$21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100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66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1-4DD6-8AF0-051FFA87F3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'KM3'!$G$2:$G$3</c:f>
              <c:numCache>
                <c:formatCode>0.0</c:formatCode>
                <c:ptCount val="2"/>
                <c:pt idx="0">
                  <c:v>44.416666666666664</c:v>
                </c:pt>
                <c:pt idx="1">
                  <c:v>83.375</c:v>
                </c:pt>
              </c:numCache>
            </c:numRef>
          </c:xVal>
          <c:yVal>
            <c:numRef>
              <c:f>'KM3'!$H$2:$H$3</c:f>
              <c:numCache>
                <c:formatCode>0.0</c:formatCode>
                <c:ptCount val="2"/>
                <c:pt idx="0">
                  <c:v>40</c:v>
                </c:pt>
                <c:pt idx="1">
                  <c:v>81.875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1-4DD6-8AF0-051FFA87F39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D1-4DD6-8AF0-051FFA87F396}"/>
              </c:ext>
            </c:extLst>
          </c:dPt>
          <c:xVal>
            <c:numRef>
              <c:f>'KM3'!$K$2:$K$3</c:f>
              <c:numCache>
                <c:formatCode>0.0</c:formatCode>
                <c:ptCount val="2"/>
                <c:pt idx="0">
                  <c:v>45.81818181818182</c:v>
                </c:pt>
                <c:pt idx="1">
                  <c:v>77.333333333333329</c:v>
                </c:pt>
              </c:numCache>
            </c:numRef>
          </c:xVal>
          <c:yVal>
            <c:numRef>
              <c:f>'KM3'!$L$2:$L$3</c:f>
              <c:numCache>
                <c:formatCode>0.0</c:formatCode>
                <c:ptCount val="2"/>
                <c:pt idx="0">
                  <c:v>35</c:v>
                </c:pt>
                <c:pt idx="1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D1-4DD6-8AF0-051FFA87F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'KM4'!$S$2:$S$21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0</c:v>
                </c:pt>
                <c:pt idx="19">
                  <c:v>45</c:v>
                </c:pt>
              </c:numCache>
            </c:numRef>
          </c:xVal>
          <c:yVal>
            <c:numRef>
              <c:f>'KM4'!$T$2:$T$21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0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C-4322-8BCA-9BF0710909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'KM4'!$U$2:$U$21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79</c:v>
                </c:pt>
                <c:pt idx="19">
                  <c:v>100</c:v>
                </c:pt>
              </c:numCache>
            </c:numRef>
          </c:xVal>
          <c:yVal>
            <c:numRef>
              <c:f>'KM4'!$V$2:$V$21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100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66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C-4322-8BCA-9BF0710909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'KM4'!$G$2:$G$3</c:f>
              <c:numCache>
                <c:formatCode>0.0</c:formatCode>
                <c:ptCount val="2"/>
                <c:pt idx="0">
                  <c:v>45.81818181818182</c:v>
                </c:pt>
                <c:pt idx="1">
                  <c:v>77.333333333333329</c:v>
                </c:pt>
              </c:numCache>
            </c:numRef>
          </c:xVal>
          <c:yVal>
            <c:numRef>
              <c:f>'KM4'!$H$2:$H$3</c:f>
              <c:numCache>
                <c:formatCode>0.0</c:formatCode>
                <c:ptCount val="2"/>
                <c:pt idx="0">
                  <c:v>35</c:v>
                </c:pt>
                <c:pt idx="1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C-4322-8BCA-9BF0710909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2C-4322-8BCA-9BF071090931}"/>
              </c:ext>
            </c:extLst>
          </c:dPt>
          <c:xVal>
            <c:numRef>
              <c:f>'KM4'!$K$2:$K$3</c:f>
              <c:numCache>
                <c:formatCode>0.0</c:formatCode>
                <c:ptCount val="2"/>
                <c:pt idx="0">
                  <c:v>45.81818181818182</c:v>
                </c:pt>
                <c:pt idx="1">
                  <c:v>77.333333333333329</c:v>
                </c:pt>
              </c:numCache>
            </c:numRef>
          </c:xVal>
          <c:yVal>
            <c:numRef>
              <c:f>'KM4'!$L$2:$L$3</c:f>
              <c:numCache>
                <c:formatCode>0.0</c:formatCode>
                <c:ptCount val="2"/>
                <c:pt idx="0">
                  <c:v>35</c:v>
                </c:pt>
                <c:pt idx="1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C-4322-8BCA-9BF07109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'KM5'!$S$2:$S$21</c:f>
              <c:numCache>
                <c:formatCode>General</c:formatCode>
                <c:ptCount val="20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11</c:v>
                </c:pt>
                <c:pt idx="11">
                  <c:v>64</c:v>
                </c:pt>
                <c:pt idx="12">
                  <c:v>89</c:v>
                </c:pt>
                <c:pt idx="13">
                  <c:v>81</c:v>
                </c:pt>
                <c:pt idx="14">
                  <c:v>0</c:v>
                </c:pt>
                <c:pt idx="15">
                  <c:v>36</c:v>
                </c:pt>
                <c:pt idx="16">
                  <c:v>15</c:v>
                </c:pt>
                <c:pt idx="17">
                  <c:v>52</c:v>
                </c:pt>
                <c:pt idx="18">
                  <c:v>0</c:v>
                </c:pt>
                <c:pt idx="19">
                  <c:v>45</c:v>
                </c:pt>
              </c:numCache>
            </c:numRef>
          </c:xVal>
          <c:yVal>
            <c:numRef>
              <c:f>'KM5'!$T$2:$T$21</c:f>
              <c:numCache>
                <c:formatCode>General</c:formatCode>
                <c:ptCount val="20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35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34</c:v>
                </c:pt>
                <c:pt idx="17">
                  <c:v>53</c:v>
                </c:pt>
                <c:pt idx="18">
                  <c:v>0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B-4A29-A49A-5A04B6E427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'KM5'!$U$2:$U$21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88</c:v>
                </c:pt>
                <c:pt idx="3">
                  <c:v>100</c:v>
                </c:pt>
                <c:pt idx="4">
                  <c:v>66</c:v>
                </c:pt>
                <c:pt idx="5">
                  <c:v>81</c:v>
                </c:pt>
                <c:pt idx="6">
                  <c:v>29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62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79</c:v>
                </c:pt>
                <c:pt idx="19">
                  <c:v>100</c:v>
                </c:pt>
              </c:numCache>
            </c:numRef>
          </c:xVal>
          <c:yVal>
            <c:numRef>
              <c:f>'KM5'!$V$2:$V$21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94</c:v>
                </c:pt>
                <c:pt idx="3">
                  <c:v>100</c:v>
                </c:pt>
                <c:pt idx="4">
                  <c:v>91</c:v>
                </c:pt>
                <c:pt idx="5">
                  <c:v>61</c:v>
                </c:pt>
                <c:pt idx="6">
                  <c:v>95</c:v>
                </c:pt>
                <c:pt idx="7">
                  <c:v>86</c:v>
                </c:pt>
                <c:pt idx="8">
                  <c:v>100</c:v>
                </c:pt>
                <c:pt idx="9">
                  <c:v>72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89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66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B-4A29-A49A-5A04B6E42781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AD47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59B-4A29-A49A-5A04B6E42781}"/>
              </c:ext>
            </c:extLst>
          </c:dPt>
          <c:xVal>
            <c:numRef>
              <c:f>'KM5'!$K$2:$K$3</c:f>
              <c:numCache>
                <c:formatCode>0.0</c:formatCode>
                <c:ptCount val="2"/>
                <c:pt idx="0">
                  <c:v>45.81818181818182</c:v>
                </c:pt>
                <c:pt idx="1">
                  <c:v>77.333333333333329</c:v>
                </c:pt>
              </c:numCache>
            </c:numRef>
          </c:xVal>
          <c:yVal>
            <c:numRef>
              <c:f>'KM5'!$L$2:$L$3</c:f>
              <c:numCache>
                <c:formatCode>0.0</c:formatCode>
                <c:ptCount val="2"/>
                <c:pt idx="0">
                  <c:v>35</c:v>
                </c:pt>
                <c:pt idx="1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9B-4A29-A49A-5A04B6E42781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'KM5'!$G$2:$G$3</c:f>
              <c:numCache>
                <c:formatCode>0.0</c:formatCode>
                <c:ptCount val="2"/>
                <c:pt idx="0">
                  <c:v>45.81818181818182</c:v>
                </c:pt>
                <c:pt idx="1">
                  <c:v>77.333333333333329</c:v>
                </c:pt>
              </c:numCache>
            </c:numRef>
          </c:xVal>
          <c:yVal>
            <c:numRef>
              <c:f>'KM5'!$H$2:$H$3</c:f>
              <c:numCache>
                <c:formatCode>0.0</c:formatCode>
                <c:ptCount val="2"/>
                <c:pt idx="0">
                  <c:v>35</c:v>
                </c:pt>
                <c:pt idx="1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B-4A29-A49A-5A04B6E42781}"/>
            </c:ext>
          </c:extLst>
        </c:ser>
        <c:ser>
          <c:idx val="4"/>
          <c:order val="4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'KM5'!$A$23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'KM5'!$B$23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1-445D-A295-0EEAD783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494464"/>
        <c:axId val="1212029056"/>
      </c:scatterChart>
      <c:valAx>
        <c:axId val="15244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12029056"/>
        <c:crosses val="autoZero"/>
        <c:crossBetween val="midCat"/>
      </c:valAx>
      <c:valAx>
        <c:axId val="1212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24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png"/><Relationship Id="rId2" Type="http://schemas.openxmlformats.org/officeDocument/2006/relationships/customXml" Target="../ink/ink1.xml"/><Relationship Id="rId1" Type="http://schemas.openxmlformats.org/officeDocument/2006/relationships/chart" Target="../charts/chart2.xml"/><Relationship Id="rId5" Type="http://schemas.openxmlformats.org/officeDocument/2006/relationships/image" Target="../media/image210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customXml" Target="../ink/ink3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62033</xdr:colOff>
      <xdr:row>0</xdr:row>
      <xdr:rowOff>0</xdr:rowOff>
    </xdr:from>
    <xdr:to>
      <xdr:col>9</xdr:col>
      <xdr:colOff>76713</xdr:colOff>
      <xdr:row>24</xdr:row>
      <xdr:rowOff>83102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90B2-CEAD-42B5-998D-402AB36E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</xdr:colOff>
      <xdr:row>3</xdr:row>
      <xdr:rowOff>78240</xdr:rowOff>
    </xdr:from>
    <xdr:to>
      <xdr:col>10</xdr:col>
      <xdr:colOff>663782</xdr:colOff>
      <xdr:row>18</xdr:row>
      <xdr:rowOff>100740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DED77B-3485-448F-8A20-A6D38169E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380760</xdr:colOff>
      <xdr:row>0</xdr:row>
      <xdr:rowOff>138873</xdr:rowOff>
    </xdr:from>
    <xdr:to>
      <xdr:col>2</xdr:col>
      <xdr:colOff>381120</xdr:colOff>
      <xdr:row>0</xdr:row>
      <xdr:rowOff>141393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14:cNvPr>
            <xdr14:cNvContentPartPr/>
          </xdr14:nvContentPartPr>
          <xdr14:nvPr macro=""/>
          <xdr14:xfrm>
            <a:off x="1904760" y="138873"/>
            <a:ext cx="360" cy="2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61E7F2E1-ABCB-4B82-AB89-26B6A45705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00440" y="134553"/>
              <a:ext cx="9000" cy="1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2846</xdr:colOff>
      <xdr:row>4</xdr:row>
      <xdr:rowOff>86794</xdr:rowOff>
    </xdr:from>
    <xdr:to>
      <xdr:col>10</xdr:col>
      <xdr:colOff>5366</xdr:colOff>
      <xdr:row>4</xdr:row>
      <xdr:rowOff>87154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14:cNvPr>
            <xdr14:cNvContentPartPr/>
          </xdr14:nvContentPartPr>
          <xdr14:nvPr macro=""/>
          <xdr14:xfrm>
            <a:off x="6773760" y="859680"/>
            <a:ext cx="2520" cy="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1D72B6C2-44D0-43AF-BF25-CC87CB493E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69440" y="855360"/>
              <a:ext cx="1116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12247</xdr:colOff>
      <xdr:row>3</xdr:row>
      <xdr:rowOff>92528</xdr:rowOff>
    </xdr:from>
    <xdr:to>
      <xdr:col>10</xdr:col>
      <xdr:colOff>671947</xdr:colOff>
      <xdr:row>18</xdr:row>
      <xdr:rowOff>115028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CC9BF7-850A-4448-8361-795B79C78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6802</xdr:colOff>
      <xdr:row>3</xdr:row>
      <xdr:rowOff>103414</xdr:rowOff>
    </xdr:from>
    <xdr:to>
      <xdr:col>10</xdr:col>
      <xdr:colOff>666502</xdr:colOff>
      <xdr:row>18</xdr:row>
      <xdr:rowOff>125914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2E0E82-BDBA-45D9-B636-D3BB6A87E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1361</xdr:colOff>
      <xdr:row>3</xdr:row>
      <xdr:rowOff>95250</xdr:rowOff>
    </xdr:from>
    <xdr:to>
      <xdr:col>10</xdr:col>
      <xdr:colOff>661061</xdr:colOff>
      <xdr:row>18</xdr:row>
      <xdr:rowOff>117750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00A48D-D115-485B-890D-36F7F261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</xdr:colOff>
      <xdr:row>3</xdr:row>
      <xdr:rowOff>81643</xdr:rowOff>
    </xdr:from>
    <xdr:to>
      <xdr:col>10</xdr:col>
      <xdr:colOff>666503</xdr:colOff>
      <xdr:row>18</xdr:row>
      <xdr:rowOff>104143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8C53BA-1EA7-4C8C-A024-F9FFD02AB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160741</xdr:colOff>
      <xdr:row>9</xdr:row>
      <xdr:rowOff>21401</xdr:rowOff>
    </xdr:from>
    <xdr:to>
      <xdr:col>11</xdr:col>
      <xdr:colOff>164701</xdr:colOff>
      <xdr:row>9</xdr:row>
      <xdr:rowOff>21761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2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E21BAC2-AC7A-45E1-B206-78F30FF9F757}"/>
                </a:ext>
              </a:extLst>
            </xdr14:cNvPr>
            <xdr14:cNvContentPartPr/>
          </xdr14:nvContentPartPr>
          <xdr14:nvPr macro=""/>
          <xdr14:xfrm>
            <a:off x="7698480" y="1744560"/>
            <a:ext cx="39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E21BAC2-AC7A-45E1-B206-78F30FF9F75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94160" y="1740240"/>
              <a:ext cx="126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5:55.501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48836.08984"/>
      <inkml:brushProperty name="anchorY" value="-31702.38477"/>
      <inkml:brushProperty name="scaleFactor" value="0.5"/>
    </inkml:brush>
  </inkml:definitions>
  <inkml:trace contextRef="#ctx0" brushRef="#br0">4961 406,'0'0,"0"-3,0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7:41.042"/>
    </inkml:context>
    <inkml:brush xml:id="br0">
      <inkml:brushProperty name="width" value="0.025" units="cm"/>
      <inkml:brushProperty name="height" value="0.025" units="cm"/>
      <inkml:brushProperty name="color" value="#F6630D"/>
      <inkml:brushProperty name="ignorePressure" value="1"/>
    </inkml:brush>
  </inkml:definitions>
  <inkml:trace contextRef="#ctx0" brushRef="#br0">5035 1,'-3'0,"0"0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07T16:22:49.617"/>
    </inkml:context>
    <inkml:brush xml:id="br0">
      <inkml:brushProperty name="width" value="0.025" units="cm"/>
      <inkml:brushProperty name="height" value="0.025" units="cm"/>
      <inkml:brushProperty name="color" value="#DA0C07"/>
      <inkml:brushProperty name="ignorePressure" value="1"/>
      <inkml:brushProperty name="inkEffects" value="lava"/>
      <inkml:brushProperty name="anchorX" value="-24886.12695"/>
      <inkml:brushProperty name="anchorY" value="-11059.10547"/>
      <inkml:brushProperty name="scaleFactor" value="0.5"/>
    </inkml:brush>
  </inkml:definitions>
  <inkml:trace contextRef="#ctx0" brushRef="#br0">10 1,'0'0,"-4"0,-1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D0A3-CD54-45A7-B070-598631EA9180}">
  <dimension ref="A1:B21"/>
  <sheetViews>
    <sheetView zoomScale="90" zoomScaleNormal="90" workbookViewId="0">
      <selection activeCell="C10" sqref="C10"/>
    </sheetView>
  </sheetViews>
  <sheetFormatPr baseColWidth="10" defaultColWidth="11.5" defaultRowHeight="15" x14ac:dyDescent="0.2"/>
  <cols>
    <col min="1" max="16384" width="11.5" style="1"/>
  </cols>
  <sheetData>
    <row r="1" spans="1:2" ht="16" x14ac:dyDescent="0.2">
      <c r="A1" s="3" t="s">
        <v>9</v>
      </c>
      <c r="B1" s="3" t="s">
        <v>11</v>
      </c>
    </row>
    <row r="2" spans="1:2" x14ac:dyDescent="0.2">
      <c r="A2" s="2">
        <v>93</v>
      </c>
      <c r="B2" s="2">
        <v>96</v>
      </c>
    </row>
    <row r="3" spans="1:2" x14ac:dyDescent="0.2">
      <c r="A3" s="2">
        <v>43</v>
      </c>
      <c r="B3" s="2">
        <v>60</v>
      </c>
    </row>
    <row r="4" spans="1:2" x14ac:dyDescent="0.2">
      <c r="A4" s="2">
        <v>88</v>
      </c>
      <c r="B4" s="2">
        <v>94</v>
      </c>
    </row>
    <row r="5" spans="1:2" x14ac:dyDescent="0.2">
      <c r="A5" s="2">
        <v>14</v>
      </c>
      <c r="B5" s="2">
        <v>25</v>
      </c>
    </row>
    <row r="6" spans="1:2" x14ac:dyDescent="0.2">
      <c r="A6" s="2">
        <v>66</v>
      </c>
      <c r="B6" s="2">
        <v>91</v>
      </c>
    </row>
    <row r="7" spans="1:2" x14ac:dyDescent="0.2">
      <c r="A7" s="2">
        <v>81</v>
      </c>
      <c r="B7" s="2">
        <v>61</v>
      </c>
    </row>
    <row r="8" spans="1:2" x14ac:dyDescent="0.2">
      <c r="A8" s="2">
        <v>29</v>
      </c>
      <c r="B8" s="2">
        <v>95</v>
      </c>
    </row>
    <row r="9" spans="1:2" x14ac:dyDescent="0.2">
      <c r="A9" s="2">
        <v>100</v>
      </c>
      <c r="B9" s="2">
        <v>86</v>
      </c>
    </row>
    <row r="10" spans="1:2" x14ac:dyDescent="0.2">
      <c r="A10" s="2">
        <v>54</v>
      </c>
      <c r="B10" s="2">
        <v>64</v>
      </c>
    </row>
    <row r="11" spans="1:2" x14ac:dyDescent="0.2">
      <c r="A11" s="2">
        <v>98</v>
      </c>
      <c r="B11" s="2">
        <v>72</v>
      </c>
    </row>
    <row r="12" spans="1:2" x14ac:dyDescent="0.2">
      <c r="A12" s="2">
        <v>11</v>
      </c>
      <c r="B12" s="2">
        <v>19</v>
      </c>
    </row>
    <row r="13" spans="1:2" x14ac:dyDescent="0.2">
      <c r="A13" s="2">
        <v>64</v>
      </c>
      <c r="B13" s="2">
        <v>3</v>
      </c>
    </row>
    <row r="14" spans="1:2" x14ac:dyDescent="0.2">
      <c r="A14" s="2">
        <v>89</v>
      </c>
      <c r="B14" s="2">
        <v>35</v>
      </c>
    </row>
    <row r="15" spans="1:2" x14ac:dyDescent="0.2">
      <c r="A15" s="2">
        <v>81</v>
      </c>
      <c r="B15" s="2">
        <v>9</v>
      </c>
    </row>
    <row r="16" spans="1:2" x14ac:dyDescent="0.2">
      <c r="A16" s="2">
        <v>62</v>
      </c>
      <c r="B16" s="2">
        <v>89</v>
      </c>
    </row>
    <row r="17" spans="1:2" x14ac:dyDescent="0.2">
      <c r="A17" s="2">
        <v>36</v>
      </c>
      <c r="B17" s="2">
        <v>22</v>
      </c>
    </row>
    <row r="18" spans="1:2" x14ac:dyDescent="0.2">
      <c r="A18" s="2">
        <v>15</v>
      </c>
      <c r="B18" s="2">
        <v>34</v>
      </c>
    </row>
    <row r="19" spans="1:2" x14ac:dyDescent="0.2">
      <c r="A19" s="2">
        <v>52</v>
      </c>
      <c r="B19" s="2">
        <v>53</v>
      </c>
    </row>
    <row r="20" spans="1:2" x14ac:dyDescent="0.2">
      <c r="A20" s="2">
        <v>79</v>
      </c>
      <c r="B20" s="2">
        <v>66</v>
      </c>
    </row>
    <row r="21" spans="1:2" x14ac:dyDescent="0.2">
      <c r="A21" s="2">
        <v>45</v>
      </c>
      <c r="B21" s="2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FE22-36F4-47E3-9307-15541F6939C3}">
  <dimension ref="A1:V21"/>
  <sheetViews>
    <sheetView tabSelected="1" zoomScale="146" zoomScaleNormal="148" workbookViewId="0">
      <selection activeCell="L35" sqref="L35"/>
    </sheetView>
  </sheetViews>
  <sheetFormatPr baseColWidth="10" defaultRowHeight="15" x14ac:dyDescent="0.2"/>
  <cols>
    <col min="6" max="6" width="8.5" style="12" customWidth="1"/>
    <col min="9" max="9" width="4.6640625" customWidth="1"/>
    <col min="10" max="10" width="8.5" style="12" customWidth="1"/>
    <col min="13" max="13" width="11.83203125" customWidth="1"/>
  </cols>
  <sheetData>
    <row r="1" spans="1:22" ht="16" x14ac:dyDescent="0.2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G1" s="3" t="s">
        <v>0</v>
      </c>
      <c r="H1" s="3" t="s">
        <v>1</v>
      </c>
      <c r="K1" s="3" t="s">
        <v>0</v>
      </c>
      <c r="L1" s="3" t="s">
        <v>1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">
      <c r="A2" s="2">
        <v>93</v>
      </c>
      <c r="B2" s="2">
        <v>96</v>
      </c>
      <c r="C2" s="5">
        <f>(A2-$G$2)^2+(B2-$H$2)^2</f>
        <v>425</v>
      </c>
      <c r="D2" s="5">
        <f>(A2-$G$3)^2+(B2-$H$3)^2</f>
        <v>45</v>
      </c>
      <c r="E2" s="6" t="str">
        <f>IF(C2&lt;D2,"C1","C2")</f>
        <v>C2</v>
      </c>
      <c r="F2" s="12" t="s">
        <v>2</v>
      </c>
      <c r="G2" s="9">
        <v>80</v>
      </c>
      <c r="H2" s="9">
        <v>80</v>
      </c>
      <c r="J2" s="12" t="s">
        <v>7</v>
      </c>
      <c r="K2" s="10">
        <f>AVERAGEIF($E$2:$E$21,"C1",A2:A21)</f>
        <v>51.3125</v>
      </c>
      <c r="L2" s="10">
        <f>AVERAGEIF($E$2:$E$21,"C1",B2:B21)</f>
        <v>49.1875</v>
      </c>
      <c r="S2" s="8">
        <f t="shared" ref="S2:S21" si="0">IF($E2="C1",A2,0)</f>
        <v>0</v>
      </c>
      <c r="T2" s="8">
        <f t="shared" ref="T2:T21" si="1">IF($E2="C1",B2,0)</f>
        <v>0</v>
      </c>
      <c r="U2" s="8">
        <f t="shared" ref="U2:U21" si="2">IF($E2="C2",A2,100)</f>
        <v>93</v>
      </c>
      <c r="V2" s="8">
        <f t="shared" ref="V2:V21" si="3">IF($E2="C2",B2,100)</f>
        <v>96</v>
      </c>
    </row>
    <row r="3" spans="1:22" x14ac:dyDescent="0.2">
      <c r="A3" s="2">
        <v>43</v>
      </c>
      <c r="B3" s="2">
        <v>60</v>
      </c>
      <c r="C3" s="5">
        <f t="shared" ref="C3:C20" si="4">(A3-$G$2)^2+(B3-$H$2)^2</f>
        <v>1769</v>
      </c>
      <c r="D3" s="5">
        <f t="shared" ref="D3:D21" si="5">(A3-$G$3)^2+(B3-$H$3)^2</f>
        <v>3109</v>
      </c>
      <c r="E3" s="6" t="str">
        <f t="shared" ref="E3:E21" si="6">IF(C3&lt;D3,"C1","C2")</f>
        <v>C1</v>
      </c>
      <c r="F3" s="12" t="s">
        <v>3</v>
      </c>
      <c r="G3" s="9">
        <v>90</v>
      </c>
      <c r="H3" s="9">
        <v>90</v>
      </c>
      <c r="J3" s="12" t="s">
        <v>8</v>
      </c>
      <c r="K3" s="10">
        <f>AVERAGEIF($E$2:$E$21,"C2",A2:A21)</f>
        <v>94.75</v>
      </c>
      <c r="L3" s="10">
        <f>AVERAGEIF($E$2:$E$21,"C2",B2:B21)</f>
        <v>87</v>
      </c>
      <c r="S3" s="8">
        <f t="shared" si="0"/>
        <v>43</v>
      </c>
      <c r="T3" s="8">
        <f t="shared" si="1"/>
        <v>60</v>
      </c>
      <c r="U3" s="8">
        <f t="shared" si="2"/>
        <v>100</v>
      </c>
      <c r="V3" s="8">
        <f t="shared" si="3"/>
        <v>100</v>
      </c>
    </row>
    <row r="4" spans="1:22" x14ac:dyDescent="0.2">
      <c r="A4" s="2">
        <v>88</v>
      </c>
      <c r="B4" s="2">
        <v>94</v>
      </c>
      <c r="C4" s="5">
        <f t="shared" si="4"/>
        <v>260</v>
      </c>
      <c r="D4" s="5">
        <f t="shared" si="5"/>
        <v>20</v>
      </c>
      <c r="E4" s="6" t="str">
        <f t="shared" si="6"/>
        <v>C2</v>
      </c>
      <c r="S4" s="8">
        <f t="shared" si="0"/>
        <v>0</v>
      </c>
      <c r="T4" s="8">
        <f t="shared" si="1"/>
        <v>0</v>
      </c>
      <c r="U4" s="8">
        <f t="shared" si="2"/>
        <v>88</v>
      </c>
      <c r="V4" s="8">
        <f t="shared" si="3"/>
        <v>94</v>
      </c>
    </row>
    <row r="5" spans="1:22" x14ac:dyDescent="0.2">
      <c r="A5" s="2">
        <v>14</v>
      </c>
      <c r="B5" s="2">
        <v>25</v>
      </c>
      <c r="C5" s="5">
        <f t="shared" si="4"/>
        <v>7381</v>
      </c>
      <c r="D5" s="5">
        <f t="shared" si="5"/>
        <v>10001</v>
      </c>
      <c r="E5" s="6" t="str">
        <f t="shared" si="6"/>
        <v>C1</v>
      </c>
      <c r="S5" s="8">
        <f t="shared" si="0"/>
        <v>14</v>
      </c>
      <c r="T5" s="8">
        <f t="shared" si="1"/>
        <v>25</v>
      </c>
      <c r="U5" s="8">
        <f t="shared" si="2"/>
        <v>100</v>
      </c>
      <c r="V5" s="8">
        <f t="shared" si="3"/>
        <v>100</v>
      </c>
    </row>
    <row r="6" spans="1:22" x14ac:dyDescent="0.2">
      <c r="A6" s="2">
        <v>66</v>
      </c>
      <c r="B6" s="2">
        <v>91</v>
      </c>
      <c r="C6" s="5">
        <f t="shared" si="4"/>
        <v>317</v>
      </c>
      <c r="D6" s="5">
        <f t="shared" si="5"/>
        <v>577</v>
      </c>
      <c r="E6" s="6" t="str">
        <f t="shared" si="6"/>
        <v>C1</v>
      </c>
      <c r="S6" s="8">
        <f t="shared" si="0"/>
        <v>66</v>
      </c>
      <c r="T6" s="8">
        <f t="shared" si="1"/>
        <v>91</v>
      </c>
      <c r="U6" s="8">
        <f t="shared" si="2"/>
        <v>100</v>
      </c>
      <c r="V6" s="8">
        <f t="shared" si="3"/>
        <v>100</v>
      </c>
    </row>
    <row r="7" spans="1:22" x14ac:dyDescent="0.2">
      <c r="A7" s="2">
        <v>81</v>
      </c>
      <c r="B7" s="2">
        <v>61</v>
      </c>
      <c r="C7" s="5">
        <f t="shared" si="4"/>
        <v>362</v>
      </c>
      <c r="D7" s="5">
        <f t="shared" si="5"/>
        <v>922</v>
      </c>
      <c r="E7" s="6" t="str">
        <f t="shared" si="6"/>
        <v>C1</v>
      </c>
      <c r="S7" s="8">
        <f t="shared" si="0"/>
        <v>81</v>
      </c>
      <c r="T7" s="8">
        <f t="shared" si="1"/>
        <v>61</v>
      </c>
      <c r="U7" s="8">
        <f t="shared" si="2"/>
        <v>100</v>
      </c>
      <c r="V7" s="8">
        <f t="shared" si="3"/>
        <v>100</v>
      </c>
    </row>
    <row r="8" spans="1:22" x14ac:dyDescent="0.2">
      <c r="A8" s="2">
        <v>29</v>
      </c>
      <c r="B8" s="2">
        <v>95</v>
      </c>
      <c r="C8" s="5">
        <f t="shared" si="4"/>
        <v>2826</v>
      </c>
      <c r="D8" s="5">
        <f t="shared" si="5"/>
        <v>3746</v>
      </c>
      <c r="E8" s="6" t="str">
        <f t="shared" si="6"/>
        <v>C1</v>
      </c>
      <c r="S8" s="8">
        <f t="shared" si="0"/>
        <v>29</v>
      </c>
      <c r="T8" s="8">
        <f t="shared" si="1"/>
        <v>95</v>
      </c>
      <c r="U8" s="8">
        <f t="shared" si="2"/>
        <v>100</v>
      </c>
      <c r="V8" s="8">
        <f t="shared" si="3"/>
        <v>100</v>
      </c>
    </row>
    <row r="9" spans="1:22" x14ac:dyDescent="0.2">
      <c r="A9" s="2">
        <v>100</v>
      </c>
      <c r="B9" s="2">
        <v>86</v>
      </c>
      <c r="C9" s="5">
        <f t="shared" si="4"/>
        <v>436</v>
      </c>
      <c r="D9" s="5">
        <f t="shared" si="5"/>
        <v>116</v>
      </c>
      <c r="E9" s="6" t="str">
        <f t="shared" si="6"/>
        <v>C2</v>
      </c>
      <c r="S9" s="8">
        <f t="shared" si="0"/>
        <v>0</v>
      </c>
      <c r="T9" s="8">
        <f t="shared" si="1"/>
        <v>0</v>
      </c>
      <c r="U9" s="8">
        <f t="shared" si="2"/>
        <v>100</v>
      </c>
      <c r="V9" s="8">
        <f t="shared" si="3"/>
        <v>86</v>
      </c>
    </row>
    <row r="10" spans="1:22" x14ac:dyDescent="0.2">
      <c r="A10" s="2">
        <v>54</v>
      </c>
      <c r="B10" s="2">
        <v>64</v>
      </c>
      <c r="C10" s="5">
        <f t="shared" si="4"/>
        <v>932</v>
      </c>
      <c r="D10" s="5">
        <f t="shared" si="5"/>
        <v>1972</v>
      </c>
      <c r="E10" s="6" t="str">
        <f t="shared" si="6"/>
        <v>C1</v>
      </c>
      <c r="S10" s="8">
        <f t="shared" si="0"/>
        <v>54</v>
      </c>
      <c r="T10" s="8">
        <f t="shared" si="1"/>
        <v>64</v>
      </c>
      <c r="U10" s="8">
        <f t="shared" si="2"/>
        <v>100</v>
      </c>
      <c r="V10" s="8">
        <f t="shared" si="3"/>
        <v>100</v>
      </c>
    </row>
    <row r="11" spans="1:22" x14ac:dyDescent="0.2">
      <c r="A11" s="2">
        <v>98</v>
      </c>
      <c r="B11" s="2">
        <v>72</v>
      </c>
      <c r="C11" s="5">
        <f t="shared" si="4"/>
        <v>388</v>
      </c>
      <c r="D11" s="5">
        <f t="shared" si="5"/>
        <v>388</v>
      </c>
      <c r="E11" s="6" t="str">
        <f t="shared" si="6"/>
        <v>C2</v>
      </c>
      <c r="S11" s="8">
        <f t="shared" si="0"/>
        <v>0</v>
      </c>
      <c r="T11" s="8">
        <f t="shared" si="1"/>
        <v>0</v>
      </c>
      <c r="U11" s="8">
        <f t="shared" si="2"/>
        <v>98</v>
      </c>
      <c r="V11" s="8">
        <f t="shared" si="3"/>
        <v>72</v>
      </c>
    </row>
    <row r="12" spans="1:22" x14ac:dyDescent="0.2">
      <c r="A12" s="2">
        <v>11</v>
      </c>
      <c r="B12" s="2">
        <v>19</v>
      </c>
      <c r="C12" s="5">
        <f t="shared" si="4"/>
        <v>8482</v>
      </c>
      <c r="D12" s="5">
        <f t="shared" si="5"/>
        <v>11282</v>
      </c>
      <c r="E12" s="6" t="str">
        <f t="shared" si="6"/>
        <v>C1</v>
      </c>
      <c r="S12" s="8">
        <f t="shared" si="0"/>
        <v>11</v>
      </c>
      <c r="T12" s="8">
        <f t="shared" si="1"/>
        <v>19</v>
      </c>
      <c r="U12" s="8">
        <f t="shared" si="2"/>
        <v>100</v>
      </c>
      <c r="V12" s="8">
        <f t="shared" si="3"/>
        <v>100</v>
      </c>
    </row>
    <row r="13" spans="1:22" x14ac:dyDescent="0.2">
      <c r="A13" s="2">
        <v>64</v>
      </c>
      <c r="B13" s="2">
        <v>3</v>
      </c>
      <c r="C13" s="5">
        <f t="shared" si="4"/>
        <v>6185</v>
      </c>
      <c r="D13" s="5">
        <f t="shared" si="5"/>
        <v>8245</v>
      </c>
      <c r="E13" s="6" t="str">
        <f t="shared" si="6"/>
        <v>C1</v>
      </c>
      <c r="S13" s="8">
        <f t="shared" si="0"/>
        <v>64</v>
      </c>
      <c r="T13" s="8">
        <f t="shared" si="1"/>
        <v>3</v>
      </c>
      <c r="U13" s="8">
        <f t="shared" si="2"/>
        <v>100</v>
      </c>
      <c r="V13" s="8">
        <f t="shared" si="3"/>
        <v>100</v>
      </c>
    </row>
    <row r="14" spans="1:22" x14ac:dyDescent="0.2">
      <c r="A14" s="2">
        <v>89</v>
      </c>
      <c r="B14" s="2">
        <v>35</v>
      </c>
      <c r="C14" s="5">
        <f t="shared" si="4"/>
        <v>2106</v>
      </c>
      <c r="D14" s="5">
        <f t="shared" si="5"/>
        <v>3026</v>
      </c>
      <c r="E14" s="6" t="str">
        <f t="shared" si="6"/>
        <v>C1</v>
      </c>
      <c r="S14" s="8">
        <f t="shared" si="0"/>
        <v>89</v>
      </c>
      <c r="T14" s="8">
        <f t="shared" si="1"/>
        <v>35</v>
      </c>
      <c r="U14" s="8">
        <f t="shared" si="2"/>
        <v>100</v>
      </c>
      <c r="V14" s="8">
        <f t="shared" si="3"/>
        <v>100</v>
      </c>
    </row>
    <row r="15" spans="1:22" x14ac:dyDescent="0.2">
      <c r="A15" s="2">
        <v>81</v>
      </c>
      <c r="B15" s="2">
        <v>9</v>
      </c>
      <c r="C15" s="5">
        <f t="shared" si="4"/>
        <v>5042</v>
      </c>
      <c r="D15" s="5">
        <f t="shared" si="5"/>
        <v>6642</v>
      </c>
      <c r="E15" s="6" t="str">
        <f t="shared" si="6"/>
        <v>C1</v>
      </c>
      <c r="S15" s="8">
        <f t="shared" si="0"/>
        <v>81</v>
      </c>
      <c r="T15" s="8">
        <f t="shared" si="1"/>
        <v>9</v>
      </c>
      <c r="U15" s="8">
        <f t="shared" si="2"/>
        <v>100</v>
      </c>
      <c r="V15" s="8">
        <f t="shared" si="3"/>
        <v>100</v>
      </c>
    </row>
    <row r="16" spans="1:22" x14ac:dyDescent="0.2">
      <c r="A16" s="2">
        <v>62</v>
      </c>
      <c r="B16" s="2">
        <v>89</v>
      </c>
      <c r="C16" s="5">
        <f t="shared" si="4"/>
        <v>405</v>
      </c>
      <c r="D16" s="5">
        <f t="shared" si="5"/>
        <v>785</v>
      </c>
      <c r="E16" s="6" t="str">
        <f t="shared" si="6"/>
        <v>C1</v>
      </c>
      <c r="S16" s="8">
        <f t="shared" si="0"/>
        <v>62</v>
      </c>
      <c r="T16" s="8">
        <f t="shared" si="1"/>
        <v>89</v>
      </c>
      <c r="U16" s="8">
        <f t="shared" si="2"/>
        <v>100</v>
      </c>
      <c r="V16" s="8">
        <f t="shared" si="3"/>
        <v>100</v>
      </c>
    </row>
    <row r="17" spans="1:22" x14ac:dyDescent="0.2">
      <c r="A17" s="2">
        <v>36</v>
      </c>
      <c r="B17" s="2">
        <v>22</v>
      </c>
      <c r="C17" s="5">
        <f t="shared" si="4"/>
        <v>5300</v>
      </c>
      <c r="D17" s="5">
        <f t="shared" si="5"/>
        <v>7540</v>
      </c>
      <c r="E17" s="6" t="str">
        <f t="shared" si="6"/>
        <v>C1</v>
      </c>
      <c r="S17" s="8">
        <f t="shared" si="0"/>
        <v>36</v>
      </c>
      <c r="T17" s="8">
        <f t="shared" si="1"/>
        <v>22</v>
      </c>
      <c r="U17" s="8">
        <f t="shared" si="2"/>
        <v>100</v>
      </c>
      <c r="V17" s="8">
        <f t="shared" si="3"/>
        <v>100</v>
      </c>
    </row>
    <row r="18" spans="1:22" x14ac:dyDescent="0.2">
      <c r="A18" s="2">
        <v>15</v>
      </c>
      <c r="B18" s="2">
        <v>34</v>
      </c>
      <c r="C18" s="5">
        <f t="shared" si="4"/>
        <v>6341</v>
      </c>
      <c r="D18" s="5">
        <f t="shared" si="5"/>
        <v>8761</v>
      </c>
      <c r="E18" s="6" t="str">
        <f t="shared" si="6"/>
        <v>C1</v>
      </c>
      <c r="S18" s="8">
        <f t="shared" si="0"/>
        <v>15</v>
      </c>
      <c r="T18" s="8">
        <f t="shared" si="1"/>
        <v>34</v>
      </c>
      <c r="U18" s="8">
        <f t="shared" si="2"/>
        <v>100</v>
      </c>
      <c r="V18" s="8">
        <f t="shared" si="3"/>
        <v>100</v>
      </c>
    </row>
    <row r="19" spans="1:22" x14ac:dyDescent="0.2">
      <c r="A19" s="2">
        <v>52</v>
      </c>
      <c r="B19" s="2">
        <v>53</v>
      </c>
      <c r="C19" s="5">
        <f t="shared" si="4"/>
        <v>1513</v>
      </c>
      <c r="D19" s="5">
        <f t="shared" si="5"/>
        <v>2813</v>
      </c>
      <c r="E19" s="6" t="str">
        <f t="shared" si="6"/>
        <v>C1</v>
      </c>
      <c r="S19" s="8">
        <f t="shared" si="0"/>
        <v>52</v>
      </c>
      <c r="T19" s="8">
        <f t="shared" si="1"/>
        <v>53</v>
      </c>
      <c r="U19" s="8">
        <f t="shared" si="2"/>
        <v>100</v>
      </c>
      <c r="V19" s="8">
        <f t="shared" si="3"/>
        <v>100</v>
      </c>
    </row>
    <row r="20" spans="1:22" x14ac:dyDescent="0.2">
      <c r="A20" s="2">
        <v>79</v>
      </c>
      <c r="B20" s="2">
        <v>66</v>
      </c>
      <c r="C20" s="5">
        <f t="shared" si="4"/>
        <v>197</v>
      </c>
      <c r="D20" s="5">
        <f t="shared" si="5"/>
        <v>697</v>
      </c>
      <c r="E20" s="6" t="str">
        <f t="shared" si="6"/>
        <v>C1</v>
      </c>
      <c r="S20" s="8">
        <f t="shared" si="0"/>
        <v>79</v>
      </c>
      <c r="T20" s="8">
        <f t="shared" si="1"/>
        <v>66</v>
      </c>
      <c r="U20" s="8">
        <f t="shared" si="2"/>
        <v>100</v>
      </c>
      <c r="V20" s="8">
        <f t="shared" si="3"/>
        <v>100</v>
      </c>
    </row>
    <row r="21" spans="1:22" x14ac:dyDescent="0.2">
      <c r="A21" s="2">
        <v>45</v>
      </c>
      <c r="B21" s="2">
        <v>61</v>
      </c>
      <c r="C21" s="5">
        <f>(A21-$G$2)^2+(B21-$H$2)^2</f>
        <v>1586</v>
      </c>
      <c r="D21" s="5">
        <f t="shared" si="5"/>
        <v>2866</v>
      </c>
      <c r="E21" s="6" t="str">
        <f t="shared" si="6"/>
        <v>C1</v>
      </c>
      <c r="S21" s="8">
        <f t="shared" si="0"/>
        <v>45</v>
      </c>
      <c r="T21" s="8">
        <f t="shared" si="1"/>
        <v>61</v>
      </c>
      <c r="U21" s="8">
        <f t="shared" si="2"/>
        <v>100</v>
      </c>
      <c r="V21" s="8">
        <f t="shared" si="3"/>
        <v>100</v>
      </c>
    </row>
  </sheetData>
  <conditionalFormatting sqref="E2:E21">
    <cfRule type="containsText" dxfId="15" priority="5" operator="containsText" text="C1">
      <formula>NOT(ISERROR(SEARCH("C1",E2)))</formula>
    </cfRule>
  </conditionalFormatting>
  <conditionalFormatting sqref="S2:T21">
    <cfRule type="containsText" dxfId="14" priority="2" operator="containsText" text="C1">
      <formula>NOT(ISERROR(SEARCH("C1",S2)))</formula>
    </cfRule>
  </conditionalFormatting>
  <conditionalFormatting sqref="U2:V21">
    <cfRule type="containsText" dxfId="13" priority="1" operator="containsText" text="C1">
      <formula>NOT(ISERROR(SEARCH("C1",U2)))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8D4-2774-4E25-B67C-397E10EEE5D1}">
  <dimension ref="A1:V21"/>
  <sheetViews>
    <sheetView zoomScale="179" zoomScaleNormal="175" workbookViewId="0"/>
  </sheetViews>
  <sheetFormatPr baseColWidth="10" defaultRowHeight="15" x14ac:dyDescent="0.2"/>
  <cols>
    <col min="6" max="6" width="8.5" style="12" customWidth="1"/>
    <col min="9" max="9" width="4.6640625" customWidth="1"/>
    <col min="10" max="10" width="8.5" style="12" customWidth="1"/>
    <col min="13" max="13" width="11.5" customWidth="1"/>
    <col min="14" max="14" width="11.6640625" customWidth="1"/>
  </cols>
  <sheetData>
    <row r="1" spans="1:22" ht="16" x14ac:dyDescent="0.2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G1" s="3" t="s">
        <v>0</v>
      </c>
      <c r="H1" s="3" t="s">
        <v>1</v>
      </c>
      <c r="K1" s="3" t="s">
        <v>0</v>
      </c>
      <c r="L1" s="3" t="s">
        <v>1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">
      <c r="A2" s="2">
        <f>'KM1'!A2</f>
        <v>93</v>
      </c>
      <c r="B2" s="2">
        <f>'KM1'!B2</f>
        <v>96</v>
      </c>
      <c r="C2" s="5">
        <f>(A2-$G$2)^2+(B2-$H$2)^2</f>
        <v>3929.2578125</v>
      </c>
      <c r="D2" s="5">
        <f>(A2-$G$3)^2+(B2-$H$3)^2</f>
        <v>84.0625</v>
      </c>
      <c r="E2" s="6" t="str">
        <f>IF(C2&lt;D2,"C1","C2")</f>
        <v>C2</v>
      </c>
      <c r="F2" s="12" t="s">
        <v>2</v>
      </c>
      <c r="G2" s="11">
        <f>'KM1'!K2</f>
        <v>51.3125</v>
      </c>
      <c r="H2" s="11">
        <f>'KM1'!L2</f>
        <v>49.1875</v>
      </c>
      <c r="J2" s="12" t="s">
        <v>7</v>
      </c>
      <c r="K2" s="10">
        <f>AVERAGEIF($E$2:$E$21,"C1",A2:A21)</f>
        <v>44.416666666666664</v>
      </c>
      <c r="L2" s="10">
        <f>AVERAGEIF($E$2:$E$21,"C1",B2:B21)</f>
        <v>40</v>
      </c>
      <c r="S2" s="8">
        <f t="shared" ref="S2:S21" si="0">IF($E2="C1",A2,0)</f>
        <v>0</v>
      </c>
      <c r="T2" s="8">
        <f t="shared" ref="T2:T21" si="1">IF($E2="C1",B2,0)</f>
        <v>0</v>
      </c>
      <c r="U2" s="8">
        <f t="shared" ref="U2:U21" si="2">IF($E2="C2",A2,100)</f>
        <v>93</v>
      </c>
      <c r="V2" s="8">
        <f t="shared" ref="V2:V21" si="3">IF($E2="C2",B2,100)</f>
        <v>96</v>
      </c>
    </row>
    <row r="3" spans="1:22" x14ac:dyDescent="0.2">
      <c r="A3" s="2">
        <f>'KM1'!A3</f>
        <v>43</v>
      </c>
      <c r="B3" s="2">
        <f>'KM1'!B3</f>
        <v>60</v>
      </c>
      <c r="C3" s="5">
        <f t="shared" ref="C3:C20" si="4">(A3-$G$2)^2+(B3-$H$2)^2</f>
        <v>186.0078125</v>
      </c>
      <c r="D3" s="5">
        <f t="shared" ref="D3:D21" si="5">(A3-$G$3)^2+(B3-$H$3)^2</f>
        <v>3407.0625</v>
      </c>
      <c r="E3" s="6" t="str">
        <f t="shared" ref="E3:E21" si="6">IF(C3&lt;D3,"C1","C2")</f>
        <v>C1</v>
      </c>
      <c r="F3" s="12" t="s">
        <v>3</v>
      </c>
      <c r="G3" s="11">
        <f>'KM1'!K3</f>
        <v>94.75</v>
      </c>
      <c r="H3" s="11">
        <f>'KM1'!L3</f>
        <v>87</v>
      </c>
      <c r="J3" s="12" t="s">
        <v>8</v>
      </c>
      <c r="K3" s="10">
        <f>AVERAGEIF($E$2:$E$21,"C2",A2:A21)</f>
        <v>83.375</v>
      </c>
      <c r="L3" s="10">
        <f>AVERAGEIF($E$2:$E$21,"C2",B2:B21)</f>
        <v>81.875</v>
      </c>
      <c r="S3" s="8">
        <f t="shared" si="0"/>
        <v>43</v>
      </c>
      <c r="T3" s="8">
        <f t="shared" si="1"/>
        <v>60</v>
      </c>
      <c r="U3" s="8">
        <f t="shared" si="2"/>
        <v>100</v>
      </c>
      <c r="V3" s="8">
        <f t="shared" si="3"/>
        <v>100</v>
      </c>
    </row>
    <row r="4" spans="1:22" x14ac:dyDescent="0.2">
      <c r="A4" s="2">
        <f>'KM1'!A4</f>
        <v>88</v>
      </c>
      <c r="B4" s="2">
        <f>'KM1'!B4</f>
        <v>94</v>
      </c>
      <c r="C4" s="5">
        <f t="shared" si="4"/>
        <v>3354.1328125</v>
      </c>
      <c r="D4" s="5">
        <f t="shared" si="5"/>
        <v>94.5625</v>
      </c>
      <c r="E4" s="6" t="str">
        <f t="shared" si="6"/>
        <v>C2</v>
      </c>
      <c r="S4" s="8">
        <f t="shared" si="0"/>
        <v>0</v>
      </c>
      <c r="T4" s="8">
        <f t="shared" si="1"/>
        <v>0</v>
      </c>
      <c r="U4" s="8">
        <f t="shared" si="2"/>
        <v>88</v>
      </c>
      <c r="V4" s="8">
        <f t="shared" si="3"/>
        <v>94</v>
      </c>
    </row>
    <row r="5" spans="1:22" x14ac:dyDescent="0.2">
      <c r="A5" s="2">
        <f>'KM1'!A5</f>
        <v>14</v>
      </c>
      <c r="B5" s="2">
        <f>'KM1'!B5</f>
        <v>25</v>
      </c>
      <c r="C5" s="5">
        <f t="shared" si="4"/>
        <v>1977.2578125</v>
      </c>
      <c r="D5" s="5">
        <f t="shared" si="5"/>
        <v>10364.5625</v>
      </c>
      <c r="E5" s="6" t="str">
        <f t="shared" si="6"/>
        <v>C1</v>
      </c>
      <c r="S5" s="8">
        <f t="shared" si="0"/>
        <v>14</v>
      </c>
      <c r="T5" s="8">
        <f t="shared" si="1"/>
        <v>25</v>
      </c>
      <c r="U5" s="8">
        <f t="shared" si="2"/>
        <v>100</v>
      </c>
      <c r="V5" s="8">
        <f t="shared" si="3"/>
        <v>100</v>
      </c>
    </row>
    <row r="6" spans="1:22" x14ac:dyDescent="0.2">
      <c r="A6" s="2">
        <f>'KM1'!A6</f>
        <v>66</v>
      </c>
      <c r="B6" s="2">
        <f>'KM1'!B6</f>
        <v>91</v>
      </c>
      <c r="C6" s="5">
        <f t="shared" si="4"/>
        <v>1964.0078125</v>
      </c>
      <c r="D6" s="5">
        <f t="shared" si="5"/>
        <v>842.5625</v>
      </c>
      <c r="E6" s="6" t="str">
        <f t="shared" si="6"/>
        <v>C2</v>
      </c>
      <c r="S6" s="8">
        <f t="shared" si="0"/>
        <v>0</v>
      </c>
      <c r="T6" s="8">
        <f t="shared" si="1"/>
        <v>0</v>
      </c>
      <c r="U6" s="8">
        <f t="shared" si="2"/>
        <v>66</v>
      </c>
      <c r="V6" s="8">
        <f t="shared" si="3"/>
        <v>91</v>
      </c>
    </row>
    <row r="7" spans="1:22" x14ac:dyDescent="0.2">
      <c r="A7" s="2">
        <f>'KM1'!A7</f>
        <v>81</v>
      </c>
      <c r="B7" s="2">
        <f>'KM1'!B7</f>
        <v>61</v>
      </c>
      <c r="C7" s="5">
        <f t="shared" si="4"/>
        <v>1020.8828125</v>
      </c>
      <c r="D7" s="5">
        <f t="shared" si="5"/>
        <v>865.0625</v>
      </c>
      <c r="E7" s="6" t="str">
        <f t="shared" si="6"/>
        <v>C2</v>
      </c>
      <c r="S7" s="8">
        <f t="shared" si="0"/>
        <v>0</v>
      </c>
      <c r="T7" s="8">
        <f t="shared" si="1"/>
        <v>0</v>
      </c>
      <c r="U7" s="8">
        <f t="shared" si="2"/>
        <v>81</v>
      </c>
      <c r="V7" s="8">
        <f t="shared" si="3"/>
        <v>61</v>
      </c>
    </row>
    <row r="8" spans="1:22" x14ac:dyDescent="0.2">
      <c r="A8" s="2">
        <f>'KM1'!A8</f>
        <v>29</v>
      </c>
      <c r="B8" s="2">
        <f>'KM1'!B8</f>
        <v>95</v>
      </c>
      <c r="C8" s="5">
        <f t="shared" si="4"/>
        <v>2596.6328125</v>
      </c>
      <c r="D8" s="5">
        <f t="shared" si="5"/>
        <v>4387.0625</v>
      </c>
      <c r="E8" s="6" t="str">
        <f t="shared" si="6"/>
        <v>C1</v>
      </c>
      <c r="S8" s="8">
        <f t="shared" si="0"/>
        <v>29</v>
      </c>
      <c r="T8" s="8">
        <f t="shared" si="1"/>
        <v>95</v>
      </c>
      <c r="U8" s="8">
        <f t="shared" si="2"/>
        <v>100</v>
      </c>
      <c r="V8" s="8">
        <f t="shared" si="3"/>
        <v>100</v>
      </c>
    </row>
    <row r="9" spans="1:22" x14ac:dyDescent="0.2">
      <c r="A9" s="2">
        <f>'KM1'!A9</f>
        <v>100</v>
      </c>
      <c r="B9" s="2">
        <f>'KM1'!B9</f>
        <v>86</v>
      </c>
      <c r="C9" s="5">
        <f t="shared" si="4"/>
        <v>3725.6328125</v>
      </c>
      <c r="D9" s="5">
        <f t="shared" si="5"/>
        <v>28.5625</v>
      </c>
      <c r="E9" s="6" t="str">
        <f t="shared" si="6"/>
        <v>C2</v>
      </c>
      <c r="S9" s="8">
        <f t="shared" si="0"/>
        <v>0</v>
      </c>
      <c r="T9" s="8">
        <f t="shared" si="1"/>
        <v>0</v>
      </c>
      <c r="U9" s="8">
        <f t="shared" si="2"/>
        <v>100</v>
      </c>
      <c r="V9" s="8">
        <f t="shared" si="3"/>
        <v>86</v>
      </c>
    </row>
    <row r="10" spans="1:22" x14ac:dyDescent="0.2">
      <c r="A10" s="2">
        <f>'KM1'!A10</f>
        <v>54</v>
      </c>
      <c r="B10" s="2">
        <f>'KM1'!B10</f>
        <v>64</v>
      </c>
      <c r="C10" s="5">
        <f t="shared" si="4"/>
        <v>226.6328125</v>
      </c>
      <c r="D10" s="5">
        <f t="shared" si="5"/>
        <v>2189.5625</v>
      </c>
      <c r="E10" s="6" t="str">
        <f t="shared" si="6"/>
        <v>C1</v>
      </c>
      <c r="S10" s="8">
        <f t="shared" si="0"/>
        <v>54</v>
      </c>
      <c r="T10" s="8">
        <f t="shared" si="1"/>
        <v>64</v>
      </c>
      <c r="U10" s="8">
        <f t="shared" si="2"/>
        <v>100</v>
      </c>
      <c r="V10" s="8">
        <f t="shared" si="3"/>
        <v>100</v>
      </c>
    </row>
    <row r="11" spans="1:22" x14ac:dyDescent="0.2">
      <c r="A11" s="2">
        <f>'KM1'!A11</f>
        <v>98</v>
      </c>
      <c r="B11" s="2">
        <f>'KM1'!B11</f>
        <v>72</v>
      </c>
      <c r="C11" s="5">
        <f t="shared" si="4"/>
        <v>2700.1328125</v>
      </c>
      <c r="D11" s="5">
        <f t="shared" si="5"/>
        <v>235.5625</v>
      </c>
      <c r="E11" s="6" t="str">
        <f t="shared" si="6"/>
        <v>C2</v>
      </c>
      <c r="S11" s="8">
        <f t="shared" si="0"/>
        <v>0</v>
      </c>
      <c r="T11" s="8">
        <f t="shared" si="1"/>
        <v>0</v>
      </c>
      <c r="U11" s="8">
        <f t="shared" si="2"/>
        <v>98</v>
      </c>
      <c r="V11" s="8">
        <f t="shared" si="3"/>
        <v>72</v>
      </c>
    </row>
    <row r="12" spans="1:22" x14ac:dyDescent="0.2">
      <c r="A12" s="2">
        <f>'KM1'!A12</f>
        <v>11</v>
      </c>
      <c r="B12" s="2">
        <f>'KM1'!B12</f>
        <v>19</v>
      </c>
      <c r="C12" s="5">
        <f t="shared" si="4"/>
        <v>2536.3828125</v>
      </c>
      <c r="D12" s="5">
        <f t="shared" si="5"/>
        <v>11638.0625</v>
      </c>
      <c r="E12" s="6" t="str">
        <f t="shared" si="6"/>
        <v>C1</v>
      </c>
      <c r="S12" s="8">
        <f t="shared" si="0"/>
        <v>11</v>
      </c>
      <c r="T12" s="8">
        <f t="shared" si="1"/>
        <v>19</v>
      </c>
      <c r="U12" s="8">
        <f t="shared" si="2"/>
        <v>100</v>
      </c>
      <c r="V12" s="8">
        <f t="shared" si="3"/>
        <v>100</v>
      </c>
    </row>
    <row r="13" spans="1:22" x14ac:dyDescent="0.2">
      <c r="A13" s="2">
        <f>'KM1'!A13</f>
        <v>64</v>
      </c>
      <c r="B13" s="2">
        <f>'KM1'!B13</f>
        <v>3</v>
      </c>
      <c r="C13" s="5">
        <f t="shared" si="4"/>
        <v>2294.2578125</v>
      </c>
      <c r="D13" s="5">
        <f t="shared" si="5"/>
        <v>8001.5625</v>
      </c>
      <c r="E13" s="6" t="str">
        <f t="shared" si="6"/>
        <v>C1</v>
      </c>
      <c r="S13" s="8">
        <f t="shared" si="0"/>
        <v>64</v>
      </c>
      <c r="T13" s="8">
        <f t="shared" si="1"/>
        <v>3</v>
      </c>
      <c r="U13" s="8">
        <f t="shared" si="2"/>
        <v>100</v>
      </c>
      <c r="V13" s="8">
        <f t="shared" si="3"/>
        <v>100</v>
      </c>
    </row>
    <row r="14" spans="1:22" x14ac:dyDescent="0.2">
      <c r="A14" s="2">
        <f>'KM1'!A14</f>
        <v>89</v>
      </c>
      <c r="B14" s="2">
        <f>'KM1'!B14</f>
        <v>35</v>
      </c>
      <c r="C14" s="5">
        <f t="shared" si="4"/>
        <v>1621.6328125</v>
      </c>
      <c r="D14" s="5">
        <f t="shared" si="5"/>
        <v>2737.0625</v>
      </c>
      <c r="E14" s="6" t="str">
        <f t="shared" si="6"/>
        <v>C1</v>
      </c>
      <c r="S14" s="8">
        <f t="shared" si="0"/>
        <v>89</v>
      </c>
      <c r="T14" s="8">
        <f t="shared" si="1"/>
        <v>35</v>
      </c>
      <c r="U14" s="8">
        <f t="shared" si="2"/>
        <v>100</v>
      </c>
      <c r="V14" s="8">
        <f t="shared" si="3"/>
        <v>100</v>
      </c>
    </row>
    <row r="15" spans="1:22" x14ac:dyDescent="0.2">
      <c r="A15" s="2">
        <f>'KM1'!A15</f>
        <v>81</v>
      </c>
      <c r="B15" s="2">
        <f>'KM1'!B15</f>
        <v>9</v>
      </c>
      <c r="C15" s="5">
        <f t="shared" si="4"/>
        <v>2496.3828125</v>
      </c>
      <c r="D15" s="5">
        <f t="shared" si="5"/>
        <v>6273.0625</v>
      </c>
      <c r="E15" s="6" t="str">
        <f t="shared" si="6"/>
        <v>C1</v>
      </c>
      <c r="S15" s="8">
        <f t="shared" si="0"/>
        <v>81</v>
      </c>
      <c r="T15" s="8">
        <f t="shared" si="1"/>
        <v>9</v>
      </c>
      <c r="U15" s="8">
        <f t="shared" si="2"/>
        <v>100</v>
      </c>
      <c r="V15" s="8">
        <f t="shared" si="3"/>
        <v>100</v>
      </c>
    </row>
    <row r="16" spans="1:22" x14ac:dyDescent="0.2">
      <c r="A16" s="2">
        <f>'KM1'!A16</f>
        <v>62</v>
      </c>
      <c r="B16" s="2">
        <f>'KM1'!B16</f>
        <v>89</v>
      </c>
      <c r="C16" s="5">
        <f t="shared" si="4"/>
        <v>1699.2578125</v>
      </c>
      <c r="D16" s="5">
        <f t="shared" si="5"/>
        <v>1076.5625</v>
      </c>
      <c r="E16" s="6" t="str">
        <f t="shared" si="6"/>
        <v>C2</v>
      </c>
      <c r="S16" s="8">
        <f t="shared" si="0"/>
        <v>0</v>
      </c>
      <c r="T16" s="8">
        <f t="shared" si="1"/>
        <v>0</v>
      </c>
      <c r="U16" s="8">
        <f t="shared" si="2"/>
        <v>62</v>
      </c>
      <c r="V16" s="8">
        <f t="shared" si="3"/>
        <v>89</v>
      </c>
    </row>
    <row r="17" spans="1:22" x14ac:dyDescent="0.2">
      <c r="A17" s="2">
        <f>'KM1'!A17</f>
        <v>36</v>
      </c>
      <c r="B17" s="2">
        <f>'KM1'!B17</f>
        <v>22</v>
      </c>
      <c r="C17" s="5">
        <f t="shared" si="4"/>
        <v>973.6328125</v>
      </c>
      <c r="D17" s="5">
        <f t="shared" si="5"/>
        <v>7676.5625</v>
      </c>
      <c r="E17" s="6" t="str">
        <f t="shared" si="6"/>
        <v>C1</v>
      </c>
      <c r="S17" s="8">
        <f t="shared" si="0"/>
        <v>36</v>
      </c>
      <c r="T17" s="8">
        <f t="shared" si="1"/>
        <v>22</v>
      </c>
      <c r="U17" s="8">
        <f t="shared" si="2"/>
        <v>100</v>
      </c>
      <c r="V17" s="8">
        <f t="shared" si="3"/>
        <v>100</v>
      </c>
    </row>
    <row r="18" spans="1:22" x14ac:dyDescent="0.2">
      <c r="A18" s="2">
        <f>'KM1'!A18</f>
        <v>15</v>
      </c>
      <c r="B18" s="2">
        <f>'KM1'!B18</f>
        <v>34</v>
      </c>
      <c r="C18" s="5">
        <f t="shared" si="4"/>
        <v>1549.2578125</v>
      </c>
      <c r="D18" s="5">
        <f t="shared" si="5"/>
        <v>9169.0625</v>
      </c>
      <c r="E18" s="6" t="str">
        <f t="shared" si="6"/>
        <v>C1</v>
      </c>
      <c r="S18" s="8">
        <f t="shared" si="0"/>
        <v>15</v>
      </c>
      <c r="T18" s="8">
        <f t="shared" si="1"/>
        <v>34</v>
      </c>
      <c r="U18" s="8">
        <f t="shared" si="2"/>
        <v>100</v>
      </c>
      <c r="V18" s="8">
        <f t="shared" si="3"/>
        <v>100</v>
      </c>
    </row>
    <row r="19" spans="1:22" x14ac:dyDescent="0.2">
      <c r="A19" s="2">
        <f>'KM1'!A19</f>
        <v>52</v>
      </c>
      <c r="B19" s="2">
        <f>'KM1'!B19</f>
        <v>53</v>
      </c>
      <c r="C19" s="5">
        <f t="shared" si="4"/>
        <v>15.0078125</v>
      </c>
      <c r="D19" s="5">
        <f t="shared" si="5"/>
        <v>2983.5625</v>
      </c>
      <c r="E19" s="6" t="str">
        <f t="shared" si="6"/>
        <v>C1</v>
      </c>
      <c r="S19" s="8">
        <f t="shared" si="0"/>
        <v>52</v>
      </c>
      <c r="T19" s="8">
        <f t="shared" si="1"/>
        <v>53</v>
      </c>
      <c r="U19" s="8">
        <f t="shared" si="2"/>
        <v>100</v>
      </c>
      <c r="V19" s="8">
        <f t="shared" si="3"/>
        <v>100</v>
      </c>
    </row>
    <row r="20" spans="1:22" x14ac:dyDescent="0.2">
      <c r="A20" s="2">
        <f>'KM1'!A20</f>
        <v>79</v>
      </c>
      <c r="B20" s="2">
        <f>'KM1'!B20</f>
        <v>66</v>
      </c>
      <c r="C20" s="5">
        <f t="shared" si="4"/>
        <v>1049.2578125</v>
      </c>
      <c r="D20" s="5">
        <f t="shared" si="5"/>
        <v>689.0625</v>
      </c>
      <c r="E20" s="6" t="str">
        <f t="shared" si="6"/>
        <v>C2</v>
      </c>
      <c r="S20" s="8">
        <f t="shared" si="0"/>
        <v>0</v>
      </c>
      <c r="T20" s="8">
        <f t="shared" si="1"/>
        <v>0</v>
      </c>
      <c r="U20" s="8">
        <f t="shared" si="2"/>
        <v>79</v>
      </c>
      <c r="V20" s="8">
        <f t="shared" si="3"/>
        <v>66</v>
      </c>
    </row>
    <row r="21" spans="1:22" x14ac:dyDescent="0.2">
      <c r="A21" s="2">
        <f>'KM1'!A21</f>
        <v>45</v>
      </c>
      <c r="B21" s="2">
        <f>'KM1'!B21</f>
        <v>61</v>
      </c>
      <c r="C21" s="5">
        <f>(A21-$G$2)^2+(B21-$H$2)^2</f>
        <v>179.3828125</v>
      </c>
      <c r="D21" s="5">
        <f t="shared" si="5"/>
        <v>3151.0625</v>
      </c>
      <c r="E21" s="6" t="str">
        <f t="shared" si="6"/>
        <v>C1</v>
      </c>
      <c r="S21" s="8">
        <f t="shared" si="0"/>
        <v>45</v>
      </c>
      <c r="T21" s="8">
        <f t="shared" si="1"/>
        <v>61</v>
      </c>
      <c r="U21" s="8">
        <f t="shared" si="2"/>
        <v>100</v>
      </c>
      <c r="V21" s="8">
        <f t="shared" si="3"/>
        <v>100</v>
      </c>
    </row>
  </sheetData>
  <conditionalFormatting sqref="E2:E21">
    <cfRule type="containsText" dxfId="12" priority="3" operator="containsText" text="C1">
      <formula>NOT(ISERROR(SEARCH("C1",E2)))</formula>
    </cfRule>
  </conditionalFormatting>
  <conditionalFormatting sqref="S2:T21">
    <cfRule type="containsText" dxfId="11" priority="2" operator="containsText" text="C1">
      <formula>NOT(ISERROR(SEARCH("C1",S2)))</formula>
    </cfRule>
  </conditionalFormatting>
  <conditionalFormatting sqref="U2:V21">
    <cfRule type="containsText" dxfId="10" priority="1" operator="containsText" text="C1">
      <formula>NOT(ISERROR(SEARCH("C1",U2)))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F134-47AB-48B1-BF7A-B472CE978C3B}">
  <dimension ref="A1:V21"/>
  <sheetViews>
    <sheetView zoomScale="175" zoomScaleNormal="175" workbookViewId="0"/>
  </sheetViews>
  <sheetFormatPr baseColWidth="10" defaultRowHeight="15" x14ac:dyDescent="0.2"/>
  <cols>
    <col min="6" max="6" width="8.5" style="12" customWidth="1"/>
    <col min="9" max="9" width="4.6640625" customWidth="1"/>
    <col min="10" max="10" width="8.5" style="12" customWidth="1"/>
  </cols>
  <sheetData>
    <row r="1" spans="1:22" ht="16" x14ac:dyDescent="0.2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G1" s="3" t="s">
        <v>0</v>
      </c>
      <c r="H1" s="3" t="s">
        <v>1</v>
      </c>
      <c r="K1" s="3" t="s">
        <v>0</v>
      </c>
      <c r="L1" s="3" t="s">
        <v>1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">
      <c r="A2" s="2">
        <f>'KM2'!A2</f>
        <v>93</v>
      </c>
      <c r="B2" s="2">
        <f>'KM2'!B2</f>
        <v>96</v>
      </c>
      <c r="C2" s="5">
        <f>(A2-$G$2)^2+(B2-$H$2)^2</f>
        <v>5496.3402777777774</v>
      </c>
      <c r="D2" s="5">
        <f>(A2-$G$3)^2+(B2-$H$3)^2</f>
        <v>292.15625</v>
      </c>
      <c r="E2" s="6" t="str">
        <f>IF(C2&lt;D2,"C1","C2")</f>
        <v>C2</v>
      </c>
      <c r="F2" s="12" t="s">
        <v>2</v>
      </c>
      <c r="G2" s="11">
        <f>'KM2'!K2</f>
        <v>44.416666666666664</v>
      </c>
      <c r="H2" s="11">
        <f>'KM2'!L2</f>
        <v>40</v>
      </c>
      <c r="J2" s="12" t="s">
        <v>7</v>
      </c>
      <c r="K2" s="10">
        <f>AVERAGEIF($E$2:$E$21,"C1",A2:A21)</f>
        <v>45.81818181818182</v>
      </c>
      <c r="L2" s="10">
        <f>AVERAGEIF($E$2:$E$21,"C1",B2:B21)</f>
        <v>35</v>
      </c>
      <c r="S2" s="8">
        <f t="shared" ref="S2:S21" si="0">IF($E2="C1",A2,0)</f>
        <v>0</v>
      </c>
      <c r="T2" s="8">
        <f t="shared" ref="T2:T21" si="1">IF($E2="C1",B2,0)</f>
        <v>0</v>
      </c>
      <c r="U2" s="8">
        <f t="shared" ref="U2:U21" si="2">IF($E2="C2",A2,100)</f>
        <v>93</v>
      </c>
      <c r="V2" s="8">
        <f t="shared" ref="V2:V21" si="3">IF($E2="C2",B2,100)</f>
        <v>96</v>
      </c>
    </row>
    <row r="3" spans="1:22" x14ac:dyDescent="0.2">
      <c r="A3" s="2">
        <f>'KM2'!A3</f>
        <v>43</v>
      </c>
      <c r="B3" s="2">
        <f>'KM2'!B3</f>
        <v>60</v>
      </c>
      <c r="C3" s="5">
        <f t="shared" ref="C3:C20" si="4">(A3-$G$2)^2+(B3-$H$2)^2</f>
        <v>402.00694444444446</v>
      </c>
      <c r="D3" s="5">
        <f t="shared" ref="D3:D21" si="5">(A3-$G$3)^2+(B3-$H$3)^2</f>
        <v>2108.65625</v>
      </c>
      <c r="E3" s="6" t="str">
        <f t="shared" ref="E3:E21" si="6">IF(C3&lt;D3,"C1","C2")</f>
        <v>C1</v>
      </c>
      <c r="F3" s="12" t="s">
        <v>3</v>
      </c>
      <c r="G3" s="11">
        <f>'KM2'!K3</f>
        <v>83.375</v>
      </c>
      <c r="H3" s="11">
        <f>'KM2'!L3</f>
        <v>81.875</v>
      </c>
      <c r="J3" s="12" t="s">
        <v>8</v>
      </c>
      <c r="K3" s="10">
        <f>AVERAGEIF($E$2:$E$21,"C2",A2:A21)</f>
        <v>77.333333333333329</v>
      </c>
      <c r="L3" s="10">
        <f>AVERAGEIF($E$2:$E$21,"C2",B2:B21)</f>
        <v>83.333333333333329</v>
      </c>
      <c r="S3" s="8">
        <f t="shared" si="0"/>
        <v>43</v>
      </c>
      <c r="T3" s="8">
        <f t="shared" si="1"/>
        <v>60</v>
      </c>
      <c r="U3" s="8">
        <f t="shared" si="2"/>
        <v>100</v>
      </c>
      <c r="V3" s="8">
        <f t="shared" si="3"/>
        <v>100</v>
      </c>
    </row>
    <row r="4" spans="1:22" x14ac:dyDescent="0.2">
      <c r="A4" s="2">
        <f>'KM2'!A4</f>
        <v>88</v>
      </c>
      <c r="B4" s="2">
        <f>'KM2'!B4</f>
        <v>94</v>
      </c>
      <c r="C4" s="5">
        <f t="shared" si="4"/>
        <v>4815.5069444444443</v>
      </c>
      <c r="D4" s="5">
        <f t="shared" si="5"/>
        <v>168.40625</v>
      </c>
      <c r="E4" s="6" t="str">
        <f t="shared" si="6"/>
        <v>C2</v>
      </c>
      <c r="S4" s="8">
        <f t="shared" si="0"/>
        <v>0</v>
      </c>
      <c r="T4" s="8">
        <f t="shared" si="1"/>
        <v>0</v>
      </c>
      <c r="U4" s="8">
        <f t="shared" si="2"/>
        <v>88</v>
      </c>
      <c r="V4" s="8">
        <f t="shared" si="3"/>
        <v>94</v>
      </c>
    </row>
    <row r="5" spans="1:22" x14ac:dyDescent="0.2">
      <c r="A5" s="2">
        <f>'KM2'!A5</f>
        <v>14</v>
      </c>
      <c r="B5" s="2">
        <f>'KM2'!B5</f>
        <v>25</v>
      </c>
      <c r="C5" s="5">
        <f t="shared" si="4"/>
        <v>1150.1736111111109</v>
      </c>
      <c r="D5" s="5">
        <f t="shared" si="5"/>
        <v>8047.65625</v>
      </c>
      <c r="E5" s="6" t="str">
        <f t="shared" si="6"/>
        <v>C1</v>
      </c>
      <c r="S5" s="8">
        <f t="shared" si="0"/>
        <v>14</v>
      </c>
      <c r="T5" s="8">
        <f t="shared" si="1"/>
        <v>25</v>
      </c>
      <c r="U5" s="8">
        <f t="shared" si="2"/>
        <v>100</v>
      </c>
      <c r="V5" s="8">
        <f t="shared" si="3"/>
        <v>100</v>
      </c>
    </row>
    <row r="6" spans="1:22" x14ac:dyDescent="0.2">
      <c r="A6" s="2">
        <f>'KM2'!A6</f>
        <v>66</v>
      </c>
      <c r="B6" s="2">
        <f>'KM2'!B6</f>
        <v>91</v>
      </c>
      <c r="C6" s="5">
        <f t="shared" si="4"/>
        <v>3066.8402777777778</v>
      </c>
      <c r="D6" s="5">
        <f t="shared" si="5"/>
        <v>385.15625</v>
      </c>
      <c r="E6" s="6" t="str">
        <f t="shared" si="6"/>
        <v>C2</v>
      </c>
      <c r="S6" s="8">
        <f t="shared" si="0"/>
        <v>0</v>
      </c>
      <c r="T6" s="8">
        <f t="shared" si="1"/>
        <v>0</v>
      </c>
      <c r="U6" s="8">
        <f t="shared" si="2"/>
        <v>66</v>
      </c>
      <c r="V6" s="8">
        <f t="shared" si="3"/>
        <v>91</v>
      </c>
    </row>
    <row r="7" spans="1:22" x14ac:dyDescent="0.2">
      <c r="A7" s="2">
        <f>'KM2'!A7</f>
        <v>81</v>
      </c>
      <c r="B7" s="2">
        <f>'KM2'!B7</f>
        <v>61</v>
      </c>
      <c r="C7" s="5">
        <f t="shared" si="4"/>
        <v>1779.3402777777781</v>
      </c>
      <c r="D7" s="5">
        <f t="shared" si="5"/>
        <v>441.40625</v>
      </c>
      <c r="E7" s="6" t="str">
        <f t="shared" si="6"/>
        <v>C2</v>
      </c>
      <c r="S7" s="8">
        <f t="shared" si="0"/>
        <v>0</v>
      </c>
      <c r="T7" s="8">
        <f t="shared" si="1"/>
        <v>0</v>
      </c>
      <c r="U7" s="8">
        <f t="shared" si="2"/>
        <v>81</v>
      </c>
      <c r="V7" s="8">
        <f t="shared" si="3"/>
        <v>61</v>
      </c>
    </row>
    <row r="8" spans="1:22" x14ac:dyDescent="0.2">
      <c r="A8" s="2">
        <f>'KM2'!A8</f>
        <v>29</v>
      </c>
      <c r="B8" s="2">
        <f>'KM2'!B8</f>
        <v>95</v>
      </c>
      <c r="C8" s="5">
        <f t="shared" si="4"/>
        <v>3262.6736111111109</v>
      </c>
      <c r="D8" s="5">
        <f t="shared" si="5"/>
        <v>3128.90625</v>
      </c>
      <c r="E8" s="6" t="str">
        <f t="shared" si="6"/>
        <v>C2</v>
      </c>
      <c r="S8" s="8">
        <f t="shared" si="0"/>
        <v>0</v>
      </c>
      <c r="T8" s="8">
        <f t="shared" si="1"/>
        <v>0</v>
      </c>
      <c r="U8" s="8">
        <f t="shared" si="2"/>
        <v>29</v>
      </c>
      <c r="V8" s="8">
        <f t="shared" si="3"/>
        <v>95</v>
      </c>
    </row>
    <row r="9" spans="1:22" x14ac:dyDescent="0.2">
      <c r="A9" s="2">
        <f>'KM2'!A9</f>
        <v>100</v>
      </c>
      <c r="B9" s="2">
        <f>'KM2'!B9</f>
        <v>86</v>
      </c>
      <c r="C9" s="5">
        <f t="shared" si="4"/>
        <v>5205.5069444444453</v>
      </c>
      <c r="D9" s="5">
        <f t="shared" si="5"/>
        <v>293.40625</v>
      </c>
      <c r="E9" s="6" t="str">
        <f t="shared" si="6"/>
        <v>C2</v>
      </c>
      <c r="S9" s="8">
        <f t="shared" si="0"/>
        <v>0</v>
      </c>
      <c r="T9" s="8">
        <f t="shared" si="1"/>
        <v>0</v>
      </c>
      <c r="U9" s="8">
        <f t="shared" si="2"/>
        <v>100</v>
      </c>
      <c r="V9" s="8">
        <f t="shared" si="3"/>
        <v>86</v>
      </c>
    </row>
    <row r="10" spans="1:22" x14ac:dyDescent="0.2">
      <c r="A10" s="2">
        <f>'KM2'!A10</f>
        <v>54</v>
      </c>
      <c r="B10" s="2">
        <f>'KM2'!B10</f>
        <v>64</v>
      </c>
      <c r="C10" s="5">
        <f t="shared" si="4"/>
        <v>667.84027777777783</v>
      </c>
      <c r="D10" s="5">
        <f t="shared" si="5"/>
        <v>1182.40625</v>
      </c>
      <c r="E10" s="6" t="str">
        <f t="shared" si="6"/>
        <v>C1</v>
      </c>
      <c r="S10" s="8">
        <f t="shared" si="0"/>
        <v>54</v>
      </c>
      <c r="T10" s="8">
        <f t="shared" si="1"/>
        <v>64</v>
      </c>
      <c r="U10" s="8">
        <f t="shared" si="2"/>
        <v>100</v>
      </c>
      <c r="V10" s="8">
        <f t="shared" si="3"/>
        <v>100</v>
      </c>
    </row>
    <row r="11" spans="1:22" x14ac:dyDescent="0.2">
      <c r="A11" s="2">
        <f>'KM2'!A11</f>
        <v>98</v>
      </c>
      <c r="B11" s="2">
        <f>'KM2'!B11</f>
        <v>72</v>
      </c>
      <c r="C11" s="5">
        <f t="shared" si="4"/>
        <v>3895.1736111111113</v>
      </c>
      <c r="D11" s="5">
        <f t="shared" si="5"/>
        <v>311.40625</v>
      </c>
      <c r="E11" s="6" t="str">
        <f t="shared" si="6"/>
        <v>C2</v>
      </c>
      <c r="S11" s="8">
        <f t="shared" si="0"/>
        <v>0</v>
      </c>
      <c r="T11" s="8">
        <f t="shared" si="1"/>
        <v>0</v>
      </c>
      <c r="U11" s="8">
        <f t="shared" si="2"/>
        <v>98</v>
      </c>
      <c r="V11" s="8">
        <f t="shared" si="3"/>
        <v>72</v>
      </c>
    </row>
    <row r="12" spans="1:22" x14ac:dyDescent="0.2">
      <c r="A12" s="2">
        <f>'KM2'!A12</f>
        <v>11</v>
      </c>
      <c r="B12" s="2">
        <f>'KM2'!B12</f>
        <v>19</v>
      </c>
      <c r="C12" s="5">
        <f t="shared" si="4"/>
        <v>1557.6736111111109</v>
      </c>
      <c r="D12" s="5">
        <f t="shared" si="5"/>
        <v>9191.40625</v>
      </c>
      <c r="E12" s="6" t="str">
        <f t="shared" si="6"/>
        <v>C1</v>
      </c>
      <c r="S12" s="8">
        <f t="shared" si="0"/>
        <v>11</v>
      </c>
      <c r="T12" s="8">
        <f t="shared" si="1"/>
        <v>19</v>
      </c>
      <c r="U12" s="8">
        <f t="shared" si="2"/>
        <v>100</v>
      </c>
      <c r="V12" s="8">
        <f t="shared" si="3"/>
        <v>100</v>
      </c>
    </row>
    <row r="13" spans="1:22" x14ac:dyDescent="0.2">
      <c r="A13" s="2">
        <f>'KM2'!A13</f>
        <v>64</v>
      </c>
      <c r="B13" s="2">
        <f>'KM2'!B13</f>
        <v>3</v>
      </c>
      <c r="C13" s="5">
        <f t="shared" si="4"/>
        <v>1752.5069444444446</v>
      </c>
      <c r="D13" s="5">
        <f t="shared" si="5"/>
        <v>6596.65625</v>
      </c>
      <c r="E13" s="6" t="str">
        <f t="shared" si="6"/>
        <v>C1</v>
      </c>
      <c r="S13" s="8">
        <f t="shared" si="0"/>
        <v>64</v>
      </c>
      <c r="T13" s="8">
        <f t="shared" si="1"/>
        <v>3</v>
      </c>
      <c r="U13" s="8">
        <f t="shared" si="2"/>
        <v>100</v>
      </c>
      <c r="V13" s="8">
        <f t="shared" si="3"/>
        <v>100</v>
      </c>
    </row>
    <row r="14" spans="1:22" x14ac:dyDescent="0.2">
      <c r="A14" s="2">
        <f>'KM2'!A14</f>
        <v>89</v>
      </c>
      <c r="B14" s="2">
        <f>'KM2'!B14</f>
        <v>35</v>
      </c>
      <c r="C14" s="5">
        <f t="shared" si="4"/>
        <v>2012.6736111111113</v>
      </c>
      <c r="D14" s="5">
        <f t="shared" si="5"/>
        <v>2228.90625</v>
      </c>
      <c r="E14" s="6" t="str">
        <f t="shared" si="6"/>
        <v>C1</v>
      </c>
      <c r="S14" s="8">
        <f t="shared" si="0"/>
        <v>89</v>
      </c>
      <c r="T14" s="8">
        <f t="shared" si="1"/>
        <v>35</v>
      </c>
      <c r="U14" s="8">
        <f t="shared" si="2"/>
        <v>100</v>
      </c>
      <c r="V14" s="8">
        <f t="shared" si="3"/>
        <v>100</v>
      </c>
    </row>
    <row r="15" spans="1:22" x14ac:dyDescent="0.2">
      <c r="A15" s="2">
        <f>'KM2'!A15</f>
        <v>81</v>
      </c>
      <c r="B15" s="2">
        <f>'KM2'!B15</f>
        <v>9</v>
      </c>
      <c r="C15" s="5">
        <f t="shared" si="4"/>
        <v>2299.3402777777783</v>
      </c>
      <c r="D15" s="5">
        <f t="shared" si="5"/>
        <v>5316.40625</v>
      </c>
      <c r="E15" s="6" t="str">
        <f t="shared" si="6"/>
        <v>C1</v>
      </c>
      <c r="S15" s="8">
        <f t="shared" si="0"/>
        <v>81</v>
      </c>
      <c r="T15" s="8">
        <f t="shared" si="1"/>
        <v>9</v>
      </c>
      <c r="U15" s="8">
        <f t="shared" si="2"/>
        <v>100</v>
      </c>
      <c r="V15" s="8">
        <f t="shared" si="3"/>
        <v>100</v>
      </c>
    </row>
    <row r="16" spans="1:22" x14ac:dyDescent="0.2">
      <c r="A16" s="2">
        <f>'KM2'!A16</f>
        <v>62</v>
      </c>
      <c r="B16" s="2">
        <f>'KM2'!B16</f>
        <v>89</v>
      </c>
      <c r="C16" s="5">
        <f t="shared" si="4"/>
        <v>2710.1736111111113</v>
      </c>
      <c r="D16" s="5">
        <f t="shared" si="5"/>
        <v>507.65625</v>
      </c>
      <c r="E16" s="6" t="str">
        <f t="shared" si="6"/>
        <v>C2</v>
      </c>
      <c r="S16" s="8">
        <f t="shared" si="0"/>
        <v>0</v>
      </c>
      <c r="T16" s="8">
        <f t="shared" si="1"/>
        <v>0</v>
      </c>
      <c r="U16" s="8">
        <f t="shared" si="2"/>
        <v>62</v>
      </c>
      <c r="V16" s="8">
        <f t="shared" si="3"/>
        <v>89</v>
      </c>
    </row>
    <row r="17" spans="1:22" x14ac:dyDescent="0.2">
      <c r="A17" s="2">
        <f>'KM2'!A17</f>
        <v>36</v>
      </c>
      <c r="B17" s="2">
        <f>'KM2'!B17</f>
        <v>22</v>
      </c>
      <c r="C17" s="5">
        <f t="shared" si="4"/>
        <v>394.84027777777771</v>
      </c>
      <c r="D17" s="5">
        <f t="shared" si="5"/>
        <v>5829.40625</v>
      </c>
      <c r="E17" s="6" t="str">
        <f t="shared" si="6"/>
        <v>C1</v>
      </c>
      <c r="S17" s="8">
        <f t="shared" si="0"/>
        <v>36</v>
      </c>
      <c r="T17" s="8">
        <f t="shared" si="1"/>
        <v>22</v>
      </c>
      <c r="U17" s="8">
        <f t="shared" si="2"/>
        <v>100</v>
      </c>
      <c r="V17" s="8">
        <f t="shared" si="3"/>
        <v>100</v>
      </c>
    </row>
    <row r="18" spans="1:22" x14ac:dyDescent="0.2">
      <c r="A18" s="2">
        <f>'KM2'!A18</f>
        <v>15</v>
      </c>
      <c r="B18" s="2">
        <f>'KM2'!B18</f>
        <v>34</v>
      </c>
      <c r="C18" s="5">
        <f t="shared" si="4"/>
        <v>901.3402777777776</v>
      </c>
      <c r="D18" s="5">
        <f t="shared" si="5"/>
        <v>6967.15625</v>
      </c>
      <c r="E18" s="6" t="str">
        <f t="shared" si="6"/>
        <v>C1</v>
      </c>
      <c r="S18" s="8">
        <f t="shared" si="0"/>
        <v>15</v>
      </c>
      <c r="T18" s="8">
        <f t="shared" si="1"/>
        <v>34</v>
      </c>
      <c r="U18" s="8">
        <f t="shared" si="2"/>
        <v>100</v>
      </c>
      <c r="V18" s="8">
        <f t="shared" si="3"/>
        <v>100</v>
      </c>
    </row>
    <row r="19" spans="1:22" x14ac:dyDescent="0.2">
      <c r="A19" s="2">
        <f>'KM2'!A19</f>
        <v>52</v>
      </c>
      <c r="B19" s="2">
        <f>'KM2'!B19</f>
        <v>53</v>
      </c>
      <c r="C19" s="5">
        <f t="shared" si="4"/>
        <v>226.50694444444449</v>
      </c>
      <c r="D19" s="5">
        <f t="shared" si="5"/>
        <v>1818.15625</v>
      </c>
      <c r="E19" s="6" t="str">
        <f t="shared" si="6"/>
        <v>C1</v>
      </c>
      <c r="S19" s="8">
        <f t="shared" si="0"/>
        <v>52</v>
      </c>
      <c r="T19" s="8">
        <f t="shared" si="1"/>
        <v>53</v>
      </c>
      <c r="U19" s="8">
        <f t="shared" si="2"/>
        <v>100</v>
      </c>
      <c r="V19" s="8">
        <f t="shared" si="3"/>
        <v>100</v>
      </c>
    </row>
    <row r="20" spans="1:22" x14ac:dyDescent="0.2">
      <c r="A20" s="2">
        <f>'KM2'!A20</f>
        <v>79</v>
      </c>
      <c r="B20" s="2">
        <f>'KM2'!B20</f>
        <v>66</v>
      </c>
      <c r="C20" s="5">
        <f t="shared" si="4"/>
        <v>1872.0069444444446</v>
      </c>
      <c r="D20" s="5">
        <f t="shared" si="5"/>
        <v>271.15625</v>
      </c>
      <c r="E20" s="6" t="str">
        <f t="shared" si="6"/>
        <v>C2</v>
      </c>
      <c r="S20" s="8">
        <f t="shared" si="0"/>
        <v>0</v>
      </c>
      <c r="T20" s="8">
        <f t="shared" si="1"/>
        <v>0</v>
      </c>
      <c r="U20" s="8">
        <f t="shared" si="2"/>
        <v>79</v>
      </c>
      <c r="V20" s="8">
        <f t="shared" si="3"/>
        <v>66</v>
      </c>
    </row>
    <row r="21" spans="1:22" x14ac:dyDescent="0.2">
      <c r="A21" s="2">
        <f>'KM2'!A21</f>
        <v>45</v>
      </c>
      <c r="B21" s="2">
        <f>'KM2'!B21</f>
        <v>61</v>
      </c>
      <c r="C21" s="5">
        <f>(A21-$G$2)^2+(B21-$H$2)^2</f>
        <v>441.34027777777777</v>
      </c>
      <c r="D21" s="5">
        <f t="shared" si="5"/>
        <v>1908.40625</v>
      </c>
      <c r="E21" s="6" t="str">
        <f t="shared" si="6"/>
        <v>C1</v>
      </c>
      <c r="S21" s="8">
        <f t="shared" si="0"/>
        <v>45</v>
      </c>
      <c r="T21" s="8">
        <f t="shared" si="1"/>
        <v>61</v>
      </c>
      <c r="U21" s="8">
        <f t="shared" si="2"/>
        <v>100</v>
      </c>
      <c r="V21" s="8">
        <f t="shared" si="3"/>
        <v>100</v>
      </c>
    </row>
  </sheetData>
  <conditionalFormatting sqref="E2:E21">
    <cfRule type="containsText" dxfId="9" priority="3" operator="containsText" text="C1">
      <formula>NOT(ISERROR(SEARCH("C1",E2)))</formula>
    </cfRule>
  </conditionalFormatting>
  <conditionalFormatting sqref="S2:T21">
    <cfRule type="containsText" dxfId="8" priority="2" operator="containsText" text="C1">
      <formula>NOT(ISERROR(SEARCH("C1",S2)))</formula>
    </cfRule>
  </conditionalFormatting>
  <conditionalFormatting sqref="U2:V21">
    <cfRule type="containsText" dxfId="7" priority="1" operator="containsText" text="C1">
      <formula>NOT(ISERROR(SEARCH("C1",U2)))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E520-A3C4-4738-8B92-024EBDAD99C1}">
  <dimension ref="A1:V21"/>
  <sheetViews>
    <sheetView zoomScale="175" zoomScaleNormal="175" workbookViewId="0"/>
  </sheetViews>
  <sheetFormatPr baseColWidth="10" defaultRowHeight="15" x14ac:dyDescent="0.2"/>
  <cols>
    <col min="6" max="6" width="8.5" style="12" customWidth="1"/>
    <col min="9" max="9" width="4.6640625" customWidth="1"/>
    <col min="10" max="10" width="8.5" style="12" customWidth="1"/>
  </cols>
  <sheetData>
    <row r="1" spans="1:22" ht="16" x14ac:dyDescent="0.2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G1" s="3" t="s">
        <v>0</v>
      </c>
      <c r="H1" s="3" t="s">
        <v>1</v>
      </c>
      <c r="K1" s="3" t="s">
        <v>0</v>
      </c>
      <c r="L1" s="3" t="s">
        <v>1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">
      <c r="A2" s="2">
        <f>'KM3'!A2</f>
        <v>93</v>
      </c>
      <c r="B2" s="2">
        <f>'KM3'!B2</f>
        <v>96</v>
      </c>
      <c r="C2" s="5">
        <f>(A2-$G$2)^2+(B2-$H$2)^2</f>
        <v>5947.1239669421484</v>
      </c>
      <c r="D2" s="5">
        <f>(A2-$G$3)^2+(B2-$H$3)^2</f>
        <v>405.88888888888914</v>
      </c>
      <c r="E2" s="6" t="str">
        <f>IF(C2&lt;D2,"C1","C2")</f>
        <v>C2</v>
      </c>
      <c r="F2" s="12" t="s">
        <v>2</v>
      </c>
      <c r="G2" s="11">
        <f>'KM3'!K2</f>
        <v>45.81818181818182</v>
      </c>
      <c r="H2" s="11">
        <f>'KM3'!L2</f>
        <v>35</v>
      </c>
      <c r="J2" s="12" t="s">
        <v>7</v>
      </c>
      <c r="K2" s="10">
        <f>AVERAGEIF($E$2:$E$21,"C1",A2:A21)</f>
        <v>45.81818181818182</v>
      </c>
      <c r="L2" s="10">
        <f>AVERAGEIF($E$2:$E$21,"C1",B2:B21)</f>
        <v>35</v>
      </c>
      <c r="S2" s="8">
        <f t="shared" ref="S2:S21" si="0">IF($E2="C1",A2,0)</f>
        <v>0</v>
      </c>
      <c r="T2" s="8">
        <f t="shared" ref="T2:T21" si="1">IF($E2="C1",B2,0)</f>
        <v>0</v>
      </c>
      <c r="U2" s="8">
        <f t="shared" ref="U2:U21" si="2">IF($E2="C2",A2,100)</f>
        <v>93</v>
      </c>
      <c r="V2" s="8">
        <f t="shared" ref="V2:V21" si="3">IF($E2="C2",B2,100)</f>
        <v>96</v>
      </c>
    </row>
    <row r="3" spans="1:22" x14ac:dyDescent="0.2">
      <c r="A3" s="2">
        <f>'KM3'!A3</f>
        <v>43</v>
      </c>
      <c r="B3" s="2">
        <f>'KM3'!B3</f>
        <v>60</v>
      </c>
      <c r="C3" s="5">
        <f t="shared" ref="C3:C20" si="4">(A3-$G$2)^2+(B3-$H$2)^2</f>
        <v>632.94214876033061</v>
      </c>
      <c r="D3" s="5">
        <f t="shared" ref="D3:D21" si="5">(A3-$G$3)^2+(B3-$H$3)^2</f>
        <v>1723.2222222222217</v>
      </c>
      <c r="E3" s="6" t="str">
        <f t="shared" ref="E3:E21" si="6">IF(C3&lt;D3,"C1","C2")</f>
        <v>C1</v>
      </c>
      <c r="F3" s="12" t="s">
        <v>3</v>
      </c>
      <c r="G3" s="11">
        <f>'KM3'!K3</f>
        <v>77.333333333333329</v>
      </c>
      <c r="H3" s="11">
        <f>'KM3'!L3</f>
        <v>83.333333333333329</v>
      </c>
      <c r="J3" s="12" t="s">
        <v>8</v>
      </c>
      <c r="K3" s="10">
        <f>AVERAGEIF($E$2:$E$21,"C2",A2:A21)</f>
        <v>77.333333333333329</v>
      </c>
      <c r="L3" s="10">
        <f>AVERAGEIF($E$2:$E$21,"C2",B2:B21)</f>
        <v>83.333333333333329</v>
      </c>
      <c r="S3" s="8">
        <f t="shared" si="0"/>
        <v>43</v>
      </c>
      <c r="T3" s="8">
        <f t="shared" si="1"/>
        <v>60</v>
      </c>
      <c r="U3" s="8">
        <f t="shared" si="2"/>
        <v>100</v>
      </c>
      <c r="V3" s="8">
        <f t="shared" si="3"/>
        <v>100</v>
      </c>
    </row>
    <row r="4" spans="1:22" x14ac:dyDescent="0.2">
      <c r="A4" s="2">
        <f>'KM3'!A4</f>
        <v>88</v>
      </c>
      <c r="B4" s="2">
        <f>'KM3'!B4</f>
        <v>94</v>
      </c>
      <c r="C4" s="5">
        <f t="shared" si="4"/>
        <v>5260.3057851239664</v>
      </c>
      <c r="D4" s="5">
        <f t="shared" si="5"/>
        <v>227.55555555555577</v>
      </c>
      <c r="E4" s="6" t="str">
        <f t="shared" si="6"/>
        <v>C2</v>
      </c>
      <c r="S4" s="8">
        <f t="shared" si="0"/>
        <v>0</v>
      </c>
      <c r="T4" s="8">
        <f t="shared" si="1"/>
        <v>0</v>
      </c>
      <c r="U4" s="8">
        <f t="shared" si="2"/>
        <v>88</v>
      </c>
      <c r="V4" s="8">
        <f t="shared" si="3"/>
        <v>94</v>
      </c>
    </row>
    <row r="5" spans="1:22" x14ac:dyDescent="0.2">
      <c r="A5" s="2">
        <f>'KM3'!A5</f>
        <v>14</v>
      </c>
      <c r="B5" s="2">
        <f>'KM3'!B5</f>
        <v>25</v>
      </c>
      <c r="C5" s="5">
        <f t="shared" si="4"/>
        <v>1112.3966942148761</v>
      </c>
      <c r="D5" s="5">
        <f t="shared" si="5"/>
        <v>7413.8888888888878</v>
      </c>
      <c r="E5" s="6" t="str">
        <f t="shared" si="6"/>
        <v>C1</v>
      </c>
      <c r="S5" s="8">
        <f t="shared" si="0"/>
        <v>14</v>
      </c>
      <c r="T5" s="8">
        <f t="shared" si="1"/>
        <v>25</v>
      </c>
      <c r="U5" s="8">
        <f t="shared" si="2"/>
        <v>100</v>
      </c>
      <c r="V5" s="8">
        <f t="shared" si="3"/>
        <v>100</v>
      </c>
    </row>
    <row r="6" spans="1:22" x14ac:dyDescent="0.2">
      <c r="A6" s="2">
        <f>'KM3'!A6</f>
        <v>66</v>
      </c>
      <c r="B6" s="2">
        <f>'KM3'!B6</f>
        <v>91</v>
      </c>
      <c r="C6" s="5">
        <f t="shared" si="4"/>
        <v>3543.3057851239669</v>
      </c>
      <c r="D6" s="5">
        <f t="shared" si="5"/>
        <v>187.2222222222222</v>
      </c>
      <c r="E6" s="6" t="str">
        <f t="shared" si="6"/>
        <v>C2</v>
      </c>
      <c r="S6" s="8">
        <f t="shared" si="0"/>
        <v>0</v>
      </c>
      <c r="T6" s="8">
        <f t="shared" si="1"/>
        <v>0</v>
      </c>
      <c r="U6" s="8">
        <f t="shared" si="2"/>
        <v>66</v>
      </c>
      <c r="V6" s="8">
        <f t="shared" si="3"/>
        <v>91</v>
      </c>
    </row>
    <row r="7" spans="1:22" x14ac:dyDescent="0.2">
      <c r="A7" s="2">
        <f>'KM3'!A7</f>
        <v>81</v>
      </c>
      <c r="B7" s="2">
        <f>'KM3'!B7</f>
        <v>61</v>
      </c>
      <c r="C7" s="5">
        <f t="shared" si="4"/>
        <v>1913.7603305785124</v>
      </c>
      <c r="D7" s="5">
        <f t="shared" si="5"/>
        <v>512.22222222222206</v>
      </c>
      <c r="E7" s="6" t="str">
        <f t="shared" si="6"/>
        <v>C2</v>
      </c>
      <c r="S7" s="8">
        <f t="shared" si="0"/>
        <v>0</v>
      </c>
      <c r="T7" s="8">
        <f t="shared" si="1"/>
        <v>0</v>
      </c>
      <c r="U7" s="8">
        <f t="shared" si="2"/>
        <v>81</v>
      </c>
      <c r="V7" s="8">
        <f t="shared" si="3"/>
        <v>61</v>
      </c>
    </row>
    <row r="8" spans="1:22" x14ac:dyDescent="0.2">
      <c r="A8" s="2">
        <f>'KM3'!A8</f>
        <v>29</v>
      </c>
      <c r="B8" s="2">
        <f>'KM3'!B8</f>
        <v>95</v>
      </c>
      <c r="C8" s="5">
        <f t="shared" si="4"/>
        <v>3882.8512396694214</v>
      </c>
      <c r="D8" s="5">
        <f t="shared" si="5"/>
        <v>2472.2222222222222</v>
      </c>
      <c r="E8" s="6" t="str">
        <f t="shared" si="6"/>
        <v>C2</v>
      </c>
      <c r="S8" s="8">
        <f t="shared" si="0"/>
        <v>0</v>
      </c>
      <c r="T8" s="8">
        <f t="shared" si="1"/>
        <v>0</v>
      </c>
      <c r="U8" s="8">
        <f t="shared" si="2"/>
        <v>29</v>
      </c>
      <c r="V8" s="8">
        <f t="shared" si="3"/>
        <v>95</v>
      </c>
    </row>
    <row r="9" spans="1:22" x14ac:dyDescent="0.2">
      <c r="A9" s="2">
        <f>'KM3'!A9</f>
        <v>100</v>
      </c>
      <c r="B9" s="2">
        <f>'KM3'!B9</f>
        <v>86</v>
      </c>
      <c r="C9" s="5">
        <f t="shared" si="4"/>
        <v>5536.6694214876024</v>
      </c>
      <c r="D9" s="5">
        <f t="shared" si="5"/>
        <v>520.88888888888903</v>
      </c>
      <c r="E9" s="6" t="str">
        <f t="shared" si="6"/>
        <v>C2</v>
      </c>
      <c r="S9" s="8">
        <f t="shared" si="0"/>
        <v>0</v>
      </c>
      <c r="T9" s="8">
        <f t="shared" si="1"/>
        <v>0</v>
      </c>
      <c r="U9" s="8">
        <f t="shared" si="2"/>
        <v>100</v>
      </c>
      <c r="V9" s="8">
        <f t="shared" si="3"/>
        <v>86</v>
      </c>
    </row>
    <row r="10" spans="1:22" x14ac:dyDescent="0.2">
      <c r="A10" s="2">
        <f>'KM3'!A10</f>
        <v>54</v>
      </c>
      <c r="B10" s="2">
        <f>'KM3'!B10</f>
        <v>64</v>
      </c>
      <c r="C10" s="5">
        <f t="shared" si="4"/>
        <v>907.94214876033061</v>
      </c>
      <c r="D10" s="5">
        <f t="shared" si="5"/>
        <v>918.22222222222183</v>
      </c>
      <c r="E10" s="6" t="str">
        <f t="shared" si="6"/>
        <v>C1</v>
      </c>
      <c r="S10" s="8">
        <f t="shared" si="0"/>
        <v>54</v>
      </c>
      <c r="T10" s="8">
        <f t="shared" si="1"/>
        <v>64</v>
      </c>
      <c r="U10" s="8">
        <f t="shared" si="2"/>
        <v>100</v>
      </c>
      <c r="V10" s="8">
        <f t="shared" si="3"/>
        <v>100</v>
      </c>
    </row>
    <row r="11" spans="1:22" x14ac:dyDescent="0.2">
      <c r="A11" s="2">
        <f>'KM3'!A11</f>
        <v>98</v>
      </c>
      <c r="B11" s="2">
        <f>'KM3'!B11</f>
        <v>72</v>
      </c>
      <c r="C11" s="5">
        <f t="shared" si="4"/>
        <v>4091.9421487603304</v>
      </c>
      <c r="D11" s="5">
        <f t="shared" si="5"/>
        <v>555.55555555555566</v>
      </c>
      <c r="E11" s="6" t="str">
        <f t="shared" si="6"/>
        <v>C2</v>
      </c>
      <c r="S11" s="8">
        <f t="shared" si="0"/>
        <v>0</v>
      </c>
      <c r="T11" s="8">
        <f t="shared" si="1"/>
        <v>0</v>
      </c>
      <c r="U11" s="8">
        <f t="shared" si="2"/>
        <v>98</v>
      </c>
      <c r="V11" s="8">
        <f t="shared" si="3"/>
        <v>72</v>
      </c>
    </row>
    <row r="12" spans="1:22" x14ac:dyDescent="0.2">
      <c r="A12" s="2">
        <f>'KM3'!A12</f>
        <v>11</v>
      </c>
      <c r="B12" s="2">
        <f>'KM3'!B12</f>
        <v>19</v>
      </c>
      <c r="C12" s="5">
        <f t="shared" si="4"/>
        <v>1468.3057851239671</v>
      </c>
      <c r="D12" s="5">
        <f t="shared" si="5"/>
        <v>8538.8888888888869</v>
      </c>
      <c r="E12" s="6" t="str">
        <f t="shared" si="6"/>
        <v>C1</v>
      </c>
      <c r="S12" s="8">
        <f t="shared" si="0"/>
        <v>11</v>
      </c>
      <c r="T12" s="8">
        <f t="shared" si="1"/>
        <v>19</v>
      </c>
      <c r="U12" s="8">
        <f t="shared" si="2"/>
        <v>100</v>
      </c>
      <c r="V12" s="8">
        <f t="shared" si="3"/>
        <v>100</v>
      </c>
    </row>
    <row r="13" spans="1:22" x14ac:dyDescent="0.2">
      <c r="A13" s="2">
        <f>'KM3'!A13</f>
        <v>64</v>
      </c>
      <c r="B13" s="2">
        <f>'KM3'!B13</f>
        <v>3</v>
      </c>
      <c r="C13" s="5">
        <f t="shared" si="4"/>
        <v>1354.5785123966941</v>
      </c>
      <c r="D13" s="5">
        <f t="shared" si="5"/>
        <v>6631.2222222222208</v>
      </c>
      <c r="E13" s="6" t="str">
        <f t="shared" si="6"/>
        <v>C1</v>
      </c>
      <c r="S13" s="8">
        <f t="shared" si="0"/>
        <v>64</v>
      </c>
      <c r="T13" s="8">
        <f t="shared" si="1"/>
        <v>3</v>
      </c>
      <c r="U13" s="8">
        <f t="shared" si="2"/>
        <v>100</v>
      </c>
      <c r="V13" s="8">
        <f t="shared" si="3"/>
        <v>100</v>
      </c>
    </row>
    <row r="14" spans="1:22" x14ac:dyDescent="0.2">
      <c r="A14" s="2">
        <f>'KM3'!A14</f>
        <v>89</v>
      </c>
      <c r="B14" s="2">
        <f>'KM3'!B14</f>
        <v>35</v>
      </c>
      <c r="C14" s="5">
        <f t="shared" si="4"/>
        <v>1864.6694214876031</v>
      </c>
      <c r="D14" s="5">
        <f t="shared" si="5"/>
        <v>2472.2222222222222</v>
      </c>
      <c r="E14" s="6" t="str">
        <f t="shared" si="6"/>
        <v>C1</v>
      </c>
      <c r="S14" s="8">
        <f t="shared" si="0"/>
        <v>89</v>
      </c>
      <c r="T14" s="8">
        <f t="shared" si="1"/>
        <v>35</v>
      </c>
      <c r="U14" s="8">
        <f t="shared" si="2"/>
        <v>100</v>
      </c>
      <c r="V14" s="8">
        <f t="shared" si="3"/>
        <v>100</v>
      </c>
    </row>
    <row r="15" spans="1:22" x14ac:dyDescent="0.2">
      <c r="A15" s="2">
        <f>'KM3'!A15</f>
        <v>81</v>
      </c>
      <c r="B15" s="2">
        <f>'KM3'!B15</f>
        <v>9</v>
      </c>
      <c r="C15" s="5">
        <f t="shared" si="4"/>
        <v>1913.7603305785124</v>
      </c>
      <c r="D15" s="5">
        <f t="shared" si="5"/>
        <v>5538.8888888888878</v>
      </c>
      <c r="E15" s="6" t="str">
        <f t="shared" si="6"/>
        <v>C1</v>
      </c>
      <c r="S15" s="8">
        <f t="shared" si="0"/>
        <v>81</v>
      </c>
      <c r="T15" s="8">
        <f t="shared" si="1"/>
        <v>9</v>
      </c>
      <c r="U15" s="8">
        <f t="shared" si="2"/>
        <v>100</v>
      </c>
      <c r="V15" s="8">
        <f t="shared" si="3"/>
        <v>100</v>
      </c>
    </row>
    <row r="16" spans="1:22" x14ac:dyDescent="0.2">
      <c r="A16" s="2">
        <f>'KM3'!A16</f>
        <v>62</v>
      </c>
      <c r="B16" s="2">
        <f>'KM3'!B16</f>
        <v>89</v>
      </c>
      <c r="C16" s="5">
        <f t="shared" si="4"/>
        <v>3177.8512396694214</v>
      </c>
      <c r="D16" s="5">
        <f t="shared" si="5"/>
        <v>267.22222222222211</v>
      </c>
      <c r="E16" s="6" t="str">
        <f t="shared" si="6"/>
        <v>C2</v>
      </c>
      <c r="S16" s="8">
        <f t="shared" si="0"/>
        <v>0</v>
      </c>
      <c r="T16" s="8">
        <f t="shared" si="1"/>
        <v>0</v>
      </c>
      <c r="U16" s="8">
        <f t="shared" si="2"/>
        <v>62</v>
      </c>
      <c r="V16" s="8">
        <f t="shared" si="3"/>
        <v>89</v>
      </c>
    </row>
    <row r="17" spans="1:22" x14ac:dyDescent="0.2">
      <c r="A17" s="2">
        <f>'KM3'!A17</f>
        <v>36</v>
      </c>
      <c r="B17" s="2">
        <f>'KM3'!B17</f>
        <v>22</v>
      </c>
      <c r="C17" s="5">
        <f t="shared" si="4"/>
        <v>265.39669421487611</v>
      </c>
      <c r="D17" s="5">
        <f t="shared" si="5"/>
        <v>5470.2222222222217</v>
      </c>
      <c r="E17" s="6" t="str">
        <f t="shared" si="6"/>
        <v>C1</v>
      </c>
      <c r="S17" s="8">
        <f t="shared" si="0"/>
        <v>36</v>
      </c>
      <c r="T17" s="8">
        <f t="shared" si="1"/>
        <v>22</v>
      </c>
      <c r="U17" s="8">
        <f t="shared" si="2"/>
        <v>100</v>
      </c>
      <c r="V17" s="8">
        <f t="shared" si="3"/>
        <v>100</v>
      </c>
    </row>
    <row r="18" spans="1:22" x14ac:dyDescent="0.2">
      <c r="A18" s="2">
        <f>'KM3'!A18</f>
        <v>15</v>
      </c>
      <c r="B18" s="2">
        <f>'KM3'!B18</f>
        <v>34</v>
      </c>
      <c r="C18" s="5">
        <f t="shared" si="4"/>
        <v>950.76033057851248</v>
      </c>
      <c r="D18" s="5">
        <f t="shared" si="5"/>
        <v>6319.2222222222208</v>
      </c>
      <c r="E18" s="6" t="str">
        <f t="shared" si="6"/>
        <v>C1</v>
      </c>
      <c r="S18" s="8">
        <f t="shared" si="0"/>
        <v>15</v>
      </c>
      <c r="T18" s="8">
        <f t="shared" si="1"/>
        <v>34</v>
      </c>
      <c r="U18" s="8">
        <f t="shared" si="2"/>
        <v>100</v>
      </c>
      <c r="V18" s="8">
        <f t="shared" si="3"/>
        <v>100</v>
      </c>
    </row>
    <row r="19" spans="1:22" x14ac:dyDescent="0.2">
      <c r="A19" s="2">
        <f>'KM3'!A19</f>
        <v>52</v>
      </c>
      <c r="B19" s="2">
        <f>'KM3'!B19</f>
        <v>53</v>
      </c>
      <c r="C19" s="5">
        <f t="shared" si="4"/>
        <v>362.21487603305781</v>
      </c>
      <c r="D19" s="5">
        <f t="shared" si="5"/>
        <v>1561.8888888888882</v>
      </c>
      <c r="E19" s="6" t="str">
        <f t="shared" si="6"/>
        <v>C1</v>
      </c>
      <c r="S19" s="8">
        <f t="shared" si="0"/>
        <v>52</v>
      </c>
      <c r="T19" s="8">
        <f t="shared" si="1"/>
        <v>53</v>
      </c>
      <c r="U19" s="8">
        <f t="shared" si="2"/>
        <v>100</v>
      </c>
      <c r="V19" s="8">
        <f t="shared" si="3"/>
        <v>100</v>
      </c>
    </row>
    <row r="20" spans="1:22" x14ac:dyDescent="0.2">
      <c r="A20" s="2">
        <f>'KM3'!A20</f>
        <v>79</v>
      </c>
      <c r="B20" s="2">
        <f>'KM3'!B20</f>
        <v>66</v>
      </c>
      <c r="C20" s="5">
        <f t="shared" si="4"/>
        <v>2062.0330578512394</v>
      </c>
      <c r="D20" s="5">
        <f t="shared" si="5"/>
        <v>303.22222222222206</v>
      </c>
      <c r="E20" s="6" t="str">
        <f t="shared" si="6"/>
        <v>C2</v>
      </c>
      <c r="S20" s="8">
        <f t="shared" si="0"/>
        <v>0</v>
      </c>
      <c r="T20" s="8">
        <f t="shared" si="1"/>
        <v>0</v>
      </c>
      <c r="U20" s="8">
        <f t="shared" si="2"/>
        <v>79</v>
      </c>
      <c r="V20" s="8">
        <f t="shared" si="3"/>
        <v>66</v>
      </c>
    </row>
    <row r="21" spans="1:22" x14ac:dyDescent="0.2">
      <c r="A21" s="2">
        <f>'KM3'!A21</f>
        <v>45</v>
      </c>
      <c r="B21" s="2">
        <f>'KM3'!B21</f>
        <v>61</v>
      </c>
      <c r="C21" s="5">
        <f>(A21-$G$2)^2+(B21-$H$2)^2</f>
        <v>676.66942148760336</v>
      </c>
      <c r="D21" s="5">
        <f t="shared" si="5"/>
        <v>1544.2222222222217</v>
      </c>
      <c r="E21" s="6" t="str">
        <f t="shared" si="6"/>
        <v>C1</v>
      </c>
      <c r="S21" s="8">
        <f t="shared" si="0"/>
        <v>45</v>
      </c>
      <c r="T21" s="8">
        <f t="shared" si="1"/>
        <v>61</v>
      </c>
      <c r="U21" s="8">
        <f t="shared" si="2"/>
        <v>100</v>
      </c>
      <c r="V21" s="8">
        <f t="shared" si="3"/>
        <v>100</v>
      </c>
    </row>
  </sheetData>
  <conditionalFormatting sqref="E2:E21">
    <cfRule type="containsText" dxfId="6" priority="3" operator="containsText" text="C1">
      <formula>NOT(ISERROR(SEARCH("C1",E2)))</formula>
    </cfRule>
  </conditionalFormatting>
  <conditionalFormatting sqref="S2:T21">
    <cfRule type="containsText" dxfId="5" priority="2" operator="containsText" text="C1">
      <formula>NOT(ISERROR(SEARCH("C1",S2)))</formula>
    </cfRule>
  </conditionalFormatting>
  <conditionalFormatting sqref="U2:V21">
    <cfRule type="containsText" dxfId="4" priority="1" operator="containsText" text="C1">
      <formula>NOT(ISERROR(SEARCH("C1",U2)))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ED4-0B6E-474B-9C5D-F97FC2505501}">
  <dimension ref="A1:V23"/>
  <sheetViews>
    <sheetView zoomScale="175" zoomScaleNormal="175" workbookViewId="0"/>
  </sheetViews>
  <sheetFormatPr baseColWidth="10" defaultRowHeight="15" x14ac:dyDescent="0.2"/>
  <cols>
    <col min="6" max="6" width="8.5" style="12" customWidth="1"/>
    <col min="9" max="9" width="4.6640625" customWidth="1"/>
    <col min="10" max="10" width="8.5" style="12" customWidth="1"/>
  </cols>
  <sheetData>
    <row r="1" spans="1:22" ht="16" x14ac:dyDescent="0.2">
      <c r="A1" s="3" t="s">
        <v>0</v>
      </c>
      <c r="B1" s="3" t="s">
        <v>1</v>
      </c>
      <c r="C1" s="4" t="s">
        <v>4</v>
      </c>
      <c r="D1" s="4" t="s">
        <v>5</v>
      </c>
      <c r="E1" s="3" t="s">
        <v>6</v>
      </c>
      <c r="G1" s="3" t="s">
        <v>0</v>
      </c>
      <c r="H1" s="3" t="s">
        <v>1</v>
      </c>
      <c r="K1" s="3" t="s">
        <v>0</v>
      </c>
      <c r="L1" s="3" t="s">
        <v>1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">
      <c r="A2" s="2">
        <f>'KM4'!A2</f>
        <v>93</v>
      </c>
      <c r="B2" s="2">
        <f>'KM4'!B2</f>
        <v>96</v>
      </c>
      <c r="C2" s="5">
        <f>(A2-$G$2)^2+(B2-$H$2)^2</f>
        <v>5947.1239669421484</v>
      </c>
      <c r="D2" s="5">
        <f>(A2-$G$3)^2+(B2-$H$3)^2</f>
        <v>405.88888888888914</v>
      </c>
      <c r="E2" s="6" t="str">
        <f>IF(C2&lt;D2,"C1","C2")</f>
        <v>C2</v>
      </c>
      <c r="F2" s="12" t="s">
        <v>2</v>
      </c>
      <c r="G2" s="11">
        <f>'KM4'!K2</f>
        <v>45.81818181818182</v>
      </c>
      <c r="H2" s="11">
        <f>'KM4'!L2</f>
        <v>35</v>
      </c>
      <c r="J2" s="12" t="s">
        <v>7</v>
      </c>
      <c r="K2" s="10">
        <f>AVERAGEIF($E$2:$E$21,"C1",A2:A21)</f>
        <v>45.81818181818182</v>
      </c>
      <c r="L2" s="10">
        <f>AVERAGEIF($E$2:$E$21,"C1",B2:B21)</f>
        <v>35</v>
      </c>
      <c r="S2" s="8">
        <f t="shared" ref="S2:S21" si="0">IF($E2="C1",A2,0)</f>
        <v>0</v>
      </c>
      <c r="T2" s="8">
        <f t="shared" ref="T2:T21" si="1">IF($E2="C1",B2,0)</f>
        <v>0</v>
      </c>
      <c r="U2" s="8">
        <f t="shared" ref="U2:U21" si="2">IF($E2="C2",A2,100)</f>
        <v>93</v>
      </c>
      <c r="V2" s="8">
        <f t="shared" ref="V2:V21" si="3">IF($E2="C2",B2,100)</f>
        <v>96</v>
      </c>
    </row>
    <row r="3" spans="1:22" x14ac:dyDescent="0.2">
      <c r="A3" s="2">
        <f>'KM4'!A3</f>
        <v>43</v>
      </c>
      <c r="B3" s="2">
        <f>'KM4'!B3</f>
        <v>60</v>
      </c>
      <c r="C3" s="5">
        <f t="shared" ref="C3:C20" si="4">(A3-$G$2)^2+(B3-$H$2)^2</f>
        <v>632.94214876033061</v>
      </c>
      <c r="D3" s="5">
        <f t="shared" ref="D3:D21" si="5">(A3-$G$3)^2+(B3-$H$3)^2</f>
        <v>1723.2222222222217</v>
      </c>
      <c r="E3" s="6" t="str">
        <f t="shared" ref="E3:E21" si="6">IF(C3&lt;D3,"C1","C2")</f>
        <v>C1</v>
      </c>
      <c r="F3" s="12" t="s">
        <v>3</v>
      </c>
      <c r="G3" s="11">
        <f>'KM4'!K3</f>
        <v>77.333333333333329</v>
      </c>
      <c r="H3" s="11">
        <f>'KM4'!L3</f>
        <v>83.333333333333329</v>
      </c>
      <c r="J3" s="12" t="s">
        <v>8</v>
      </c>
      <c r="K3" s="10">
        <f>AVERAGEIF($E$2:$E$21,"C2",A2:A21)</f>
        <v>77.333333333333329</v>
      </c>
      <c r="L3" s="10">
        <f>AVERAGEIF($E$2:$E$21,"C2",B2:B21)</f>
        <v>83.333333333333329</v>
      </c>
      <c r="S3" s="8">
        <f t="shared" si="0"/>
        <v>43</v>
      </c>
      <c r="T3" s="8">
        <f t="shared" si="1"/>
        <v>60</v>
      </c>
      <c r="U3" s="8">
        <f t="shared" si="2"/>
        <v>100</v>
      </c>
      <c r="V3" s="8">
        <f t="shared" si="3"/>
        <v>100</v>
      </c>
    </row>
    <row r="4" spans="1:22" x14ac:dyDescent="0.2">
      <c r="A4" s="2">
        <f>'KM4'!A4</f>
        <v>88</v>
      </c>
      <c r="B4" s="2">
        <f>'KM4'!B4</f>
        <v>94</v>
      </c>
      <c r="C4" s="5">
        <f t="shared" si="4"/>
        <v>5260.3057851239664</v>
      </c>
      <c r="D4" s="5">
        <f t="shared" si="5"/>
        <v>227.55555555555577</v>
      </c>
      <c r="E4" s="6" t="str">
        <f t="shared" si="6"/>
        <v>C2</v>
      </c>
      <c r="S4" s="8">
        <f t="shared" si="0"/>
        <v>0</v>
      </c>
      <c r="T4" s="8">
        <f t="shared" si="1"/>
        <v>0</v>
      </c>
      <c r="U4" s="8">
        <f t="shared" si="2"/>
        <v>88</v>
      </c>
      <c r="V4" s="8">
        <f t="shared" si="3"/>
        <v>94</v>
      </c>
    </row>
    <row r="5" spans="1:22" x14ac:dyDescent="0.2">
      <c r="A5" s="2">
        <f>'KM4'!A5</f>
        <v>14</v>
      </c>
      <c r="B5" s="2">
        <f>'KM4'!B5</f>
        <v>25</v>
      </c>
      <c r="C5" s="5">
        <f t="shared" si="4"/>
        <v>1112.3966942148761</v>
      </c>
      <c r="D5" s="5">
        <f t="shared" si="5"/>
        <v>7413.8888888888878</v>
      </c>
      <c r="E5" s="6" t="str">
        <f t="shared" si="6"/>
        <v>C1</v>
      </c>
      <c r="S5" s="8">
        <f t="shared" si="0"/>
        <v>14</v>
      </c>
      <c r="T5" s="8">
        <f t="shared" si="1"/>
        <v>25</v>
      </c>
      <c r="U5" s="8">
        <f t="shared" si="2"/>
        <v>100</v>
      </c>
      <c r="V5" s="8">
        <f t="shared" si="3"/>
        <v>100</v>
      </c>
    </row>
    <row r="6" spans="1:22" x14ac:dyDescent="0.2">
      <c r="A6" s="2">
        <f>'KM4'!A6</f>
        <v>66</v>
      </c>
      <c r="B6" s="2">
        <f>'KM4'!B6</f>
        <v>91</v>
      </c>
      <c r="C6" s="5">
        <f t="shared" si="4"/>
        <v>3543.3057851239669</v>
      </c>
      <c r="D6" s="5">
        <f t="shared" si="5"/>
        <v>187.2222222222222</v>
      </c>
      <c r="E6" s="6" t="str">
        <f t="shared" si="6"/>
        <v>C2</v>
      </c>
      <c r="S6" s="8">
        <f t="shared" si="0"/>
        <v>0</v>
      </c>
      <c r="T6" s="8">
        <f t="shared" si="1"/>
        <v>0</v>
      </c>
      <c r="U6" s="8">
        <f t="shared" si="2"/>
        <v>66</v>
      </c>
      <c r="V6" s="8">
        <f t="shared" si="3"/>
        <v>91</v>
      </c>
    </row>
    <row r="7" spans="1:22" x14ac:dyDescent="0.2">
      <c r="A7" s="2">
        <f>'KM4'!A7</f>
        <v>81</v>
      </c>
      <c r="B7" s="2">
        <f>'KM4'!B7</f>
        <v>61</v>
      </c>
      <c r="C7" s="5">
        <f t="shared" si="4"/>
        <v>1913.7603305785124</v>
      </c>
      <c r="D7" s="5">
        <f t="shared" si="5"/>
        <v>512.22222222222206</v>
      </c>
      <c r="E7" s="6" t="str">
        <f t="shared" si="6"/>
        <v>C2</v>
      </c>
      <c r="S7" s="8">
        <f t="shared" si="0"/>
        <v>0</v>
      </c>
      <c r="T7" s="8">
        <f t="shared" si="1"/>
        <v>0</v>
      </c>
      <c r="U7" s="8">
        <f t="shared" si="2"/>
        <v>81</v>
      </c>
      <c r="V7" s="8">
        <f t="shared" si="3"/>
        <v>61</v>
      </c>
    </row>
    <row r="8" spans="1:22" x14ac:dyDescent="0.2">
      <c r="A8" s="2">
        <f>'KM4'!A8</f>
        <v>29</v>
      </c>
      <c r="B8" s="2">
        <f>'KM4'!B8</f>
        <v>95</v>
      </c>
      <c r="C8" s="5">
        <f t="shared" si="4"/>
        <v>3882.8512396694214</v>
      </c>
      <c r="D8" s="5">
        <f t="shared" si="5"/>
        <v>2472.2222222222222</v>
      </c>
      <c r="E8" s="6" t="str">
        <f t="shared" si="6"/>
        <v>C2</v>
      </c>
      <c r="S8" s="8">
        <f t="shared" si="0"/>
        <v>0</v>
      </c>
      <c r="T8" s="8">
        <f t="shared" si="1"/>
        <v>0</v>
      </c>
      <c r="U8" s="8">
        <f t="shared" si="2"/>
        <v>29</v>
      </c>
      <c r="V8" s="8">
        <f t="shared" si="3"/>
        <v>95</v>
      </c>
    </row>
    <row r="9" spans="1:22" x14ac:dyDescent="0.2">
      <c r="A9" s="2">
        <f>'KM4'!A9</f>
        <v>100</v>
      </c>
      <c r="B9" s="2">
        <f>'KM4'!B9</f>
        <v>86</v>
      </c>
      <c r="C9" s="5">
        <f t="shared" si="4"/>
        <v>5536.6694214876024</v>
      </c>
      <c r="D9" s="5">
        <f t="shared" si="5"/>
        <v>520.88888888888903</v>
      </c>
      <c r="E9" s="6" t="str">
        <f t="shared" si="6"/>
        <v>C2</v>
      </c>
      <c r="S9" s="8">
        <f t="shared" si="0"/>
        <v>0</v>
      </c>
      <c r="T9" s="8">
        <f t="shared" si="1"/>
        <v>0</v>
      </c>
      <c r="U9" s="8">
        <f t="shared" si="2"/>
        <v>100</v>
      </c>
      <c r="V9" s="8">
        <f t="shared" si="3"/>
        <v>86</v>
      </c>
    </row>
    <row r="10" spans="1:22" x14ac:dyDescent="0.2">
      <c r="A10" s="2">
        <f>'KM4'!A10</f>
        <v>54</v>
      </c>
      <c r="B10" s="2">
        <f>'KM4'!B10</f>
        <v>64</v>
      </c>
      <c r="C10" s="5">
        <f t="shared" si="4"/>
        <v>907.94214876033061</v>
      </c>
      <c r="D10" s="5">
        <f t="shared" si="5"/>
        <v>918.22222222222183</v>
      </c>
      <c r="E10" s="6" t="str">
        <f t="shared" si="6"/>
        <v>C1</v>
      </c>
      <c r="S10" s="8">
        <f t="shared" si="0"/>
        <v>54</v>
      </c>
      <c r="T10" s="8">
        <f t="shared" si="1"/>
        <v>64</v>
      </c>
      <c r="U10" s="8">
        <f t="shared" si="2"/>
        <v>100</v>
      </c>
      <c r="V10" s="8">
        <f t="shared" si="3"/>
        <v>100</v>
      </c>
    </row>
    <row r="11" spans="1:22" x14ac:dyDescent="0.2">
      <c r="A11" s="2">
        <f>'KM4'!A11</f>
        <v>98</v>
      </c>
      <c r="B11" s="2">
        <f>'KM4'!B11</f>
        <v>72</v>
      </c>
      <c r="C11" s="5">
        <f t="shared" si="4"/>
        <v>4091.9421487603304</v>
      </c>
      <c r="D11" s="5">
        <f t="shared" si="5"/>
        <v>555.55555555555566</v>
      </c>
      <c r="E11" s="6" t="str">
        <f t="shared" si="6"/>
        <v>C2</v>
      </c>
      <c r="S11" s="8">
        <f t="shared" si="0"/>
        <v>0</v>
      </c>
      <c r="T11" s="8">
        <f t="shared" si="1"/>
        <v>0</v>
      </c>
      <c r="U11" s="8">
        <f t="shared" si="2"/>
        <v>98</v>
      </c>
      <c r="V11" s="8">
        <f t="shared" si="3"/>
        <v>72</v>
      </c>
    </row>
    <row r="12" spans="1:22" x14ac:dyDescent="0.2">
      <c r="A12" s="2">
        <f>'KM4'!A12</f>
        <v>11</v>
      </c>
      <c r="B12" s="2">
        <f>'KM4'!B12</f>
        <v>19</v>
      </c>
      <c r="C12" s="5">
        <f t="shared" si="4"/>
        <v>1468.3057851239671</v>
      </c>
      <c r="D12" s="5">
        <f t="shared" si="5"/>
        <v>8538.8888888888869</v>
      </c>
      <c r="E12" s="6" t="str">
        <f t="shared" si="6"/>
        <v>C1</v>
      </c>
      <c r="S12" s="8">
        <f t="shared" si="0"/>
        <v>11</v>
      </c>
      <c r="T12" s="8">
        <f t="shared" si="1"/>
        <v>19</v>
      </c>
      <c r="U12" s="8">
        <f t="shared" si="2"/>
        <v>100</v>
      </c>
      <c r="V12" s="8">
        <f t="shared" si="3"/>
        <v>100</v>
      </c>
    </row>
    <row r="13" spans="1:22" x14ac:dyDescent="0.2">
      <c r="A13" s="2">
        <f>'KM4'!A13</f>
        <v>64</v>
      </c>
      <c r="B13" s="2">
        <f>'KM4'!B13</f>
        <v>3</v>
      </c>
      <c r="C13" s="5">
        <f t="shared" si="4"/>
        <v>1354.5785123966941</v>
      </c>
      <c r="D13" s="5">
        <f t="shared" si="5"/>
        <v>6631.2222222222208</v>
      </c>
      <c r="E13" s="6" t="str">
        <f t="shared" si="6"/>
        <v>C1</v>
      </c>
      <c r="S13" s="8">
        <f t="shared" si="0"/>
        <v>64</v>
      </c>
      <c r="T13" s="8">
        <f t="shared" si="1"/>
        <v>3</v>
      </c>
      <c r="U13" s="8">
        <f t="shared" si="2"/>
        <v>100</v>
      </c>
      <c r="V13" s="8">
        <f t="shared" si="3"/>
        <v>100</v>
      </c>
    </row>
    <row r="14" spans="1:22" x14ac:dyDescent="0.2">
      <c r="A14" s="2">
        <f>'KM4'!A14</f>
        <v>89</v>
      </c>
      <c r="B14" s="2">
        <f>'KM4'!B14</f>
        <v>35</v>
      </c>
      <c r="C14" s="5">
        <f t="shared" si="4"/>
        <v>1864.6694214876031</v>
      </c>
      <c r="D14" s="5">
        <f t="shared" si="5"/>
        <v>2472.2222222222222</v>
      </c>
      <c r="E14" s="6" t="str">
        <f t="shared" si="6"/>
        <v>C1</v>
      </c>
      <c r="S14" s="8">
        <f t="shared" si="0"/>
        <v>89</v>
      </c>
      <c r="T14" s="8">
        <f t="shared" si="1"/>
        <v>35</v>
      </c>
      <c r="U14" s="8">
        <f t="shared" si="2"/>
        <v>100</v>
      </c>
      <c r="V14" s="8">
        <f t="shared" si="3"/>
        <v>100</v>
      </c>
    </row>
    <row r="15" spans="1:22" x14ac:dyDescent="0.2">
      <c r="A15" s="2">
        <f>'KM4'!A15</f>
        <v>81</v>
      </c>
      <c r="B15" s="2">
        <f>'KM4'!B15</f>
        <v>9</v>
      </c>
      <c r="C15" s="5">
        <f t="shared" si="4"/>
        <v>1913.7603305785124</v>
      </c>
      <c r="D15" s="5">
        <f t="shared" si="5"/>
        <v>5538.8888888888878</v>
      </c>
      <c r="E15" s="6" t="str">
        <f t="shared" si="6"/>
        <v>C1</v>
      </c>
      <c r="S15" s="8">
        <f t="shared" si="0"/>
        <v>81</v>
      </c>
      <c r="T15" s="8">
        <f t="shared" si="1"/>
        <v>9</v>
      </c>
      <c r="U15" s="8">
        <f t="shared" si="2"/>
        <v>100</v>
      </c>
      <c r="V15" s="8">
        <f t="shared" si="3"/>
        <v>100</v>
      </c>
    </row>
    <row r="16" spans="1:22" x14ac:dyDescent="0.2">
      <c r="A16" s="2">
        <f>'KM4'!A16</f>
        <v>62</v>
      </c>
      <c r="B16" s="2">
        <f>'KM4'!B16</f>
        <v>89</v>
      </c>
      <c r="C16" s="5">
        <f t="shared" si="4"/>
        <v>3177.8512396694214</v>
      </c>
      <c r="D16" s="5">
        <f t="shared" si="5"/>
        <v>267.22222222222211</v>
      </c>
      <c r="E16" s="6" t="str">
        <f t="shared" si="6"/>
        <v>C2</v>
      </c>
      <c r="S16" s="8">
        <f t="shared" si="0"/>
        <v>0</v>
      </c>
      <c r="T16" s="8">
        <f t="shared" si="1"/>
        <v>0</v>
      </c>
      <c r="U16" s="8">
        <f t="shared" si="2"/>
        <v>62</v>
      </c>
      <c r="V16" s="8">
        <f t="shared" si="3"/>
        <v>89</v>
      </c>
    </row>
    <row r="17" spans="1:22" x14ac:dyDescent="0.2">
      <c r="A17" s="2">
        <f>'KM4'!A17</f>
        <v>36</v>
      </c>
      <c r="B17" s="2">
        <f>'KM4'!B17</f>
        <v>22</v>
      </c>
      <c r="C17" s="5">
        <f t="shared" si="4"/>
        <v>265.39669421487611</v>
      </c>
      <c r="D17" s="5">
        <f t="shared" si="5"/>
        <v>5470.2222222222217</v>
      </c>
      <c r="E17" s="6" t="str">
        <f t="shared" si="6"/>
        <v>C1</v>
      </c>
      <c r="S17" s="8">
        <f t="shared" si="0"/>
        <v>36</v>
      </c>
      <c r="T17" s="8">
        <f t="shared" si="1"/>
        <v>22</v>
      </c>
      <c r="U17" s="8">
        <f t="shared" si="2"/>
        <v>100</v>
      </c>
      <c r="V17" s="8">
        <f t="shared" si="3"/>
        <v>100</v>
      </c>
    </row>
    <row r="18" spans="1:22" x14ac:dyDescent="0.2">
      <c r="A18" s="2">
        <f>'KM4'!A18</f>
        <v>15</v>
      </c>
      <c r="B18" s="2">
        <f>'KM4'!B18</f>
        <v>34</v>
      </c>
      <c r="C18" s="5">
        <f t="shared" si="4"/>
        <v>950.76033057851248</v>
      </c>
      <c r="D18" s="5">
        <f t="shared" si="5"/>
        <v>6319.2222222222208</v>
      </c>
      <c r="E18" s="6" t="str">
        <f t="shared" si="6"/>
        <v>C1</v>
      </c>
      <c r="S18" s="8">
        <f t="shared" si="0"/>
        <v>15</v>
      </c>
      <c r="T18" s="8">
        <f t="shared" si="1"/>
        <v>34</v>
      </c>
      <c r="U18" s="8">
        <f t="shared" si="2"/>
        <v>100</v>
      </c>
      <c r="V18" s="8">
        <f t="shared" si="3"/>
        <v>100</v>
      </c>
    </row>
    <row r="19" spans="1:22" x14ac:dyDescent="0.2">
      <c r="A19" s="2">
        <f>'KM4'!A19</f>
        <v>52</v>
      </c>
      <c r="B19" s="2">
        <f>'KM4'!B19</f>
        <v>53</v>
      </c>
      <c r="C19" s="5">
        <f t="shared" si="4"/>
        <v>362.21487603305781</v>
      </c>
      <c r="D19" s="5">
        <f t="shared" si="5"/>
        <v>1561.8888888888882</v>
      </c>
      <c r="E19" s="6" t="str">
        <f t="shared" si="6"/>
        <v>C1</v>
      </c>
      <c r="S19" s="8">
        <f t="shared" si="0"/>
        <v>52</v>
      </c>
      <c r="T19" s="8">
        <f t="shared" si="1"/>
        <v>53</v>
      </c>
      <c r="U19" s="8">
        <f t="shared" si="2"/>
        <v>100</v>
      </c>
      <c r="V19" s="8">
        <f t="shared" si="3"/>
        <v>100</v>
      </c>
    </row>
    <row r="20" spans="1:22" x14ac:dyDescent="0.2">
      <c r="A20" s="2">
        <f>'KM4'!A20</f>
        <v>79</v>
      </c>
      <c r="B20" s="2">
        <f>'KM4'!B20</f>
        <v>66</v>
      </c>
      <c r="C20" s="5">
        <f t="shared" si="4"/>
        <v>2062.0330578512394</v>
      </c>
      <c r="D20" s="5">
        <f t="shared" si="5"/>
        <v>303.22222222222206</v>
      </c>
      <c r="E20" s="6" t="str">
        <f t="shared" si="6"/>
        <v>C2</v>
      </c>
      <c r="S20" s="8">
        <f t="shared" si="0"/>
        <v>0</v>
      </c>
      <c r="T20" s="8">
        <f t="shared" si="1"/>
        <v>0</v>
      </c>
      <c r="U20" s="8">
        <f t="shared" si="2"/>
        <v>79</v>
      </c>
      <c r="V20" s="8">
        <f t="shared" si="3"/>
        <v>66</v>
      </c>
    </row>
    <row r="21" spans="1:22" x14ac:dyDescent="0.2">
      <c r="A21" s="2">
        <f>'KM4'!A21</f>
        <v>45</v>
      </c>
      <c r="B21" s="2">
        <f>'KM4'!B21</f>
        <v>61</v>
      </c>
      <c r="C21" s="5">
        <f>(A21-$G$2)^2+(B21-$H$2)^2</f>
        <v>676.66942148760336</v>
      </c>
      <c r="D21" s="5">
        <f t="shared" si="5"/>
        <v>1544.2222222222217</v>
      </c>
      <c r="E21" s="6" t="str">
        <f t="shared" si="6"/>
        <v>C1</v>
      </c>
      <c r="S21" s="8">
        <f t="shared" si="0"/>
        <v>45</v>
      </c>
      <c r="T21" s="8">
        <f t="shared" si="1"/>
        <v>61</v>
      </c>
      <c r="U21" s="8">
        <f t="shared" si="2"/>
        <v>100</v>
      </c>
      <c r="V21" s="8">
        <f t="shared" si="3"/>
        <v>100</v>
      </c>
    </row>
    <row r="23" spans="1:22" x14ac:dyDescent="0.2">
      <c r="A23" s="2">
        <v>70</v>
      </c>
      <c r="B23" s="2">
        <v>70</v>
      </c>
      <c r="C23" s="5">
        <f>(A23-$G$2)^2+(B23-$H$2)^2</f>
        <v>1809.7603305785124</v>
      </c>
      <c r="D23" s="5">
        <f t="shared" ref="D23" si="7">(A23-$G$3)^2+(B23-$H$3)^2</f>
        <v>231.55555555555537</v>
      </c>
      <c r="E23" s="6" t="str">
        <f t="shared" ref="E23" si="8">IF(C23&lt;D23,"C1","C2")</f>
        <v>C2</v>
      </c>
    </row>
  </sheetData>
  <conditionalFormatting sqref="E2:E21">
    <cfRule type="containsText" dxfId="3" priority="4" operator="containsText" text="C1">
      <formula>NOT(ISERROR(SEARCH("C1",E2)))</formula>
    </cfRule>
  </conditionalFormatting>
  <conditionalFormatting sqref="S2:T21">
    <cfRule type="containsText" dxfId="2" priority="3" operator="containsText" text="C1">
      <formula>NOT(ISERROR(SEARCH("C1",S2)))</formula>
    </cfRule>
  </conditionalFormatting>
  <conditionalFormatting sqref="U2:V21">
    <cfRule type="containsText" dxfId="1" priority="2" operator="containsText" text="C1">
      <formula>NOT(ISERROR(SEARCH("C1",U2)))</formula>
    </cfRule>
  </conditionalFormatting>
  <conditionalFormatting sqref="E23">
    <cfRule type="containsText" dxfId="0" priority="1" operator="containsText" text="C1">
      <formula>NOT(ISERROR(SEARCH("C1",E23)))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KM1</vt:lpstr>
      <vt:lpstr>KM2</vt:lpstr>
      <vt:lpstr>KM3</vt:lpstr>
      <vt:lpstr>KM4</vt:lpstr>
      <vt:lpstr>KM5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Becerra</dc:creator>
  <cp:lastModifiedBy>De Leon Flores, Ricardo Javier</cp:lastModifiedBy>
  <dcterms:created xsi:type="dcterms:W3CDTF">2020-04-04T00:25:07Z</dcterms:created>
  <dcterms:modified xsi:type="dcterms:W3CDTF">2023-03-19T03:54:41Z</dcterms:modified>
</cp:coreProperties>
</file>