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loreto-my.sharepoint.com/personal/jefatura_isc_loreto_tecnm_mx/Documents/JDISC_Repositorio/0.ISC_Jefatura/CDSW/PRY-003/"/>
    </mc:Choice>
  </mc:AlternateContent>
  <xr:revisionPtr revIDLastSave="30" documentId="13_ncr:1_{5F964F0B-0A57-4D84-8E43-A0CDC104E797}" xr6:coauthVersionLast="47" xr6:coauthVersionMax="47" xr10:uidLastSave="{766D4A0B-4198-4464-A870-FFC5A6ABCDE8}"/>
  <bookViews>
    <workbookView xWindow="-120" yWindow="-120" windowWidth="29040" windowHeight="15840" activeTab="1" xr2:uid="{00000000-000D-0000-FFFF-FFFF00000000}"/>
  </bookViews>
  <sheets>
    <sheet name="Equipo" sheetId="7" r:id="rId1"/>
    <sheet name="Plan" sheetId="6" r:id="rId2"/>
    <sheet name="Planificador de proyectos" sheetId="1" r:id="rId3"/>
  </sheets>
  <definedNames>
    <definedName name="ActualBeyond" localSheetId="0">Equipo!PeriodInActual*(#REF!&gt;0)</definedName>
    <definedName name="ActualBeyond" localSheetId="1">Plan!PeriodInActual*(#REF!&gt;0)</definedName>
    <definedName name="ActualBeyond">PeriodInActual*('Planificador de proyectos'!$E1&gt;0)</definedName>
    <definedName name="PercentCompleteBeyond" localSheetId="0">(#REF!=MEDIAN(#REF!,#REF!,#REF!+#REF!)*(#REF!&gt;0))*((#REF!&lt;(INT(#REF!+#REF!*#REF!)))+(#REF!=#REF!))*(#REF!&gt;0)</definedName>
    <definedName name="PercentCompleteBeyond" localSheetId="1">(#REF!=MEDIAN(#REF!,#REF!,#REF!+#REF!)*(#REF!&gt;0))*((#REF!&lt;(INT(#REF!+#REF!*#REF!)))+(#REF!=#REF!))*(#REF!&gt;0)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 localSheetId="0">#REF!</definedName>
    <definedName name="period_selected" localSheetId="1">#REF!</definedName>
    <definedName name="period_selected">'Planificador de proyectos'!$H$2</definedName>
    <definedName name="PeriodInActual" localSheetId="0">#REF!=MEDIAN(#REF!,#REF!,#REF!+#REF!-1)</definedName>
    <definedName name="PeriodInActual" localSheetId="1">#REF!=MEDIAN(#REF!,#REF!,#REF!+#REF!-1)</definedName>
    <definedName name="PeriodInActual">'Planificador de proyectos'!A$4=MEDIAN('Planificador de proyectos'!A$4,'Planificador de proyectos'!$E1,'Planificador de proyectos'!$E1+'Planificador de proyectos'!$F1-1)</definedName>
    <definedName name="PeriodInPlan" localSheetId="0">#REF!=MEDIAN(#REF!,#REF!,#REF!+#REF!-1)</definedName>
    <definedName name="PeriodInPlan" localSheetId="1">#REF!=MEDIAN(#REF!,#REF!,#REF!+#REF!-1)</definedName>
    <definedName name="PeriodInPlan">'Planificador de proyectos'!A$4=MEDIAN('Planificador de proyectos'!A$4,'Planificador de proyectos'!$C1,'Planificador de proyectos'!$C1+'Planificador de proyectos'!$D1-1)</definedName>
    <definedName name="Plan" localSheetId="0">Equipo!PeriodInPlan*(#REF!&gt;0)</definedName>
    <definedName name="Plan" localSheetId="1">Plan!PeriodInPlan*(#REF!&gt;0)</definedName>
    <definedName name="Plan">PeriodInPlan*('Planificador de proyectos'!$C1&gt;0)</definedName>
    <definedName name="PorcentajeCompletado" localSheetId="0">Equipo!PercentCompleteBeyond*Equipo!PeriodInPlan</definedName>
    <definedName name="PorcentajeCompletado" localSheetId="1">Plan!PercentCompleteBeyond*Plan!PeriodInPlan</definedName>
    <definedName name="PorcentajeCompletado">PercentCompleteBeyond*PeriodInPlan</definedName>
    <definedName name="Real" localSheetId="0">(Equipo!PeriodInActual*(#REF!&gt;0))*Equipo!PeriodInPlan</definedName>
    <definedName name="Real" localSheetId="1">(Plan!PeriodInActual*(#REF!&gt;0))*Plan!PeriodInPlan</definedName>
    <definedName name="Real">(PeriodInActual*('Planificador de proyectos'!$E1&gt;0))*PeriodInPlan</definedName>
    <definedName name="TitleRegion..BO60" localSheetId="0">#REF!</definedName>
    <definedName name="TitleRegion..BO60" localSheetId="1">#REF!</definedName>
    <definedName name="TitleRegion..BO60">'Planificador de proyectos'!$B$3:$B$4</definedName>
    <definedName name="_xlnm.Print_Titles" localSheetId="2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6" l="1"/>
  <c r="O26" i="6"/>
  <c r="N26" i="6"/>
  <c r="M26" i="6"/>
  <c r="L26" i="6"/>
  <c r="K26" i="6"/>
  <c r="J26" i="6"/>
  <c r="I26" i="6"/>
  <c r="H26" i="6"/>
  <c r="G26" i="6"/>
  <c r="F26" i="6"/>
  <c r="D26" i="6"/>
  <c r="R25" i="6"/>
  <c r="S25" i="6" s="1"/>
  <c r="R24" i="6"/>
  <c r="S24" i="6" s="1"/>
  <c r="R23" i="6"/>
  <c r="S23" i="6" s="1"/>
  <c r="R22" i="6"/>
  <c r="S22" i="6" s="1"/>
  <c r="S21" i="6"/>
  <c r="R20" i="6"/>
  <c r="S20" i="6" s="1"/>
  <c r="R19" i="6"/>
  <c r="S19" i="6" s="1"/>
  <c r="R18" i="6"/>
  <c r="S18" i="6" s="1"/>
  <c r="S17" i="6"/>
  <c r="R16" i="6"/>
  <c r="S16" i="6" s="1"/>
  <c r="R15" i="6"/>
  <c r="S15" i="6" s="1"/>
  <c r="S14" i="6"/>
  <c r="R13" i="6"/>
  <c r="S13" i="6" s="1"/>
  <c r="S12" i="6"/>
  <c r="R11" i="6"/>
  <c r="S11" i="6" s="1"/>
  <c r="R10" i="6"/>
  <c r="S10" i="6" s="1"/>
  <c r="S9" i="6"/>
  <c r="R8" i="6"/>
  <c r="S8" i="6" s="1"/>
  <c r="R7" i="6"/>
  <c r="S7" i="6" s="1"/>
  <c r="R6" i="6"/>
  <c r="R26" i="6" l="1"/>
  <c r="S6" i="6"/>
</calcChain>
</file>

<file path=xl/sharedStrings.xml><?xml version="1.0" encoding="utf-8"?>
<sst xmlns="http://schemas.openxmlformats.org/spreadsheetml/2006/main" count="116" uniqueCount="81">
  <si>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</si>
  <si>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</si>
  <si>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</si>
  <si>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</si>
  <si>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</si>
  <si>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</si>
  <si>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</si>
  <si>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</si>
  <si>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</si>
  <si>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</si>
  <si>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</si>
  <si>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</si>
  <si>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</si>
  <si>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Ciclo y Fase</t>
  </si>
  <si>
    <t>Fecha Estimada de inicio</t>
  </si>
  <si>
    <t>Fecha Estimada de Fin</t>
  </si>
  <si>
    <t>HH Estimadas</t>
  </si>
  <si>
    <t>Planeación</t>
  </si>
  <si>
    <t>Reunión de inicio</t>
  </si>
  <si>
    <t>Especificación de requisitos de software</t>
  </si>
  <si>
    <t>Analisis</t>
  </si>
  <si>
    <t>Requisitos</t>
  </si>
  <si>
    <t>Diseño</t>
  </si>
  <si>
    <t>Codificación</t>
  </si>
  <si>
    <t>Pruebas</t>
  </si>
  <si>
    <t>Pruebas de Sistema</t>
  </si>
  <si>
    <t>Desarrollo de manual de operación</t>
  </si>
  <si>
    <t>Instalación</t>
  </si>
  <si>
    <t>Entrega</t>
  </si>
  <si>
    <t>Personas de Equipo de Trabajo</t>
  </si>
  <si>
    <t>Abv.</t>
  </si>
  <si>
    <t>Rol</t>
  </si>
  <si>
    <t>Competencias Técnicas</t>
  </si>
  <si>
    <t>Gregorio Ignacio Letechipía Chávez</t>
  </si>
  <si>
    <t>GILC</t>
  </si>
  <si>
    <t>Miriam Patricia Herrada Ramírez</t>
  </si>
  <si>
    <t>MPHR</t>
  </si>
  <si>
    <t>Analista</t>
  </si>
  <si>
    <t>Joan Sebastian Guerrero Campos</t>
  </si>
  <si>
    <t>JSGC</t>
  </si>
  <si>
    <t>Salvador Martinez Ruiz</t>
  </si>
  <si>
    <t>SMR</t>
  </si>
  <si>
    <t>Jose de Jesus Ramirez Castillo</t>
  </si>
  <si>
    <t>JJRC</t>
  </si>
  <si>
    <t>Jorge Alejandro Ruiz Benitez</t>
  </si>
  <si>
    <t>JARB</t>
  </si>
  <si>
    <t>Alberto Romo Moreno</t>
  </si>
  <si>
    <t>ARM</t>
  </si>
  <si>
    <t>Programador</t>
  </si>
  <si>
    <t>Víctor Rodríguez Chávez</t>
  </si>
  <si>
    <t>VRC</t>
  </si>
  <si>
    <t>Elías Osiris Reyes Medina</t>
  </si>
  <si>
    <t>EORM</t>
  </si>
  <si>
    <t>J Jesús Ríos Acevedo</t>
  </si>
  <si>
    <t>JJRA</t>
  </si>
  <si>
    <t>Francisco Javier Rivera Magallanes</t>
  </si>
  <si>
    <t>FJRM</t>
  </si>
  <si>
    <t>Administrador del Proyecto</t>
  </si>
  <si>
    <t>Diseño de Interfaz de usuario</t>
  </si>
  <si>
    <t>Codificación HTML</t>
  </si>
  <si>
    <t>Codificación PHP</t>
  </si>
  <si>
    <t xml:space="preserve">Pruebas Unitarias </t>
  </si>
  <si>
    <t>Pruebas Integración</t>
  </si>
  <si>
    <t>Documentación</t>
  </si>
  <si>
    <t>Desarrollo de manual de mantenimiento</t>
  </si>
  <si>
    <t>Semana de Segundas Oportunidades</t>
  </si>
  <si>
    <t>TOTAL</t>
  </si>
  <si>
    <t>Reunión de Inicio</t>
  </si>
  <si>
    <t>Especificación de Requisitos de Software</t>
  </si>
  <si>
    <t>Análisis</t>
  </si>
  <si>
    <t>Diseño de Interfaz de Usuario</t>
  </si>
  <si>
    <t>Pruebas Unitariass</t>
  </si>
  <si>
    <t>Desarrollo de Manual de Operación</t>
  </si>
  <si>
    <t>Desarrollo de Manual de Mantenimiento</t>
  </si>
  <si>
    <t>HH Totales</t>
  </si>
  <si>
    <t>*Capacitado en la norma ISO IEC/29110
*Capacitado en LARAVEL
*Experto en programación WEB
*Experto en diseño en base de datos</t>
  </si>
  <si>
    <t>*Capacitado en la norma ISO IEC/29110
*Capacitado en LARAVEL
*Experto en programación orientada a objetos</t>
  </si>
  <si>
    <t>*Capacitado en la norma ISO IEC/29110
*Capacitado en LARAVEL</t>
  </si>
  <si>
    <t>*Capacitado en la norma ISO IEC/29110</t>
  </si>
  <si>
    <t>BIBLIOTECA ITSL</t>
  </si>
  <si>
    <t>Líder del proyecto / Diseño /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</si>
</sst>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Arial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4" fillId="0" borderId="2" applyFill="0" applyProtection="0">
      <alignment horizontal="center"/>
    </xf>
    <xf numFmtId="0" fontId="1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3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14" fillId="0" borderId="0" applyFill="0" applyProtection="0">
      <alignment vertical="center"/>
    </xf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15" fillId="2" borderId="4" applyNumberFormat="0" applyFont="0" applyAlignment="0">
      <alignment horizontal="center"/>
    </xf>
    <xf numFmtId="0" fontId="15" fillId="3" borderId="3" applyNumberFormat="0" applyFont="0" applyAlignment="0">
      <alignment horizontal="center"/>
    </xf>
    <xf numFmtId="0" fontId="15" fillId="4" borderId="3" applyNumberFormat="0" applyFont="0" applyAlignment="0">
      <alignment horizontal="center"/>
    </xf>
    <xf numFmtId="0" fontId="15" fillId="5" borderId="3" applyNumberFormat="0" applyFont="0" applyAlignment="0">
      <alignment horizontal="center"/>
    </xf>
    <xf numFmtId="0" fontId="15" fillId="7" borderId="3" applyNumberFormat="0" applyFont="0" applyAlignment="0">
      <alignment horizontal="center"/>
    </xf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15" fillId="14" borderId="12" applyNumberFormat="0" applyFont="0" applyAlignment="0" applyProtection="0"/>
    <xf numFmtId="0" fontId="27" fillId="0" borderId="13" applyNumberFormat="0" applyFill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8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0" fontId="2" fillId="0" borderId="0"/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0" borderId="0" xfId="2">
      <alignment horizontal="left" wrapText="1"/>
    </xf>
    <xf numFmtId="3" fontId="14" fillId="0" borderId="2" xfId="3">
      <alignment horizontal="center"/>
    </xf>
    <xf numFmtId="9" fontId="7" fillId="0" borderId="0" xfId="6">
      <alignment horizontal="center" vertical="center"/>
    </xf>
    <xf numFmtId="0" fontId="13" fillId="6" borderId="1" xfId="7">
      <alignment horizontal="left" vertical="center"/>
    </xf>
    <xf numFmtId="0" fontId="8" fillId="0" borderId="0" xfId="2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" applyFont="1">
      <alignment horizontal="center" vertical="center"/>
    </xf>
    <xf numFmtId="0" fontId="9" fillId="0" borderId="0" xfId="0" quotePrefix="1" applyFont="1" applyAlignment="1">
      <alignment horizontal="center"/>
    </xf>
    <xf numFmtId="0" fontId="1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17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11">
      <alignment horizontal="left"/>
    </xf>
    <xf numFmtId="0" fontId="32" fillId="41" borderId="15" xfId="24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 vertical="center"/>
    </xf>
    <xf numFmtId="0" fontId="2" fillId="0" borderId="0" xfId="60"/>
    <xf numFmtId="0" fontId="2" fillId="0" borderId="14" xfId="60" applyBorder="1" applyAlignment="1">
      <alignment horizontal="center" vertical="center"/>
    </xf>
    <xf numFmtId="0" fontId="2" fillId="0" borderId="16" xfId="60" applyBorder="1" applyAlignment="1">
      <alignment horizontal="center" vertical="center"/>
    </xf>
    <xf numFmtId="0" fontId="2" fillId="0" borderId="0" xfId="60" applyAlignment="1">
      <alignment horizontal="center" vertical="center"/>
    </xf>
    <xf numFmtId="0" fontId="29" fillId="39" borderId="14" xfId="60" applyFont="1" applyFill="1" applyBorder="1" applyAlignment="1">
      <alignment horizontal="center" vertical="center"/>
    </xf>
    <xf numFmtId="0" fontId="29" fillId="39" borderId="14" xfId="60" applyFont="1" applyFill="1" applyBorder="1" applyAlignment="1">
      <alignment horizontal="center"/>
    </xf>
    <xf numFmtId="0" fontId="30" fillId="0" borderId="14" xfId="60" applyFont="1" applyBorder="1" applyAlignment="1">
      <alignment horizontal="left" vertical="center"/>
    </xf>
    <xf numFmtId="0" fontId="31" fillId="0" borderId="14" xfId="60" applyFont="1" applyBorder="1" applyAlignment="1">
      <alignment horizontal="center"/>
    </xf>
    <xf numFmtId="0" fontId="29" fillId="40" borderId="14" xfId="60" applyFont="1" applyFill="1" applyBorder="1" applyAlignment="1">
      <alignment vertical="center"/>
    </xf>
    <xf numFmtId="0" fontId="30" fillId="40" borderId="14" xfId="60" applyFont="1" applyFill="1" applyBorder="1" applyAlignment="1">
      <alignment horizontal="center"/>
    </xf>
    <xf numFmtId="0" fontId="31" fillId="40" borderId="14" xfId="60" applyFont="1" applyFill="1" applyBorder="1" applyAlignment="1">
      <alignment horizontal="center"/>
    </xf>
    <xf numFmtId="0" fontId="30" fillId="0" borderId="14" xfId="60" applyFont="1" applyBorder="1" applyAlignment="1">
      <alignment vertical="center"/>
    </xf>
    <xf numFmtId="0" fontId="27" fillId="0" borderId="0" xfId="60" applyFont="1"/>
    <xf numFmtId="0" fontId="30" fillId="0" borderId="0" xfId="60" applyFont="1" applyAlignment="1">
      <alignment horizontal="left" vertical="center"/>
    </xf>
    <xf numFmtId="0" fontId="30" fillId="0" borderId="0" xfId="60" applyFont="1" applyAlignment="1">
      <alignment horizontal="center"/>
    </xf>
    <xf numFmtId="0" fontId="2" fillId="0" borderId="14" xfId="60" applyBorder="1" applyAlignment="1">
      <alignment horizontal="center"/>
    </xf>
    <xf numFmtId="0" fontId="28" fillId="0" borderId="0" xfId="60" applyFont="1"/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>
      <alignment vertical="center"/>
    </xf>
    <xf numFmtId="0" fontId="14" fillId="0" borderId="0" xfId="9">
      <alignment vertical="center"/>
    </xf>
    <xf numFmtId="0" fontId="14" fillId="0" borderId="2" xfId="9" applyBorder="1">
      <alignment vertical="center"/>
    </xf>
    <xf numFmtId="0" fontId="14" fillId="0" borderId="0" xfId="10">
      <alignment horizontal="center" vertical="center" wrapText="1"/>
    </xf>
    <xf numFmtId="0" fontId="14" fillId="0" borderId="2" xfId="10" applyBorder="1">
      <alignment horizontal="center" vertical="center" wrapText="1"/>
    </xf>
    <xf numFmtId="0" fontId="14" fillId="0" borderId="5" xfId="10" applyBorder="1">
      <alignment horizontal="center" vertical="center" wrapText="1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" fillId="0" borderId="0" xfId="60" applyAlignment="1"/>
    <xf numFmtId="14" fontId="33" fillId="0" borderId="14" xfId="60" applyNumberFormat="1" applyFont="1" applyBorder="1" applyAlignment="1">
      <alignment horizontal="center"/>
    </xf>
    <xf numFmtId="0" fontId="33" fillId="40" borderId="14" xfId="60" applyFont="1" applyFill="1" applyBorder="1" applyAlignment="1">
      <alignment horizontal="center"/>
    </xf>
    <xf numFmtId="0" fontId="1" fillId="0" borderId="14" xfId="60" applyFont="1" applyBorder="1" applyAlignment="1">
      <alignment horizontal="center" vertical="center"/>
    </xf>
    <xf numFmtId="0" fontId="1" fillId="0" borderId="14" xfId="60" applyFont="1" applyBorder="1" applyAlignment="1">
      <alignment horizontal="center" vertical="center" wrapText="1"/>
    </xf>
    <xf numFmtId="14" fontId="33" fillId="42" borderId="14" xfId="60" applyNumberFormat="1" applyFont="1" applyFill="1" applyBorder="1" applyAlignment="1">
      <alignment horizontal="center"/>
    </xf>
  </cellXfs>
  <cellStyles count="61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rmal 2" xfId="59" xr:uid="{A57A0695-4CFE-411D-8AEE-490258129C6F}"/>
    <cellStyle name="Normal 3" xfId="60" xr:uid="{0B5B435C-DB43-494C-8725-B89083EE1AF0}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1603-33D0-457C-96A6-A7AF167AAD6F}">
  <dimension ref="B6:E17"/>
  <sheetViews>
    <sheetView topLeftCell="A5" workbookViewId="0">
      <selection activeCell="B21" sqref="B21"/>
    </sheetView>
  </sheetViews>
  <sheetFormatPr baseColWidth="10" defaultColWidth="8" defaultRowHeight="15" x14ac:dyDescent="0.25"/>
  <cols>
    <col min="1" max="1" width="8" style="54"/>
    <col min="2" max="2" width="28" style="54" bestFit="1" customWidth="1"/>
    <col min="3" max="3" width="5.5" style="28" bestFit="1" customWidth="1"/>
    <col min="4" max="4" width="22.375" style="28" bestFit="1" customWidth="1"/>
    <col min="5" max="5" width="39.5" style="54" customWidth="1"/>
    <col min="6" max="16384" width="8" style="54"/>
  </cols>
  <sheetData>
    <row r="6" spans="2:5" x14ac:dyDescent="0.25">
      <c r="B6" s="23" t="s">
        <v>29</v>
      </c>
      <c r="C6" s="24" t="s">
        <v>30</v>
      </c>
      <c r="D6" s="24" t="s">
        <v>31</v>
      </c>
      <c r="E6" s="23" t="s">
        <v>32</v>
      </c>
    </row>
    <row r="7" spans="2:5" ht="45" x14ac:dyDescent="0.25">
      <c r="B7" s="26" t="s">
        <v>53</v>
      </c>
      <c r="C7" s="26" t="s">
        <v>54</v>
      </c>
      <c r="D7" s="58" t="s">
        <v>80</v>
      </c>
      <c r="E7" s="58" t="s">
        <v>76</v>
      </c>
    </row>
    <row r="8" spans="2:5" ht="45" x14ac:dyDescent="0.25">
      <c r="B8" s="26" t="s">
        <v>35</v>
      </c>
      <c r="C8" s="26" t="s">
        <v>36</v>
      </c>
      <c r="D8" s="57" t="s">
        <v>37</v>
      </c>
      <c r="E8" s="58" t="s">
        <v>76</v>
      </c>
    </row>
    <row r="9" spans="2:5" ht="30" x14ac:dyDescent="0.25">
      <c r="B9" s="26" t="s">
        <v>38</v>
      </c>
      <c r="C9" s="26" t="s">
        <v>39</v>
      </c>
      <c r="D9" s="57" t="s">
        <v>37</v>
      </c>
      <c r="E9" s="58" t="s">
        <v>77</v>
      </c>
    </row>
    <row r="10" spans="2:5" x14ac:dyDescent="0.25">
      <c r="B10" s="27" t="s">
        <v>40</v>
      </c>
      <c r="C10" s="28" t="s">
        <v>41</v>
      </c>
      <c r="D10" s="57" t="s">
        <v>37</v>
      </c>
      <c r="E10" s="58" t="s">
        <v>78</v>
      </c>
    </row>
    <row r="11" spans="2:5" ht="30" x14ac:dyDescent="0.25">
      <c r="B11" s="26" t="s">
        <v>42</v>
      </c>
      <c r="C11" s="26" t="s">
        <v>43</v>
      </c>
      <c r="D11" s="57" t="s">
        <v>37</v>
      </c>
      <c r="E11" s="58" t="s">
        <v>77</v>
      </c>
    </row>
    <row r="12" spans="2:5" ht="30" x14ac:dyDescent="0.25">
      <c r="B12" s="26" t="s">
        <v>44</v>
      </c>
      <c r="C12" s="26" t="s">
        <v>45</v>
      </c>
      <c r="D12" s="57" t="s">
        <v>37</v>
      </c>
      <c r="E12" s="58" t="s">
        <v>77</v>
      </c>
    </row>
    <row r="13" spans="2:5" ht="45" x14ac:dyDescent="0.25">
      <c r="B13" s="26" t="s">
        <v>46</v>
      </c>
      <c r="C13" s="26" t="s">
        <v>47</v>
      </c>
      <c r="D13" s="57" t="s">
        <v>48</v>
      </c>
      <c r="E13" s="58" t="s">
        <v>76</v>
      </c>
    </row>
    <row r="14" spans="2:5" ht="60" x14ac:dyDescent="0.25">
      <c r="B14" s="26" t="s">
        <v>49</v>
      </c>
      <c r="C14" s="26" t="s">
        <v>50</v>
      </c>
      <c r="D14" s="57" t="s">
        <v>48</v>
      </c>
      <c r="E14" s="58" t="s">
        <v>75</v>
      </c>
    </row>
    <row r="15" spans="2:5" ht="60" x14ac:dyDescent="0.25">
      <c r="B15" s="26" t="s">
        <v>51</v>
      </c>
      <c r="C15" s="26" t="s">
        <v>52</v>
      </c>
      <c r="D15" s="57" t="s">
        <v>48</v>
      </c>
      <c r="E15" s="58" t="s">
        <v>75</v>
      </c>
    </row>
    <row r="16" spans="2:5" ht="60" x14ac:dyDescent="0.25">
      <c r="B16" s="26" t="s">
        <v>33</v>
      </c>
      <c r="C16" s="26" t="s">
        <v>34</v>
      </c>
      <c r="D16" s="57" t="s">
        <v>48</v>
      </c>
      <c r="E16" s="58" t="s">
        <v>75</v>
      </c>
    </row>
    <row r="17" spans="2:5" ht="45" x14ac:dyDescent="0.25">
      <c r="B17" s="26" t="s">
        <v>55</v>
      </c>
      <c r="C17" s="26" t="s">
        <v>56</v>
      </c>
      <c r="D17" s="57" t="s">
        <v>57</v>
      </c>
      <c r="E17" s="58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E4F-E310-4E9B-BF9B-0DB097682913}">
  <dimension ref="A5:T26"/>
  <sheetViews>
    <sheetView tabSelected="1" topLeftCell="A3" zoomScale="90" zoomScaleNormal="90" workbookViewId="0">
      <selection activeCell="C32" sqref="C32"/>
    </sheetView>
  </sheetViews>
  <sheetFormatPr baseColWidth="10" defaultRowHeight="15" x14ac:dyDescent="0.25"/>
  <cols>
    <col min="1" max="1" width="36.875" style="25" bestFit="1" customWidth="1"/>
    <col min="2" max="2" width="23.125" style="25" bestFit="1" customWidth="1"/>
    <col min="3" max="3" width="21.375" style="25" bestFit="1" customWidth="1"/>
    <col min="4" max="4" width="13.125" style="25" bestFit="1" customWidth="1"/>
    <col min="5" max="5" width="1" style="25" customWidth="1"/>
    <col min="6" max="6" width="5.375" style="25" bestFit="1" customWidth="1"/>
    <col min="7" max="7" width="6.5" style="25" bestFit="1" customWidth="1"/>
    <col min="8" max="8" width="6" style="25" bestFit="1" customWidth="1"/>
    <col min="9" max="9" width="5.125" style="25" bestFit="1" customWidth="1"/>
    <col min="10" max="10" width="5.625" style="25" bestFit="1" customWidth="1"/>
    <col min="11" max="11" width="5.75" style="25" bestFit="1" customWidth="1"/>
    <col min="12" max="12" width="5" style="25" bestFit="1" customWidth="1"/>
    <col min="13" max="13" width="4.75" style="25" bestFit="1" customWidth="1"/>
    <col min="14" max="14" width="6.625" style="25" bestFit="1" customWidth="1"/>
    <col min="15" max="15" width="5.375" style="25" bestFit="1" customWidth="1"/>
    <col min="16" max="16" width="6" style="25" bestFit="1" customWidth="1"/>
    <col min="17" max="17" width="1" style="25" customWidth="1"/>
    <col min="18" max="18" width="11" style="25"/>
    <col min="19" max="19" width="1.75" style="25" bestFit="1" customWidth="1"/>
    <col min="20" max="16384" width="11" style="25"/>
  </cols>
  <sheetData>
    <row r="5" spans="1:19" x14ac:dyDescent="0.25">
      <c r="A5" s="29" t="s">
        <v>13</v>
      </c>
      <c r="B5" s="30" t="s">
        <v>14</v>
      </c>
      <c r="C5" s="30" t="s">
        <v>15</v>
      </c>
      <c r="D5" s="30" t="s">
        <v>16</v>
      </c>
      <c r="F5" s="30" t="s">
        <v>34</v>
      </c>
      <c r="G5" s="30" t="s">
        <v>36</v>
      </c>
      <c r="H5" s="30" t="s">
        <v>39</v>
      </c>
      <c r="I5" s="30" t="s">
        <v>41</v>
      </c>
      <c r="J5" s="30" t="s">
        <v>43</v>
      </c>
      <c r="K5" s="30" t="s">
        <v>45</v>
      </c>
      <c r="L5" s="30" t="s">
        <v>47</v>
      </c>
      <c r="M5" s="30" t="s">
        <v>50</v>
      </c>
      <c r="N5" s="30" t="s">
        <v>52</v>
      </c>
      <c r="O5" s="30" t="s">
        <v>54</v>
      </c>
      <c r="P5" s="30" t="s">
        <v>56</v>
      </c>
      <c r="R5" s="29" t="s">
        <v>74</v>
      </c>
    </row>
    <row r="6" spans="1:19" ht="16.5" customHeight="1" x14ac:dyDescent="0.25">
      <c r="A6" s="31" t="s">
        <v>18</v>
      </c>
      <c r="B6" s="59">
        <v>44503</v>
      </c>
      <c r="C6" s="59">
        <v>44503</v>
      </c>
      <c r="D6" s="32">
        <v>2</v>
      </c>
      <c r="F6" s="40">
        <v>2</v>
      </c>
      <c r="G6" s="40"/>
      <c r="H6" s="40"/>
      <c r="I6" s="40"/>
      <c r="J6" s="40"/>
      <c r="K6" s="40"/>
      <c r="L6" s="40"/>
      <c r="M6" s="40"/>
      <c r="N6" s="40"/>
      <c r="O6" s="40"/>
      <c r="P6" s="40"/>
      <c r="R6" s="32">
        <f t="shared" ref="R6:R7" si="0">SUM(F6:P6)</f>
        <v>2</v>
      </c>
      <c r="S6" s="41">
        <f t="shared" ref="S6:S7" si="1">R6-D6</f>
        <v>0</v>
      </c>
    </row>
    <row r="7" spans="1:19" x14ac:dyDescent="0.25">
      <c r="A7" s="31" t="s">
        <v>19</v>
      </c>
      <c r="B7" s="55"/>
      <c r="C7" s="55"/>
      <c r="D7" s="32">
        <v>9</v>
      </c>
      <c r="F7" s="40"/>
      <c r="G7" s="40">
        <v>9</v>
      </c>
      <c r="H7" s="40"/>
      <c r="I7" s="40"/>
      <c r="J7" s="40"/>
      <c r="K7" s="40"/>
      <c r="L7" s="40"/>
      <c r="M7" s="40"/>
      <c r="N7" s="40"/>
      <c r="O7" s="40"/>
      <c r="P7" s="40"/>
      <c r="R7" s="32">
        <f t="shared" si="0"/>
        <v>9</v>
      </c>
      <c r="S7" s="41">
        <f t="shared" si="1"/>
        <v>0</v>
      </c>
    </row>
    <row r="8" spans="1:19" x14ac:dyDescent="0.25">
      <c r="A8" s="31" t="s">
        <v>17</v>
      </c>
      <c r="B8" s="59">
        <v>44505</v>
      </c>
      <c r="C8" s="59">
        <v>44505</v>
      </c>
      <c r="D8" s="32">
        <v>10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>
        <v>10</v>
      </c>
      <c r="R8" s="32">
        <f>SUM(F8:P8)</f>
        <v>10</v>
      </c>
      <c r="S8" s="41">
        <f>R8-D8</f>
        <v>0</v>
      </c>
    </row>
    <row r="9" spans="1:19" x14ac:dyDescent="0.25">
      <c r="A9" s="33" t="s">
        <v>20</v>
      </c>
      <c r="B9" s="56"/>
      <c r="C9" s="56"/>
      <c r="D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R9" s="35"/>
      <c r="S9" s="41">
        <f t="shared" ref="S9:S25" si="2">R9-D9</f>
        <v>0</v>
      </c>
    </row>
    <row r="10" spans="1:19" x14ac:dyDescent="0.25">
      <c r="A10" s="36" t="s">
        <v>20</v>
      </c>
      <c r="B10" s="55">
        <v>44088</v>
      </c>
      <c r="C10" s="55">
        <v>44092</v>
      </c>
      <c r="D10" s="32">
        <v>25</v>
      </c>
      <c r="F10" s="40"/>
      <c r="G10" s="40">
        <v>5</v>
      </c>
      <c r="H10" s="40">
        <v>5</v>
      </c>
      <c r="I10" s="40">
        <v>5</v>
      </c>
      <c r="J10" s="40">
        <v>5</v>
      </c>
      <c r="K10" s="40">
        <v>5</v>
      </c>
      <c r="L10" s="40"/>
      <c r="M10" s="40"/>
      <c r="N10" s="40"/>
      <c r="O10" s="40"/>
      <c r="P10" s="40"/>
      <c r="R10" s="32">
        <f t="shared" ref="R10:R25" si="3">SUM(F10:P10)</f>
        <v>25</v>
      </c>
      <c r="S10" s="41">
        <f t="shared" si="2"/>
        <v>0</v>
      </c>
    </row>
    <row r="11" spans="1:19" x14ac:dyDescent="0.25">
      <c r="A11" s="36" t="s">
        <v>21</v>
      </c>
      <c r="B11" s="55">
        <v>44088</v>
      </c>
      <c r="C11" s="55">
        <v>44092</v>
      </c>
      <c r="D11" s="32">
        <v>25</v>
      </c>
      <c r="F11" s="40"/>
      <c r="G11" s="40">
        <v>5</v>
      </c>
      <c r="H11" s="40">
        <v>5</v>
      </c>
      <c r="I11" s="40">
        <v>5</v>
      </c>
      <c r="J11" s="40">
        <v>5</v>
      </c>
      <c r="K11" s="40">
        <v>5</v>
      </c>
      <c r="L11" s="40"/>
      <c r="M11" s="40"/>
      <c r="N11" s="40"/>
      <c r="O11" s="40"/>
      <c r="P11" s="40"/>
      <c r="R11" s="32">
        <f t="shared" si="3"/>
        <v>25</v>
      </c>
      <c r="S11" s="41">
        <f t="shared" si="2"/>
        <v>0</v>
      </c>
    </row>
    <row r="12" spans="1:19" x14ac:dyDescent="0.25">
      <c r="A12" s="33" t="s">
        <v>22</v>
      </c>
      <c r="B12" s="56"/>
      <c r="C12" s="56"/>
      <c r="D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R12" s="34"/>
      <c r="S12" s="41">
        <f t="shared" si="2"/>
        <v>0</v>
      </c>
    </row>
    <row r="13" spans="1:19" x14ac:dyDescent="0.25">
      <c r="A13" s="36" t="s">
        <v>58</v>
      </c>
      <c r="B13" s="55">
        <v>44095</v>
      </c>
      <c r="C13" s="55">
        <v>44099</v>
      </c>
      <c r="D13" s="32">
        <v>10</v>
      </c>
      <c r="F13" s="40">
        <v>10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32">
        <f t="shared" si="3"/>
        <v>10</v>
      </c>
      <c r="S13" s="41">
        <f t="shared" si="2"/>
        <v>0</v>
      </c>
    </row>
    <row r="14" spans="1:19" x14ac:dyDescent="0.25">
      <c r="A14" s="33" t="s">
        <v>23</v>
      </c>
      <c r="B14" s="56"/>
      <c r="C14" s="56"/>
      <c r="D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R14" s="34"/>
      <c r="S14" s="41">
        <f t="shared" si="2"/>
        <v>0</v>
      </c>
    </row>
    <row r="15" spans="1:19" x14ac:dyDescent="0.25">
      <c r="A15" s="36" t="s">
        <v>59</v>
      </c>
      <c r="B15" s="55">
        <v>44102</v>
      </c>
      <c r="C15" s="55">
        <v>44120</v>
      </c>
      <c r="D15" s="32">
        <v>16</v>
      </c>
      <c r="F15" s="40"/>
      <c r="G15" s="40"/>
      <c r="H15" s="40"/>
      <c r="I15" s="40"/>
      <c r="J15" s="40"/>
      <c r="K15" s="40"/>
      <c r="L15" s="40">
        <v>5</v>
      </c>
      <c r="M15" s="40">
        <v>6</v>
      </c>
      <c r="N15" s="40">
        <v>5</v>
      </c>
      <c r="O15" s="40"/>
      <c r="P15" s="40"/>
      <c r="R15" s="32">
        <f t="shared" si="3"/>
        <v>16</v>
      </c>
      <c r="S15" s="41">
        <f t="shared" si="2"/>
        <v>0</v>
      </c>
    </row>
    <row r="16" spans="1:19" x14ac:dyDescent="0.25">
      <c r="A16" s="36" t="s">
        <v>60</v>
      </c>
      <c r="B16" s="55">
        <v>44102</v>
      </c>
      <c r="C16" s="55">
        <v>44120</v>
      </c>
      <c r="D16" s="32">
        <v>16</v>
      </c>
      <c r="F16" s="40"/>
      <c r="G16" s="40"/>
      <c r="H16" s="40"/>
      <c r="I16" s="40"/>
      <c r="J16" s="40"/>
      <c r="K16" s="40"/>
      <c r="L16" s="40">
        <v>5</v>
      </c>
      <c r="M16" s="40">
        <v>5</v>
      </c>
      <c r="N16" s="40">
        <v>6</v>
      </c>
      <c r="O16" s="40"/>
      <c r="P16" s="40"/>
      <c r="R16" s="32">
        <f t="shared" si="3"/>
        <v>16</v>
      </c>
      <c r="S16" s="41">
        <f t="shared" si="2"/>
        <v>0</v>
      </c>
    </row>
    <row r="17" spans="1:20" x14ac:dyDescent="0.25">
      <c r="A17" s="33" t="s">
        <v>24</v>
      </c>
      <c r="B17" s="56"/>
      <c r="C17" s="56"/>
      <c r="D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R17" s="34"/>
      <c r="S17" s="41">
        <f t="shared" si="2"/>
        <v>0</v>
      </c>
    </row>
    <row r="18" spans="1:20" x14ac:dyDescent="0.25">
      <c r="A18" s="36" t="s">
        <v>61</v>
      </c>
      <c r="B18" s="55">
        <v>44120</v>
      </c>
      <c r="C18" s="55">
        <v>44134</v>
      </c>
      <c r="D18" s="32">
        <v>11</v>
      </c>
      <c r="F18" s="40"/>
      <c r="G18" s="40"/>
      <c r="H18" s="40"/>
      <c r="I18" s="40"/>
      <c r="J18" s="40"/>
      <c r="K18" s="40"/>
      <c r="L18" s="40"/>
      <c r="M18" s="40"/>
      <c r="N18" s="40"/>
      <c r="O18" s="40">
        <v>11</v>
      </c>
      <c r="P18" s="40"/>
      <c r="R18" s="32">
        <f t="shared" si="3"/>
        <v>11</v>
      </c>
      <c r="S18" s="41">
        <f t="shared" si="2"/>
        <v>0</v>
      </c>
    </row>
    <row r="19" spans="1:20" x14ac:dyDescent="0.25">
      <c r="A19" s="36" t="s">
        <v>62</v>
      </c>
      <c r="B19" s="55">
        <v>44120</v>
      </c>
      <c r="C19" s="55">
        <v>44134</v>
      </c>
      <c r="D19" s="32">
        <v>11</v>
      </c>
      <c r="F19" s="40"/>
      <c r="G19" s="40"/>
      <c r="H19" s="40"/>
      <c r="I19" s="40"/>
      <c r="J19" s="40"/>
      <c r="K19" s="40"/>
      <c r="L19" s="40"/>
      <c r="M19" s="40"/>
      <c r="N19" s="40"/>
      <c r="O19" s="40">
        <v>11</v>
      </c>
      <c r="P19" s="40"/>
      <c r="R19" s="32">
        <f t="shared" si="3"/>
        <v>11</v>
      </c>
      <c r="S19" s="41">
        <f t="shared" si="2"/>
        <v>0</v>
      </c>
    </row>
    <row r="20" spans="1:20" x14ac:dyDescent="0.25">
      <c r="A20" s="31" t="s">
        <v>25</v>
      </c>
      <c r="B20" s="55">
        <v>44138</v>
      </c>
      <c r="C20" s="55">
        <v>44148</v>
      </c>
      <c r="D20" s="32">
        <v>9</v>
      </c>
      <c r="F20" s="40"/>
      <c r="G20" s="40"/>
      <c r="H20" s="40"/>
      <c r="I20" s="40"/>
      <c r="J20" s="40"/>
      <c r="K20" s="40"/>
      <c r="L20" s="40"/>
      <c r="M20" s="40"/>
      <c r="N20" s="40"/>
      <c r="O20" s="40">
        <v>9</v>
      </c>
      <c r="P20" s="40"/>
      <c r="R20" s="32">
        <f t="shared" si="3"/>
        <v>9</v>
      </c>
      <c r="S20" s="41">
        <f t="shared" si="2"/>
        <v>0</v>
      </c>
    </row>
    <row r="21" spans="1:20" x14ac:dyDescent="0.25">
      <c r="A21" s="33" t="s">
        <v>63</v>
      </c>
      <c r="B21" s="56"/>
      <c r="C21" s="56"/>
      <c r="D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R21" s="34"/>
      <c r="S21" s="41">
        <f t="shared" si="2"/>
        <v>0</v>
      </c>
    </row>
    <row r="22" spans="1:20" x14ac:dyDescent="0.25">
      <c r="A22" s="31" t="s">
        <v>26</v>
      </c>
      <c r="B22" s="55">
        <v>44151</v>
      </c>
      <c r="C22" s="55">
        <v>44159</v>
      </c>
      <c r="D22" s="32">
        <v>7</v>
      </c>
      <c r="F22" s="40"/>
      <c r="G22" s="40"/>
      <c r="H22" s="40"/>
      <c r="I22" s="40"/>
      <c r="J22" s="40"/>
      <c r="K22" s="40"/>
      <c r="L22" s="40"/>
      <c r="M22" s="40"/>
      <c r="N22" s="40">
        <v>7</v>
      </c>
      <c r="O22" s="40"/>
      <c r="P22" s="40"/>
      <c r="R22" s="32">
        <f t="shared" si="3"/>
        <v>7</v>
      </c>
      <c r="S22" s="41">
        <f t="shared" si="2"/>
        <v>0</v>
      </c>
    </row>
    <row r="23" spans="1:20" x14ac:dyDescent="0.25">
      <c r="A23" s="31" t="s">
        <v>64</v>
      </c>
      <c r="B23" s="55">
        <v>44160</v>
      </c>
      <c r="C23" s="55">
        <v>44168</v>
      </c>
      <c r="D23" s="32">
        <v>7</v>
      </c>
      <c r="F23" s="40">
        <v>7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R23" s="32">
        <f t="shared" si="3"/>
        <v>7</v>
      </c>
      <c r="S23" s="41">
        <f t="shared" si="2"/>
        <v>0</v>
      </c>
    </row>
    <row r="24" spans="1:20" x14ac:dyDescent="0.25">
      <c r="A24" s="31" t="s">
        <v>27</v>
      </c>
      <c r="B24" s="55">
        <v>44169</v>
      </c>
      <c r="C24" s="55">
        <v>44182</v>
      </c>
      <c r="D24" s="32">
        <v>5</v>
      </c>
      <c r="E24" s="37" t="s">
        <v>65</v>
      </c>
      <c r="F24" s="40">
        <v>5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R24" s="32">
        <f t="shared" si="3"/>
        <v>5</v>
      </c>
      <c r="S24" s="41">
        <f t="shared" si="2"/>
        <v>0</v>
      </c>
      <c r="T24" s="37" t="s">
        <v>65</v>
      </c>
    </row>
    <row r="25" spans="1:20" x14ac:dyDescent="0.25">
      <c r="A25" s="31" t="s">
        <v>28</v>
      </c>
      <c r="B25" s="59">
        <v>44610</v>
      </c>
      <c r="C25" s="59">
        <v>44610</v>
      </c>
      <c r="D25" s="32">
        <v>2</v>
      </c>
      <c r="F25" s="40">
        <v>2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R25" s="32">
        <f t="shared" si="3"/>
        <v>2</v>
      </c>
      <c r="S25" s="41">
        <f t="shared" si="2"/>
        <v>0</v>
      </c>
    </row>
    <row r="26" spans="1:20" ht="15.75" thickBot="1" x14ac:dyDescent="0.3">
      <c r="A26" s="38"/>
      <c r="B26" s="39"/>
      <c r="C26" s="22" t="s">
        <v>66</v>
      </c>
      <c r="D26" s="22">
        <f>SUM(D6:D25)</f>
        <v>165</v>
      </c>
      <c r="F26" s="22">
        <f>SUM(F6:F25)</f>
        <v>26</v>
      </c>
      <c r="G26" s="22">
        <f t="shared" ref="G26:P26" si="4">SUM(G6:G25)</f>
        <v>19</v>
      </c>
      <c r="H26" s="22">
        <f t="shared" si="4"/>
        <v>10</v>
      </c>
      <c r="I26" s="22">
        <f t="shared" si="4"/>
        <v>10</v>
      </c>
      <c r="J26" s="22">
        <f t="shared" si="4"/>
        <v>10</v>
      </c>
      <c r="K26" s="22">
        <f t="shared" si="4"/>
        <v>10</v>
      </c>
      <c r="L26" s="22">
        <f t="shared" si="4"/>
        <v>10</v>
      </c>
      <c r="M26" s="22">
        <f t="shared" si="4"/>
        <v>11</v>
      </c>
      <c r="N26" s="22">
        <f t="shared" si="4"/>
        <v>18</v>
      </c>
      <c r="O26" s="22">
        <f t="shared" si="4"/>
        <v>31</v>
      </c>
      <c r="P26" s="22">
        <f t="shared" si="4"/>
        <v>10</v>
      </c>
      <c r="R26" s="22">
        <f>SUM(R6:R25)</f>
        <v>165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zoomScale="60" zoomScaleNormal="60" zoomScaleSheetLayoutView="80" workbookViewId="0">
      <selection activeCell="B1" sqref="B1:U19"/>
    </sheetView>
  </sheetViews>
  <sheetFormatPr baseColWidth="10" defaultColWidth="2.75" defaultRowHeight="30" customHeight="1" x14ac:dyDescent="0.3"/>
  <cols>
    <col min="1" max="1" width="2.625" customWidth="1"/>
    <col min="2" max="2" width="61" style="2" bestFit="1" customWidth="1"/>
    <col min="3" max="3" width="16.625" style="1" customWidth="1"/>
    <col min="4" max="4" width="16.125" style="1" customWidth="1"/>
    <col min="5" max="5" width="17" style="1" customWidth="1"/>
    <col min="6" max="6" width="17.125" style="1" customWidth="1"/>
    <col min="7" max="7" width="15.625" style="4" customWidth="1"/>
    <col min="8" max="16" width="2.75" style="1"/>
    <col min="17" max="17" width="3.875" style="1" bestFit="1" customWidth="1"/>
    <col min="18" max="18" width="3.5" style="1" bestFit="1" customWidth="1"/>
    <col min="19" max="21" width="3.875" style="1" bestFit="1" customWidth="1"/>
    <col min="22" max="27" width="2.75" style="1"/>
  </cols>
  <sheetData>
    <row r="1" spans="2:67" ht="60" customHeight="1" thickBot="1" x14ac:dyDescent="0.85">
      <c r="B1" s="14" t="s">
        <v>79</v>
      </c>
      <c r="C1" s="13"/>
      <c r="D1" s="13"/>
      <c r="E1" s="13"/>
      <c r="F1" s="13"/>
      <c r="G1" s="13"/>
    </row>
    <row r="2" spans="2:67" ht="21" customHeight="1" thickTop="1" thickBot="1" x14ac:dyDescent="0.3">
      <c r="B2" s="44"/>
      <c r="C2" s="44"/>
      <c r="D2" s="44"/>
      <c r="E2" s="44"/>
      <c r="F2" s="44"/>
      <c r="G2" s="5" t="s">
        <v>5</v>
      </c>
      <c r="H2" s="15">
        <v>1</v>
      </c>
      <c r="J2" s="16"/>
      <c r="K2" s="50" t="s">
        <v>8</v>
      </c>
      <c r="L2" s="51"/>
      <c r="M2" s="51"/>
      <c r="N2" s="51"/>
      <c r="O2" s="51"/>
      <c r="P2" s="52"/>
      <c r="Q2" s="17"/>
      <c r="R2" s="50" t="s">
        <v>9</v>
      </c>
      <c r="S2" s="51"/>
      <c r="T2" s="51"/>
      <c r="U2" s="52"/>
      <c r="V2" s="18"/>
      <c r="W2" s="42" t="s">
        <v>10</v>
      </c>
      <c r="X2" s="43"/>
      <c r="Y2" s="43"/>
      <c r="Z2" s="43"/>
      <c r="AA2" s="53"/>
      <c r="AB2" s="19"/>
      <c r="AC2" s="42" t="s">
        <v>11</v>
      </c>
      <c r="AD2" s="43"/>
      <c r="AE2" s="43"/>
      <c r="AF2" s="43"/>
      <c r="AG2" s="43"/>
      <c r="AH2" s="43"/>
      <c r="AI2" s="53"/>
      <c r="AJ2" s="20"/>
      <c r="AK2" s="42" t="s">
        <v>12</v>
      </c>
      <c r="AL2" s="43"/>
      <c r="AM2" s="43"/>
      <c r="AN2" s="43"/>
      <c r="AO2" s="43"/>
      <c r="AP2" s="43"/>
      <c r="AQ2" s="43"/>
      <c r="AR2" s="43"/>
      <c r="AS2" s="43"/>
      <c r="AT2" s="43"/>
    </row>
    <row r="3" spans="2:67" s="12" customFormat="1" ht="39.950000000000003" customHeight="1" thickTop="1" x14ac:dyDescent="0.25">
      <c r="B3" s="45" t="s">
        <v>0</v>
      </c>
      <c r="C3" s="47" t="s">
        <v>1</v>
      </c>
      <c r="D3" s="47" t="s">
        <v>2</v>
      </c>
      <c r="E3" s="47" t="s">
        <v>3</v>
      </c>
      <c r="F3" s="47" t="s">
        <v>4</v>
      </c>
      <c r="G3" s="49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46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67</v>
      </c>
      <c r="C5" s="7">
        <v>1</v>
      </c>
      <c r="D5" s="7">
        <v>1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68</v>
      </c>
      <c r="C6" s="7">
        <v>1</v>
      </c>
      <c r="D6" s="7">
        <v>1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17</v>
      </c>
      <c r="C7" s="7">
        <v>1</v>
      </c>
      <c r="D7" s="7">
        <v>1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69</v>
      </c>
      <c r="C8" s="7">
        <v>2</v>
      </c>
      <c r="D8" s="7">
        <v>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21</v>
      </c>
      <c r="C9" s="7">
        <v>2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70</v>
      </c>
      <c r="C10" s="7">
        <v>3</v>
      </c>
      <c r="D10" s="7">
        <v>1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59</v>
      </c>
      <c r="C11" s="7">
        <v>4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60</v>
      </c>
      <c r="C12" s="7">
        <v>4</v>
      </c>
      <c r="D12" s="7">
        <v>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71</v>
      </c>
      <c r="C13" s="7">
        <v>7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62</v>
      </c>
      <c r="C14" s="9">
        <v>7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25</v>
      </c>
      <c r="C15" s="7">
        <v>9</v>
      </c>
      <c r="D15" s="7">
        <v>2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72</v>
      </c>
      <c r="C16" s="7">
        <v>11</v>
      </c>
      <c r="D16" s="7">
        <v>1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73</v>
      </c>
      <c r="C17" s="7">
        <v>12</v>
      </c>
      <c r="D17" s="7">
        <v>1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27</v>
      </c>
      <c r="C18" s="7">
        <v>13</v>
      </c>
      <c r="D18" s="7">
        <v>2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28</v>
      </c>
      <c r="C19" s="7">
        <v>14</v>
      </c>
      <c r="D19" s="7">
        <v>1</v>
      </c>
      <c r="E19" s="7">
        <v>0</v>
      </c>
      <c r="F19" s="7">
        <v>0</v>
      </c>
      <c r="G19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19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Equipo</vt:lpstr>
      <vt:lpstr>Plan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Packo</dc:creator>
  <cp:lastModifiedBy>Jefatura Sistemas Computacionales</cp:lastModifiedBy>
  <dcterms:created xsi:type="dcterms:W3CDTF">2016-12-05T05:14:59Z</dcterms:created>
  <dcterms:modified xsi:type="dcterms:W3CDTF">2022-02-24T19:05:40Z</dcterms:modified>
</cp:coreProperties>
</file>