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<sst xmlns="http://schemas.openxmlformats.org/spreadsheetml/2006/main" count="31" uniqueCount="31">
  <si>
    <t>Factura</t>
  </si>
  <si>
    <t>Nom empresa:</t>
  </si>
  <si>
    <t>Número:</t>
  </si>
  <si>
    <t>Adreça:</t>
  </si>
  <si>
    <t>Data:</t>
  </si>
  <si>
    <t>Ciutat:</t>
  </si>
  <si>
    <t>Client:</t>
  </si>
  <si>
    <t>Comentaris:</t>
  </si>
  <si>
    <t>Domicili:</t>
  </si>
  <si>
    <t>NIF:</t>
  </si>
  <si>
    <t>Codi</t>
  </si>
  <si>
    <t>Article</t>
  </si>
  <si>
    <t>Unitats</t>
  </si>
  <si>
    <t>Preu Unitari</t>
  </si>
  <si>
    <t>Subtotal</t>
  </si>
  <si>
    <t>%Descompte</t>
  </si>
  <si>
    <t>Total descompte</t>
  </si>
  <si>
    <t>%IVA</t>
  </si>
  <si>
    <t>Total IVA</t>
  </si>
  <si>
    <t>Total amb IVA</t>
  </si>
  <si>
    <t>Abric talla S</t>
  </si>
  <si>
    <t>Sabates talla 36</t>
  </si>
  <si>
    <t>Llibre Text</t>
  </si>
  <si>
    <t>Patates</t>
  </si>
  <si>
    <t>Import brut</t>
  </si>
  <si>
    <t>Total descomptes</t>
  </si>
  <si>
    <t>Tipus IVA</t>
  </si>
  <si>
    <t>Base Imponible</t>
  </si>
  <si>
    <t>Import IVA</t>
  </si>
  <si>
    <t>Forma de pagament:</t>
  </si>
  <si>
    <t>TOTAL FACTURA</t>
  </si>
</sst>
</file>

<file path=xl/styles.xml><?xml version="1.0" encoding="utf-8"?>
<styleSheet xmlns="http://schemas.openxmlformats.org/spreadsheetml/2006/main">
  <numFmts count="7">
    <numFmt numFmtId="176" formatCode="#,##0.00\ &quot;€&quot;;[Red]\-#,##0.00\ &quot;€&quot;"/>
    <numFmt numFmtId="43" formatCode="_-* #,##0.00_-;\-* #,##0.00_-;_-* &quot;-&quot;??_-;_-@_-"/>
    <numFmt numFmtId="177" formatCode="#,##0.00\ &quot;€&quot;;\-#,##0.00\ &quot;€&quot;"/>
    <numFmt numFmtId="178" formatCode="_-* #,##0.00\ &quot;€&quot;_-;\-* #,##0.00\ &quot;€&quot;_-;_-* \-??\ &quot;€&quot;_-;_-@_-"/>
    <numFmt numFmtId="41" formatCode="_-* #,##0_-;\-* #,##0_-;_-* &quot;-&quot;_-;_-@_-"/>
    <numFmt numFmtId="179" formatCode="0.00_ "/>
    <numFmt numFmtId="180" formatCode="_-* #,##0\ &quot;€&quot;_-;\-* #,##0\ &quot;€&quot;_-;_-* &quot;-&quot;\ &quot;€&quot;_-;_-@_-"/>
  </numFmts>
  <fonts count="22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6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6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179" fontId="2" fillId="0" borderId="0" xfId="0" applyNumberFormat="1" applyFont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177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176" fontId="2" fillId="0" borderId="0" xfId="0" applyNumberFormat="1" applyFont="1" applyAlignment="1">
      <alignment horizontal="right" vertical="center" wrapText="1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2"/>
  <sheetViews>
    <sheetView tabSelected="1" zoomScale="85" zoomScaleNormal="85" topLeftCell="A9" workbookViewId="0">
      <selection activeCell="H29" sqref="H29:I29"/>
    </sheetView>
  </sheetViews>
  <sheetFormatPr defaultColWidth="8.88888888888889" defaultRowHeight="15"/>
  <cols>
    <col min="3" max="3" width="11.8888888888889" customWidth="1"/>
    <col min="7" max="7" width="11.3703703703704" customWidth="1"/>
    <col min="8" max="8" width="12.4074074074074" customWidth="1"/>
    <col min="11" max="11" width="11.8962962962963" customWidth="1"/>
  </cols>
  <sheetData>
    <row r="1" customHeight="1"/>
    <row r="2" spans="2:4">
      <c r="B2" s="1" t="s">
        <v>0</v>
      </c>
      <c r="C2" s="1"/>
      <c r="D2" s="1"/>
    </row>
    <row r="3" spans="2:4">
      <c r="B3" s="1"/>
      <c r="C3" s="1"/>
      <c r="D3" s="1"/>
    </row>
    <row r="4" ht="23.25" customHeight="1" spans="2:4">
      <c r="B4" s="1"/>
      <c r="C4" s="1"/>
      <c r="D4" s="1"/>
    </row>
    <row r="5" ht="23.25" customHeight="1" spans="2:8">
      <c r="B5" s="1"/>
      <c r="C5" s="1"/>
      <c r="D5" s="1"/>
      <c r="G5" s="4" t="s">
        <v>1</v>
      </c>
      <c r="H5" s="4"/>
    </row>
    <row r="6" customHeight="1" spans="2:8">
      <c r="B6" s="2" t="s">
        <v>2</v>
      </c>
      <c r="C6" s="2"/>
      <c r="G6" s="4" t="s">
        <v>3</v>
      </c>
      <c r="H6" s="4"/>
    </row>
    <row r="7" spans="2:8">
      <c r="B7" s="2" t="s">
        <v>4</v>
      </c>
      <c r="C7" s="2"/>
      <c r="G7" s="4" t="s">
        <v>5</v>
      </c>
      <c r="H7" s="4"/>
    </row>
    <row r="8" customHeight="1"/>
    <row r="9" customHeight="1" spans="2:8">
      <c r="B9" s="2" t="s">
        <v>6</v>
      </c>
      <c r="C9" s="2"/>
      <c r="G9" s="9" t="s">
        <v>7</v>
      </c>
      <c r="H9" s="9"/>
    </row>
    <row r="10" customHeight="1" spans="2:8">
      <c r="B10" s="2" t="s">
        <v>8</v>
      </c>
      <c r="C10" s="2"/>
      <c r="G10" s="9"/>
      <c r="H10" s="9"/>
    </row>
    <row r="11" spans="2:8">
      <c r="B11" s="2" t="s">
        <v>9</v>
      </c>
      <c r="C11" s="2"/>
      <c r="G11" s="9"/>
      <c r="H11" s="9"/>
    </row>
    <row r="15" ht="25.5" spans="2:11">
      <c r="B15" s="3" t="s">
        <v>10</v>
      </c>
      <c r="C15" s="3" t="s">
        <v>11</v>
      </c>
      <c r="D15" s="3" t="s">
        <v>12</v>
      </c>
      <c r="E15" s="3" t="s">
        <v>13</v>
      </c>
      <c r="F15" s="3" t="s">
        <v>14</v>
      </c>
      <c r="G15" s="3" t="s">
        <v>15</v>
      </c>
      <c r="H15" s="3" t="s">
        <v>16</v>
      </c>
      <c r="I15" s="3" t="s">
        <v>17</v>
      </c>
      <c r="J15" s="3" t="s">
        <v>18</v>
      </c>
      <c r="K15" s="3" t="s">
        <v>19</v>
      </c>
    </row>
    <row r="16" spans="2:11">
      <c r="B16" s="4">
        <v>123935</v>
      </c>
      <c r="C16" s="2" t="s">
        <v>20</v>
      </c>
      <c r="D16" s="5">
        <v>2</v>
      </c>
      <c r="E16" s="10">
        <v>14.99</v>
      </c>
      <c r="F16" s="10">
        <f>(D16*E16)</f>
        <v>29.98</v>
      </c>
      <c r="G16" s="11">
        <v>0.05</v>
      </c>
      <c r="H16" s="12">
        <f>(F16*G16)</f>
        <v>1.499</v>
      </c>
      <c r="I16" s="16">
        <v>0.21</v>
      </c>
      <c r="J16" s="10">
        <f>(F16-H16)*I16</f>
        <v>5.98101</v>
      </c>
      <c r="K16" s="10">
        <f>F16-H16+J16</f>
        <v>34.46201</v>
      </c>
    </row>
    <row r="17" ht="25.5" spans="2:11">
      <c r="B17" s="4">
        <v>123936</v>
      </c>
      <c r="C17" s="2" t="s">
        <v>21</v>
      </c>
      <c r="D17" s="5">
        <v>1</v>
      </c>
      <c r="E17" s="10">
        <v>29.15</v>
      </c>
      <c r="F17" s="10">
        <f t="shared" ref="F17:F25" si="0">(D17*E17)</f>
        <v>29.15</v>
      </c>
      <c r="G17" s="11">
        <v>0.03</v>
      </c>
      <c r="H17" s="10">
        <f t="shared" ref="H17:H25" si="1">(F17*G17)</f>
        <v>0.8745</v>
      </c>
      <c r="I17" s="16">
        <v>0.21</v>
      </c>
      <c r="J17" s="10">
        <f t="shared" ref="J17:J25" si="2">(F17-H17)*I17</f>
        <v>5.937855</v>
      </c>
      <c r="K17" s="10">
        <f t="shared" ref="K17:K25" si="3">F17-H17+J17</f>
        <v>34.213355</v>
      </c>
    </row>
    <row r="18" spans="2:11">
      <c r="B18" s="4">
        <v>123937</v>
      </c>
      <c r="C18" s="2" t="s">
        <v>22</v>
      </c>
      <c r="D18" s="5">
        <v>3</v>
      </c>
      <c r="E18" s="10">
        <v>25.66</v>
      </c>
      <c r="F18" s="10">
        <f t="shared" si="0"/>
        <v>76.98</v>
      </c>
      <c r="G18" s="11">
        <v>0.1</v>
      </c>
      <c r="H18" s="10">
        <f t="shared" si="1"/>
        <v>7.698</v>
      </c>
      <c r="I18" s="16">
        <v>0.1</v>
      </c>
      <c r="J18" s="10">
        <f t="shared" si="2"/>
        <v>6.9282</v>
      </c>
      <c r="K18" s="10">
        <f t="shared" si="3"/>
        <v>76.2102</v>
      </c>
    </row>
    <row r="19" spans="2:11">
      <c r="B19" s="4">
        <v>123938</v>
      </c>
      <c r="C19" s="2" t="s">
        <v>23</v>
      </c>
      <c r="D19" s="5">
        <v>5</v>
      </c>
      <c r="E19" s="10">
        <v>0.85</v>
      </c>
      <c r="F19" s="10">
        <f t="shared" si="0"/>
        <v>4.25</v>
      </c>
      <c r="G19" s="13"/>
      <c r="H19" s="10">
        <f t="shared" si="1"/>
        <v>0</v>
      </c>
      <c r="I19" s="16">
        <v>0.04</v>
      </c>
      <c r="J19" s="10">
        <f t="shared" si="2"/>
        <v>0.17</v>
      </c>
      <c r="K19" s="10">
        <f t="shared" si="3"/>
        <v>4.42</v>
      </c>
    </row>
    <row r="20" spans="5:11">
      <c r="E20" s="14"/>
      <c r="F20" s="10">
        <f t="shared" si="0"/>
        <v>0</v>
      </c>
      <c r="G20" s="13"/>
      <c r="H20" s="10">
        <f t="shared" si="1"/>
        <v>0</v>
      </c>
      <c r="I20" s="13"/>
      <c r="J20" s="10">
        <f t="shared" si="2"/>
        <v>0</v>
      </c>
      <c r="K20" s="10">
        <f t="shared" si="3"/>
        <v>0</v>
      </c>
    </row>
    <row r="21" spans="5:11">
      <c r="E21" s="14"/>
      <c r="F21" s="10">
        <f t="shared" si="0"/>
        <v>0</v>
      </c>
      <c r="G21" s="13"/>
      <c r="H21" s="10">
        <f t="shared" si="1"/>
        <v>0</v>
      </c>
      <c r="I21" s="13"/>
      <c r="J21" s="10">
        <f t="shared" si="2"/>
        <v>0</v>
      </c>
      <c r="K21" s="10">
        <f t="shared" si="3"/>
        <v>0</v>
      </c>
    </row>
    <row r="22" spans="5:11">
      <c r="E22" s="14"/>
      <c r="F22" s="10">
        <f t="shared" si="0"/>
        <v>0</v>
      </c>
      <c r="G22" s="13"/>
      <c r="H22" s="10">
        <f t="shared" si="1"/>
        <v>0</v>
      </c>
      <c r="I22" s="13"/>
      <c r="J22" s="10">
        <f t="shared" si="2"/>
        <v>0</v>
      </c>
      <c r="K22" s="10">
        <f t="shared" si="3"/>
        <v>0</v>
      </c>
    </row>
    <row r="23" spans="5:11">
      <c r="E23" s="14"/>
      <c r="F23" s="10">
        <f t="shared" si="0"/>
        <v>0</v>
      </c>
      <c r="G23" s="13"/>
      <c r="H23" s="10">
        <f t="shared" si="1"/>
        <v>0</v>
      </c>
      <c r="I23" s="13"/>
      <c r="J23" s="10">
        <f t="shared" si="2"/>
        <v>0</v>
      </c>
      <c r="K23" s="10">
        <f t="shared" si="3"/>
        <v>0</v>
      </c>
    </row>
    <row r="24" spans="5:11">
      <c r="E24" s="14"/>
      <c r="F24" s="10">
        <f t="shared" si="0"/>
        <v>0</v>
      </c>
      <c r="G24" s="13"/>
      <c r="H24" s="10">
        <f t="shared" si="1"/>
        <v>0</v>
      </c>
      <c r="I24" s="13"/>
      <c r="J24" s="10">
        <f t="shared" si="2"/>
        <v>0</v>
      </c>
      <c r="K24" s="10">
        <f t="shared" si="3"/>
        <v>0</v>
      </c>
    </row>
    <row r="25" customHeight="1" spans="5:11">
      <c r="E25" s="14"/>
      <c r="F25" s="10">
        <f t="shared" si="0"/>
        <v>0</v>
      </c>
      <c r="G25" s="13"/>
      <c r="H25" s="10">
        <f t="shared" si="1"/>
        <v>0</v>
      </c>
      <c r="I25" s="13"/>
      <c r="J25" s="10">
        <f t="shared" si="2"/>
        <v>0</v>
      </c>
      <c r="K25" s="10">
        <f t="shared" si="3"/>
        <v>0</v>
      </c>
    </row>
    <row r="26" customHeight="1" spans="2:11">
      <c r="B26" s="6" t="s">
        <v>24</v>
      </c>
      <c r="C26" s="6"/>
      <c r="D26" s="6" t="s">
        <v>25</v>
      </c>
      <c r="E26" s="6"/>
      <c r="F26" s="6" t="s">
        <v>26</v>
      </c>
      <c r="G26" s="6"/>
      <c r="H26" s="6" t="s">
        <v>27</v>
      </c>
      <c r="I26" s="6"/>
      <c r="J26" s="6" t="s">
        <v>28</v>
      </c>
      <c r="K26" s="6"/>
    </row>
    <row r="27" customHeight="1" spans="2:11">
      <c r="B27" s="7">
        <f>SUM(F16:F25)</f>
        <v>140.36</v>
      </c>
      <c r="C27" s="7"/>
      <c r="D27" s="7">
        <f>SUM(H16:H25)</f>
        <v>10.0715</v>
      </c>
      <c r="E27" s="7"/>
      <c r="F27" s="15">
        <v>0.04</v>
      </c>
      <c r="G27" s="15"/>
      <c r="H27" s="7">
        <f ca="1">SUMIF(I$16:K$25,F27,K$16:K$25)-SUMIF(I$16:K$25,F27,J$16:J$25)</f>
        <v>4.25</v>
      </c>
      <c r="I27" s="7"/>
      <c r="J27" s="7">
        <f ca="1">(F27*H27)</f>
        <v>0.17</v>
      </c>
      <c r="K27" s="7"/>
    </row>
    <row r="28" customHeight="1" spans="2:11">
      <c r="B28" s="7"/>
      <c r="C28" s="7"/>
      <c r="D28" s="7"/>
      <c r="E28" s="7"/>
      <c r="F28" s="15">
        <v>0.1</v>
      </c>
      <c r="G28" s="15"/>
      <c r="H28" s="7">
        <f ca="1">SUMIF(I$16:K$25,F28,K$16:K$25)-SUMIF(I$16:K$25,F28,J$16:J$25)</f>
        <v>69.282</v>
      </c>
      <c r="I28" s="7"/>
      <c r="J28" s="7">
        <f ca="1">(F28*H28)</f>
        <v>6.9282</v>
      </c>
      <c r="K28" s="7"/>
    </row>
    <row r="29" customHeight="1" spans="2:11">
      <c r="B29" s="7"/>
      <c r="C29" s="7"/>
      <c r="D29" s="7"/>
      <c r="E29" s="7"/>
      <c r="F29" s="15">
        <v>0.21</v>
      </c>
      <c r="G29" s="15"/>
      <c r="H29" s="7">
        <f ca="1">SUMIF(I$16:K$25,F29,K$16:K$25)-SUMIF(I$16:K$25,F29,J$16:J$25)</f>
        <v>56.7565</v>
      </c>
      <c r="I29" s="7"/>
      <c r="J29" s="7">
        <f ca="1">(F29*H29)</f>
        <v>11.918865</v>
      </c>
      <c r="K29" s="7"/>
    </row>
    <row r="30" spans="2:11">
      <c r="B30" s="8" t="s">
        <v>29</v>
      </c>
      <c r="C30" s="8"/>
      <c r="D30" s="8"/>
      <c r="E30" s="8"/>
      <c r="F30" s="8" t="s">
        <v>30</v>
      </c>
      <c r="G30" s="8"/>
      <c r="H30" s="8"/>
      <c r="I30" s="8"/>
      <c r="J30" s="7">
        <f>SUM(K16:K25)</f>
        <v>149.305565</v>
      </c>
      <c r="K30" s="7"/>
    </row>
    <row r="31" spans="2:11">
      <c r="B31" s="8"/>
      <c r="C31" s="8"/>
      <c r="D31" s="8"/>
      <c r="E31" s="8"/>
      <c r="F31" s="8"/>
      <c r="G31" s="8"/>
      <c r="H31" s="8"/>
      <c r="I31" s="8"/>
      <c r="J31" s="7"/>
      <c r="K31" s="7"/>
    </row>
    <row r="32" spans="2:11">
      <c r="B32" s="8"/>
      <c r="C32" s="8"/>
      <c r="D32" s="8"/>
      <c r="E32" s="8"/>
      <c r="F32" s="8"/>
      <c r="G32" s="8"/>
      <c r="H32" s="8"/>
      <c r="I32" s="8"/>
      <c r="J32" s="7"/>
      <c r="K32" s="7"/>
    </row>
  </sheetData>
  <mergeCells count="29">
    <mergeCell ref="G5:H5"/>
    <mergeCell ref="B6:C6"/>
    <mergeCell ref="G6:H6"/>
    <mergeCell ref="B7:C7"/>
    <mergeCell ref="G7:H7"/>
    <mergeCell ref="B9:C9"/>
    <mergeCell ref="B10:C10"/>
    <mergeCell ref="B11:C11"/>
    <mergeCell ref="B26:C26"/>
    <mergeCell ref="D26:E26"/>
    <mergeCell ref="F26:G26"/>
    <mergeCell ref="H26:I26"/>
    <mergeCell ref="J26:K26"/>
    <mergeCell ref="F27:G27"/>
    <mergeCell ref="H27:I27"/>
    <mergeCell ref="J27:K27"/>
    <mergeCell ref="F28:G28"/>
    <mergeCell ref="H28:I28"/>
    <mergeCell ref="J28:K28"/>
    <mergeCell ref="F29:G29"/>
    <mergeCell ref="H29:I29"/>
    <mergeCell ref="J29:K29"/>
    <mergeCell ref="B2:D5"/>
    <mergeCell ref="G9:H11"/>
    <mergeCell ref="B27:C29"/>
    <mergeCell ref="D27:E29"/>
    <mergeCell ref="B30:E32"/>
    <mergeCell ref="F30:I32"/>
    <mergeCell ref="J30:K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2024-01-19T09:11:00Z</dcterms:created>
  <dcterms:modified xsi:type="dcterms:W3CDTF">2024-01-19T09:16:22Z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