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t\Desktop\Wallace\8x8Wallace_Waters\"/>
    </mc:Choice>
  </mc:AlternateContent>
  <xr:revisionPtr revIDLastSave="0" documentId="13_ncr:1_{312E92A2-47B1-4362-A4FD-8E4C289DC1EE}" xr6:coauthVersionLast="47" xr6:coauthVersionMax="47" xr10:uidLastSave="{00000000-0000-0000-0000-000000000000}"/>
  <bookViews>
    <workbookView xWindow="0" yWindow="0" windowWidth="14400" windowHeight="15480" xr2:uid="{00000000-000D-0000-FFFF-FFFF00000000}"/>
  </bookViews>
  <sheets>
    <sheet name="wallace_waters_8" sheetId="1" r:id="rId1"/>
    <sheet name="stages_rows" sheetId="5" r:id="rId2"/>
    <sheet name="gra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6" i="1" l="1"/>
  <c r="U75" i="1"/>
  <c r="U68" i="1" l="1"/>
  <c r="U67" i="1"/>
  <c r="U57" i="1"/>
  <c r="U56" i="1"/>
  <c r="U41" i="1"/>
  <c r="U40" i="1"/>
  <c r="U21" i="1"/>
  <c r="U20" i="1"/>
  <c r="G10" i="5"/>
  <c r="F10" i="5"/>
  <c r="G9" i="5"/>
  <c r="F9" i="5"/>
  <c r="G2" i="5"/>
  <c r="F2" i="5"/>
  <c r="C3" i="5" s="1"/>
  <c r="D2" i="5"/>
  <c r="G3" i="5" l="1"/>
  <c r="F3" i="5"/>
  <c r="C4" i="5" s="1"/>
  <c r="D3" i="5"/>
  <c r="G4" i="5" l="1"/>
  <c r="F4" i="5"/>
  <c r="C5" i="5" s="1"/>
  <c r="D4" i="5"/>
  <c r="G5" i="5" l="1"/>
  <c r="F5" i="5"/>
  <c r="C6" i="5" s="1"/>
  <c r="D5" i="5"/>
  <c r="G6" i="5" l="1"/>
  <c r="F6" i="5"/>
  <c r="D6" i="5"/>
  <c r="G7" i="5" l="1"/>
  <c r="F7" i="5"/>
  <c r="G8" i="5" l="1"/>
  <c r="F8" i="5"/>
</calcChain>
</file>

<file path=xl/sharedStrings.xml><?xml version="1.0" encoding="utf-8"?>
<sst xmlns="http://schemas.openxmlformats.org/spreadsheetml/2006/main" count="676" uniqueCount="408">
  <si>
    <t>A00</t>
  </si>
  <si>
    <t>A01</t>
  </si>
  <si>
    <t>A02</t>
  </si>
  <si>
    <t>A07</t>
  </si>
  <si>
    <t>A06</t>
  </si>
  <si>
    <t>A05</t>
  </si>
  <si>
    <t>A04</t>
  </si>
  <si>
    <t>A03</t>
  </si>
  <si>
    <t>B00</t>
  </si>
  <si>
    <t>B01</t>
  </si>
  <si>
    <t>B02</t>
  </si>
  <si>
    <t>B07</t>
  </si>
  <si>
    <t>B06</t>
  </si>
  <si>
    <t>B05</t>
  </si>
  <si>
    <t>B04</t>
  </si>
  <si>
    <t>B03</t>
  </si>
  <si>
    <t>P0000</t>
  </si>
  <si>
    <t>P0001</t>
  </si>
  <si>
    <t>P0002</t>
  </si>
  <si>
    <t>P0007</t>
  </si>
  <si>
    <t>P0006</t>
  </si>
  <si>
    <t>P0005</t>
  </si>
  <si>
    <t>P0004</t>
  </si>
  <si>
    <t>P0003</t>
  </si>
  <si>
    <t>P0100</t>
  </si>
  <si>
    <t>P0101</t>
  </si>
  <si>
    <t>P0102</t>
  </si>
  <si>
    <t>P0107</t>
  </si>
  <si>
    <t>P0106</t>
  </si>
  <si>
    <t>P0105</t>
  </si>
  <si>
    <t>P0104</t>
  </si>
  <si>
    <t>P0103</t>
  </si>
  <si>
    <t>P0200</t>
  </si>
  <si>
    <t>P0201</t>
  </si>
  <si>
    <t>P0202</t>
  </si>
  <si>
    <t>P0207</t>
  </si>
  <si>
    <t>P0206</t>
  </si>
  <si>
    <t>P0205</t>
  </si>
  <si>
    <t>P0204</t>
  </si>
  <si>
    <t>P0203</t>
  </si>
  <si>
    <t>P0300</t>
  </si>
  <si>
    <t>P0301</t>
  </si>
  <si>
    <t>P0302</t>
  </si>
  <si>
    <t>P0307</t>
  </si>
  <si>
    <t>P0306</t>
  </si>
  <si>
    <t>P0305</t>
  </si>
  <si>
    <t>P0304</t>
  </si>
  <si>
    <t>P0303</t>
  </si>
  <si>
    <t>P0400</t>
  </si>
  <si>
    <t>P0401</t>
  </si>
  <si>
    <t>P0402</t>
  </si>
  <si>
    <t>P0407</t>
  </si>
  <si>
    <t>P0406</t>
  </si>
  <si>
    <t>P0405</t>
  </si>
  <si>
    <t>P0404</t>
  </si>
  <si>
    <t>P0403</t>
  </si>
  <si>
    <t>P0500</t>
  </si>
  <si>
    <t>P0501</t>
  </si>
  <si>
    <t>P0600</t>
  </si>
  <si>
    <t>P0502</t>
  </si>
  <si>
    <t>P0601</t>
  </si>
  <si>
    <t>P0700</t>
  </si>
  <si>
    <t>P0503</t>
  </si>
  <si>
    <t>P0602</t>
  </si>
  <si>
    <t>P0701</t>
  </si>
  <si>
    <t>P0504</t>
  </si>
  <si>
    <t>P0603</t>
  </si>
  <si>
    <t>P0702</t>
  </si>
  <si>
    <t>P0505</t>
  </si>
  <si>
    <t>P0604</t>
  </si>
  <si>
    <t>P0703</t>
  </si>
  <si>
    <t>P0506</t>
  </si>
  <si>
    <t>P0605</t>
  </si>
  <si>
    <t>P0704</t>
  </si>
  <si>
    <t>P0507</t>
  </si>
  <si>
    <t>P0606</t>
  </si>
  <si>
    <t>P0705</t>
  </si>
  <si>
    <t>P0607</t>
  </si>
  <si>
    <t>P0706</t>
  </si>
  <si>
    <t>P0707</t>
  </si>
  <si>
    <t>P:Partial Product</t>
  </si>
  <si>
    <t>B:Multiplier</t>
  </si>
  <si>
    <t>A:Multiplicand</t>
  </si>
  <si>
    <t>GROUP 0</t>
  </si>
  <si>
    <t>GROUP 1</t>
  </si>
  <si>
    <t>S0002</t>
  </si>
  <si>
    <t>S1002</t>
  </si>
  <si>
    <t>C1002</t>
  </si>
  <si>
    <t>FA1003</t>
  </si>
  <si>
    <t>S1003</t>
  </si>
  <si>
    <t>FA1004</t>
  </si>
  <si>
    <t>S1004</t>
  </si>
  <si>
    <t>C1003</t>
  </si>
  <si>
    <t>FA1005</t>
  </si>
  <si>
    <t>S1005</t>
  </si>
  <si>
    <t>C1004</t>
  </si>
  <si>
    <t>FA1012</t>
  </si>
  <si>
    <t>FA1011</t>
  </si>
  <si>
    <t>FA1010</t>
  </si>
  <si>
    <t>FA1009</t>
  </si>
  <si>
    <t>FA1008</t>
  </si>
  <si>
    <t>FA1007</t>
  </si>
  <si>
    <t>FA1006</t>
  </si>
  <si>
    <t>S1012</t>
  </si>
  <si>
    <t>S1011</t>
  </si>
  <si>
    <t>S1010</t>
  </si>
  <si>
    <t>S1009</t>
  </si>
  <si>
    <t>S1008</t>
  </si>
  <si>
    <t>S1007</t>
  </si>
  <si>
    <t>S1006</t>
  </si>
  <si>
    <t>C1012</t>
  </si>
  <si>
    <t>C1011</t>
  </si>
  <si>
    <t>C1010</t>
  </si>
  <si>
    <t>C1009</t>
  </si>
  <si>
    <t>C1008</t>
  </si>
  <si>
    <t>C1007</t>
  </si>
  <si>
    <t>C1006</t>
  </si>
  <si>
    <t>C1005</t>
  </si>
  <si>
    <t>S1106</t>
  </si>
  <si>
    <t>C1106</t>
  </si>
  <si>
    <t>S1107</t>
  </si>
  <si>
    <t>C1107</t>
  </si>
  <si>
    <t>S1108</t>
  </si>
  <si>
    <t>FA1108</t>
  </si>
  <si>
    <t>FA1109</t>
  </si>
  <si>
    <t>S1109</t>
  </si>
  <si>
    <t>C1108</t>
  </si>
  <si>
    <t>C1109</t>
  </si>
  <si>
    <t>S2004</t>
  </si>
  <si>
    <t>S2003</t>
  </si>
  <si>
    <t>C2003</t>
  </si>
  <si>
    <t>FA2005</t>
  </si>
  <si>
    <t>S2005</t>
  </si>
  <si>
    <t>C2004</t>
  </si>
  <si>
    <t>FA2006</t>
  </si>
  <si>
    <t>S2006</t>
  </si>
  <si>
    <t>C2005</t>
  </si>
  <si>
    <t>FA2011</t>
  </si>
  <si>
    <t>FA2010</t>
  </si>
  <si>
    <t>FA2009</t>
  </si>
  <si>
    <t>FA2008</t>
  </si>
  <si>
    <t>FA2007</t>
  </si>
  <si>
    <t>S2011</t>
  </si>
  <si>
    <t>S2010</t>
  </si>
  <si>
    <t>S2009</t>
  </si>
  <si>
    <t>S2008</t>
  </si>
  <si>
    <t>S2007</t>
  </si>
  <si>
    <t>C2011</t>
  </si>
  <si>
    <t>C2010</t>
  </si>
  <si>
    <t>C2009</t>
  </si>
  <si>
    <t>C2008</t>
  </si>
  <si>
    <t>C2007</t>
  </si>
  <si>
    <t>C2006</t>
  </si>
  <si>
    <t>FA3007</t>
  </si>
  <si>
    <t>FA3008</t>
  </si>
  <si>
    <t>S3004</t>
  </si>
  <si>
    <t>C3004</t>
  </si>
  <si>
    <t>S3006</t>
  </si>
  <si>
    <t>S3007</t>
  </si>
  <si>
    <t>C3006</t>
  </si>
  <si>
    <t>S3008</t>
  </si>
  <si>
    <t>C3007</t>
  </si>
  <si>
    <t>FA3012</t>
  </si>
  <si>
    <t>FA3010</t>
  </si>
  <si>
    <t>FA3009</t>
  </si>
  <si>
    <t>S3012</t>
  </si>
  <si>
    <t>S3010</t>
  </si>
  <si>
    <t>S3009</t>
  </si>
  <si>
    <t>C3012</t>
  </si>
  <si>
    <t>C3010</t>
  </si>
  <si>
    <t>C3009</t>
  </si>
  <si>
    <t>C3008</t>
  </si>
  <si>
    <t>S4005</t>
  </si>
  <si>
    <t>C4005</t>
  </si>
  <si>
    <t>C4006</t>
  </si>
  <si>
    <t>C4008</t>
  </si>
  <si>
    <t>C4007</t>
  </si>
  <si>
    <t>C4010</t>
  </si>
  <si>
    <t>C4009</t>
  </si>
  <si>
    <t>FA4010</t>
  </si>
  <si>
    <t>FA4011</t>
  </si>
  <si>
    <t>C4011</t>
  </si>
  <si>
    <t>FA2004</t>
  </si>
  <si>
    <t>FA3006</t>
  </si>
  <si>
    <t>r0 = 8</t>
  </si>
  <si>
    <t>r1 = 6</t>
  </si>
  <si>
    <t>FA1002</t>
  </si>
  <si>
    <t>FA1105</t>
  </si>
  <si>
    <t>S1105</t>
  </si>
  <si>
    <t>FA1106</t>
  </si>
  <si>
    <t>C1105</t>
  </si>
  <si>
    <t>FA1107</t>
  </si>
  <si>
    <t>FA2003</t>
  </si>
  <si>
    <t>FA3004</t>
  </si>
  <si>
    <t>S2107</t>
  </si>
  <si>
    <t>C2107</t>
  </si>
  <si>
    <t>FA2107</t>
  </si>
  <si>
    <t>S2108</t>
  </si>
  <si>
    <t>C2108</t>
  </si>
  <si>
    <t>FA4005</t>
  </si>
  <si>
    <t>FA4008</t>
  </si>
  <si>
    <t>FA4009</t>
  </si>
  <si>
    <t>r2 = 4</t>
  </si>
  <si>
    <t>8X8 REDUCED COMPLEXITY WALLACE (Waters - 2010)</t>
  </si>
  <si>
    <t>39 FA</t>
  </si>
  <si>
    <t>3HA</t>
  </si>
  <si>
    <t>S4006</t>
  </si>
  <si>
    <t>S4007</t>
  </si>
  <si>
    <t>S4008</t>
  </si>
  <si>
    <t>S4011</t>
  </si>
  <si>
    <t>S4010</t>
  </si>
  <si>
    <t>S4009</t>
  </si>
  <si>
    <t>AxC_Wmult_8x8_fa1.txt</t>
  </si>
  <si>
    <t>ERRORS: 65531/65536</t>
  </si>
  <si>
    <t>MED   : 12273.9951171875</t>
  </si>
  <si>
    <t>RMSE  : 14004.042775659464</t>
  </si>
  <si>
    <t>-------------------</t>
  </si>
  <si>
    <t>AxC_Wmult_8x8_fa2.txt</t>
  </si>
  <si>
    <t>ERRORS: 64808/65536</t>
  </si>
  <si>
    <t>MED   : 5278.6051025390625</t>
  </si>
  <si>
    <t>RMSE  : 6867.162446200032</t>
  </si>
  <si>
    <t>AxC_Wmult_8x8_fa3.txt</t>
  </si>
  <si>
    <t>ERRORS: 64876/65536</t>
  </si>
  <si>
    <t>MED   : 6183.34814453125</t>
  </si>
  <si>
    <t>RMSE  : 7745.996792698794</t>
  </si>
  <si>
    <t>AxC_Wmult_8x8_fa4.txt</t>
  </si>
  <si>
    <t>ERRORS: 65196/65536</t>
  </si>
  <si>
    <t>MED   : 9355.58984375</t>
  </si>
  <si>
    <t>RMSE  : 11168.346688297243</t>
  </si>
  <si>
    <t>AxC_Wmult_8x8_fa5.txt</t>
  </si>
  <si>
    <t>ERRORS: 65528/65536</t>
  </si>
  <si>
    <t>MED   : 7422.14599609375</t>
  </si>
  <si>
    <t>RMSE  : 8509.744471413345</t>
  </si>
  <si>
    <t>AxC_Wmult_8x8_fa6.txt</t>
  </si>
  <si>
    <t>ERRORS: 65505/65536</t>
  </si>
  <si>
    <t>MED   : 9567.536743164062</t>
  </si>
  <si>
    <t>RMSE  : 11270.938704529006</t>
  </si>
  <si>
    <t>AxC_Wmult_8x8_fa7.txt</t>
  </si>
  <si>
    <t>AxC_Wmult_8x8_fa8.txt</t>
  </si>
  <si>
    <t>ERRORS: 64784/65536</t>
  </si>
  <si>
    <t>MED   : 5528.5103759765625</t>
  </si>
  <si>
    <t>RMSE  : 7450.90141778161</t>
  </si>
  <si>
    <t>AxC_Wmult_8x8_fa9.txt</t>
  </si>
  <si>
    <t>AxC_Wmult_8x8_fa10.txt</t>
  </si>
  <si>
    <t>ERRORS: 65533/65536</t>
  </si>
  <si>
    <t>MED   : 12317.71142578125</t>
  </si>
  <si>
    <t>RMSE  : 13772.133468756756</t>
  </si>
  <si>
    <t>AxC_Wmult_8x8_fa11.txt</t>
  </si>
  <si>
    <t>ERRORS: 64864/65536</t>
  </si>
  <si>
    <t>MED   : 3685.839111328125</t>
  </si>
  <si>
    <t>RMSE  : 4774.732276526088</t>
  </si>
  <si>
    <t>AxC_Wmult_8x8_fa12.txt</t>
  </si>
  <si>
    <t>ERRORS: 64944/65536</t>
  </si>
  <si>
    <t>MED   : 9181.650634765625</t>
  </si>
  <si>
    <t>RMSE  : 11781.80673750847</t>
  </si>
  <si>
    <t>AxC_Wmult_8x8_fa13.txt</t>
  </si>
  <si>
    <t>ERRORS: 63497/65536</t>
  </si>
  <si>
    <t>MED   : 5431.206298828125</t>
  </si>
  <si>
    <t>RMSE  : 7783.8685754578355</t>
  </si>
  <si>
    <t>AxC_Wmult_8x8_fa14.txt</t>
  </si>
  <si>
    <t>ERRORS: 55836/65536</t>
  </si>
  <si>
    <t>MED   : 2932.7109375</t>
  </si>
  <si>
    <t>RMSE  : 5075.627245720473</t>
  </si>
  <si>
    <t>AxC_Wmult_8x8_fa15.txt</t>
  </si>
  <si>
    <t>ERRORS: 65535/65536</t>
  </si>
  <si>
    <t>MED   : 11777.135009765625</t>
  </si>
  <si>
    <t>RMSE  : 13000.54841391316</t>
  </si>
  <si>
    <t>AxC_Wmult_8x8_fa16.txt</t>
  </si>
  <si>
    <t>MED   : 6987.26171875</t>
  </si>
  <si>
    <t>RMSE  : 8109.734657727711</t>
  </si>
  <si>
    <t>AxC_Wmult_8x8_fa17.txt</t>
  </si>
  <si>
    <t>MED   : 11821.454833984375</t>
  </si>
  <si>
    <t>RMSE  : 13001.319019622586</t>
  </si>
  <si>
    <t>AxC_Wmult_8x8_fa18.txt</t>
  </si>
  <si>
    <t>MED   : 7900.7515869140625</t>
  </si>
  <si>
    <t>RMSE  : 9122.402657743189</t>
  </si>
  <si>
    <t>AxC_Wmult_8x8_fa19.txt</t>
  </si>
  <si>
    <t>MED   : 2354.984375</t>
  </si>
  <si>
    <t>RMSE  : 4069.501028996061</t>
  </si>
  <si>
    <t>AxC_Wmult_8x8_fa20.txt</t>
  </si>
  <si>
    <t>MED   : 14641.458984375</t>
  </si>
  <si>
    <t>RMSE  : 15740.811531056777</t>
  </si>
  <si>
    <t>AxC_Wmult_8x8_fa21.txt</t>
  </si>
  <si>
    <t>ERRORS: 63859/65536</t>
  </si>
  <si>
    <t>MED   : 3539.6431884765625</t>
  </si>
  <si>
    <t>RMSE  : 4924.663770248686</t>
  </si>
  <si>
    <t>AxC_Wmult_8x8_fa22.txt</t>
  </si>
  <si>
    <t>ERRORS: 65002/65536</t>
  </si>
  <si>
    <t>MED   : 5778.3963623046875</t>
  </si>
  <si>
    <t>RMSE  : 7398.480790000066</t>
  </si>
  <si>
    <t>AxC_Wmult_8x8_fa23.txt</t>
  </si>
  <si>
    <t>ERRORS: 64875/65536</t>
  </si>
  <si>
    <t>MED   : 6789.58154296875</t>
  </si>
  <si>
    <t>RMSE  : 8894.891370893745</t>
  </si>
  <si>
    <t>AxC_Wmult_8x8_fa24.txt</t>
  </si>
  <si>
    <t>AxC_Wmult_8x8_fa25.txt</t>
  </si>
  <si>
    <t>ERRORS: 64827/65536</t>
  </si>
  <si>
    <t>MED   : 6197.8828125</t>
  </si>
  <si>
    <t>RMSE  : 7699.754622713635</t>
  </si>
  <si>
    <t>AxC_Wmult_8x8_fa26.txt</t>
  </si>
  <si>
    <t>ERRORS: 56928/65536</t>
  </si>
  <si>
    <t>MED   : 5731.74609375</t>
  </si>
  <si>
    <t>RMSE  : 8527.604708386758</t>
  </si>
  <si>
    <t>AxC_Wmult_8x8_fa27.txt</t>
  </si>
  <si>
    <t>ERRORS: 65011/65536</t>
  </si>
  <si>
    <t>MED   : 8800.900390625</t>
  </si>
  <si>
    <t>RMSE  : 10685.3972990011</t>
  </si>
  <si>
    <t>AxC_Wmult_8x8_fa28.txt</t>
  </si>
  <si>
    <t>AxC_Wmult_8x8_faI.txt</t>
  </si>
  <si>
    <t>ERRORS: 65496/65536</t>
  </si>
  <si>
    <t>MED   : 13177.905029296875</t>
  </si>
  <si>
    <t>RMSE  : 15016.380589209904</t>
  </si>
  <si>
    <t>AxC_Wmult_8x8_faII.txt</t>
  </si>
  <si>
    <t>ERRORS: 64638/65536</t>
  </si>
  <si>
    <t>MED   : 7949.94482421875</t>
  </si>
  <si>
    <t>RMSE  : 10468.908539098047</t>
  </si>
  <si>
    <t>AxC_Wmult_8x8_faIII.txt</t>
  </si>
  <si>
    <t>ERRORS: 61804/65536</t>
  </si>
  <si>
    <t>MED   : 5777.06591796875</t>
  </si>
  <si>
    <t>RMSE  : 9206.654223983867</t>
  </si>
  <si>
    <t>FA1</t>
  </si>
  <si>
    <t>FA2</t>
  </si>
  <si>
    <t>FA3</t>
  </si>
  <si>
    <t>FA4</t>
  </si>
  <si>
    <t>FA5</t>
  </si>
  <si>
    <t>FA6</t>
  </si>
  <si>
    <t>FA7</t>
  </si>
  <si>
    <t>FA8</t>
  </si>
  <si>
    <t>FA9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</si>
  <si>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</si>
  <si>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</si>
  <si>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</si>
  <si>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</si>
  <si>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</si>
  <si>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</si>
  <si>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</si>
  <si>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</si>
  <si>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</si>
  <si>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FA19</t>
  </si>
  <si>
    <t>FA20</t>
  </si>
  <si>
    <t>FA21</t>
  </si>
  <si>
    <t>FA22</t>
  </si>
  <si>
    <t>FA23</t>
  </si>
  <si>
    <t>FA24</t>
  </si>
  <si>
    <t>FA25</t>
  </si>
  <si>
    <t>FA26</t>
  </si>
  <si>
    <t>FA27</t>
  </si>
  <si>
    <t>FA28</t>
  </si>
  <si>
    <t>FAI</t>
  </si>
  <si>
    <t>FAII</t>
  </si>
  <si>
    <t>FAIII</t>
  </si>
  <si>
    <t>MSE</t>
  </si>
  <si>
    <t>MSE   : 47157920,0625</t>
  </si>
  <si>
    <t>MSE   : 196113214,0625</t>
  </si>
  <si>
    <t>MSE   : 60000466,3125</t>
  </si>
  <si>
    <t>MSE   : 124731967,75</t>
  </si>
  <si>
    <t>MSE   : 72415750,96875</t>
  </si>
  <si>
    <t>MSE   : 127034059,28125</t>
  </si>
  <si>
    <t>MSE   : 55515931,9375</t>
  </si>
  <si>
    <t>MSE   : 189671660,28125</t>
  </si>
  <si>
    <t>MSE   : 22798068,3125</t>
  </si>
  <si>
    <t>MSE   : 138810970,0</t>
  </si>
  <si>
    <t>MSE   : 60588610,0</t>
  </si>
  <si>
    <t>MSE   : 25761991,9375</t>
  </si>
  <si>
    <t>MSE   : 169014259,0625</t>
  </si>
  <si>
    <t>MSE   : 65767796,21875</t>
  </si>
  <si>
    <t>MSE   : 169034296,25</t>
  </si>
  <si>
    <t>MSE   : 83218230,25</t>
  </si>
  <si>
    <t>MSE   : 16560838,625</t>
  </si>
  <si>
    <t>MSE   : 247773147,65625</t>
  </si>
  <si>
    <t>MSE   : 24252313,25</t>
  </si>
  <si>
    <t>MSE   : 54737518,0</t>
  </si>
  <si>
    <t>MSE   : 79119092,5</t>
  </si>
  <si>
    <t>MSE   : 59286221,25</t>
  </si>
  <si>
    <t>MSE   : 72720042,0625</t>
  </si>
  <si>
    <t>MSE   : 114177715,4375</t>
  </si>
  <si>
    <t>MSE   : 225491686,0</t>
  </si>
  <si>
    <t>MSE   : 109598046,0</t>
  </si>
  <si>
    <t>MSE   : 84762482,0</t>
  </si>
  <si>
    <t>FA2013</t>
  </si>
  <si>
    <t>S2013</t>
  </si>
  <si>
    <t>C2013</t>
  </si>
  <si>
    <t>Stages and Hights</t>
  </si>
  <si>
    <t>Stages</t>
  </si>
  <si>
    <t>Rows</t>
  </si>
  <si>
    <t>MOD check</t>
  </si>
  <si>
    <t>Function</t>
  </si>
  <si>
    <t>r0</t>
  </si>
  <si>
    <t>r1</t>
  </si>
  <si>
    <t>r2</t>
  </si>
  <si>
    <t>r3</t>
  </si>
  <si>
    <t>r4</t>
  </si>
  <si>
    <t>HA</t>
  </si>
  <si>
    <t>A</t>
  </si>
  <si>
    <t>B</t>
  </si>
  <si>
    <t>r2 = 3</t>
  </si>
  <si>
    <t>r3 = 2</t>
  </si>
  <si>
    <t>GROUP 2</t>
  </si>
  <si>
    <t>Paper</t>
  </si>
  <si>
    <t>FA:</t>
  </si>
  <si>
    <t>HA:</t>
  </si>
  <si>
    <t>HA2108</t>
  </si>
  <si>
    <t>HA4007</t>
  </si>
  <si>
    <t>HA4006</t>
  </si>
  <si>
    <t>TOTAL</t>
  </si>
  <si>
    <t>FULL ADDERS:</t>
  </si>
  <si>
    <t>HALF ADDERS:</t>
  </si>
  <si>
    <t>HA on next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</si>
</sst>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b/>
      <sz val="10"/>
      <color rgb="FFFFC000"/>
      <name val="Calibri"/>
      <family val="2"/>
      <charset val="161"/>
      <scheme val="minor"/>
    </font>
    <font>
      <b/>
      <sz val="10"/>
      <color rgb="FFFF0000"/>
      <name val="Calibri"/>
      <family val="2"/>
      <charset val="161"/>
      <scheme val="minor"/>
    </font>
    <font>
      <b/>
      <sz val="10"/>
      <color rgb="FF0070C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FF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164" fontId="0" fillId="0" borderId="0" xfId="0" applyNumberFormat="1"/>
    <xf numFmtId="0" fontId="7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17" xfId="0" applyBorder="1"/>
    <xf numFmtId="0" fontId="0" fillId="0" borderId="1" xfId="0" applyBorder="1"/>
    <xf numFmtId="0" fontId="0" fillId="0" borderId="18" xfId="0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19" xfId="0" applyFont="1" applyBorder="1" applyAlignment="1">
      <alignment horizontal="right"/>
    </xf>
    <xf numFmtId="0" fontId="10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0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MSE 8x8 Wallace Mult 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graph!$E$2:$E$32</c:f>
              <c:strCache>
                <c:ptCount val="31"/>
                <c:pt idx="0">
                  <c:v>FA1</c:v>
                </c:pt>
                <c:pt idx="1">
                  <c:v>FA2</c:v>
                </c:pt>
                <c:pt idx="2">
                  <c:v>FA3</c:v>
                </c:pt>
                <c:pt idx="3">
                  <c:v>FA4</c:v>
                </c:pt>
                <c:pt idx="4">
                  <c:v>FA5</c:v>
                </c:pt>
                <c:pt idx="5">
                  <c:v>FA6</c:v>
                </c:pt>
                <c:pt idx="6">
                  <c:v>FA7</c:v>
                </c:pt>
                <c:pt idx="7">
                  <c:v>FA8</c:v>
                </c:pt>
                <c:pt idx="8">
                  <c:v>FA9</c:v>
                </c:pt>
                <c:pt idx="9">
                  <c:v>FA10</c:v>
                </c:pt>
                <c:pt idx="10">
                  <c:v>FA11</c:v>
                </c:pt>
                <c:pt idx="11">
                  <c:v>FA12</c:v>
                </c:pt>
                <c:pt idx="12">
                  <c:v>FA13</c:v>
                </c:pt>
                <c:pt idx="13">
                  <c:v>FA14</c:v>
                </c:pt>
                <c:pt idx="14">
                  <c:v>FA15</c:v>
                </c:pt>
                <c:pt idx="15">
                  <c:v>FA16</c:v>
                </c:pt>
                <c:pt idx="16">
                  <c:v>FA17</c:v>
                </c:pt>
                <c:pt idx="17">
                  <c:v>FA18</c:v>
                </c:pt>
                <c:pt idx="18">
                  <c:v>FA19</c:v>
                </c:pt>
                <c:pt idx="19">
                  <c:v>FA20</c:v>
                </c:pt>
                <c:pt idx="20">
                  <c:v>FA21</c:v>
                </c:pt>
                <c:pt idx="21">
                  <c:v>FA22</c:v>
                </c:pt>
                <c:pt idx="22">
                  <c:v>FA23</c:v>
                </c:pt>
                <c:pt idx="23">
                  <c:v>FA24</c:v>
                </c:pt>
                <c:pt idx="24">
                  <c:v>FA25</c:v>
                </c:pt>
                <c:pt idx="25">
                  <c:v>FA26</c:v>
                </c:pt>
                <c:pt idx="26">
                  <c:v>FA27</c:v>
                </c:pt>
                <c:pt idx="27">
                  <c:v>FA28</c:v>
                </c:pt>
                <c:pt idx="28">
                  <c:v>FAI</c:v>
                </c:pt>
                <c:pt idx="29">
                  <c:v>FAII</c:v>
                </c:pt>
                <c:pt idx="30">
                  <c:v>FAIII</c:v>
                </c:pt>
              </c:strCache>
            </c:strRef>
          </c:cat>
          <c:val>
            <c:numRef>
              <c:f>graph!$F$2:$F$32</c:f>
              <c:numCache>
                <c:formatCode>#,##0.0000</c:formatCode>
                <c:ptCount val="31"/>
                <c:pt idx="0">
                  <c:v>196113214.0625</c:v>
                </c:pt>
                <c:pt idx="1">
                  <c:v>47157920.0625</c:v>
                </c:pt>
                <c:pt idx="2">
                  <c:v>60000466.3125</c:v>
                </c:pt>
                <c:pt idx="3">
                  <c:v>124731967.75</c:v>
                </c:pt>
                <c:pt idx="4">
                  <c:v>72415750.96875</c:v>
                </c:pt>
                <c:pt idx="5">
                  <c:v>127034059.28125</c:v>
                </c:pt>
                <c:pt idx="6">
                  <c:v>127034059.28125</c:v>
                </c:pt>
                <c:pt idx="7">
                  <c:v>55515931.9375</c:v>
                </c:pt>
                <c:pt idx="8">
                  <c:v>127034059.28125</c:v>
                </c:pt>
                <c:pt idx="9">
                  <c:v>189671660.28125</c:v>
                </c:pt>
                <c:pt idx="10">
                  <c:v>22798068.3125</c:v>
                </c:pt>
                <c:pt idx="11">
                  <c:v>138810970</c:v>
                </c:pt>
                <c:pt idx="12">
                  <c:v>60588610</c:v>
                </c:pt>
                <c:pt idx="13">
                  <c:v>25761991.9375</c:v>
                </c:pt>
                <c:pt idx="14">
                  <c:v>169014259.0625</c:v>
                </c:pt>
                <c:pt idx="15">
                  <c:v>65767796.21875</c:v>
                </c:pt>
                <c:pt idx="16">
                  <c:v>169034296.25</c:v>
                </c:pt>
                <c:pt idx="17">
                  <c:v>83218230.25</c:v>
                </c:pt>
                <c:pt idx="18">
                  <c:v>16560838.625</c:v>
                </c:pt>
                <c:pt idx="19">
                  <c:v>247773147.65625</c:v>
                </c:pt>
                <c:pt idx="20">
                  <c:v>24252313.25</c:v>
                </c:pt>
                <c:pt idx="21">
                  <c:v>54737518</c:v>
                </c:pt>
                <c:pt idx="22">
                  <c:v>79119092.5</c:v>
                </c:pt>
                <c:pt idx="23">
                  <c:v>83218230.25</c:v>
                </c:pt>
                <c:pt idx="24">
                  <c:v>59286221.25</c:v>
                </c:pt>
                <c:pt idx="25">
                  <c:v>72720042.0625</c:v>
                </c:pt>
                <c:pt idx="26">
                  <c:v>114177715.4375</c:v>
                </c:pt>
                <c:pt idx="27">
                  <c:v>127034059.28125</c:v>
                </c:pt>
                <c:pt idx="28">
                  <c:v>225491686</c:v>
                </c:pt>
                <c:pt idx="29">
                  <c:v>109598046</c:v>
                </c:pt>
                <c:pt idx="30">
                  <c:v>84762482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D-42AB-951B-80E52DAC27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4521856"/>
        <c:axId val="141043232"/>
      </c:barChart>
      <c:catAx>
        <c:axId val="13452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1043232"/>
        <c:crosses val="autoZero"/>
        <c:auto val="1"/>
        <c:lblAlgn val="ctr"/>
        <c:lblOffset val="100"/>
        <c:noMultiLvlLbl val="0"/>
      </c:catAx>
      <c:valAx>
        <c:axId val="141043232"/>
        <c:scaling>
          <c:orientation val="minMax"/>
        </c:scaling>
        <c:delete val="1"/>
        <c:axPos val="l"/>
        <c:numFmt formatCode="#,##0.0000" sourceLinked="1"/>
        <c:majorTickMark val="none"/>
        <c:minorTickMark val="none"/>
        <c:tickLblPos val="nextTo"/>
        <c:crossAx val="13452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662543</xdr:colOff>
      <xdr:row>15</xdr:row>
      <xdr:rowOff>1</xdr:rowOff>
    </xdr:from>
    <xdr:to>
      <xdr:col>23</xdr:col>
      <xdr:colOff>244930</xdr:colOff>
      <xdr:row>17</xdr:row>
      <xdr:rowOff>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A2FFA6C-6ACE-49D5-BE89-F86821DC4B1C}"/>
            </a:ext>
          </a:extLst>
        </xdr:cNvPr>
        <xdr:cNvSpPr txBox="1"/>
      </xdr:nvSpPr>
      <xdr:spPr>
        <a:xfrm>
          <a:off x="12718472" y="2503715"/>
          <a:ext cx="1147208" cy="32657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dk1"/>
              </a:solidFill>
              <a:latin typeface="+mn-lt"/>
              <a:ea typeface="+mn-ea"/>
              <a:cs typeface="+mn-cs"/>
            </a:rPr>
            <a:t>STAGE</a:t>
          </a:r>
          <a:r>
            <a:rPr lang="en-US" sz="2000" b="1"/>
            <a:t> </a:t>
          </a:r>
          <a:r>
            <a:rPr lang="el-GR" sz="2000" b="1"/>
            <a:t>1</a:t>
          </a:r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23</xdr:col>
      <xdr:colOff>224677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92571A4-4FF5-4646-B20D-F52302247B35}"/>
            </a:ext>
          </a:extLst>
        </xdr:cNvPr>
        <xdr:cNvSpPr txBox="1"/>
      </xdr:nvSpPr>
      <xdr:spPr>
        <a:xfrm>
          <a:off x="14746941" y="5860676"/>
          <a:ext cx="1121148" cy="381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dk1"/>
              </a:solidFill>
              <a:latin typeface="+mn-lt"/>
              <a:ea typeface="+mn-ea"/>
              <a:cs typeface="+mn-cs"/>
            </a:rPr>
            <a:t>STAGE</a:t>
          </a:r>
          <a:r>
            <a:rPr lang="en-US" sz="2000" b="1"/>
            <a:t> </a:t>
          </a:r>
          <a:r>
            <a:rPr lang="el-GR" sz="2000" b="1"/>
            <a:t>2</a:t>
          </a:r>
        </a:p>
      </xdr:txBody>
    </xdr:sp>
    <xdr:clientData/>
  </xdr:twoCellAnchor>
  <xdr:twoCellAnchor>
    <xdr:from>
      <xdr:col>21</xdr:col>
      <xdr:colOff>0</xdr:colOff>
      <xdr:row>51</xdr:row>
      <xdr:rowOff>0</xdr:rowOff>
    </xdr:from>
    <xdr:to>
      <xdr:col>23</xdr:col>
      <xdr:colOff>224677</xdr:colOff>
      <xdr:row>53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B40611-BFC4-48AA-8CE9-80B024500F2E}"/>
            </a:ext>
          </a:extLst>
        </xdr:cNvPr>
        <xdr:cNvSpPr txBox="1"/>
      </xdr:nvSpPr>
      <xdr:spPr>
        <a:xfrm>
          <a:off x="12722679" y="8953500"/>
          <a:ext cx="1122748" cy="381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2000" b="1">
              <a:solidFill>
                <a:schemeClr val="dk1"/>
              </a:solidFill>
              <a:latin typeface="+mn-lt"/>
              <a:ea typeface="+mn-ea"/>
              <a:cs typeface="+mn-cs"/>
            </a:rPr>
            <a:t>STAGE </a:t>
          </a:r>
          <a:r>
            <a:rPr lang="el-GR" sz="2000" b="1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21</xdr:col>
      <xdr:colOff>0</xdr:colOff>
      <xdr:row>62</xdr:row>
      <xdr:rowOff>1</xdr:rowOff>
    </xdr:from>
    <xdr:to>
      <xdr:col>23</xdr:col>
      <xdr:colOff>224677</xdr:colOff>
      <xdr:row>64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3CEB0D7-1CBF-4DED-A090-6F2447D311E6}"/>
            </a:ext>
          </a:extLst>
        </xdr:cNvPr>
        <xdr:cNvSpPr txBox="1"/>
      </xdr:nvSpPr>
      <xdr:spPr>
        <a:xfrm>
          <a:off x="12722679" y="11049001"/>
          <a:ext cx="1122748" cy="381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STAGE </a:t>
          </a:r>
          <a:r>
            <a:rPr lang="el-GR" sz="2000" b="1"/>
            <a:t>4</a:t>
          </a:r>
        </a:p>
      </xdr:txBody>
    </xdr:sp>
    <xdr:clientData/>
  </xdr:twoCellAnchor>
  <xdr:twoCellAnchor>
    <xdr:from>
      <xdr:col>21</xdr:col>
      <xdr:colOff>3712</xdr:colOff>
      <xdr:row>70</xdr:row>
      <xdr:rowOff>2473</xdr:rowOff>
    </xdr:from>
    <xdr:to>
      <xdr:col>23</xdr:col>
      <xdr:colOff>228388</xdr:colOff>
      <xdr:row>72</xdr:row>
      <xdr:rowOff>6185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9B7AC5B-DAE3-4644-AE00-0A513B440782}"/>
            </a:ext>
          </a:extLst>
        </xdr:cNvPr>
        <xdr:cNvSpPr txBox="1"/>
      </xdr:nvSpPr>
      <xdr:spPr>
        <a:xfrm>
          <a:off x="12209319" y="12194473"/>
          <a:ext cx="1122748" cy="38471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ADDER</a:t>
          </a:r>
          <a:endParaRPr lang="el-GR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1</xdr:row>
      <xdr:rowOff>45720</xdr:rowOff>
    </xdr:from>
    <xdr:to>
      <xdr:col>22</xdr:col>
      <xdr:colOff>228600</xdr:colOff>
      <xdr:row>25</xdr:row>
      <xdr:rowOff>7620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75EB9F17-6888-51F1-3FC4-95716818A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7"/>
  <sheetViews>
    <sheetView tabSelected="1" zoomScale="55" zoomScaleNormal="55" workbookViewId="0">
      <selection activeCell="E81" sqref="E81"/>
    </sheetView>
  </sheetViews>
  <sheetFormatPr defaultColWidth="6.7109375" defaultRowHeight="12.75" x14ac:dyDescent="0.2"/>
  <cols>
    <col min="1" max="2" width="6.7109375" style="1"/>
    <col min="3" max="3" width="9.7109375" style="7" customWidth="1"/>
    <col min="4" max="10" width="9.7109375" style="1" customWidth="1"/>
    <col min="11" max="11" width="9.7109375" style="45" customWidth="1"/>
    <col min="12" max="18" width="9.7109375" style="1" customWidth="1"/>
    <col min="19" max="19" width="9.7109375" style="24" customWidth="1"/>
    <col min="20" max="20" width="14.28515625" style="1" customWidth="1"/>
    <col min="21" max="21" width="8.42578125" style="1" customWidth="1"/>
    <col min="22" max="16384" width="6.7109375" style="1"/>
  </cols>
  <sheetData>
    <row r="1" spans="1:23" x14ac:dyDescent="0.2">
      <c r="A1" s="66" t="s">
        <v>384</v>
      </c>
      <c r="C1" s="7">
        <v>15</v>
      </c>
      <c r="D1" s="7">
        <v>14</v>
      </c>
      <c r="E1" s="7">
        <v>13</v>
      </c>
      <c r="F1" s="7">
        <v>12</v>
      </c>
      <c r="G1" s="7">
        <v>11</v>
      </c>
      <c r="H1" s="7">
        <v>10</v>
      </c>
      <c r="I1" s="7">
        <v>9</v>
      </c>
      <c r="J1" s="7">
        <v>8</v>
      </c>
      <c r="K1" s="44">
        <v>7</v>
      </c>
      <c r="L1" s="7">
        <v>6</v>
      </c>
      <c r="M1" s="7">
        <v>5</v>
      </c>
      <c r="N1" s="7">
        <v>4</v>
      </c>
      <c r="O1" s="7">
        <v>3</v>
      </c>
      <c r="P1" s="7">
        <v>2</v>
      </c>
      <c r="Q1" s="7">
        <v>1</v>
      </c>
      <c r="R1" s="7">
        <v>0</v>
      </c>
    </row>
    <row r="2" spans="1:23" x14ac:dyDescent="0.2">
      <c r="A2" s="67"/>
      <c r="V2" s="7" t="s">
        <v>203</v>
      </c>
    </row>
    <row r="3" spans="1:23" x14ac:dyDescent="0.2">
      <c r="A3" s="67"/>
      <c r="K3" s="44" t="s">
        <v>3</v>
      </c>
      <c r="L3" s="7" t="s">
        <v>4</v>
      </c>
      <c r="M3" s="7" t="s">
        <v>5</v>
      </c>
      <c r="N3" s="7" t="s">
        <v>6</v>
      </c>
      <c r="O3" s="7" t="s">
        <v>7</v>
      </c>
      <c r="P3" s="7" t="s">
        <v>2</v>
      </c>
      <c r="Q3" s="7" t="s">
        <v>1</v>
      </c>
      <c r="R3" s="7" t="s">
        <v>0</v>
      </c>
    </row>
    <row r="4" spans="1:23" x14ac:dyDescent="0.2">
      <c r="A4" s="67"/>
      <c r="K4" s="44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10</v>
      </c>
      <c r="Q4" s="7" t="s">
        <v>9</v>
      </c>
      <c r="R4" s="7" t="s">
        <v>8</v>
      </c>
      <c r="W4" s="60" t="s">
        <v>398</v>
      </c>
    </row>
    <row r="5" spans="1:23" x14ac:dyDescent="0.2">
      <c r="A5" s="67"/>
      <c r="T5" s="9" t="s">
        <v>82</v>
      </c>
      <c r="W5" s="44" t="s">
        <v>204</v>
      </c>
    </row>
    <row r="6" spans="1:23" x14ac:dyDescent="0.2">
      <c r="A6" s="66">
        <v>1</v>
      </c>
      <c r="D6" s="1" t="s">
        <v>79</v>
      </c>
      <c r="E6" s="1" t="s">
        <v>77</v>
      </c>
      <c r="F6" s="1" t="s">
        <v>74</v>
      </c>
      <c r="G6" s="1" t="s">
        <v>51</v>
      </c>
      <c r="H6" s="1" t="s">
        <v>43</v>
      </c>
      <c r="I6" s="1" t="s">
        <v>35</v>
      </c>
      <c r="J6" s="1" t="s">
        <v>27</v>
      </c>
      <c r="K6" s="45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18</v>
      </c>
      <c r="Q6" s="1" t="s">
        <v>17</v>
      </c>
      <c r="R6" s="1" t="s">
        <v>16</v>
      </c>
      <c r="T6" s="9" t="s">
        <v>81</v>
      </c>
      <c r="W6" s="61" t="s">
        <v>205</v>
      </c>
    </row>
    <row r="7" spans="1:23" x14ac:dyDescent="0.2">
      <c r="A7" s="66">
        <v>2</v>
      </c>
      <c r="E7" s="1" t="s">
        <v>78</v>
      </c>
      <c r="F7" s="1" t="s">
        <v>75</v>
      </c>
      <c r="G7" s="1" t="s">
        <v>71</v>
      </c>
      <c r="H7" s="1" t="s">
        <v>52</v>
      </c>
      <c r="I7" s="1" t="s">
        <v>44</v>
      </c>
      <c r="J7" s="1" t="s">
        <v>36</v>
      </c>
      <c r="K7" s="45" t="s">
        <v>28</v>
      </c>
      <c r="L7" s="1" t="s">
        <v>29</v>
      </c>
      <c r="M7" s="1" t="s">
        <v>30</v>
      </c>
      <c r="N7" s="1" t="s">
        <v>31</v>
      </c>
      <c r="O7" s="1" t="s">
        <v>26</v>
      </c>
      <c r="P7" s="1" t="s">
        <v>25</v>
      </c>
      <c r="Q7" s="1" t="s">
        <v>24</v>
      </c>
      <c r="T7" s="1" t="s">
        <v>80</v>
      </c>
    </row>
    <row r="8" spans="1:23" s="12" customFormat="1" x14ac:dyDescent="0.2">
      <c r="A8" s="68">
        <v>3</v>
      </c>
      <c r="C8" s="15"/>
      <c r="F8" s="12" t="s">
        <v>76</v>
      </c>
      <c r="G8" s="12" t="s">
        <v>72</v>
      </c>
      <c r="H8" s="12" t="s">
        <v>68</v>
      </c>
      <c r="I8" s="12" t="s">
        <v>53</v>
      </c>
      <c r="J8" s="12" t="s">
        <v>45</v>
      </c>
      <c r="K8" s="46" t="s">
        <v>37</v>
      </c>
      <c r="L8" s="12" t="s">
        <v>38</v>
      </c>
      <c r="M8" s="12" t="s">
        <v>39</v>
      </c>
      <c r="N8" s="12" t="s">
        <v>34</v>
      </c>
      <c r="O8" s="12" t="s">
        <v>33</v>
      </c>
      <c r="P8" s="12" t="s">
        <v>32</v>
      </c>
      <c r="S8" s="25"/>
    </row>
    <row r="9" spans="1:23" x14ac:dyDescent="0.2">
      <c r="A9" s="66">
        <v>4</v>
      </c>
      <c r="G9" s="1" t="s">
        <v>73</v>
      </c>
      <c r="H9" s="1" t="s">
        <v>69</v>
      </c>
      <c r="I9" s="1" t="s">
        <v>65</v>
      </c>
      <c r="J9" s="1" t="s">
        <v>54</v>
      </c>
      <c r="K9" s="45" t="s">
        <v>46</v>
      </c>
      <c r="L9" s="1" t="s">
        <v>47</v>
      </c>
      <c r="M9" s="1" t="s">
        <v>42</v>
      </c>
      <c r="N9" s="1" t="s">
        <v>41</v>
      </c>
      <c r="O9" s="1" t="s">
        <v>40</v>
      </c>
    </row>
    <row r="10" spans="1:23" ht="15" x14ac:dyDescent="0.25">
      <c r="A10" s="66">
        <v>5</v>
      </c>
      <c r="H10" s="1" t="s">
        <v>70</v>
      </c>
      <c r="I10" s="1" t="s">
        <v>66</v>
      </c>
      <c r="J10" s="1" t="s">
        <v>62</v>
      </c>
      <c r="K10" s="45" t="s">
        <v>55</v>
      </c>
      <c r="L10" s="1" t="s">
        <v>50</v>
      </c>
      <c r="M10" s="1" t="s">
        <v>49</v>
      </c>
      <c r="N10" s="1" t="s">
        <v>48</v>
      </c>
      <c r="T10" s="19" t="s">
        <v>184</v>
      </c>
    </row>
    <row r="11" spans="1:23" s="12" customFormat="1" x14ac:dyDescent="0.2">
      <c r="A11" s="68">
        <v>6</v>
      </c>
      <c r="C11" s="15"/>
      <c r="I11" s="12" t="s">
        <v>67</v>
      </c>
      <c r="J11" s="12" t="s">
        <v>63</v>
      </c>
      <c r="K11" s="46" t="s">
        <v>59</v>
      </c>
      <c r="L11" s="12" t="s">
        <v>57</v>
      </c>
      <c r="M11" s="12" t="s">
        <v>56</v>
      </c>
      <c r="S11" s="25"/>
    </row>
    <row r="12" spans="1:23" x14ac:dyDescent="0.2">
      <c r="A12" s="66">
        <v>7</v>
      </c>
      <c r="J12" s="1" t="s">
        <v>64</v>
      </c>
      <c r="K12" s="45" t="s">
        <v>60</v>
      </c>
      <c r="L12" s="1" t="s">
        <v>58</v>
      </c>
    </row>
    <row r="13" spans="1:23" x14ac:dyDescent="0.2">
      <c r="A13" s="66">
        <v>8</v>
      </c>
      <c r="K13" s="45" t="s">
        <v>61</v>
      </c>
    </row>
    <row r="14" spans="1:23" s="5" customFormat="1" ht="13.5" thickBot="1" x14ac:dyDescent="0.25">
      <c r="A14" s="69"/>
      <c r="C14" s="16"/>
      <c r="K14" s="47"/>
      <c r="S14" s="26"/>
    </row>
    <row r="15" spans="1:23" ht="13.5" thickTop="1" x14ac:dyDescent="0.2"/>
    <row r="16" spans="1:23" x14ac:dyDescent="0.2">
      <c r="D16" s="1" t="s">
        <v>79</v>
      </c>
      <c r="E16" s="1" t="s">
        <v>77</v>
      </c>
      <c r="F16" s="2" t="s">
        <v>74</v>
      </c>
      <c r="G16" s="2" t="s">
        <v>51</v>
      </c>
      <c r="H16" s="2" t="s">
        <v>43</v>
      </c>
      <c r="I16" s="2" t="s">
        <v>35</v>
      </c>
      <c r="J16" s="34" t="s">
        <v>27</v>
      </c>
      <c r="K16" s="2" t="s">
        <v>19</v>
      </c>
      <c r="L16" s="39" t="s">
        <v>20</v>
      </c>
      <c r="M16" s="2" t="s">
        <v>21</v>
      </c>
      <c r="N16" s="2" t="s">
        <v>22</v>
      </c>
      <c r="O16" s="2" t="s">
        <v>23</v>
      </c>
      <c r="P16" s="2" t="s">
        <v>18</v>
      </c>
      <c r="Q16" s="1" t="s">
        <v>17</v>
      </c>
      <c r="R16" s="1" t="s">
        <v>16</v>
      </c>
      <c r="T16" s="6" t="s">
        <v>83</v>
      </c>
    </row>
    <row r="17" spans="1:23" x14ac:dyDescent="0.2">
      <c r="E17" s="1" t="s">
        <v>78</v>
      </c>
      <c r="F17" s="3" t="s">
        <v>75</v>
      </c>
      <c r="G17" s="3" t="s">
        <v>71</v>
      </c>
      <c r="H17" s="3" t="s">
        <v>52</v>
      </c>
      <c r="I17" s="3" t="s">
        <v>44</v>
      </c>
      <c r="J17" s="35" t="s">
        <v>36</v>
      </c>
      <c r="K17" s="3" t="s">
        <v>28</v>
      </c>
      <c r="L17" s="40" t="s">
        <v>29</v>
      </c>
      <c r="M17" s="3" t="s">
        <v>30</v>
      </c>
      <c r="N17" s="3" t="s">
        <v>31</v>
      </c>
      <c r="O17" s="3" t="s">
        <v>26</v>
      </c>
      <c r="P17" s="3" t="s">
        <v>25</v>
      </c>
      <c r="Q17" s="1" t="s">
        <v>24</v>
      </c>
    </row>
    <row r="18" spans="1:23" x14ac:dyDescent="0.2">
      <c r="F18" s="4" t="s">
        <v>76</v>
      </c>
      <c r="G18" s="4" t="s">
        <v>72</v>
      </c>
      <c r="H18" s="4" t="s">
        <v>68</v>
      </c>
      <c r="I18" s="4" t="s">
        <v>53</v>
      </c>
      <c r="J18" s="36" t="s">
        <v>45</v>
      </c>
      <c r="K18" s="4" t="s">
        <v>37</v>
      </c>
      <c r="L18" s="41" t="s">
        <v>38</v>
      </c>
      <c r="M18" s="4" t="s">
        <v>39</v>
      </c>
      <c r="N18" s="4" t="s">
        <v>34</v>
      </c>
      <c r="O18" s="4" t="s">
        <v>33</v>
      </c>
      <c r="P18" s="4" t="s">
        <v>32</v>
      </c>
    </row>
    <row r="19" spans="1:23" customFormat="1" ht="15" x14ac:dyDescent="0.25">
      <c r="C19" s="17"/>
      <c r="D19" s="7"/>
      <c r="E19" s="7"/>
      <c r="F19" s="8" t="s">
        <v>96</v>
      </c>
      <c r="G19" s="8" t="s">
        <v>97</v>
      </c>
      <c r="H19" s="8" t="s">
        <v>98</v>
      </c>
      <c r="I19" s="8" t="s">
        <v>99</v>
      </c>
      <c r="J19" s="8" t="s">
        <v>100</v>
      </c>
      <c r="K19" s="48" t="s">
        <v>101</v>
      </c>
      <c r="L19" s="8" t="s">
        <v>102</v>
      </c>
      <c r="M19" s="8" t="s">
        <v>93</v>
      </c>
      <c r="N19" s="8" t="s">
        <v>90</v>
      </c>
      <c r="O19" s="8" t="s">
        <v>88</v>
      </c>
      <c r="P19" s="8" t="s">
        <v>186</v>
      </c>
      <c r="Q19" s="7"/>
      <c r="R19" s="7"/>
      <c r="S19" s="27"/>
      <c r="T19" s="19" t="s">
        <v>185</v>
      </c>
      <c r="V19" s="1"/>
    </row>
    <row r="20" spans="1:23" customFormat="1" ht="15" x14ac:dyDescent="0.25">
      <c r="A20" s="17">
        <v>1</v>
      </c>
      <c r="C20" s="17"/>
      <c r="D20" s="1"/>
      <c r="E20" s="1"/>
      <c r="F20" s="10" t="s">
        <v>103</v>
      </c>
      <c r="G20" s="10" t="s">
        <v>104</v>
      </c>
      <c r="H20" s="10" t="s">
        <v>105</v>
      </c>
      <c r="I20" s="10" t="s">
        <v>106</v>
      </c>
      <c r="J20" s="10" t="s">
        <v>107</v>
      </c>
      <c r="K20" s="49" t="s">
        <v>108</v>
      </c>
      <c r="L20" s="10" t="s">
        <v>109</v>
      </c>
      <c r="M20" s="10" t="s">
        <v>94</v>
      </c>
      <c r="N20" s="10" t="s">
        <v>91</v>
      </c>
      <c r="O20" s="10" t="s">
        <v>89</v>
      </c>
      <c r="P20" s="10" t="s">
        <v>86</v>
      </c>
      <c r="Q20" s="1"/>
      <c r="R20" s="1"/>
      <c r="S20" s="27"/>
      <c r="T20" s="62" t="s">
        <v>399</v>
      </c>
      <c r="U20" s="63">
        <f>COUNTIF(D16:R33,"FA*")</f>
        <v>16</v>
      </c>
    </row>
    <row r="21" spans="1:23" customFormat="1" ht="15" x14ac:dyDescent="0.25">
      <c r="A21" s="17">
        <v>2</v>
      </c>
      <c r="C21" s="17"/>
      <c r="E21" s="11" t="s">
        <v>110</v>
      </c>
      <c r="F21" s="11" t="s">
        <v>111</v>
      </c>
      <c r="G21" s="11" t="s">
        <v>112</v>
      </c>
      <c r="H21" s="11" t="s">
        <v>113</v>
      </c>
      <c r="I21" s="11" t="s">
        <v>114</v>
      </c>
      <c r="J21" s="11" t="s">
        <v>115</v>
      </c>
      <c r="K21" s="50" t="s">
        <v>116</v>
      </c>
      <c r="L21" s="11" t="s">
        <v>117</v>
      </c>
      <c r="M21" s="11" t="s">
        <v>95</v>
      </c>
      <c r="N21" s="11" t="s">
        <v>92</v>
      </c>
      <c r="O21" s="11" t="s">
        <v>87</v>
      </c>
      <c r="Q21" s="1"/>
      <c r="R21" s="1"/>
      <c r="S21" s="27"/>
      <c r="T21" s="62" t="s">
        <v>400</v>
      </c>
      <c r="U21" s="63">
        <f>COUNTIF(D16:R33,"HA*")</f>
        <v>0</v>
      </c>
      <c r="W21" s="70" t="s">
        <v>407</v>
      </c>
    </row>
    <row r="22" spans="1:23" s="13" customFormat="1" ht="15" x14ac:dyDescent="0.25">
      <c r="A22" s="18"/>
      <c r="C22" s="18"/>
      <c r="E22" s="12"/>
      <c r="F22" s="14"/>
      <c r="G22" s="14"/>
      <c r="H22" s="14"/>
      <c r="I22" s="14"/>
      <c r="J22" s="14"/>
      <c r="K22" s="51"/>
      <c r="L22" s="14"/>
      <c r="M22" s="14"/>
      <c r="N22" s="14"/>
      <c r="O22" s="14"/>
      <c r="Q22" s="12"/>
      <c r="R22" s="12"/>
      <c r="S22" s="28"/>
    </row>
    <row r="23" spans="1:23" customFormat="1" ht="15" x14ac:dyDescent="0.25">
      <c r="A23" s="17"/>
      <c r="C23" s="17"/>
      <c r="E23" s="1"/>
      <c r="F23" s="11"/>
      <c r="G23" s="11"/>
      <c r="H23" s="11"/>
      <c r="I23" s="11"/>
      <c r="J23" s="11"/>
      <c r="K23" s="50"/>
      <c r="L23" s="11"/>
      <c r="M23" s="11"/>
      <c r="N23" s="11"/>
      <c r="Q23" s="1"/>
      <c r="R23" s="1"/>
      <c r="S23" s="27"/>
    </row>
    <row r="24" spans="1:23" x14ac:dyDescent="0.2">
      <c r="A24" s="7"/>
      <c r="G24" s="1" t="s">
        <v>73</v>
      </c>
      <c r="H24" s="1" t="s">
        <v>69</v>
      </c>
      <c r="I24" s="2" t="s">
        <v>65</v>
      </c>
      <c r="J24" s="34" t="s">
        <v>54</v>
      </c>
      <c r="K24" s="2" t="s">
        <v>46</v>
      </c>
      <c r="L24" s="39" t="s">
        <v>47</v>
      </c>
      <c r="M24" s="2" t="s">
        <v>42</v>
      </c>
      <c r="N24" s="1" t="s">
        <v>41</v>
      </c>
      <c r="O24" s="1" t="s">
        <v>40</v>
      </c>
      <c r="T24" s="6" t="s">
        <v>84</v>
      </c>
    </row>
    <row r="25" spans="1:23" x14ac:dyDescent="0.2">
      <c r="A25" s="7"/>
      <c r="H25" s="1" t="s">
        <v>70</v>
      </c>
      <c r="I25" s="3" t="s">
        <v>66</v>
      </c>
      <c r="J25" s="35" t="s">
        <v>62</v>
      </c>
      <c r="K25" s="3" t="s">
        <v>55</v>
      </c>
      <c r="L25" s="40" t="s">
        <v>50</v>
      </c>
      <c r="M25" s="3" t="s">
        <v>49</v>
      </c>
      <c r="N25" s="1" t="s">
        <v>48</v>
      </c>
    </row>
    <row r="26" spans="1:23" x14ac:dyDescent="0.2">
      <c r="A26" s="7"/>
      <c r="I26" s="4" t="s">
        <v>67</v>
      </c>
      <c r="J26" s="36" t="s">
        <v>63</v>
      </c>
      <c r="K26" s="4" t="s">
        <v>59</v>
      </c>
      <c r="L26" s="41" t="s">
        <v>57</v>
      </c>
      <c r="M26" s="4" t="s">
        <v>56</v>
      </c>
    </row>
    <row r="27" spans="1:23" x14ac:dyDescent="0.2">
      <c r="A27" s="7"/>
      <c r="G27" s="7"/>
      <c r="H27" s="7"/>
      <c r="I27" s="8" t="s">
        <v>124</v>
      </c>
      <c r="J27" s="8" t="s">
        <v>123</v>
      </c>
      <c r="K27" s="48" t="s">
        <v>191</v>
      </c>
      <c r="L27" s="8" t="s">
        <v>189</v>
      </c>
      <c r="M27" s="8" t="s">
        <v>187</v>
      </c>
      <c r="N27" s="7"/>
      <c r="O27" s="7"/>
    </row>
    <row r="28" spans="1:23" x14ac:dyDescent="0.2">
      <c r="A28" s="7">
        <v>3</v>
      </c>
      <c r="I28" s="10" t="s">
        <v>125</v>
      </c>
      <c r="J28" s="10" t="s">
        <v>122</v>
      </c>
      <c r="K28" s="49" t="s">
        <v>120</v>
      </c>
      <c r="L28" s="10" t="s">
        <v>118</v>
      </c>
      <c r="M28" s="10" t="s">
        <v>188</v>
      </c>
    </row>
    <row r="29" spans="1:23" x14ac:dyDescent="0.2">
      <c r="A29" s="7">
        <v>4</v>
      </c>
      <c r="H29" s="11" t="s">
        <v>127</v>
      </c>
      <c r="I29" s="11" t="s">
        <v>126</v>
      </c>
      <c r="J29" s="11" t="s">
        <v>121</v>
      </c>
      <c r="K29" s="50" t="s">
        <v>119</v>
      </c>
      <c r="L29" s="11" t="s">
        <v>190</v>
      </c>
      <c r="M29" s="11"/>
    </row>
    <row r="30" spans="1:23" s="12" customFormat="1" x14ac:dyDescent="0.2">
      <c r="A30" s="15"/>
      <c r="C30" s="15"/>
      <c r="K30" s="46"/>
      <c r="S30" s="25"/>
    </row>
    <row r="31" spans="1:23" x14ac:dyDescent="0.2">
      <c r="A31" s="7"/>
      <c r="K31" s="53"/>
    </row>
    <row r="32" spans="1:23" x14ac:dyDescent="0.2">
      <c r="A32" s="7">
        <v>5</v>
      </c>
      <c r="J32" s="1" t="s">
        <v>64</v>
      </c>
      <c r="K32" s="45" t="s">
        <v>60</v>
      </c>
      <c r="L32" s="1" t="s">
        <v>58</v>
      </c>
      <c r="T32" s="6" t="s">
        <v>397</v>
      </c>
    </row>
    <row r="33" spans="1:22" x14ac:dyDescent="0.2">
      <c r="A33" s="7">
        <v>6</v>
      </c>
      <c r="K33" s="45" t="s">
        <v>61</v>
      </c>
    </row>
    <row r="34" spans="1:22" s="5" customFormat="1" ht="13.5" thickBot="1" x14ac:dyDescent="0.25">
      <c r="C34" s="16"/>
      <c r="K34" s="47"/>
      <c r="S34" s="26"/>
    </row>
    <row r="35" spans="1:22" ht="13.5" thickTop="1" x14ac:dyDescent="0.2"/>
    <row r="36" spans="1:22" customFormat="1" ht="15" x14ac:dyDescent="0.25">
      <c r="C36" s="17"/>
      <c r="D36" s="1" t="s">
        <v>79</v>
      </c>
      <c r="E36" s="2" t="s">
        <v>77</v>
      </c>
      <c r="F36" s="10" t="s">
        <v>103</v>
      </c>
      <c r="G36" s="2" t="s">
        <v>104</v>
      </c>
      <c r="H36" s="2" t="s">
        <v>105</v>
      </c>
      <c r="I36" s="2" t="s">
        <v>106</v>
      </c>
      <c r="J36" s="34" t="s">
        <v>107</v>
      </c>
      <c r="K36" s="2" t="s">
        <v>108</v>
      </c>
      <c r="L36" s="39" t="s">
        <v>109</v>
      </c>
      <c r="M36" s="2" t="s">
        <v>94</v>
      </c>
      <c r="N36" s="2" t="s">
        <v>91</v>
      </c>
      <c r="O36" s="2" t="s">
        <v>89</v>
      </c>
      <c r="P36" s="10" t="s">
        <v>85</v>
      </c>
      <c r="Q36" s="1" t="s">
        <v>17</v>
      </c>
      <c r="R36" s="1" t="s">
        <v>16</v>
      </c>
      <c r="S36" s="27"/>
      <c r="T36" s="6" t="s">
        <v>83</v>
      </c>
    </row>
    <row r="37" spans="1:22" customFormat="1" ht="15" x14ac:dyDescent="0.25">
      <c r="C37" s="17"/>
      <c r="E37" s="3" t="s">
        <v>110</v>
      </c>
      <c r="F37" s="11" t="s">
        <v>111</v>
      </c>
      <c r="G37" s="3" t="s">
        <v>112</v>
      </c>
      <c r="H37" s="3" t="s">
        <v>113</v>
      </c>
      <c r="I37" s="3" t="s">
        <v>114</v>
      </c>
      <c r="J37" s="35" t="s">
        <v>115</v>
      </c>
      <c r="K37" s="3" t="s">
        <v>116</v>
      </c>
      <c r="L37" s="40" t="s">
        <v>117</v>
      </c>
      <c r="M37" s="3" t="s">
        <v>95</v>
      </c>
      <c r="N37" s="3" t="s">
        <v>92</v>
      </c>
      <c r="O37" s="3" t="s">
        <v>87</v>
      </c>
      <c r="Q37" s="1" t="s">
        <v>24</v>
      </c>
      <c r="R37" s="1"/>
      <c r="S37" s="27"/>
    </row>
    <row r="38" spans="1:22" customFormat="1" ht="15" x14ac:dyDescent="0.25">
      <c r="C38" s="17"/>
      <c r="E38" s="4" t="s">
        <v>78</v>
      </c>
      <c r="G38" s="4" t="s">
        <v>73</v>
      </c>
      <c r="H38" s="4" t="s">
        <v>69</v>
      </c>
      <c r="I38" s="4" t="s">
        <v>125</v>
      </c>
      <c r="J38" s="36" t="s">
        <v>122</v>
      </c>
      <c r="K38" s="4" t="s">
        <v>120</v>
      </c>
      <c r="L38" s="41" t="s">
        <v>118</v>
      </c>
      <c r="M38" s="4" t="s">
        <v>188</v>
      </c>
      <c r="N38" s="4" t="s">
        <v>41</v>
      </c>
      <c r="O38" s="4" t="s">
        <v>40</v>
      </c>
      <c r="S38" s="27"/>
    </row>
    <row r="39" spans="1:22" customFormat="1" ht="15" x14ac:dyDescent="0.25">
      <c r="E39" s="8" t="s">
        <v>379</v>
      </c>
      <c r="G39" s="8" t="s">
        <v>137</v>
      </c>
      <c r="H39" s="8" t="s">
        <v>138</v>
      </c>
      <c r="I39" s="8" t="s">
        <v>139</v>
      </c>
      <c r="J39" s="8" t="s">
        <v>140</v>
      </c>
      <c r="K39" s="48" t="s">
        <v>141</v>
      </c>
      <c r="L39" s="8" t="s">
        <v>134</v>
      </c>
      <c r="M39" s="8" t="s">
        <v>131</v>
      </c>
      <c r="N39" s="8" t="s">
        <v>182</v>
      </c>
      <c r="O39" s="8" t="s">
        <v>192</v>
      </c>
      <c r="S39" s="27"/>
      <c r="T39" s="19" t="s">
        <v>202</v>
      </c>
      <c r="V39" s="1"/>
    </row>
    <row r="40" spans="1:22" customFormat="1" ht="15" x14ac:dyDescent="0.25">
      <c r="A40" s="17">
        <v>1</v>
      </c>
      <c r="C40" s="17"/>
      <c r="E40" s="10" t="s">
        <v>380</v>
      </c>
      <c r="G40" s="10" t="s">
        <v>142</v>
      </c>
      <c r="H40" s="10" t="s">
        <v>143</v>
      </c>
      <c r="I40" s="10" t="s">
        <v>144</v>
      </c>
      <c r="J40" s="10" t="s">
        <v>145</v>
      </c>
      <c r="K40" s="49" t="s">
        <v>146</v>
      </c>
      <c r="L40" s="10" t="s">
        <v>135</v>
      </c>
      <c r="M40" s="10" t="s">
        <v>132</v>
      </c>
      <c r="N40" s="10" t="s">
        <v>128</v>
      </c>
      <c r="O40" s="10" t="s">
        <v>129</v>
      </c>
      <c r="S40" s="27"/>
      <c r="T40" s="62" t="s">
        <v>399</v>
      </c>
      <c r="U40" s="63">
        <f>COUNTIF(D36:R50,"FA*")</f>
        <v>11</v>
      </c>
    </row>
    <row r="41" spans="1:22" customFormat="1" ht="15" x14ac:dyDescent="0.25">
      <c r="A41" s="17">
        <v>2</v>
      </c>
      <c r="C41" s="17"/>
      <c r="D41" s="11" t="s">
        <v>381</v>
      </c>
      <c r="E41" s="11"/>
      <c r="F41" s="11" t="s">
        <v>147</v>
      </c>
      <c r="G41" s="11" t="s">
        <v>148</v>
      </c>
      <c r="H41" s="11" t="s">
        <v>149</v>
      </c>
      <c r="I41" s="11" t="s">
        <v>150</v>
      </c>
      <c r="J41" s="11" t="s">
        <v>151</v>
      </c>
      <c r="K41" s="50" t="s">
        <v>152</v>
      </c>
      <c r="L41" s="11" t="s">
        <v>136</v>
      </c>
      <c r="M41" s="11" t="s">
        <v>133</v>
      </c>
      <c r="N41" s="11" t="s">
        <v>130</v>
      </c>
      <c r="O41" s="11"/>
      <c r="S41" s="27"/>
      <c r="T41" s="62" t="s">
        <v>400</v>
      </c>
      <c r="U41" s="63">
        <f>COUNTIF(D36:R50,"HA*")</f>
        <v>1</v>
      </c>
    </row>
    <row r="42" spans="1:22" s="13" customFormat="1" ht="15" x14ac:dyDescent="0.25">
      <c r="D42" s="14"/>
      <c r="E42" s="14"/>
      <c r="F42" s="14"/>
      <c r="G42" s="14"/>
      <c r="H42" s="14"/>
      <c r="I42" s="14"/>
      <c r="J42" s="14"/>
      <c r="K42" s="51"/>
      <c r="L42" s="14"/>
      <c r="M42" s="14"/>
      <c r="N42" s="14"/>
      <c r="O42" s="14"/>
      <c r="S42" s="28"/>
    </row>
    <row r="43" spans="1:22" customFormat="1" ht="15" x14ac:dyDescent="0.25">
      <c r="K43" s="52"/>
      <c r="S43" s="27"/>
    </row>
    <row r="44" spans="1:22" customFormat="1" ht="15" x14ac:dyDescent="0.25">
      <c r="A44" s="17"/>
      <c r="C44" s="17"/>
      <c r="G44" s="1"/>
      <c r="H44" s="11" t="s">
        <v>127</v>
      </c>
      <c r="I44" s="11" t="s">
        <v>126</v>
      </c>
      <c r="J44" s="37" t="s">
        <v>121</v>
      </c>
      <c r="K44" s="2" t="s">
        <v>119</v>
      </c>
      <c r="L44" s="11" t="s">
        <v>190</v>
      </c>
      <c r="M44" s="11"/>
      <c r="N44" s="1" t="s">
        <v>48</v>
      </c>
      <c r="O44" s="1"/>
      <c r="S44" s="27"/>
      <c r="T44" s="6" t="s">
        <v>84</v>
      </c>
      <c r="V44" s="1"/>
    </row>
    <row r="45" spans="1:22" customFormat="1" ht="15" x14ac:dyDescent="0.25">
      <c r="A45" s="17"/>
      <c r="C45" s="17"/>
      <c r="H45" s="1" t="s">
        <v>70</v>
      </c>
      <c r="I45" s="1"/>
      <c r="J45" s="38" t="s">
        <v>64</v>
      </c>
      <c r="K45" s="3" t="s">
        <v>60</v>
      </c>
      <c r="L45" s="1" t="s">
        <v>58</v>
      </c>
      <c r="M45" s="10"/>
      <c r="N45" s="1"/>
      <c r="O45" s="1"/>
      <c r="S45" s="27"/>
    </row>
    <row r="46" spans="1:22" customFormat="1" ht="15" x14ac:dyDescent="0.25">
      <c r="A46" s="17"/>
      <c r="C46" s="17"/>
      <c r="H46" s="1"/>
      <c r="I46" s="1"/>
      <c r="J46" s="1"/>
      <c r="K46" s="4" t="s">
        <v>61</v>
      </c>
      <c r="L46" s="1"/>
      <c r="N46" s="1"/>
      <c r="O46" s="1"/>
      <c r="S46" s="27"/>
    </row>
    <row r="47" spans="1:22" customFormat="1" ht="15" x14ac:dyDescent="0.25">
      <c r="J47" s="8" t="s">
        <v>401</v>
      </c>
      <c r="K47" s="48" t="s">
        <v>196</v>
      </c>
      <c r="S47" s="27"/>
    </row>
    <row r="48" spans="1:22" customFormat="1" ht="15" x14ac:dyDescent="0.25">
      <c r="A48" s="17">
        <v>3</v>
      </c>
      <c r="C48" s="17"/>
      <c r="J48" s="10" t="s">
        <v>197</v>
      </c>
      <c r="K48" s="49" t="s">
        <v>194</v>
      </c>
      <c r="S48" s="27"/>
    </row>
    <row r="49" spans="1:23" customFormat="1" ht="15" x14ac:dyDescent="0.25">
      <c r="A49" s="17">
        <v>4</v>
      </c>
      <c r="C49" s="17"/>
      <c r="I49" s="11" t="s">
        <v>198</v>
      </c>
      <c r="J49" s="11" t="s">
        <v>195</v>
      </c>
      <c r="K49" s="45"/>
      <c r="S49" s="27"/>
    </row>
    <row r="50" spans="1:23" s="5" customFormat="1" ht="13.5" thickBot="1" x14ac:dyDescent="0.25">
      <c r="C50" s="16"/>
      <c r="K50" s="47"/>
      <c r="S50" s="26"/>
    </row>
    <row r="51" spans="1:23" ht="13.5" thickTop="1" x14ac:dyDescent="0.2"/>
    <row r="52" spans="1:23" customFormat="1" ht="15" x14ac:dyDescent="0.25">
      <c r="C52" s="17"/>
      <c r="D52" s="1" t="s">
        <v>79</v>
      </c>
      <c r="E52" s="10" t="s">
        <v>380</v>
      </c>
      <c r="F52" s="2" t="s">
        <v>103</v>
      </c>
      <c r="G52" s="10" t="s">
        <v>142</v>
      </c>
      <c r="H52" s="2" t="s">
        <v>143</v>
      </c>
      <c r="I52" s="2" t="s">
        <v>144</v>
      </c>
      <c r="J52" s="34" t="s">
        <v>145</v>
      </c>
      <c r="K52" s="2" t="s">
        <v>146</v>
      </c>
      <c r="L52" s="39" t="s">
        <v>135</v>
      </c>
      <c r="M52" s="10" t="s">
        <v>132</v>
      </c>
      <c r="N52" s="2" t="s">
        <v>128</v>
      </c>
      <c r="O52" s="10" t="s">
        <v>129</v>
      </c>
      <c r="P52" s="10" t="s">
        <v>85</v>
      </c>
      <c r="Q52" s="1" t="s">
        <v>17</v>
      </c>
      <c r="R52" s="1" t="s">
        <v>16</v>
      </c>
      <c r="S52" s="27"/>
      <c r="T52" s="6" t="s">
        <v>83</v>
      </c>
    </row>
    <row r="53" spans="1:23" customFormat="1" ht="15" x14ac:dyDescent="0.25">
      <c r="C53" s="17"/>
      <c r="D53" s="11" t="s">
        <v>381</v>
      </c>
      <c r="E53" s="1"/>
      <c r="F53" s="3" t="s">
        <v>147</v>
      </c>
      <c r="G53" s="11" t="s">
        <v>148</v>
      </c>
      <c r="H53" s="3" t="s">
        <v>149</v>
      </c>
      <c r="I53" s="3" t="s">
        <v>150</v>
      </c>
      <c r="J53" s="35" t="s">
        <v>151</v>
      </c>
      <c r="K53" s="3" t="s">
        <v>152</v>
      </c>
      <c r="L53" s="40" t="s">
        <v>136</v>
      </c>
      <c r="M53" s="11" t="s">
        <v>133</v>
      </c>
      <c r="N53" s="3" t="s">
        <v>130</v>
      </c>
      <c r="O53" s="11"/>
      <c r="Q53" s="1" t="s">
        <v>24</v>
      </c>
      <c r="R53" s="1"/>
      <c r="S53" s="27"/>
    </row>
    <row r="54" spans="1:23" customFormat="1" ht="15" x14ac:dyDescent="0.25">
      <c r="C54" s="17"/>
      <c r="D54" s="7"/>
      <c r="E54" s="1"/>
      <c r="F54" s="4" t="s">
        <v>111</v>
      </c>
      <c r="G54" s="7"/>
      <c r="H54" s="4" t="s">
        <v>127</v>
      </c>
      <c r="I54" s="4" t="s">
        <v>126</v>
      </c>
      <c r="J54" s="36" t="s">
        <v>197</v>
      </c>
      <c r="K54" s="4" t="s">
        <v>194</v>
      </c>
      <c r="L54" s="41" t="s">
        <v>190</v>
      </c>
      <c r="M54" s="7"/>
      <c r="N54" s="4" t="s">
        <v>48</v>
      </c>
      <c r="O54" s="7"/>
      <c r="P54" s="7"/>
      <c r="Q54" s="7"/>
      <c r="R54" s="7"/>
      <c r="S54" s="27"/>
    </row>
    <row r="55" spans="1:23" customFormat="1" ht="15" x14ac:dyDescent="0.25">
      <c r="F55" s="8" t="s">
        <v>162</v>
      </c>
      <c r="G55" s="8"/>
      <c r="H55" s="8" t="s">
        <v>163</v>
      </c>
      <c r="I55" s="8" t="s">
        <v>164</v>
      </c>
      <c r="J55" s="8" t="s">
        <v>154</v>
      </c>
      <c r="K55" s="48" t="s">
        <v>153</v>
      </c>
      <c r="L55" s="8" t="s">
        <v>183</v>
      </c>
      <c r="N55" s="8" t="s">
        <v>193</v>
      </c>
      <c r="S55" s="27"/>
      <c r="T55" s="19" t="s">
        <v>395</v>
      </c>
      <c r="V55" s="1"/>
    </row>
    <row r="56" spans="1:23" customFormat="1" ht="15" x14ac:dyDescent="0.25">
      <c r="A56" s="17">
        <v>1</v>
      </c>
      <c r="C56" s="17"/>
      <c r="F56" s="10" t="s">
        <v>165</v>
      </c>
      <c r="G56" s="10"/>
      <c r="H56" s="10" t="s">
        <v>166</v>
      </c>
      <c r="I56" s="10" t="s">
        <v>167</v>
      </c>
      <c r="J56" s="10" t="s">
        <v>160</v>
      </c>
      <c r="K56" s="49" t="s">
        <v>158</v>
      </c>
      <c r="L56" s="10" t="s">
        <v>157</v>
      </c>
      <c r="M56" s="10"/>
      <c r="N56" s="10" t="s">
        <v>155</v>
      </c>
      <c r="S56" s="27"/>
      <c r="T56" s="62" t="s">
        <v>399</v>
      </c>
      <c r="U56" s="63">
        <f>COUNTIF(D51:R61,"FA*")</f>
        <v>7</v>
      </c>
      <c r="W56" s="70" t="s">
        <v>407</v>
      </c>
    </row>
    <row r="57" spans="1:23" customFormat="1" ht="15" x14ac:dyDescent="0.25">
      <c r="A57" s="17">
        <v>2</v>
      </c>
      <c r="C57" s="17"/>
      <c r="E57" s="11" t="s">
        <v>168</v>
      </c>
      <c r="F57" s="11"/>
      <c r="G57" s="11" t="s">
        <v>169</v>
      </c>
      <c r="H57" s="11" t="s">
        <v>170</v>
      </c>
      <c r="I57" s="11" t="s">
        <v>171</v>
      </c>
      <c r="J57" s="11" t="s">
        <v>161</v>
      </c>
      <c r="K57" s="50" t="s">
        <v>159</v>
      </c>
      <c r="L57" s="11"/>
      <c r="M57" s="11" t="s">
        <v>156</v>
      </c>
      <c r="N57" s="11"/>
      <c r="S57" s="27"/>
      <c r="T57" s="62" t="s">
        <v>400</v>
      </c>
      <c r="U57" s="63">
        <f>COUNTIF(D51:R61,"HA*")</f>
        <v>0</v>
      </c>
    </row>
    <row r="58" spans="1:23" customFormat="1" ht="15" x14ac:dyDescent="0.25">
      <c r="E58" s="11"/>
      <c r="F58" s="11"/>
      <c r="G58" s="11"/>
      <c r="H58" s="11"/>
      <c r="I58" s="11"/>
      <c r="J58" s="11"/>
      <c r="K58" s="50"/>
      <c r="L58" s="11"/>
      <c r="M58" s="11"/>
      <c r="N58" s="11"/>
      <c r="S58" s="27"/>
    </row>
    <row r="59" spans="1:23" s="57" customFormat="1" ht="15" x14ac:dyDescent="0.25">
      <c r="K59" s="58"/>
      <c r="S59" s="59"/>
    </row>
    <row r="60" spans="1:23" customFormat="1" ht="15" x14ac:dyDescent="0.25">
      <c r="A60" s="17">
        <v>3</v>
      </c>
      <c r="C60" s="17"/>
      <c r="D60" s="7"/>
      <c r="E60" s="1"/>
      <c r="F60" s="8"/>
      <c r="G60" s="8"/>
      <c r="H60" s="1" t="s">
        <v>70</v>
      </c>
      <c r="I60" s="11" t="s">
        <v>198</v>
      </c>
      <c r="J60" s="11" t="s">
        <v>195</v>
      </c>
      <c r="K60" s="48"/>
      <c r="L60" s="1" t="s">
        <v>58</v>
      </c>
      <c r="M60" s="7"/>
      <c r="N60" s="8"/>
      <c r="O60" s="7"/>
      <c r="P60" s="7"/>
      <c r="Q60" s="7"/>
      <c r="R60" s="7"/>
      <c r="S60" s="27"/>
      <c r="T60" s="6" t="s">
        <v>84</v>
      </c>
      <c r="V60" s="1"/>
    </row>
    <row r="61" spans="1:23" s="5" customFormat="1" ht="13.5" thickBot="1" x14ac:dyDescent="0.25">
      <c r="C61" s="16"/>
      <c r="K61" s="47"/>
      <c r="S61" s="26"/>
    </row>
    <row r="62" spans="1:23" customFormat="1" ht="15.75" thickTop="1" x14ac:dyDescent="0.25">
      <c r="C62" s="17"/>
      <c r="K62" s="52"/>
      <c r="S62" s="27"/>
      <c r="T62" s="1"/>
    </row>
    <row r="63" spans="1:23" customFormat="1" ht="15" x14ac:dyDescent="0.25">
      <c r="C63" s="17"/>
      <c r="D63" s="1" t="s">
        <v>79</v>
      </c>
      <c r="E63" s="10" t="s">
        <v>380</v>
      </c>
      <c r="F63" s="10" t="s">
        <v>165</v>
      </c>
      <c r="G63" s="2" t="s">
        <v>142</v>
      </c>
      <c r="H63" s="2" t="s">
        <v>166</v>
      </c>
      <c r="I63" s="2" t="s">
        <v>167</v>
      </c>
      <c r="J63" s="34" t="s">
        <v>160</v>
      </c>
      <c r="K63" s="20" t="s">
        <v>158</v>
      </c>
      <c r="L63" s="42" t="s">
        <v>157</v>
      </c>
      <c r="M63" s="2" t="s">
        <v>132</v>
      </c>
      <c r="N63" s="10" t="s">
        <v>155</v>
      </c>
      <c r="O63" s="10" t="s">
        <v>129</v>
      </c>
      <c r="P63" s="10" t="s">
        <v>85</v>
      </c>
      <c r="Q63" s="1" t="s">
        <v>17</v>
      </c>
      <c r="R63" s="1" t="s">
        <v>16</v>
      </c>
      <c r="S63" s="27"/>
      <c r="T63" s="6" t="s">
        <v>83</v>
      </c>
    </row>
    <row r="64" spans="1:23" customFormat="1" ht="15" x14ac:dyDescent="0.25">
      <c r="C64" s="17"/>
      <c r="D64" s="11" t="s">
        <v>381</v>
      </c>
      <c r="E64" s="11" t="s">
        <v>168</v>
      </c>
      <c r="F64" s="11"/>
      <c r="G64" s="3" t="s">
        <v>148</v>
      </c>
      <c r="H64" s="3" t="s">
        <v>170</v>
      </c>
      <c r="I64" s="3" t="s">
        <v>171</v>
      </c>
      <c r="J64" s="35" t="s">
        <v>161</v>
      </c>
      <c r="K64" s="21" t="s">
        <v>159</v>
      </c>
      <c r="L64" s="43" t="s">
        <v>58</v>
      </c>
      <c r="M64" s="3" t="s">
        <v>133</v>
      </c>
      <c r="N64" s="1"/>
      <c r="O64" s="11"/>
      <c r="Q64" s="1" t="s">
        <v>24</v>
      </c>
      <c r="R64" s="1"/>
      <c r="S64" s="27"/>
    </row>
    <row r="65" spans="1:22" customFormat="1" ht="15" x14ac:dyDescent="0.25">
      <c r="C65" s="17"/>
      <c r="D65" s="1"/>
      <c r="E65" s="1"/>
      <c r="F65" s="1"/>
      <c r="G65" s="4" t="s">
        <v>169</v>
      </c>
      <c r="H65" s="4" t="s">
        <v>70</v>
      </c>
      <c r="I65" s="4" t="s">
        <v>198</v>
      </c>
      <c r="J65" s="36" t="s">
        <v>195</v>
      </c>
      <c r="K65" s="45"/>
      <c r="L65" s="1"/>
      <c r="M65" s="4" t="s">
        <v>156</v>
      </c>
      <c r="N65" s="1"/>
      <c r="O65" s="1"/>
      <c r="P65" s="1"/>
      <c r="Q65" s="1"/>
      <c r="R65" s="1"/>
      <c r="S65" s="27"/>
    </row>
    <row r="66" spans="1:22" customFormat="1" ht="15" x14ac:dyDescent="0.25">
      <c r="C66" s="17"/>
      <c r="D66" s="1"/>
      <c r="E66" s="10"/>
      <c r="F66" s="10"/>
      <c r="G66" s="8" t="s">
        <v>180</v>
      </c>
      <c r="H66" s="8" t="s">
        <v>179</v>
      </c>
      <c r="I66" s="8" t="s">
        <v>201</v>
      </c>
      <c r="J66" s="8" t="s">
        <v>200</v>
      </c>
      <c r="K66" s="48" t="s">
        <v>402</v>
      </c>
      <c r="L66" s="8" t="s">
        <v>403</v>
      </c>
      <c r="M66" s="8" t="s">
        <v>199</v>
      </c>
      <c r="N66" s="10"/>
      <c r="O66" s="10"/>
      <c r="P66" s="10"/>
      <c r="Q66" s="1"/>
      <c r="R66" s="1"/>
      <c r="S66" s="27"/>
      <c r="T66" s="19" t="s">
        <v>396</v>
      </c>
      <c r="V66" s="1"/>
    </row>
    <row r="67" spans="1:22" customFormat="1" ht="15" x14ac:dyDescent="0.25">
      <c r="A67" s="17">
        <v>1</v>
      </c>
      <c r="C67" s="17"/>
      <c r="D67" s="1"/>
      <c r="E67" s="10"/>
      <c r="F67" s="10"/>
      <c r="G67" s="10" t="s">
        <v>209</v>
      </c>
      <c r="H67" s="10" t="s">
        <v>210</v>
      </c>
      <c r="I67" s="10" t="s">
        <v>211</v>
      </c>
      <c r="J67" s="10" t="s">
        <v>208</v>
      </c>
      <c r="K67" s="49" t="s">
        <v>207</v>
      </c>
      <c r="L67" s="10" t="s">
        <v>206</v>
      </c>
      <c r="M67" s="10" t="s">
        <v>172</v>
      </c>
      <c r="N67" s="10"/>
      <c r="O67" s="10"/>
      <c r="P67" s="10"/>
      <c r="Q67" s="1"/>
      <c r="R67" s="1"/>
      <c r="S67" s="27"/>
      <c r="T67" s="62" t="s">
        <v>399</v>
      </c>
      <c r="U67" s="63">
        <f>COUNTIF(D62:R69,"FA*")</f>
        <v>5</v>
      </c>
    </row>
    <row r="68" spans="1:22" customFormat="1" ht="15" x14ac:dyDescent="0.25">
      <c r="A68" s="17">
        <v>2</v>
      </c>
      <c r="C68" s="17"/>
      <c r="D68" s="11"/>
      <c r="E68" s="11"/>
      <c r="F68" s="11" t="s">
        <v>181</v>
      </c>
      <c r="G68" s="11" t="s">
        <v>177</v>
      </c>
      <c r="H68" s="11" t="s">
        <v>178</v>
      </c>
      <c r="I68" s="11" t="s">
        <v>175</v>
      </c>
      <c r="J68" s="11" t="s">
        <v>176</v>
      </c>
      <c r="K68" s="50" t="s">
        <v>174</v>
      </c>
      <c r="L68" s="11" t="s">
        <v>173</v>
      </c>
      <c r="M68" s="1"/>
      <c r="N68" s="1"/>
      <c r="Q68" s="1"/>
      <c r="R68" s="1"/>
      <c r="S68" s="27"/>
      <c r="T68" s="62" t="s">
        <v>400</v>
      </c>
      <c r="U68" s="63">
        <f>COUNTIF(D62:R69,"HA*")</f>
        <v>2</v>
      </c>
    </row>
    <row r="69" spans="1:22" s="5" customFormat="1" ht="13.5" thickBot="1" x14ac:dyDescent="0.25">
      <c r="C69" s="16"/>
      <c r="K69" s="47"/>
      <c r="S69" s="26"/>
    </row>
    <row r="70" spans="1:22" ht="13.5" thickTop="1" x14ac:dyDescent="0.2"/>
    <row r="71" spans="1:22" customFormat="1" ht="15" x14ac:dyDescent="0.25">
      <c r="C71" s="17"/>
      <c r="D71" s="54" t="s">
        <v>79</v>
      </c>
      <c r="E71" s="54" t="s">
        <v>380</v>
      </c>
      <c r="F71" s="54" t="s">
        <v>165</v>
      </c>
      <c r="G71" s="54" t="s">
        <v>209</v>
      </c>
      <c r="H71" s="54" t="s">
        <v>210</v>
      </c>
      <c r="I71" s="54" t="s">
        <v>211</v>
      </c>
      <c r="J71" s="54" t="s">
        <v>208</v>
      </c>
      <c r="K71" s="56" t="s">
        <v>207</v>
      </c>
      <c r="L71" s="54" t="s">
        <v>206</v>
      </c>
      <c r="M71" s="54" t="s">
        <v>172</v>
      </c>
      <c r="N71" s="54" t="s">
        <v>155</v>
      </c>
      <c r="O71" s="54" t="s">
        <v>129</v>
      </c>
      <c r="P71" s="54" t="s">
        <v>85</v>
      </c>
      <c r="Q71" s="54" t="s">
        <v>17</v>
      </c>
      <c r="R71" s="54" t="s">
        <v>16</v>
      </c>
      <c r="S71" s="55" t="s">
        <v>393</v>
      </c>
      <c r="T71" s="7"/>
      <c r="V71" s="19"/>
    </row>
    <row r="72" spans="1:22" customFormat="1" ht="15" x14ac:dyDescent="0.25">
      <c r="C72" s="17"/>
      <c r="D72" s="54" t="s">
        <v>381</v>
      </c>
      <c r="E72" s="54" t="s">
        <v>168</v>
      </c>
      <c r="F72" s="54" t="s">
        <v>181</v>
      </c>
      <c r="G72" s="54" t="s">
        <v>177</v>
      </c>
      <c r="H72" s="54" t="s">
        <v>178</v>
      </c>
      <c r="I72" s="54" t="s">
        <v>175</v>
      </c>
      <c r="J72" s="54" t="s">
        <v>176</v>
      </c>
      <c r="K72" s="56" t="s">
        <v>174</v>
      </c>
      <c r="L72" s="54" t="s">
        <v>173</v>
      </c>
      <c r="M72" s="54"/>
      <c r="N72" s="54"/>
      <c r="O72" s="54"/>
      <c r="P72" s="54"/>
      <c r="Q72" s="54" t="s">
        <v>24</v>
      </c>
      <c r="R72" s="54"/>
      <c r="S72" s="55" t="s">
        <v>394</v>
      </c>
      <c r="T72" s="17"/>
    </row>
    <row r="73" spans="1:22" s="5" customFormat="1" ht="13.5" thickBot="1" x14ac:dyDescent="0.25">
      <c r="C73" s="16"/>
      <c r="K73" s="47"/>
      <c r="S73" s="26"/>
    </row>
    <row r="74" spans="1:22" customFormat="1" ht="16.5" thickTop="1" thickBot="1" x14ac:dyDescent="0.3">
      <c r="C74" s="17"/>
      <c r="D74" s="7"/>
      <c r="E74" s="7"/>
      <c r="F74" s="7"/>
      <c r="G74" s="7"/>
      <c r="H74" s="7"/>
      <c r="I74" s="8"/>
      <c r="J74" s="7"/>
      <c r="K74" s="44"/>
      <c r="L74" s="8"/>
      <c r="M74" s="7"/>
      <c r="N74" s="7"/>
      <c r="O74" s="7"/>
      <c r="P74" s="7"/>
      <c r="Q74" s="7"/>
      <c r="R74" s="7"/>
      <c r="S74" s="27"/>
      <c r="T74" s="23" t="s">
        <v>404</v>
      </c>
    </row>
    <row r="75" spans="1:22" ht="15.75" thickBot="1" x14ac:dyDescent="0.3">
      <c r="E75" s="10"/>
      <c r="F75" s="10"/>
      <c r="G75" s="10"/>
      <c r="H75" s="10"/>
      <c r="I75" s="10"/>
      <c r="L75" s="10"/>
      <c r="M75" s="10"/>
      <c r="N75" s="10"/>
      <c r="O75" s="10"/>
      <c r="P75" s="10"/>
      <c r="T75" s="64" t="s">
        <v>405</v>
      </c>
      <c r="U75" s="65">
        <f>COUNTIF(D16:R69,"FA*")</f>
        <v>39</v>
      </c>
    </row>
    <row r="76" spans="1:22" ht="15.75" thickBot="1" x14ac:dyDescent="0.3">
      <c r="D76" s="11"/>
      <c r="E76" s="11"/>
      <c r="F76" s="11"/>
      <c r="G76" s="11"/>
      <c r="H76" s="11"/>
      <c r="K76" s="50"/>
      <c r="M76"/>
      <c r="O76"/>
      <c r="P76"/>
      <c r="T76" s="64" t="s">
        <v>406</v>
      </c>
      <c r="U76" s="65">
        <f>COUNTIF(D16:R69,"HA*")</f>
        <v>3</v>
      </c>
    </row>
    <row r="78" spans="1:22" customFormat="1" ht="15" x14ac:dyDescent="0.25">
      <c r="C78" s="17"/>
      <c r="K78" s="52"/>
      <c r="S78" s="27"/>
    </row>
    <row r="79" spans="1:22" customFormat="1" ht="15" x14ac:dyDescent="0.25">
      <c r="C79" s="17"/>
      <c r="K79" s="52"/>
      <c r="S79" s="27"/>
    </row>
    <row r="80" spans="1:22" customFormat="1" ht="15" x14ac:dyDescent="0.25">
      <c r="C80" s="17"/>
      <c r="K80" s="52"/>
      <c r="S80" s="27"/>
    </row>
    <row r="81" spans="3:19" customFormat="1" ht="15" x14ac:dyDescent="0.25">
      <c r="C81" s="17"/>
      <c r="K81" s="52"/>
      <c r="S81" s="27"/>
    </row>
    <row r="82" spans="3:19" customFormat="1" ht="15" x14ac:dyDescent="0.25">
      <c r="C82" s="17"/>
      <c r="K82" s="52"/>
      <c r="S82" s="27"/>
    </row>
    <row r="83" spans="3:19" customFormat="1" ht="15" x14ac:dyDescent="0.25">
      <c r="C83" s="17"/>
      <c r="K83" s="52"/>
      <c r="S83" s="27"/>
    </row>
    <row r="84" spans="3:19" customFormat="1" ht="15" x14ac:dyDescent="0.25">
      <c r="C84" s="17"/>
      <c r="K84" s="52"/>
      <c r="S84" s="27"/>
    </row>
    <row r="85" spans="3:19" customFormat="1" ht="15" x14ac:dyDescent="0.25">
      <c r="C85" s="17"/>
      <c r="K85" s="52"/>
      <c r="S85" s="27"/>
    </row>
    <row r="86" spans="3:19" customFormat="1" ht="15" x14ac:dyDescent="0.25">
      <c r="C86" s="17"/>
      <c r="K86" s="52"/>
      <c r="S86" s="27"/>
    </row>
    <row r="87" spans="3:19" customFormat="1" ht="15" x14ac:dyDescent="0.25">
      <c r="C87" s="17"/>
      <c r="K87" s="52"/>
      <c r="S87" s="27"/>
    </row>
    <row r="88" spans="3:19" customFormat="1" ht="15" x14ac:dyDescent="0.25">
      <c r="C88" s="17"/>
      <c r="K88" s="52"/>
      <c r="S88" s="27"/>
    </row>
    <row r="89" spans="3:19" customFormat="1" ht="15" x14ac:dyDescent="0.25">
      <c r="C89" s="17"/>
      <c r="K89" s="52"/>
      <c r="S89" s="27"/>
    </row>
    <row r="90" spans="3:19" customFormat="1" ht="15" x14ac:dyDescent="0.25">
      <c r="C90" s="17"/>
      <c r="K90" s="52"/>
      <c r="S90" s="27"/>
    </row>
    <row r="91" spans="3:19" customFormat="1" ht="15" x14ac:dyDescent="0.25">
      <c r="C91" s="17"/>
      <c r="K91" s="52"/>
      <c r="S91" s="27"/>
    </row>
    <row r="92" spans="3:19" customFormat="1" ht="15" x14ac:dyDescent="0.25">
      <c r="C92" s="17"/>
      <c r="K92" s="52"/>
      <c r="S92" s="27"/>
    </row>
    <row r="93" spans="3:19" customFormat="1" ht="15" x14ac:dyDescent="0.25">
      <c r="C93" s="17"/>
      <c r="K93" s="52"/>
      <c r="S93" s="27"/>
    </row>
    <row r="94" spans="3:19" customFormat="1" ht="15" x14ac:dyDescent="0.25">
      <c r="C94" s="17"/>
      <c r="K94" s="52"/>
      <c r="S94" s="27"/>
    </row>
    <row r="95" spans="3:19" customFormat="1" ht="15" x14ac:dyDescent="0.25">
      <c r="C95" s="17"/>
      <c r="K95" s="52"/>
      <c r="S95" s="27"/>
    </row>
    <row r="96" spans="3:19" customFormat="1" ht="15" x14ac:dyDescent="0.25">
      <c r="C96" s="17"/>
      <c r="K96" s="52"/>
      <c r="S96" s="27"/>
    </row>
    <row r="97" spans="3:19" customFormat="1" ht="15" x14ac:dyDescent="0.25">
      <c r="C97" s="17"/>
      <c r="K97" s="52"/>
      <c r="S97" s="27"/>
    </row>
    <row r="98" spans="3:19" customFormat="1" ht="15" x14ac:dyDescent="0.25">
      <c r="C98" s="17"/>
      <c r="K98" s="52"/>
      <c r="S98" s="27"/>
    </row>
    <row r="99" spans="3:19" customFormat="1" ht="15" x14ac:dyDescent="0.25">
      <c r="C99" s="17"/>
      <c r="K99" s="52"/>
      <c r="S99" s="27"/>
    </row>
    <row r="100" spans="3:19" customFormat="1" ht="15" x14ac:dyDescent="0.25">
      <c r="C100" s="17"/>
      <c r="K100" s="52"/>
      <c r="S100" s="27"/>
    </row>
    <row r="101" spans="3:19" customFormat="1" ht="15" x14ac:dyDescent="0.25">
      <c r="C101" s="17"/>
      <c r="K101" s="52"/>
      <c r="S101" s="27"/>
    </row>
    <row r="102" spans="3:19" customFormat="1" ht="15" x14ac:dyDescent="0.25">
      <c r="C102" s="17"/>
      <c r="K102" s="52"/>
      <c r="S102" s="27"/>
    </row>
    <row r="103" spans="3:19" customFormat="1" ht="15" x14ac:dyDescent="0.25">
      <c r="C103" s="17"/>
      <c r="K103" s="52"/>
      <c r="S103" s="27"/>
    </row>
    <row r="104" spans="3:19" customFormat="1" ht="15" x14ac:dyDescent="0.25">
      <c r="C104" s="17"/>
      <c r="K104" s="52"/>
      <c r="S104" s="27"/>
    </row>
    <row r="105" spans="3:19" customFormat="1" ht="15" x14ac:dyDescent="0.25">
      <c r="C105" s="17"/>
      <c r="K105" s="52"/>
      <c r="S105" s="27"/>
    </row>
    <row r="106" spans="3:19" customFormat="1" ht="15" x14ac:dyDescent="0.25">
      <c r="C106" s="17"/>
      <c r="K106" s="52"/>
      <c r="S106" s="27"/>
    </row>
    <row r="107" spans="3:19" customFormat="1" ht="15" x14ac:dyDescent="0.25">
      <c r="C107" s="17"/>
      <c r="K107" s="52"/>
      <c r="S107" s="27"/>
    </row>
    <row r="108" spans="3:19" customFormat="1" ht="15" x14ac:dyDescent="0.25">
      <c r="C108" s="17"/>
      <c r="K108" s="52"/>
      <c r="S108" s="27"/>
    </row>
    <row r="109" spans="3:19" customFormat="1" ht="15" x14ac:dyDescent="0.25">
      <c r="C109" s="17"/>
      <c r="K109" s="52"/>
      <c r="S109" s="27"/>
    </row>
    <row r="110" spans="3:19" customFormat="1" ht="15" x14ac:dyDescent="0.25">
      <c r="C110" s="17"/>
      <c r="K110" s="52"/>
      <c r="S110" s="27"/>
    </row>
    <row r="111" spans="3:19" customFormat="1" ht="15" x14ac:dyDescent="0.25">
      <c r="C111" s="17"/>
      <c r="K111" s="52"/>
      <c r="S111" s="27"/>
    </row>
    <row r="112" spans="3:19" customFormat="1" ht="15" x14ac:dyDescent="0.25">
      <c r="C112" s="17"/>
      <c r="K112" s="52"/>
      <c r="S112" s="27"/>
    </row>
    <row r="113" spans="3:19" customFormat="1" ht="15" x14ac:dyDescent="0.25">
      <c r="C113" s="17"/>
      <c r="K113" s="52"/>
      <c r="S113" s="27"/>
    </row>
    <row r="114" spans="3:19" customFormat="1" ht="15" x14ac:dyDescent="0.25">
      <c r="C114" s="17"/>
      <c r="K114" s="52"/>
      <c r="S114" s="27"/>
    </row>
    <row r="115" spans="3:19" customFormat="1" ht="15" x14ac:dyDescent="0.25">
      <c r="C115" s="17"/>
      <c r="K115" s="52"/>
      <c r="S115" s="27"/>
    </row>
    <row r="116" spans="3:19" customFormat="1" ht="15" x14ac:dyDescent="0.25">
      <c r="C116" s="17"/>
      <c r="K116" s="52"/>
      <c r="S116" s="27"/>
    </row>
    <row r="117" spans="3:19" customFormat="1" ht="15" x14ac:dyDescent="0.25">
      <c r="C117" s="17"/>
      <c r="K117" s="52"/>
      <c r="S117" s="27"/>
    </row>
    <row r="118" spans="3:19" customFormat="1" ht="15" x14ac:dyDescent="0.25">
      <c r="C118" s="17"/>
      <c r="K118" s="52"/>
      <c r="S118" s="27"/>
    </row>
    <row r="119" spans="3:19" customFormat="1" ht="15" x14ac:dyDescent="0.25">
      <c r="C119" s="17"/>
      <c r="K119" s="52"/>
      <c r="S119" s="27"/>
    </row>
    <row r="120" spans="3:19" customFormat="1" ht="15" x14ac:dyDescent="0.25">
      <c r="C120" s="17"/>
      <c r="K120" s="52"/>
      <c r="S120" s="27"/>
    </row>
    <row r="121" spans="3:19" customFormat="1" ht="15" x14ac:dyDescent="0.25">
      <c r="C121" s="17"/>
      <c r="K121" s="52"/>
      <c r="S121" s="27"/>
    </row>
    <row r="122" spans="3:19" customFormat="1" ht="15" x14ac:dyDescent="0.25">
      <c r="C122" s="17"/>
      <c r="K122" s="52"/>
      <c r="S122" s="27"/>
    </row>
    <row r="123" spans="3:19" customFormat="1" ht="15" x14ac:dyDescent="0.25">
      <c r="C123" s="17"/>
      <c r="K123" s="52"/>
      <c r="S123" s="27"/>
    </row>
    <row r="124" spans="3:19" customFormat="1" ht="15" x14ac:dyDescent="0.25">
      <c r="C124" s="17"/>
      <c r="K124" s="52"/>
      <c r="S124" s="27"/>
    </row>
    <row r="125" spans="3:19" customFormat="1" ht="15" x14ac:dyDescent="0.25">
      <c r="C125" s="17"/>
      <c r="K125" s="52"/>
      <c r="S125" s="27"/>
    </row>
    <row r="126" spans="3:19" customFormat="1" ht="15" x14ac:dyDescent="0.25">
      <c r="C126" s="17"/>
      <c r="K126" s="52"/>
      <c r="S126" s="27"/>
    </row>
    <row r="127" spans="3:19" customFormat="1" ht="15" x14ac:dyDescent="0.25">
      <c r="C127" s="17"/>
      <c r="K127" s="52"/>
      <c r="S127" s="27"/>
    </row>
    <row r="128" spans="3:19" customFormat="1" ht="15" x14ac:dyDescent="0.25">
      <c r="C128" s="17"/>
      <c r="K128" s="52"/>
      <c r="S128" s="27"/>
    </row>
    <row r="129" spans="3:19" customFormat="1" ht="15" x14ac:dyDescent="0.25">
      <c r="C129" s="17"/>
      <c r="K129" s="52"/>
      <c r="S129" s="27"/>
    </row>
    <row r="130" spans="3:19" customFormat="1" ht="15" x14ac:dyDescent="0.25">
      <c r="C130" s="17"/>
      <c r="K130" s="52"/>
      <c r="S130" s="27"/>
    </row>
    <row r="131" spans="3:19" customFormat="1" ht="15" x14ac:dyDescent="0.25">
      <c r="C131" s="17"/>
      <c r="K131" s="52"/>
      <c r="S131" s="27"/>
    </row>
    <row r="132" spans="3:19" customFormat="1" ht="15" x14ac:dyDescent="0.25">
      <c r="C132" s="17"/>
      <c r="K132" s="52"/>
      <c r="S132" s="27"/>
    </row>
    <row r="133" spans="3:19" customFormat="1" ht="15" x14ac:dyDescent="0.25">
      <c r="C133" s="17"/>
      <c r="K133" s="52"/>
      <c r="S133" s="27"/>
    </row>
    <row r="134" spans="3:19" customFormat="1" ht="15" x14ac:dyDescent="0.25">
      <c r="C134" s="17"/>
      <c r="K134" s="52"/>
      <c r="S134" s="27"/>
    </row>
    <row r="135" spans="3:19" customFormat="1" ht="15" x14ac:dyDescent="0.25">
      <c r="C135" s="17"/>
      <c r="K135" s="52"/>
      <c r="S135" s="27"/>
    </row>
    <row r="136" spans="3:19" customFormat="1" ht="15" x14ac:dyDescent="0.25">
      <c r="C136" s="17"/>
      <c r="K136" s="52"/>
      <c r="S136" s="27"/>
    </row>
    <row r="137" spans="3:19" customFormat="1" ht="15" x14ac:dyDescent="0.25">
      <c r="C137" s="17"/>
      <c r="K137" s="52"/>
      <c r="S137" s="27"/>
    </row>
    <row r="138" spans="3:19" customFormat="1" ht="15" x14ac:dyDescent="0.25">
      <c r="C138" s="17"/>
      <c r="K138" s="52"/>
      <c r="S138" s="27"/>
    </row>
    <row r="139" spans="3:19" customFormat="1" ht="15" x14ac:dyDescent="0.25">
      <c r="C139" s="17"/>
      <c r="K139" s="52"/>
      <c r="S139" s="27"/>
    </row>
    <row r="140" spans="3:19" customFormat="1" ht="15" x14ac:dyDescent="0.25">
      <c r="C140" s="17"/>
      <c r="K140" s="52"/>
      <c r="S140" s="27"/>
    </row>
    <row r="141" spans="3:19" customFormat="1" ht="15" x14ac:dyDescent="0.25">
      <c r="C141" s="17"/>
      <c r="K141" s="52"/>
      <c r="S141" s="27"/>
    </row>
    <row r="142" spans="3:19" customFormat="1" ht="15" x14ac:dyDescent="0.25">
      <c r="C142" s="17"/>
      <c r="K142" s="52"/>
      <c r="S142" s="27"/>
    </row>
    <row r="143" spans="3:19" customFormat="1" ht="15" x14ac:dyDescent="0.25">
      <c r="C143" s="17"/>
      <c r="K143" s="52"/>
      <c r="S143" s="27"/>
    </row>
    <row r="144" spans="3:19" customFormat="1" ht="15" x14ac:dyDescent="0.25">
      <c r="C144" s="17"/>
      <c r="K144" s="52"/>
      <c r="S144" s="27"/>
    </row>
    <row r="145" spans="3:19" customFormat="1" ht="15" x14ac:dyDescent="0.25">
      <c r="C145" s="17"/>
      <c r="K145" s="52"/>
      <c r="S145" s="27"/>
    </row>
    <row r="146" spans="3:19" customFormat="1" ht="15" x14ac:dyDescent="0.25">
      <c r="C146" s="17"/>
      <c r="K146" s="52"/>
      <c r="S146" s="27"/>
    </row>
    <row r="147" spans="3:19" customFormat="1" ht="15" x14ac:dyDescent="0.25">
      <c r="C147" s="17"/>
      <c r="K147" s="52"/>
      <c r="S147" s="27"/>
    </row>
    <row r="148" spans="3:19" customFormat="1" ht="15" x14ac:dyDescent="0.25">
      <c r="C148" s="17"/>
      <c r="K148" s="52"/>
      <c r="S148" s="27"/>
    </row>
    <row r="149" spans="3:19" customFormat="1" ht="15" x14ac:dyDescent="0.25">
      <c r="C149" s="17"/>
      <c r="K149" s="52"/>
      <c r="S149" s="27"/>
    </row>
    <row r="150" spans="3:19" customFormat="1" ht="15" x14ac:dyDescent="0.25">
      <c r="C150" s="17"/>
      <c r="K150" s="52"/>
      <c r="S150" s="27"/>
    </row>
    <row r="151" spans="3:19" customFormat="1" ht="15" x14ac:dyDescent="0.25">
      <c r="C151" s="17"/>
      <c r="K151" s="52"/>
      <c r="S151" s="27"/>
    </row>
    <row r="152" spans="3:19" customFormat="1" ht="15" x14ac:dyDescent="0.25">
      <c r="C152" s="17"/>
      <c r="K152" s="52"/>
      <c r="S152" s="27"/>
    </row>
    <row r="153" spans="3:19" customFormat="1" ht="15" x14ac:dyDescent="0.25">
      <c r="C153" s="17"/>
      <c r="K153" s="52"/>
      <c r="S153" s="27"/>
    </row>
    <row r="154" spans="3:19" customFormat="1" ht="15" x14ac:dyDescent="0.25">
      <c r="C154" s="17"/>
      <c r="K154" s="52"/>
      <c r="S154" s="27"/>
    </row>
    <row r="155" spans="3:19" customFormat="1" ht="15" x14ac:dyDescent="0.25">
      <c r="C155" s="17"/>
      <c r="K155" s="52"/>
      <c r="S155" s="27"/>
    </row>
    <row r="156" spans="3:19" customFormat="1" ht="15" x14ac:dyDescent="0.25">
      <c r="C156" s="17"/>
      <c r="K156" s="52"/>
      <c r="S156" s="27"/>
    </row>
    <row r="157" spans="3:19" customFormat="1" ht="15" x14ac:dyDescent="0.25">
      <c r="C157" s="17"/>
      <c r="K157" s="52"/>
      <c r="S157" s="27"/>
    </row>
    <row r="158" spans="3:19" customFormat="1" ht="15" x14ac:dyDescent="0.25">
      <c r="C158" s="17"/>
      <c r="K158" s="52"/>
      <c r="S158" s="27"/>
    </row>
    <row r="159" spans="3:19" customFormat="1" ht="15" x14ac:dyDescent="0.25">
      <c r="C159" s="17"/>
      <c r="K159" s="52"/>
      <c r="S159" s="27"/>
    </row>
    <row r="160" spans="3:19" customFormat="1" ht="15" x14ac:dyDescent="0.25">
      <c r="C160" s="17"/>
      <c r="K160" s="52"/>
      <c r="S160" s="27"/>
    </row>
    <row r="161" spans="3:19" customFormat="1" ht="15" x14ac:dyDescent="0.25">
      <c r="C161" s="17"/>
      <c r="K161" s="52"/>
      <c r="S161" s="27"/>
    </row>
    <row r="162" spans="3:19" customFormat="1" ht="15" x14ac:dyDescent="0.25">
      <c r="C162" s="17"/>
      <c r="K162" s="52"/>
      <c r="S162" s="27"/>
    </row>
    <row r="163" spans="3:19" customFormat="1" ht="15" x14ac:dyDescent="0.25">
      <c r="C163" s="17"/>
      <c r="K163" s="52"/>
      <c r="S163" s="27"/>
    </row>
    <row r="164" spans="3:19" customFormat="1" ht="15" x14ac:dyDescent="0.25">
      <c r="C164" s="17"/>
      <c r="K164" s="52"/>
      <c r="S164" s="27"/>
    </row>
    <row r="165" spans="3:19" customFormat="1" ht="15" x14ac:dyDescent="0.25">
      <c r="C165" s="17"/>
      <c r="K165" s="52"/>
      <c r="S165" s="27"/>
    </row>
    <row r="166" spans="3:19" customFormat="1" ht="15" x14ac:dyDescent="0.25">
      <c r="C166" s="17"/>
      <c r="K166" s="52"/>
      <c r="S166" s="27"/>
    </row>
    <row r="167" spans="3:19" customFormat="1" ht="15" x14ac:dyDescent="0.25">
      <c r="C167" s="17"/>
      <c r="K167" s="52"/>
      <c r="S167" s="27"/>
    </row>
    <row r="168" spans="3:19" customFormat="1" ht="15" x14ac:dyDescent="0.25">
      <c r="C168" s="17"/>
      <c r="K168" s="52"/>
      <c r="S168" s="27"/>
    </row>
    <row r="169" spans="3:19" customFormat="1" ht="15" x14ac:dyDescent="0.25">
      <c r="C169" s="17"/>
      <c r="K169" s="52"/>
      <c r="S169" s="27"/>
    </row>
    <row r="170" spans="3:19" customFormat="1" ht="15" x14ac:dyDescent="0.25">
      <c r="C170" s="17"/>
      <c r="K170" s="52"/>
      <c r="S170" s="27"/>
    </row>
    <row r="171" spans="3:19" customFormat="1" ht="15" x14ac:dyDescent="0.25">
      <c r="C171" s="17"/>
      <c r="K171" s="52"/>
      <c r="S171" s="27"/>
    </row>
    <row r="172" spans="3:19" customFormat="1" ht="15" x14ac:dyDescent="0.25">
      <c r="C172" s="17"/>
      <c r="K172" s="52"/>
      <c r="S172" s="27"/>
    </row>
    <row r="173" spans="3:19" customFormat="1" ht="15" x14ac:dyDescent="0.25">
      <c r="C173" s="17"/>
      <c r="K173" s="52"/>
      <c r="S173" s="27"/>
    </row>
    <row r="174" spans="3:19" customFormat="1" ht="15" x14ac:dyDescent="0.25">
      <c r="C174" s="17"/>
      <c r="K174" s="52"/>
      <c r="S174" s="27"/>
    </row>
    <row r="175" spans="3:19" customFormat="1" ht="15" x14ac:dyDescent="0.25">
      <c r="C175" s="17"/>
      <c r="K175" s="52"/>
      <c r="S175" s="27"/>
    </row>
    <row r="176" spans="3:19" customFormat="1" ht="15" x14ac:dyDescent="0.25">
      <c r="C176" s="17"/>
      <c r="K176" s="52"/>
      <c r="S176" s="27"/>
    </row>
    <row r="177" spans="3:19" customFormat="1" ht="15" x14ac:dyDescent="0.25">
      <c r="C177" s="17"/>
      <c r="K177" s="52"/>
      <c r="S177" s="27"/>
    </row>
    <row r="178" spans="3:19" customFormat="1" ht="15" x14ac:dyDescent="0.25">
      <c r="C178" s="17"/>
      <c r="K178" s="52"/>
      <c r="S178" s="27"/>
    </row>
    <row r="179" spans="3:19" customFormat="1" ht="15" x14ac:dyDescent="0.25">
      <c r="C179" s="17"/>
      <c r="K179" s="52"/>
      <c r="S179" s="27"/>
    </row>
    <row r="180" spans="3:19" customFormat="1" ht="15" x14ac:dyDescent="0.25">
      <c r="C180" s="17"/>
      <c r="K180" s="52"/>
      <c r="S180" s="27"/>
    </row>
    <row r="181" spans="3:19" customFormat="1" ht="15" x14ac:dyDescent="0.25">
      <c r="C181" s="17"/>
      <c r="K181" s="52"/>
      <c r="S181" s="27"/>
    </row>
    <row r="182" spans="3:19" customFormat="1" ht="15" x14ac:dyDescent="0.25">
      <c r="C182" s="17"/>
      <c r="K182" s="52"/>
      <c r="S182" s="27"/>
    </row>
    <row r="183" spans="3:19" customFormat="1" ht="15" x14ac:dyDescent="0.25">
      <c r="C183" s="17"/>
      <c r="K183" s="52"/>
      <c r="S183" s="27"/>
    </row>
    <row r="184" spans="3:19" customFormat="1" ht="15" x14ac:dyDescent="0.25">
      <c r="C184" s="17"/>
      <c r="K184" s="52"/>
      <c r="S184" s="27"/>
    </row>
    <row r="185" spans="3:19" customFormat="1" ht="15" x14ac:dyDescent="0.25">
      <c r="C185" s="17"/>
      <c r="K185" s="52"/>
      <c r="S185" s="27"/>
    </row>
    <row r="186" spans="3:19" customFormat="1" ht="15" x14ac:dyDescent="0.25">
      <c r="C186" s="17"/>
      <c r="K186" s="52"/>
      <c r="S186" s="27"/>
    </row>
    <row r="187" spans="3:19" customFormat="1" ht="15" x14ac:dyDescent="0.25">
      <c r="C187" s="17"/>
      <c r="K187" s="52"/>
      <c r="S187" s="27"/>
    </row>
    <row r="188" spans="3:19" customFormat="1" ht="15" x14ac:dyDescent="0.25">
      <c r="C188" s="17"/>
      <c r="K188" s="52"/>
      <c r="S188" s="27"/>
    </row>
    <row r="189" spans="3:19" customFormat="1" ht="15" x14ac:dyDescent="0.25">
      <c r="C189" s="17"/>
      <c r="K189" s="52"/>
      <c r="S189" s="27"/>
    </row>
    <row r="190" spans="3:19" customFormat="1" ht="15" x14ac:dyDescent="0.25">
      <c r="C190" s="17"/>
      <c r="K190" s="52"/>
      <c r="S190" s="27"/>
    </row>
    <row r="191" spans="3:19" customFormat="1" ht="15" x14ac:dyDescent="0.25">
      <c r="C191" s="17"/>
      <c r="K191" s="52"/>
      <c r="S191" s="27"/>
    </row>
    <row r="192" spans="3:19" customFormat="1" ht="15" x14ac:dyDescent="0.25">
      <c r="C192" s="17"/>
      <c r="K192" s="52"/>
      <c r="S192" s="27"/>
    </row>
    <row r="193" spans="3:19" customFormat="1" ht="15" x14ac:dyDescent="0.25">
      <c r="C193" s="17"/>
      <c r="K193" s="52"/>
      <c r="S193" s="27"/>
    </row>
    <row r="194" spans="3:19" customFormat="1" ht="15" x14ac:dyDescent="0.25">
      <c r="C194" s="17"/>
      <c r="K194" s="52"/>
      <c r="S194" s="27"/>
    </row>
    <row r="195" spans="3:19" customFormat="1" ht="15" x14ac:dyDescent="0.25">
      <c r="C195" s="17"/>
      <c r="K195" s="52"/>
      <c r="S195" s="27"/>
    </row>
    <row r="196" spans="3:19" customFormat="1" ht="15" x14ac:dyDescent="0.25">
      <c r="C196" s="17"/>
      <c r="K196" s="52"/>
      <c r="S196" s="27"/>
    </row>
    <row r="197" spans="3:19" customFormat="1" ht="15" x14ac:dyDescent="0.25">
      <c r="C197" s="17"/>
      <c r="K197" s="52"/>
      <c r="S197" s="27"/>
    </row>
    <row r="198" spans="3:19" customFormat="1" ht="15" x14ac:dyDescent="0.25">
      <c r="C198" s="17"/>
      <c r="K198" s="52"/>
      <c r="S198" s="27"/>
    </row>
    <row r="199" spans="3:19" customFormat="1" ht="15" x14ac:dyDescent="0.25">
      <c r="C199" s="17"/>
      <c r="K199" s="52"/>
      <c r="S199" s="27"/>
    </row>
    <row r="200" spans="3:19" customFormat="1" ht="15" x14ac:dyDescent="0.25">
      <c r="C200" s="17"/>
      <c r="K200" s="52"/>
      <c r="S200" s="27"/>
    </row>
    <row r="201" spans="3:19" customFormat="1" ht="15" x14ac:dyDescent="0.25">
      <c r="C201" s="17"/>
      <c r="K201" s="52"/>
      <c r="S201" s="27"/>
    </row>
    <row r="202" spans="3:19" customFormat="1" ht="15" x14ac:dyDescent="0.25">
      <c r="C202" s="17"/>
      <c r="K202" s="52"/>
      <c r="S202" s="27"/>
    </row>
    <row r="203" spans="3:19" customFormat="1" ht="15" x14ac:dyDescent="0.25">
      <c r="C203" s="17"/>
      <c r="K203" s="52"/>
      <c r="S203" s="27"/>
    </row>
    <row r="204" spans="3:19" customFormat="1" ht="15" x14ac:dyDescent="0.25">
      <c r="C204" s="17"/>
      <c r="K204" s="52"/>
      <c r="S204" s="27"/>
    </row>
    <row r="205" spans="3:19" customFormat="1" ht="15" x14ac:dyDescent="0.25">
      <c r="C205" s="17"/>
      <c r="K205" s="52"/>
      <c r="S205" s="27"/>
    </row>
    <row r="206" spans="3:19" customFormat="1" ht="15" x14ac:dyDescent="0.25">
      <c r="C206" s="17"/>
      <c r="K206" s="52"/>
      <c r="S206" s="27"/>
    </row>
    <row r="207" spans="3:19" customFormat="1" ht="15" x14ac:dyDescent="0.25">
      <c r="C207" s="17"/>
      <c r="K207" s="52"/>
      <c r="S207" s="27"/>
    </row>
    <row r="208" spans="3:19" customFormat="1" ht="15" x14ac:dyDescent="0.25">
      <c r="C208" s="17"/>
      <c r="K208" s="52"/>
      <c r="S208" s="27"/>
    </row>
    <row r="209" spans="3:19" customFormat="1" ht="15" x14ac:dyDescent="0.25">
      <c r="C209" s="17"/>
      <c r="K209" s="52"/>
      <c r="S209" s="27"/>
    </row>
    <row r="210" spans="3:19" customFormat="1" ht="15" x14ac:dyDescent="0.25">
      <c r="C210" s="17"/>
      <c r="K210" s="52"/>
      <c r="S210" s="27"/>
    </row>
    <row r="211" spans="3:19" customFormat="1" ht="15" x14ac:dyDescent="0.25">
      <c r="C211" s="17"/>
      <c r="K211" s="52"/>
      <c r="S211" s="27"/>
    </row>
    <row r="212" spans="3:19" customFormat="1" ht="15" x14ac:dyDescent="0.25">
      <c r="C212" s="17"/>
      <c r="K212" s="52"/>
      <c r="S212" s="27"/>
    </row>
    <row r="213" spans="3:19" customFormat="1" ht="15" x14ac:dyDescent="0.25">
      <c r="C213" s="17"/>
      <c r="K213" s="52"/>
      <c r="S213" s="27"/>
    </row>
    <row r="214" spans="3:19" customFormat="1" ht="15" x14ac:dyDescent="0.25">
      <c r="C214" s="17"/>
      <c r="K214" s="52"/>
      <c r="S214" s="27"/>
    </row>
    <row r="215" spans="3:19" customFormat="1" ht="15" x14ac:dyDescent="0.25">
      <c r="C215" s="17"/>
      <c r="K215" s="52"/>
      <c r="S215" s="27"/>
    </row>
    <row r="216" spans="3:19" customFormat="1" ht="15" x14ac:dyDescent="0.25">
      <c r="C216" s="17"/>
      <c r="K216" s="52"/>
      <c r="S216" s="27"/>
    </row>
    <row r="217" spans="3:19" customFormat="1" ht="15" x14ac:dyDescent="0.25">
      <c r="C217" s="17"/>
      <c r="K217" s="52"/>
      <c r="S217" s="27"/>
    </row>
    <row r="218" spans="3:19" customFormat="1" ht="15" x14ac:dyDescent="0.25">
      <c r="C218" s="17"/>
      <c r="K218" s="52"/>
      <c r="S218" s="27"/>
    </row>
    <row r="219" spans="3:19" customFormat="1" ht="15" x14ac:dyDescent="0.25">
      <c r="C219" s="17"/>
      <c r="K219" s="52"/>
      <c r="S219" s="27"/>
    </row>
    <row r="220" spans="3:19" customFormat="1" ht="15" x14ac:dyDescent="0.25">
      <c r="C220" s="17"/>
      <c r="K220" s="52"/>
      <c r="S220" s="27"/>
    </row>
    <row r="221" spans="3:19" customFormat="1" ht="15" x14ac:dyDescent="0.25">
      <c r="C221" s="17"/>
      <c r="K221" s="52"/>
      <c r="S221" s="27"/>
    </row>
    <row r="222" spans="3:19" customFormat="1" ht="15" x14ac:dyDescent="0.25">
      <c r="C222" s="17"/>
      <c r="K222" s="52"/>
      <c r="S222" s="27"/>
    </row>
    <row r="223" spans="3:19" customFormat="1" ht="15" x14ac:dyDescent="0.25">
      <c r="C223" s="17"/>
      <c r="K223" s="52"/>
      <c r="S223" s="27"/>
    </row>
    <row r="224" spans="3:19" customFormat="1" ht="15" x14ac:dyDescent="0.25">
      <c r="C224" s="17"/>
      <c r="K224" s="52"/>
      <c r="S224" s="27"/>
    </row>
    <row r="225" spans="3:19" customFormat="1" ht="15" x14ac:dyDescent="0.25">
      <c r="C225" s="17"/>
      <c r="K225" s="52"/>
      <c r="S225" s="27"/>
    </row>
    <row r="226" spans="3:19" customFormat="1" ht="15" x14ac:dyDescent="0.25">
      <c r="C226" s="17"/>
      <c r="K226" s="52"/>
      <c r="S226" s="27"/>
    </row>
    <row r="227" spans="3:19" customFormat="1" ht="15" x14ac:dyDescent="0.25">
      <c r="C227" s="17"/>
      <c r="K227" s="52"/>
      <c r="S227" s="27"/>
    </row>
    <row r="228" spans="3:19" customFormat="1" ht="15" x14ac:dyDescent="0.25">
      <c r="C228" s="17"/>
      <c r="K228" s="52"/>
      <c r="S228" s="27"/>
    </row>
    <row r="229" spans="3:19" customFormat="1" ht="15" x14ac:dyDescent="0.25">
      <c r="C229" s="17"/>
      <c r="K229" s="52"/>
      <c r="S229" s="27"/>
    </row>
    <row r="230" spans="3:19" customFormat="1" ht="15" x14ac:dyDescent="0.25">
      <c r="C230" s="17"/>
      <c r="K230" s="52"/>
      <c r="S230" s="27"/>
    </row>
    <row r="231" spans="3:19" customFormat="1" ht="15" x14ac:dyDescent="0.25">
      <c r="C231" s="17"/>
      <c r="K231" s="52"/>
      <c r="S231" s="27"/>
    </row>
    <row r="232" spans="3:19" customFormat="1" ht="15" x14ac:dyDescent="0.25">
      <c r="C232" s="17"/>
      <c r="K232" s="52"/>
      <c r="S232" s="27"/>
    </row>
    <row r="233" spans="3:19" customFormat="1" ht="15" x14ac:dyDescent="0.25">
      <c r="C233" s="17"/>
      <c r="K233" s="52"/>
      <c r="S233" s="27"/>
    </row>
    <row r="234" spans="3:19" customFormat="1" ht="15" x14ac:dyDescent="0.25">
      <c r="C234" s="17"/>
      <c r="K234" s="52"/>
      <c r="S234" s="27"/>
    </row>
    <row r="235" spans="3:19" customFormat="1" ht="15" x14ac:dyDescent="0.25">
      <c r="C235" s="17"/>
      <c r="K235" s="52"/>
      <c r="S235" s="27"/>
    </row>
    <row r="236" spans="3:19" customFormat="1" ht="15" x14ac:dyDescent="0.25">
      <c r="C236" s="17"/>
      <c r="K236" s="52"/>
      <c r="S236" s="27"/>
    </row>
    <row r="237" spans="3:19" customFormat="1" ht="15" x14ac:dyDescent="0.25">
      <c r="C237" s="17"/>
      <c r="K237" s="52"/>
      <c r="S237" s="27"/>
    </row>
    <row r="238" spans="3:19" customFormat="1" ht="15" x14ac:dyDescent="0.25">
      <c r="C238" s="17"/>
      <c r="K238" s="52"/>
      <c r="S238" s="27"/>
    </row>
    <row r="239" spans="3:19" customFormat="1" ht="15" x14ac:dyDescent="0.25">
      <c r="C239" s="17"/>
      <c r="K239" s="52"/>
      <c r="S239" s="27"/>
    </row>
    <row r="240" spans="3:19" customFormat="1" ht="15" x14ac:dyDescent="0.25">
      <c r="C240" s="17"/>
      <c r="K240" s="52"/>
      <c r="S240" s="27"/>
    </row>
    <row r="241" spans="3:19" customFormat="1" ht="15" x14ac:dyDescent="0.25">
      <c r="C241" s="17"/>
      <c r="K241" s="52"/>
      <c r="S241" s="27"/>
    </row>
    <row r="242" spans="3:19" customFormat="1" ht="15" x14ac:dyDescent="0.25">
      <c r="C242" s="17"/>
      <c r="K242" s="52"/>
      <c r="S242" s="27"/>
    </row>
    <row r="243" spans="3:19" customFormat="1" ht="15" x14ac:dyDescent="0.25">
      <c r="C243" s="17"/>
      <c r="K243" s="52"/>
      <c r="S243" s="27"/>
    </row>
    <row r="244" spans="3:19" customFormat="1" ht="15" x14ac:dyDescent="0.25">
      <c r="C244" s="17"/>
      <c r="K244" s="52"/>
      <c r="S244" s="27"/>
    </row>
    <row r="245" spans="3:19" customFormat="1" ht="15" x14ac:dyDescent="0.25">
      <c r="C245" s="17"/>
      <c r="K245" s="52"/>
      <c r="S245" s="27"/>
    </row>
    <row r="246" spans="3:19" customFormat="1" ht="15" x14ac:dyDescent="0.25">
      <c r="C246" s="17"/>
      <c r="K246" s="52"/>
      <c r="S246" s="27"/>
    </row>
    <row r="247" spans="3:19" customFormat="1" ht="15" x14ac:dyDescent="0.25">
      <c r="C247" s="17"/>
      <c r="K247" s="52"/>
      <c r="S247" s="27"/>
    </row>
    <row r="248" spans="3:19" customFormat="1" ht="15" x14ac:dyDescent="0.25">
      <c r="C248" s="17"/>
      <c r="K248" s="52"/>
      <c r="S248" s="27"/>
    </row>
    <row r="249" spans="3:19" customFormat="1" ht="15" x14ac:dyDescent="0.25">
      <c r="C249" s="17"/>
      <c r="K249" s="52"/>
      <c r="S249" s="27"/>
    </row>
    <row r="250" spans="3:19" customFormat="1" ht="15" x14ac:dyDescent="0.25">
      <c r="C250" s="17"/>
      <c r="K250" s="52"/>
      <c r="S250" s="27"/>
    </row>
    <row r="251" spans="3:19" customFormat="1" ht="15" x14ac:dyDescent="0.25">
      <c r="C251" s="17"/>
      <c r="K251" s="52"/>
      <c r="S251" s="27"/>
    </row>
    <row r="252" spans="3:19" customFormat="1" ht="15" x14ac:dyDescent="0.25">
      <c r="C252" s="17"/>
      <c r="K252" s="52"/>
      <c r="S252" s="27"/>
    </row>
    <row r="253" spans="3:19" customFormat="1" ht="15" x14ac:dyDescent="0.25">
      <c r="C253" s="17"/>
      <c r="K253" s="52"/>
      <c r="S253" s="27"/>
    </row>
    <row r="254" spans="3:19" customFormat="1" ht="15" x14ac:dyDescent="0.25">
      <c r="C254" s="17"/>
      <c r="K254" s="52"/>
      <c r="S254" s="27"/>
    </row>
    <row r="255" spans="3:19" customFormat="1" ht="15" x14ac:dyDescent="0.25">
      <c r="C255" s="17"/>
      <c r="K255" s="52"/>
      <c r="S255" s="27"/>
    </row>
    <row r="256" spans="3:19" customFormat="1" ht="15" x14ac:dyDescent="0.25">
      <c r="C256" s="17"/>
      <c r="K256" s="52"/>
      <c r="S256" s="27"/>
    </row>
    <row r="257" spans="3:19" customFormat="1" ht="15" x14ac:dyDescent="0.25">
      <c r="C257" s="17"/>
      <c r="K257" s="52"/>
      <c r="S257" s="27"/>
    </row>
    <row r="258" spans="3:19" customFormat="1" ht="15" x14ac:dyDescent="0.25">
      <c r="C258" s="17"/>
      <c r="K258" s="52"/>
      <c r="S258" s="27"/>
    </row>
    <row r="259" spans="3:19" customFormat="1" ht="15" x14ac:dyDescent="0.25">
      <c r="C259" s="17"/>
      <c r="K259" s="52"/>
      <c r="S259" s="27"/>
    </row>
    <row r="260" spans="3:19" customFormat="1" ht="15" x14ac:dyDescent="0.25">
      <c r="C260" s="17"/>
      <c r="K260" s="52"/>
      <c r="S260" s="27"/>
    </row>
    <row r="261" spans="3:19" customFormat="1" ht="15" x14ac:dyDescent="0.25">
      <c r="C261" s="17"/>
      <c r="K261" s="52"/>
      <c r="S261" s="27"/>
    </row>
    <row r="262" spans="3:19" customFormat="1" ht="15" x14ac:dyDescent="0.25">
      <c r="C262" s="17"/>
      <c r="K262" s="52"/>
      <c r="S262" s="27"/>
    </row>
    <row r="263" spans="3:19" customFormat="1" ht="15" x14ac:dyDescent="0.25">
      <c r="C263" s="17"/>
      <c r="K263" s="52"/>
      <c r="S263" s="27"/>
    </row>
    <row r="264" spans="3:19" customFormat="1" ht="15" x14ac:dyDescent="0.25">
      <c r="C264" s="17"/>
      <c r="K264" s="52"/>
      <c r="S264" s="27"/>
    </row>
    <row r="265" spans="3:19" customFormat="1" ht="15" x14ac:dyDescent="0.25">
      <c r="C265" s="17"/>
      <c r="K265" s="52"/>
      <c r="S265" s="27"/>
    </row>
    <row r="266" spans="3:19" customFormat="1" ht="15" x14ac:dyDescent="0.25">
      <c r="C266" s="17"/>
      <c r="K266" s="52"/>
      <c r="S266" s="27"/>
    </row>
    <row r="267" spans="3:19" customFormat="1" ht="15" x14ac:dyDescent="0.25">
      <c r="C267" s="17"/>
      <c r="K267" s="52"/>
      <c r="S267" s="27"/>
    </row>
    <row r="268" spans="3:19" customFormat="1" ht="15" x14ac:dyDescent="0.25">
      <c r="C268" s="17"/>
      <c r="K268" s="52"/>
      <c r="S268" s="27"/>
    </row>
    <row r="269" spans="3:19" customFormat="1" ht="15" x14ac:dyDescent="0.25">
      <c r="C269" s="17"/>
      <c r="K269" s="52"/>
      <c r="S269" s="27"/>
    </row>
    <row r="270" spans="3:19" customFormat="1" ht="15" x14ac:dyDescent="0.25">
      <c r="C270" s="17"/>
      <c r="K270" s="52"/>
      <c r="S270" s="27"/>
    </row>
    <row r="271" spans="3:19" customFormat="1" ht="15" x14ac:dyDescent="0.25">
      <c r="C271" s="17"/>
      <c r="K271" s="52"/>
      <c r="S271" s="27"/>
    </row>
    <row r="272" spans="3:19" customFormat="1" ht="15" x14ac:dyDescent="0.25">
      <c r="C272" s="17"/>
      <c r="K272" s="52"/>
      <c r="S272" s="27"/>
    </row>
    <row r="273" spans="3:19" customFormat="1" ht="15" x14ac:dyDescent="0.25">
      <c r="C273" s="17"/>
      <c r="K273" s="52"/>
      <c r="S273" s="27"/>
    </row>
    <row r="274" spans="3:19" customFormat="1" ht="15" x14ac:dyDescent="0.25">
      <c r="C274" s="17"/>
      <c r="K274" s="52"/>
      <c r="S274" s="27"/>
    </row>
    <row r="275" spans="3:19" customFormat="1" ht="15" x14ac:dyDescent="0.25">
      <c r="C275" s="17"/>
      <c r="K275" s="52"/>
      <c r="S275" s="27"/>
    </row>
    <row r="276" spans="3:19" customFormat="1" ht="15" x14ac:dyDescent="0.25">
      <c r="C276" s="17"/>
      <c r="K276" s="52"/>
      <c r="S276" s="27"/>
    </row>
    <row r="277" spans="3:19" customFormat="1" ht="15" x14ac:dyDescent="0.25">
      <c r="C277" s="17"/>
      <c r="K277" s="52"/>
      <c r="S277" s="27"/>
    </row>
    <row r="278" spans="3:19" customFormat="1" ht="15" x14ac:dyDescent="0.25">
      <c r="C278" s="17"/>
      <c r="K278" s="52"/>
      <c r="S278" s="27"/>
    </row>
    <row r="279" spans="3:19" customFormat="1" ht="15" x14ac:dyDescent="0.25">
      <c r="C279" s="17"/>
      <c r="K279" s="52"/>
      <c r="S279" s="27"/>
    </row>
    <row r="280" spans="3:19" customFormat="1" ht="15" x14ac:dyDescent="0.25">
      <c r="C280" s="17"/>
      <c r="K280" s="52"/>
      <c r="S280" s="27"/>
    </row>
    <row r="281" spans="3:19" customFormat="1" ht="15" x14ac:dyDescent="0.25">
      <c r="C281" s="17"/>
      <c r="K281" s="52"/>
      <c r="S281" s="27"/>
    </row>
    <row r="282" spans="3:19" customFormat="1" ht="15" x14ac:dyDescent="0.25">
      <c r="C282" s="17"/>
      <c r="K282" s="52"/>
      <c r="S282" s="27"/>
    </row>
    <row r="283" spans="3:19" customFormat="1" ht="15" x14ac:dyDescent="0.25">
      <c r="C283" s="17"/>
      <c r="K283" s="52"/>
      <c r="S283" s="27"/>
    </row>
    <row r="284" spans="3:19" customFormat="1" ht="15" x14ac:dyDescent="0.25">
      <c r="C284" s="17"/>
      <c r="K284" s="52"/>
      <c r="S284" s="27"/>
    </row>
    <row r="285" spans="3:19" customFormat="1" ht="15" x14ac:dyDescent="0.25">
      <c r="C285" s="17"/>
      <c r="K285" s="52"/>
      <c r="S285" s="27"/>
    </row>
    <row r="286" spans="3:19" customFormat="1" ht="15" x14ac:dyDescent="0.25">
      <c r="C286" s="17"/>
      <c r="K286" s="52"/>
      <c r="S286" s="27"/>
    </row>
    <row r="287" spans="3:19" customFormat="1" ht="15" x14ac:dyDescent="0.25">
      <c r="C287" s="17"/>
      <c r="K287" s="52"/>
      <c r="S287" s="27"/>
    </row>
    <row r="288" spans="3:19" customFormat="1" ht="15" x14ac:dyDescent="0.25">
      <c r="C288" s="17"/>
      <c r="K288" s="52"/>
      <c r="S288" s="27"/>
    </row>
    <row r="289" spans="3:19" customFormat="1" ht="15" x14ac:dyDescent="0.25">
      <c r="C289" s="17"/>
      <c r="K289" s="52"/>
      <c r="S289" s="27"/>
    </row>
    <row r="290" spans="3:19" customFormat="1" ht="15" x14ac:dyDescent="0.25">
      <c r="C290" s="17"/>
      <c r="K290" s="52"/>
      <c r="S290" s="27"/>
    </row>
    <row r="291" spans="3:19" customFormat="1" ht="15" x14ac:dyDescent="0.25">
      <c r="C291" s="17"/>
      <c r="K291" s="52"/>
      <c r="S291" s="27"/>
    </row>
    <row r="292" spans="3:19" customFormat="1" ht="15" x14ac:dyDescent="0.25">
      <c r="C292" s="17"/>
      <c r="K292" s="52"/>
      <c r="S292" s="27"/>
    </row>
    <row r="293" spans="3:19" customFormat="1" ht="15" x14ac:dyDescent="0.25">
      <c r="C293" s="17"/>
      <c r="K293" s="52"/>
      <c r="S293" s="27"/>
    </row>
    <row r="294" spans="3:19" customFormat="1" ht="15" x14ac:dyDescent="0.25">
      <c r="C294" s="17"/>
      <c r="K294" s="52"/>
      <c r="S294" s="27"/>
    </row>
    <row r="295" spans="3:19" customFormat="1" ht="15" x14ac:dyDescent="0.25">
      <c r="C295" s="17"/>
      <c r="K295" s="52"/>
      <c r="S295" s="27"/>
    </row>
    <row r="296" spans="3:19" customFormat="1" ht="15" x14ac:dyDescent="0.25">
      <c r="C296" s="17"/>
      <c r="K296" s="52"/>
      <c r="S296" s="27"/>
    </row>
    <row r="297" spans="3:19" customFormat="1" ht="15" x14ac:dyDescent="0.25">
      <c r="C297" s="17"/>
      <c r="K297" s="52"/>
      <c r="S297" s="27"/>
    </row>
    <row r="298" spans="3:19" customFormat="1" ht="15" x14ac:dyDescent="0.25">
      <c r="C298" s="17"/>
      <c r="K298" s="52"/>
      <c r="S298" s="27"/>
    </row>
    <row r="299" spans="3:19" customFormat="1" ht="15" x14ac:dyDescent="0.25">
      <c r="C299" s="17"/>
      <c r="K299" s="52"/>
      <c r="S299" s="27"/>
    </row>
    <row r="300" spans="3:19" customFormat="1" ht="15" x14ac:dyDescent="0.25">
      <c r="C300" s="17"/>
      <c r="K300" s="52"/>
      <c r="S300" s="27"/>
    </row>
    <row r="301" spans="3:19" customFormat="1" ht="15" x14ac:dyDescent="0.25">
      <c r="C301" s="17"/>
      <c r="K301" s="52"/>
      <c r="S301" s="27"/>
    </row>
    <row r="302" spans="3:19" customFormat="1" ht="15" x14ac:dyDescent="0.25">
      <c r="C302" s="17"/>
      <c r="K302" s="52"/>
      <c r="S302" s="27"/>
    </row>
    <row r="303" spans="3:19" customFormat="1" ht="15" x14ac:dyDescent="0.25">
      <c r="C303" s="17"/>
      <c r="K303" s="52"/>
      <c r="S303" s="27"/>
    </row>
    <row r="304" spans="3:19" customFormat="1" ht="15" x14ac:dyDescent="0.25">
      <c r="C304" s="17"/>
      <c r="K304" s="52"/>
      <c r="S304" s="27"/>
    </row>
    <row r="305" spans="3:19" customFormat="1" ht="15" x14ac:dyDescent="0.25">
      <c r="C305" s="17"/>
      <c r="K305" s="52"/>
      <c r="S305" s="27"/>
    </row>
    <row r="306" spans="3:19" customFormat="1" ht="15" x14ac:dyDescent="0.25">
      <c r="C306" s="17"/>
      <c r="K306" s="52"/>
      <c r="S306" s="27"/>
    </row>
    <row r="307" spans="3:19" customFormat="1" ht="15" x14ac:dyDescent="0.25">
      <c r="C307" s="17"/>
      <c r="K307" s="52"/>
      <c r="S307" s="27"/>
    </row>
    <row r="308" spans="3:19" customFormat="1" ht="15" x14ac:dyDescent="0.25">
      <c r="C308" s="17"/>
      <c r="K308" s="52"/>
      <c r="S308" s="27"/>
    </row>
    <row r="309" spans="3:19" customFormat="1" ht="15" x14ac:dyDescent="0.25">
      <c r="C309" s="17"/>
      <c r="K309" s="52"/>
      <c r="S309" s="27"/>
    </row>
    <row r="310" spans="3:19" customFormat="1" ht="15" x14ac:dyDescent="0.25">
      <c r="C310" s="17"/>
      <c r="K310" s="52"/>
      <c r="S310" s="27"/>
    </row>
    <row r="311" spans="3:19" customFormat="1" ht="15" x14ac:dyDescent="0.25">
      <c r="C311" s="17"/>
      <c r="K311" s="52"/>
      <c r="S311" s="27"/>
    </row>
    <row r="312" spans="3:19" customFormat="1" ht="15" x14ac:dyDescent="0.25">
      <c r="C312" s="17"/>
      <c r="K312" s="52"/>
      <c r="S312" s="27"/>
    </row>
    <row r="313" spans="3:19" customFormat="1" ht="15" x14ac:dyDescent="0.25">
      <c r="C313" s="17"/>
      <c r="K313" s="52"/>
      <c r="S313" s="27"/>
    </row>
    <row r="314" spans="3:19" customFormat="1" ht="15" x14ac:dyDescent="0.25">
      <c r="C314" s="17"/>
      <c r="K314" s="52"/>
      <c r="S314" s="27"/>
    </row>
    <row r="315" spans="3:19" customFormat="1" ht="15" x14ac:dyDescent="0.25">
      <c r="C315" s="17"/>
      <c r="K315" s="52"/>
      <c r="S315" s="27"/>
    </row>
    <row r="316" spans="3:19" customFormat="1" ht="15" x14ac:dyDescent="0.25">
      <c r="C316" s="17"/>
      <c r="K316" s="52"/>
      <c r="S316" s="27"/>
    </row>
    <row r="317" spans="3:19" customFormat="1" ht="15" x14ac:dyDescent="0.25">
      <c r="C317" s="17"/>
      <c r="K317" s="52"/>
      <c r="S317" s="27"/>
    </row>
    <row r="318" spans="3:19" customFormat="1" ht="15" x14ac:dyDescent="0.25">
      <c r="C318" s="17"/>
      <c r="K318" s="52"/>
      <c r="S318" s="27"/>
    </row>
    <row r="319" spans="3:19" customFormat="1" ht="15" x14ac:dyDescent="0.25">
      <c r="C319" s="17"/>
      <c r="K319" s="52"/>
      <c r="S319" s="27"/>
    </row>
    <row r="320" spans="3:19" customFormat="1" ht="15" x14ac:dyDescent="0.25">
      <c r="C320" s="17"/>
      <c r="K320" s="52"/>
      <c r="S320" s="27"/>
    </row>
    <row r="321" spans="3:19" customFormat="1" ht="15" x14ac:dyDescent="0.25">
      <c r="C321" s="17"/>
      <c r="K321" s="52"/>
      <c r="S321" s="27"/>
    </row>
    <row r="322" spans="3:19" customFormat="1" ht="15" x14ac:dyDescent="0.25">
      <c r="C322" s="17"/>
      <c r="K322" s="52"/>
      <c r="S322" s="27"/>
    </row>
    <row r="323" spans="3:19" customFormat="1" ht="15" x14ac:dyDescent="0.25">
      <c r="C323" s="17"/>
      <c r="K323" s="52"/>
      <c r="S323" s="27"/>
    </row>
    <row r="324" spans="3:19" customFormat="1" ht="15" x14ac:dyDescent="0.25">
      <c r="C324" s="17"/>
      <c r="K324" s="52"/>
      <c r="S324" s="27"/>
    </row>
    <row r="325" spans="3:19" customFormat="1" ht="15" x14ac:dyDescent="0.25">
      <c r="C325" s="17"/>
      <c r="K325" s="52"/>
      <c r="S325" s="27"/>
    </row>
    <row r="326" spans="3:19" customFormat="1" ht="15" x14ac:dyDescent="0.25">
      <c r="C326" s="17"/>
      <c r="K326" s="52"/>
      <c r="S326" s="27"/>
    </row>
    <row r="327" spans="3:19" customFormat="1" ht="15" x14ac:dyDescent="0.25">
      <c r="C327" s="17"/>
      <c r="K327" s="52"/>
      <c r="S327" s="27"/>
    </row>
    <row r="328" spans="3:19" customFormat="1" ht="15" x14ac:dyDescent="0.25">
      <c r="C328" s="17"/>
      <c r="K328" s="52"/>
      <c r="S328" s="27"/>
    </row>
    <row r="329" spans="3:19" customFormat="1" ht="15" x14ac:dyDescent="0.25">
      <c r="C329" s="17"/>
      <c r="K329" s="52"/>
      <c r="S329" s="27"/>
    </row>
    <row r="330" spans="3:19" customFormat="1" ht="15" x14ac:dyDescent="0.25">
      <c r="C330" s="17"/>
      <c r="K330" s="52"/>
      <c r="S330" s="27"/>
    </row>
    <row r="331" spans="3:19" customFormat="1" ht="15" x14ac:dyDescent="0.25">
      <c r="C331" s="17"/>
      <c r="K331" s="52"/>
      <c r="S331" s="27"/>
    </row>
    <row r="332" spans="3:19" customFormat="1" ht="15" x14ac:dyDescent="0.25">
      <c r="C332" s="17"/>
      <c r="K332" s="52"/>
      <c r="S332" s="27"/>
    </row>
    <row r="333" spans="3:19" customFormat="1" ht="15" x14ac:dyDescent="0.25">
      <c r="C333" s="17"/>
      <c r="K333" s="52"/>
      <c r="S333" s="27"/>
    </row>
    <row r="334" spans="3:19" customFormat="1" ht="15" x14ac:dyDescent="0.25">
      <c r="C334" s="17"/>
      <c r="K334" s="52"/>
      <c r="S334" s="27"/>
    </row>
    <row r="335" spans="3:19" customFormat="1" ht="15" x14ac:dyDescent="0.25">
      <c r="C335" s="17"/>
      <c r="K335" s="52"/>
      <c r="S335" s="27"/>
    </row>
    <row r="336" spans="3:19" customFormat="1" ht="15" x14ac:dyDescent="0.25">
      <c r="C336" s="17"/>
      <c r="K336" s="52"/>
      <c r="S336" s="27"/>
    </row>
    <row r="337" spans="3:19" customFormat="1" ht="15" x14ac:dyDescent="0.25">
      <c r="C337" s="17"/>
      <c r="K337" s="52"/>
      <c r="S337" s="27"/>
    </row>
    <row r="338" spans="3:19" customFormat="1" ht="15" x14ac:dyDescent="0.25">
      <c r="C338" s="17"/>
      <c r="K338" s="52"/>
      <c r="S338" s="27"/>
    </row>
    <row r="339" spans="3:19" customFormat="1" ht="15" x14ac:dyDescent="0.25">
      <c r="C339" s="17"/>
      <c r="K339" s="52"/>
      <c r="S339" s="27"/>
    </row>
    <row r="340" spans="3:19" customFormat="1" ht="15" x14ac:dyDescent="0.25">
      <c r="C340" s="17"/>
      <c r="K340" s="52"/>
      <c r="S340" s="27"/>
    </row>
    <row r="341" spans="3:19" customFormat="1" ht="15" x14ac:dyDescent="0.25">
      <c r="C341" s="17"/>
      <c r="K341" s="52"/>
      <c r="S341" s="27"/>
    </row>
    <row r="342" spans="3:19" customFormat="1" ht="15" x14ac:dyDescent="0.25">
      <c r="C342" s="17"/>
      <c r="K342" s="52"/>
      <c r="S342" s="27"/>
    </row>
    <row r="343" spans="3:19" customFormat="1" ht="15" x14ac:dyDescent="0.25">
      <c r="C343" s="17"/>
      <c r="K343" s="52"/>
      <c r="S343" s="27"/>
    </row>
    <row r="344" spans="3:19" customFormat="1" ht="15" x14ac:dyDescent="0.25">
      <c r="C344" s="17"/>
      <c r="K344" s="52"/>
      <c r="S344" s="27"/>
    </row>
    <row r="345" spans="3:19" customFormat="1" ht="15" x14ac:dyDescent="0.25">
      <c r="C345" s="17"/>
      <c r="K345" s="52"/>
      <c r="S345" s="27"/>
    </row>
    <row r="346" spans="3:19" customFormat="1" ht="15" x14ac:dyDescent="0.25">
      <c r="C346" s="17"/>
      <c r="K346" s="52"/>
      <c r="S346" s="27"/>
    </row>
    <row r="347" spans="3:19" customFormat="1" ht="15" x14ac:dyDescent="0.25">
      <c r="C347" s="17"/>
      <c r="K347" s="52"/>
      <c r="S347" s="27"/>
    </row>
    <row r="348" spans="3:19" customFormat="1" ht="15" x14ac:dyDescent="0.25">
      <c r="C348" s="17"/>
      <c r="K348" s="52"/>
      <c r="S348" s="27"/>
    </row>
    <row r="349" spans="3:19" customFormat="1" ht="15" x14ac:dyDescent="0.25">
      <c r="C349" s="17"/>
      <c r="K349" s="52"/>
      <c r="S349" s="27"/>
    </row>
    <row r="350" spans="3:19" customFormat="1" ht="15" x14ac:dyDescent="0.25">
      <c r="C350" s="17"/>
      <c r="K350" s="52"/>
      <c r="S350" s="27"/>
    </row>
    <row r="351" spans="3:19" customFormat="1" ht="15" x14ac:dyDescent="0.25">
      <c r="C351" s="17"/>
      <c r="K351" s="52"/>
      <c r="S351" s="27"/>
    </row>
    <row r="352" spans="3:19" customFormat="1" ht="15" x14ac:dyDescent="0.25">
      <c r="C352" s="17"/>
      <c r="K352" s="52"/>
      <c r="S352" s="27"/>
    </row>
    <row r="353" spans="3:19" customFormat="1" ht="15" x14ac:dyDescent="0.25">
      <c r="C353" s="17"/>
      <c r="K353" s="52"/>
      <c r="S353" s="27"/>
    </row>
    <row r="354" spans="3:19" customFormat="1" ht="15" x14ac:dyDescent="0.25">
      <c r="C354" s="17"/>
      <c r="K354" s="52"/>
      <c r="S354" s="27"/>
    </row>
    <row r="355" spans="3:19" customFormat="1" ht="15" x14ac:dyDescent="0.25">
      <c r="C355" s="17"/>
      <c r="K355" s="52"/>
      <c r="S355" s="27"/>
    </row>
    <row r="356" spans="3:19" customFormat="1" ht="15" x14ac:dyDescent="0.25">
      <c r="C356" s="17"/>
      <c r="K356" s="52"/>
      <c r="S356" s="27"/>
    </row>
    <row r="357" spans="3:19" customFormat="1" ht="15" x14ac:dyDescent="0.25">
      <c r="C357" s="17"/>
      <c r="K357" s="52"/>
      <c r="S357" s="27"/>
    </row>
    <row r="358" spans="3:19" customFormat="1" ht="15" x14ac:dyDescent="0.25">
      <c r="C358" s="17"/>
      <c r="K358" s="52"/>
      <c r="S358" s="27"/>
    </row>
    <row r="359" spans="3:19" customFormat="1" ht="15" x14ac:dyDescent="0.25">
      <c r="C359" s="17"/>
      <c r="K359" s="52"/>
      <c r="S359" s="27"/>
    </row>
    <row r="360" spans="3:19" customFormat="1" ht="15" x14ac:dyDescent="0.25">
      <c r="C360" s="17"/>
      <c r="K360" s="52"/>
      <c r="S360" s="27"/>
    </row>
    <row r="361" spans="3:19" customFormat="1" ht="15" x14ac:dyDescent="0.25">
      <c r="C361" s="17"/>
      <c r="K361" s="52"/>
      <c r="S361" s="27"/>
    </row>
    <row r="362" spans="3:19" customFormat="1" ht="15" x14ac:dyDescent="0.25">
      <c r="C362" s="17"/>
      <c r="K362" s="52"/>
      <c r="S362" s="27"/>
    </row>
    <row r="363" spans="3:19" customFormat="1" ht="15" x14ac:dyDescent="0.25">
      <c r="C363" s="17"/>
      <c r="K363" s="52"/>
      <c r="S363" s="27"/>
    </row>
    <row r="364" spans="3:19" customFormat="1" ht="15" x14ac:dyDescent="0.25">
      <c r="C364" s="17"/>
      <c r="K364" s="52"/>
      <c r="S364" s="27"/>
    </row>
    <row r="365" spans="3:19" customFormat="1" ht="15" x14ac:dyDescent="0.25">
      <c r="C365" s="17"/>
      <c r="K365" s="52"/>
      <c r="S365" s="27"/>
    </row>
    <row r="366" spans="3:19" customFormat="1" ht="15" x14ac:dyDescent="0.25">
      <c r="C366" s="17"/>
      <c r="K366" s="52"/>
      <c r="S366" s="27"/>
    </row>
    <row r="367" spans="3:19" customFormat="1" ht="15" x14ac:dyDescent="0.25">
      <c r="C367" s="17"/>
      <c r="K367" s="52"/>
      <c r="S367" s="27"/>
    </row>
    <row r="368" spans="3:19" customFormat="1" ht="15" x14ac:dyDescent="0.25">
      <c r="C368" s="17"/>
      <c r="K368" s="52"/>
      <c r="S368" s="27"/>
    </row>
    <row r="369" spans="3:19" customFormat="1" ht="15" x14ac:dyDescent="0.25">
      <c r="C369" s="17"/>
      <c r="K369" s="52"/>
      <c r="S369" s="27"/>
    </row>
    <row r="370" spans="3:19" customFormat="1" ht="15" x14ac:dyDescent="0.25">
      <c r="C370" s="17"/>
      <c r="K370" s="52"/>
      <c r="S370" s="27"/>
    </row>
    <row r="371" spans="3:19" customFormat="1" ht="15" x14ac:dyDescent="0.25">
      <c r="C371" s="17"/>
      <c r="K371" s="52"/>
      <c r="S371" s="27"/>
    </row>
    <row r="372" spans="3:19" customFormat="1" ht="15" x14ac:dyDescent="0.25">
      <c r="C372" s="17"/>
      <c r="K372" s="52"/>
      <c r="S372" s="27"/>
    </row>
    <row r="373" spans="3:19" customFormat="1" ht="15" x14ac:dyDescent="0.25">
      <c r="C373" s="17"/>
      <c r="K373" s="52"/>
      <c r="S373" s="27"/>
    </row>
    <row r="374" spans="3:19" customFormat="1" ht="15" x14ac:dyDescent="0.25">
      <c r="C374" s="17"/>
      <c r="K374" s="52"/>
      <c r="S374" s="27"/>
    </row>
    <row r="375" spans="3:19" customFormat="1" ht="15" x14ac:dyDescent="0.25">
      <c r="C375" s="17"/>
      <c r="K375" s="52"/>
      <c r="S375" s="27"/>
    </row>
    <row r="376" spans="3:19" customFormat="1" ht="15" x14ac:dyDescent="0.25">
      <c r="C376" s="17"/>
      <c r="K376" s="52"/>
      <c r="S376" s="27"/>
    </row>
    <row r="377" spans="3:19" customFormat="1" ht="15" x14ac:dyDescent="0.25">
      <c r="C377" s="17"/>
      <c r="K377" s="52"/>
      <c r="S377" s="27"/>
    </row>
    <row r="378" spans="3:19" customFormat="1" ht="15" x14ac:dyDescent="0.25">
      <c r="C378" s="17"/>
      <c r="K378" s="52"/>
      <c r="S378" s="27"/>
    </row>
    <row r="379" spans="3:19" customFormat="1" ht="15" x14ac:dyDescent="0.25">
      <c r="C379" s="17"/>
      <c r="K379" s="52"/>
      <c r="S379" s="27"/>
    </row>
    <row r="380" spans="3:19" customFormat="1" ht="15" x14ac:dyDescent="0.25">
      <c r="C380" s="17"/>
      <c r="K380" s="52"/>
      <c r="S380" s="27"/>
    </row>
    <row r="381" spans="3:19" customFormat="1" ht="15" x14ac:dyDescent="0.25">
      <c r="C381" s="17"/>
      <c r="K381" s="52"/>
      <c r="S381" s="27"/>
    </row>
    <row r="382" spans="3:19" customFormat="1" ht="15" x14ac:dyDescent="0.25">
      <c r="C382" s="17"/>
      <c r="K382" s="52"/>
      <c r="S382" s="27"/>
    </row>
    <row r="383" spans="3:19" customFormat="1" ht="15" x14ac:dyDescent="0.25">
      <c r="C383" s="17"/>
      <c r="K383" s="52"/>
      <c r="S383" s="27"/>
    </row>
    <row r="384" spans="3:19" customFormat="1" ht="15" x14ac:dyDescent="0.25">
      <c r="C384" s="17"/>
      <c r="K384" s="52"/>
      <c r="S384" s="27"/>
    </row>
    <row r="385" spans="3:19" customFormat="1" ht="15" x14ac:dyDescent="0.25">
      <c r="C385" s="17"/>
      <c r="K385" s="52"/>
      <c r="S385" s="27"/>
    </row>
    <row r="386" spans="3:19" customFormat="1" ht="15" x14ac:dyDescent="0.25">
      <c r="C386" s="17"/>
      <c r="K386" s="52"/>
      <c r="S386" s="27"/>
    </row>
    <row r="387" spans="3:19" customFormat="1" ht="15" x14ac:dyDescent="0.25">
      <c r="C387" s="17"/>
      <c r="K387" s="52"/>
      <c r="S387" s="27"/>
    </row>
    <row r="388" spans="3:19" customFormat="1" ht="15" x14ac:dyDescent="0.25">
      <c r="C388" s="17"/>
      <c r="K388" s="52"/>
      <c r="S388" s="27"/>
    </row>
    <row r="389" spans="3:19" customFormat="1" ht="15" x14ac:dyDescent="0.25">
      <c r="C389" s="17"/>
      <c r="K389" s="52"/>
      <c r="S389" s="27"/>
    </row>
    <row r="390" spans="3:19" customFormat="1" ht="15" x14ac:dyDescent="0.25">
      <c r="C390" s="17"/>
      <c r="K390" s="52"/>
      <c r="S390" s="27"/>
    </row>
    <row r="391" spans="3:19" customFormat="1" ht="15" x14ac:dyDescent="0.25">
      <c r="C391" s="17"/>
      <c r="K391" s="52"/>
      <c r="S391" s="27"/>
    </row>
    <row r="392" spans="3:19" customFormat="1" ht="15" x14ac:dyDescent="0.25">
      <c r="C392" s="17"/>
      <c r="K392" s="52"/>
      <c r="S392" s="27"/>
    </row>
    <row r="393" spans="3:19" customFormat="1" ht="15" x14ac:dyDescent="0.25">
      <c r="C393" s="17"/>
      <c r="K393" s="52"/>
      <c r="S393" s="27"/>
    </row>
    <row r="394" spans="3:19" customFormat="1" ht="15" x14ac:dyDescent="0.25">
      <c r="C394" s="17"/>
      <c r="K394" s="52"/>
      <c r="S394" s="27"/>
    </row>
    <row r="395" spans="3:19" customFormat="1" ht="15" x14ac:dyDescent="0.25">
      <c r="C395" s="17"/>
      <c r="K395" s="52"/>
      <c r="S395" s="27"/>
    </row>
    <row r="396" spans="3:19" customFormat="1" ht="15" x14ac:dyDescent="0.25">
      <c r="C396" s="17"/>
      <c r="K396" s="52"/>
      <c r="S396" s="27"/>
    </row>
    <row r="397" spans="3:19" customFormat="1" ht="15" x14ac:dyDescent="0.25">
      <c r="C397" s="17"/>
      <c r="K397" s="52"/>
      <c r="S397" s="27"/>
    </row>
    <row r="398" spans="3:19" customFormat="1" ht="15" x14ac:dyDescent="0.25">
      <c r="C398" s="17"/>
      <c r="K398" s="52"/>
      <c r="S398" s="27"/>
    </row>
    <row r="399" spans="3:19" customFormat="1" ht="15" x14ac:dyDescent="0.25">
      <c r="C399" s="17"/>
      <c r="K399" s="52"/>
      <c r="S399" s="27"/>
    </row>
    <row r="400" spans="3:19" customFormat="1" ht="15" x14ac:dyDescent="0.25">
      <c r="C400" s="17"/>
      <c r="K400" s="52"/>
      <c r="S400" s="27"/>
    </row>
    <row r="401" spans="3:19" customFormat="1" ht="15" x14ac:dyDescent="0.25">
      <c r="C401" s="17"/>
      <c r="K401" s="52"/>
      <c r="S401" s="27"/>
    </row>
    <row r="402" spans="3:19" customFormat="1" ht="15" x14ac:dyDescent="0.25">
      <c r="C402" s="17"/>
      <c r="K402" s="52"/>
      <c r="S402" s="27"/>
    </row>
    <row r="403" spans="3:19" customFormat="1" ht="15" x14ac:dyDescent="0.25">
      <c r="C403" s="17"/>
      <c r="K403" s="52"/>
      <c r="S403" s="27"/>
    </row>
    <row r="404" spans="3:19" customFormat="1" ht="15" x14ac:dyDescent="0.25">
      <c r="C404" s="17"/>
      <c r="K404" s="52"/>
      <c r="S404" s="27"/>
    </row>
    <row r="405" spans="3:19" customFormat="1" ht="15" x14ac:dyDescent="0.25">
      <c r="C405" s="17"/>
      <c r="K405" s="52"/>
      <c r="S405" s="27"/>
    </row>
    <row r="406" spans="3:19" customFormat="1" ht="15" x14ac:dyDescent="0.25">
      <c r="C406" s="17"/>
      <c r="K406" s="52"/>
      <c r="S406" s="27"/>
    </row>
    <row r="407" spans="3:19" customFormat="1" ht="15" x14ac:dyDescent="0.25">
      <c r="C407" s="17"/>
      <c r="K407" s="52"/>
      <c r="S407" s="27"/>
    </row>
    <row r="408" spans="3:19" customFormat="1" ht="15" x14ac:dyDescent="0.25">
      <c r="C408" s="17"/>
      <c r="K408" s="52"/>
      <c r="S408" s="27"/>
    </row>
    <row r="409" spans="3:19" customFormat="1" ht="15" x14ac:dyDescent="0.25">
      <c r="C409" s="17"/>
      <c r="K409" s="52"/>
      <c r="S409" s="27"/>
    </row>
    <row r="410" spans="3:19" customFormat="1" ht="15" x14ac:dyDescent="0.25">
      <c r="C410" s="17"/>
      <c r="K410" s="52"/>
      <c r="S410" s="27"/>
    </row>
    <row r="411" spans="3:19" customFormat="1" ht="15" x14ac:dyDescent="0.25">
      <c r="C411" s="17"/>
      <c r="K411" s="52"/>
      <c r="S411" s="27"/>
    </row>
    <row r="412" spans="3:19" customFormat="1" ht="15" x14ac:dyDescent="0.25">
      <c r="C412" s="17"/>
      <c r="K412" s="52"/>
      <c r="S412" s="27"/>
    </row>
    <row r="413" spans="3:19" customFormat="1" ht="15" x14ac:dyDescent="0.25">
      <c r="C413" s="17"/>
      <c r="K413" s="52"/>
      <c r="S413" s="27"/>
    </row>
    <row r="414" spans="3:19" customFormat="1" ht="15" x14ac:dyDescent="0.25">
      <c r="C414" s="17"/>
      <c r="K414" s="52"/>
      <c r="S414" s="27"/>
    </row>
    <row r="415" spans="3:19" customFormat="1" ht="15" x14ac:dyDescent="0.25">
      <c r="C415" s="17"/>
      <c r="K415" s="52"/>
      <c r="S415" s="27"/>
    </row>
    <row r="416" spans="3:19" customFormat="1" ht="15" x14ac:dyDescent="0.25">
      <c r="C416" s="17"/>
      <c r="K416" s="52"/>
      <c r="S416" s="27"/>
    </row>
    <row r="417" spans="3:19" customFormat="1" ht="15" x14ac:dyDescent="0.25">
      <c r="C417" s="17"/>
      <c r="K417" s="52"/>
      <c r="S417" s="27"/>
    </row>
    <row r="418" spans="3:19" customFormat="1" ht="15" x14ac:dyDescent="0.25">
      <c r="C418" s="17"/>
      <c r="K418" s="52"/>
      <c r="S418" s="27"/>
    </row>
    <row r="419" spans="3:19" customFormat="1" ht="15" x14ac:dyDescent="0.25">
      <c r="C419" s="17"/>
      <c r="K419" s="52"/>
      <c r="S419" s="27"/>
    </row>
    <row r="420" spans="3:19" customFormat="1" ht="15" x14ac:dyDescent="0.25">
      <c r="C420" s="17"/>
      <c r="K420" s="52"/>
      <c r="S420" s="27"/>
    </row>
    <row r="421" spans="3:19" customFormat="1" ht="15" x14ac:dyDescent="0.25">
      <c r="C421" s="17"/>
      <c r="K421" s="52"/>
      <c r="S421" s="27"/>
    </row>
    <row r="422" spans="3:19" customFormat="1" ht="15" x14ac:dyDescent="0.25">
      <c r="C422" s="17"/>
      <c r="K422" s="52"/>
      <c r="S422" s="27"/>
    </row>
    <row r="423" spans="3:19" customFormat="1" ht="15" x14ac:dyDescent="0.25">
      <c r="C423" s="17"/>
      <c r="K423" s="52"/>
      <c r="S423" s="27"/>
    </row>
    <row r="424" spans="3:19" customFormat="1" ht="15" x14ac:dyDescent="0.25">
      <c r="C424" s="17"/>
      <c r="K424" s="52"/>
      <c r="S424" s="27"/>
    </row>
    <row r="425" spans="3:19" customFormat="1" ht="15" x14ac:dyDescent="0.25">
      <c r="C425" s="17"/>
      <c r="K425" s="52"/>
      <c r="S425" s="27"/>
    </row>
    <row r="426" spans="3:19" customFormat="1" ht="15" x14ac:dyDescent="0.25">
      <c r="C426" s="17"/>
      <c r="K426" s="52"/>
      <c r="S426" s="27"/>
    </row>
    <row r="427" spans="3:19" customFormat="1" ht="15" x14ac:dyDescent="0.25">
      <c r="C427" s="17"/>
      <c r="K427" s="52"/>
      <c r="S427" s="27"/>
    </row>
    <row r="428" spans="3:19" customFormat="1" ht="15" x14ac:dyDescent="0.25">
      <c r="C428" s="17"/>
      <c r="K428" s="52"/>
      <c r="S428" s="27"/>
    </row>
    <row r="429" spans="3:19" customFormat="1" ht="15" x14ac:dyDescent="0.25">
      <c r="C429" s="17"/>
      <c r="K429" s="52"/>
      <c r="S429" s="27"/>
    </row>
    <row r="430" spans="3:19" customFormat="1" ht="15" x14ac:dyDescent="0.25">
      <c r="C430" s="17"/>
      <c r="K430" s="52"/>
      <c r="S430" s="27"/>
    </row>
    <row r="431" spans="3:19" customFormat="1" ht="15" x14ac:dyDescent="0.25">
      <c r="C431" s="17"/>
      <c r="K431" s="52"/>
      <c r="S431" s="27"/>
    </row>
    <row r="432" spans="3:19" customFormat="1" ht="15" x14ac:dyDescent="0.25">
      <c r="C432" s="17"/>
      <c r="K432" s="52"/>
      <c r="S432" s="27"/>
    </row>
    <row r="433" spans="3:19" customFormat="1" ht="15" x14ac:dyDescent="0.25">
      <c r="C433" s="17"/>
      <c r="K433" s="52"/>
      <c r="S433" s="27"/>
    </row>
    <row r="434" spans="3:19" customFormat="1" ht="15" x14ac:dyDescent="0.25">
      <c r="C434" s="17"/>
      <c r="K434" s="52"/>
      <c r="S434" s="27"/>
    </row>
    <row r="435" spans="3:19" customFormat="1" ht="15" x14ac:dyDescent="0.25">
      <c r="C435" s="17"/>
      <c r="K435" s="52"/>
      <c r="S435" s="27"/>
    </row>
    <row r="436" spans="3:19" customFormat="1" ht="15" x14ac:dyDescent="0.25">
      <c r="C436" s="17"/>
      <c r="K436" s="52"/>
      <c r="S436" s="27"/>
    </row>
    <row r="437" spans="3:19" customFormat="1" ht="15" x14ac:dyDescent="0.25">
      <c r="C437" s="17"/>
      <c r="K437" s="52"/>
      <c r="S437" s="27"/>
    </row>
    <row r="438" spans="3:19" customFormat="1" ht="15" x14ac:dyDescent="0.25">
      <c r="C438" s="17"/>
      <c r="K438" s="52"/>
      <c r="S438" s="27"/>
    </row>
    <row r="439" spans="3:19" customFormat="1" ht="15" x14ac:dyDescent="0.25">
      <c r="C439" s="17"/>
      <c r="K439" s="52"/>
      <c r="S439" s="27"/>
    </row>
    <row r="440" spans="3:19" customFormat="1" ht="15" x14ac:dyDescent="0.25">
      <c r="C440" s="17"/>
      <c r="K440" s="52"/>
      <c r="S440" s="27"/>
    </row>
    <row r="441" spans="3:19" customFormat="1" ht="15" x14ac:dyDescent="0.25">
      <c r="C441" s="17"/>
      <c r="K441" s="52"/>
      <c r="S441" s="27"/>
    </row>
    <row r="442" spans="3:19" customFormat="1" ht="15" x14ac:dyDescent="0.25">
      <c r="C442" s="17"/>
      <c r="K442" s="52"/>
      <c r="S442" s="27"/>
    </row>
    <row r="443" spans="3:19" customFormat="1" ht="15" x14ac:dyDescent="0.25">
      <c r="C443" s="17"/>
      <c r="K443" s="52"/>
      <c r="S443" s="27"/>
    </row>
    <row r="444" spans="3:19" customFormat="1" ht="15" x14ac:dyDescent="0.25">
      <c r="C444" s="17"/>
      <c r="K444" s="52"/>
      <c r="S444" s="27"/>
    </row>
    <row r="445" spans="3:19" customFormat="1" ht="15" x14ac:dyDescent="0.25">
      <c r="C445" s="17"/>
      <c r="K445" s="52"/>
      <c r="S445" s="27"/>
    </row>
    <row r="446" spans="3:19" customFormat="1" ht="15" x14ac:dyDescent="0.25">
      <c r="C446" s="17"/>
      <c r="K446" s="52"/>
      <c r="S446" s="27"/>
    </row>
    <row r="447" spans="3:19" customFormat="1" ht="15" x14ac:dyDescent="0.25">
      <c r="C447" s="17"/>
      <c r="K447" s="52"/>
      <c r="S447" s="27"/>
    </row>
    <row r="448" spans="3:19" customFormat="1" ht="15" x14ac:dyDescent="0.25">
      <c r="C448" s="17"/>
      <c r="K448" s="52"/>
      <c r="S448" s="27"/>
    </row>
    <row r="449" spans="3:19" customFormat="1" ht="15" x14ac:dyDescent="0.25">
      <c r="C449" s="17"/>
      <c r="K449" s="52"/>
      <c r="S449" s="27"/>
    </row>
    <row r="450" spans="3:19" customFormat="1" ht="15" x14ac:dyDescent="0.25">
      <c r="C450" s="17"/>
      <c r="K450" s="52"/>
      <c r="S450" s="27"/>
    </row>
    <row r="451" spans="3:19" customFormat="1" ht="15" x14ac:dyDescent="0.25">
      <c r="C451" s="17"/>
      <c r="K451" s="52"/>
      <c r="S451" s="27"/>
    </row>
    <row r="452" spans="3:19" customFormat="1" ht="15" x14ac:dyDescent="0.25">
      <c r="C452" s="17"/>
      <c r="K452" s="52"/>
      <c r="S452" s="27"/>
    </row>
    <row r="453" spans="3:19" customFormat="1" ht="15" x14ac:dyDescent="0.25">
      <c r="C453" s="17"/>
      <c r="K453" s="52"/>
      <c r="S453" s="27"/>
    </row>
    <row r="454" spans="3:19" customFormat="1" ht="15" x14ac:dyDescent="0.25">
      <c r="C454" s="17"/>
      <c r="K454" s="52"/>
      <c r="S454" s="27"/>
    </row>
    <row r="455" spans="3:19" customFormat="1" ht="15" x14ac:dyDescent="0.25">
      <c r="C455" s="17"/>
      <c r="K455" s="52"/>
      <c r="S455" s="27"/>
    </row>
    <row r="456" spans="3:19" customFormat="1" ht="15" x14ac:dyDescent="0.25">
      <c r="C456" s="17"/>
      <c r="K456" s="52"/>
      <c r="S456" s="27"/>
    </row>
    <row r="457" spans="3:19" customFormat="1" ht="15" x14ac:dyDescent="0.25">
      <c r="C457" s="17"/>
      <c r="K457" s="52"/>
      <c r="S457" s="27"/>
    </row>
    <row r="458" spans="3:19" customFormat="1" ht="15" x14ac:dyDescent="0.25">
      <c r="C458" s="17"/>
      <c r="K458" s="52"/>
      <c r="S458" s="27"/>
    </row>
    <row r="459" spans="3:19" customFormat="1" ht="15" x14ac:dyDescent="0.25">
      <c r="C459" s="17"/>
      <c r="K459" s="52"/>
      <c r="S459" s="27"/>
    </row>
    <row r="460" spans="3:19" customFormat="1" ht="15" x14ac:dyDescent="0.25">
      <c r="C460" s="17"/>
      <c r="K460" s="52"/>
      <c r="S460" s="27"/>
    </row>
    <row r="461" spans="3:19" customFormat="1" ht="15" x14ac:dyDescent="0.25">
      <c r="C461" s="17"/>
      <c r="K461" s="52"/>
      <c r="S461" s="27"/>
    </row>
    <row r="462" spans="3:19" customFormat="1" ht="15" x14ac:dyDescent="0.25">
      <c r="C462" s="17"/>
      <c r="K462" s="52"/>
      <c r="S462" s="27"/>
    </row>
    <row r="463" spans="3:19" customFormat="1" ht="15" x14ac:dyDescent="0.25">
      <c r="C463" s="17"/>
      <c r="K463" s="52"/>
      <c r="S463" s="27"/>
    </row>
    <row r="464" spans="3:19" customFormat="1" ht="15" x14ac:dyDescent="0.25">
      <c r="C464" s="17"/>
      <c r="K464" s="52"/>
      <c r="S464" s="27"/>
    </row>
    <row r="465" spans="3:19" customFormat="1" ht="15" x14ac:dyDescent="0.25">
      <c r="C465" s="17"/>
      <c r="K465" s="52"/>
      <c r="S465" s="27"/>
    </row>
    <row r="466" spans="3:19" customFormat="1" ht="15" x14ac:dyDescent="0.25">
      <c r="C466" s="17"/>
      <c r="K466" s="52"/>
      <c r="S466" s="27"/>
    </row>
    <row r="467" spans="3:19" customFormat="1" ht="15" x14ac:dyDescent="0.25">
      <c r="C467" s="17"/>
      <c r="K467" s="52"/>
      <c r="S467" s="27"/>
    </row>
    <row r="468" spans="3:19" customFormat="1" ht="15" x14ac:dyDescent="0.25">
      <c r="C468" s="17"/>
      <c r="K468" s="52"/>
      <c r="S468" s="27"/>
    </row>
    <row r="469" spans="3:19" customFormat="1" ht="15" x14ac:dyDescent="0.25">
      <c r="C469" s="17"/>
      <c r="K469" s="52"/>
      <c r="S469" s="27"/>
    </row>
    <row r="470" spans="3:19" customFormat="1" ht="15" x14ac:dyDescent="0.25">
      <c r="C470" s="17"/>
      <c r="K470" s="52"/>
      <c r="S470" s="27"/>
    </row>
    <row r="471" spans="3:19" customFormat="1" ht="15" x14ac:dyDescent="0.25">
      <c r="C471" s="17"/>
      <c r="K471" s="52"/>
      <c r="S471" s="27"/>
    </row>
    <row r="472" spans="3:19" customFormat="1" ht="15" x14ac:dyDescent="0.25">
      <c r="C472" s="17"/>
      <c r="K472" s="52"/>
      <c r="S472" s="27"/>
    </row>
    <row r="473" spans="3:19" customFormat="1" ht="15" x14ac:dyDescent="0.25">
      <c r="C473" s="17"/>
      <c r="K473" s="52"/>
      <c r="S473" s="27"/>
    </row>
    <row r="474" spans="3:19" customFormat="1" ht="15" x14ac:dyDescent="0.25">
      <c r="C474" s="17"/>
      <c r="K474" s="52"/>
      <c r="S474" s="27"/>
    </row>
    <row r="475" spans="3:19" customFormat="1" ht="15" x14ac:dyDescent="0.25">
      <c r="C475" s="17"/>
      <c r="K475" s="52"/>
      <c r="S475" s="27"/>
    </row>
    <row r="476" spans="3:19" customFormat="1" ht="15" x14ac:dyDescent="0.25">
      <c r="C476" s="17"/>
      <c r="K476" s="52"/>
      <c r="S476" s="27"/>
    </row>
    <row r="477" spans="3:19" customFormat="1" ht="15" x14ac:dyDescent="0.25">
      <c r="C477" s="17"/>
      <c r="K477" s="52"/>
      <c r="S477" s="27"/>
    </row>
    <row r="478" spans="3:19" customFormat="1" ht="15" x14ac:dyDescent="0.25">
      <c r="C478" s="17"/>
      <c r="K478" s="52"/>
      <c r="S478" s="27"/>
    </row>
    <row r="479" spans="3:19" customFormat="1" ht="15" x14ac:dyDescent="0.25">
      <c r="C479" s="17"/>
      <c r="K479" s="52"/>
      <c r="S479" s="27"/>
    </row>
    <row r="480" spans="3:19" customFormat="1" ht="15" x14ac:dyDescent="0.25">
      <c r="C480" s="17"/>
      <c r="K480" s="52"/>
      <c r="S480" s="27"/>
    </row>
    <row r="481" spans="3:19" customFormat="1" ht="15" x14ac:dyDescent="0.25">
      <c r="C481" s="17"/>
      <c r="K481" s="52"/>
      <c r="S481" s="27"/>
    </row>
    <row r="482" spans="3:19" customFormat="1" ht="15" x14ac:dyDescent="0.25">
      <c r="C482" s="17"/>
      <c r="K482" s="52"/>
      <c r="S482" s="27"/>
    </row>
    <row r="483" spans="3:19" customFormat="1" ht="15" x14ac:dyDescent="0.25">
      <c r="C483" s="17"/>
      <c r="K483" s="52"/>
      <c r="S483" s="27"/>
    </row>
    <row r="484" spans="3:19" customFormat="1" ht="15" x14ac:dyDescent="0.25">
      <c r="C484" s="17"/>
      <c r="K484" s="52"/>
      <c r="S484" s="27"/>
    </row>
    <row r="485" spans="3:19" customFormat="1" ht="15" x14ac:dyDescent="0.25">
      <c r="C485" s="17"/>
      <c r="K485" s="52"/>
      <c r="S485" s="27"/>
    </row>
    <row r="486" spans="3:19" customFormat="1" ht="15" x14ac:dyDescent="0.25">
      <c r="C486" s="17"/>
      <c r="K486" s="52"/>
      <c r="S486" s="27"/>
    </row>
    <row r="487" spans="3:19" customFormat="1" ht="15" x14ac:dyDescent="0.25">
      <c r="C487" s="17"/>
      <c r="K487" s="52"/>
      <c r="S487" s="27"/>
    </row>
    <row r="488" spans="3:19" customFormat="1" ht="15" x14ac:dyDescent="0.25">
      <c r="C488" s="17"/>
      <c r="K488" s="52"/>
      <c r="S488" s="27"/>
    </row>
    <row r="489" spans="3:19" customFormat="1" ht="15" x14ac:dyDescent="0.25">
      <c r="C489" s="17"/>
      <c r="K489" s="52"/>
      <c r="S489" s="27"/>
    </row>
    <row r="490" spans="3:19" customFormat="1" ht="15" x14ac:dyDescent="0.25">
      <c r="C490" s="17"/>
      <c r="K490" s="52"/>
      <c r="S490" s="27"/>
    </row>
    <row r="491" spans="3:19" customFormat="1" ht="15" x14ac:dyDescent="0.25">
      <c r="C491" s="17"/>
      <c r="K491" s="52"/>
      <c r="S491" s="27"/>
    </row>
    <row r="492" spans="3:19" customFormat="1" ht="15" x14ac:dyDescent="0.25">
      <c r="C492" s="17"/>
      <c r="K492" s="52"/>
      <c r="S492" s="27"/>
    </row>
    <row r="493" spans="3:19" customFormat="1" ht="15" x14ac:dyDescent="0.25">
      <c r="C493" s="17"/>
      <c r="K493" s="52"/>
      <c r="S493" s="27"/>
    </row>
    <row r="494" spans="3:19" customFormat="1" ht="15" x14ac:dyDescent="0.25">
      <c r="C494" s="17"/>
      <c r="K494" s="52"/>
      <c r="S494" s="27"/>
    </row>
    <row r="495" spans="3:19" customFormat="1" ht="15" x14ac:dyDescent="0.25">
      <c r="C495" s="17"/>
      <c r="K495" s="52"/>
      <c r="S495" s="27"/>
    </row>
    <row r="496" spans="3:19" customFormat="1" ht="15" x14ac:dyDescent="0.25">
      <c r="C496" s="17"/>
      <c r="K496" s="52"/>
      <c r="S496" s="27"/>
    </row>
    <row r="497" spans="3:19" customFormat="1" ht="15" x14ac:dyDescent="0.25">
      <c r="C497" s="17"/>
      <c r="K497" s="52"/>
      <c r="S497" s="27"/>
    </row>
    <row r="498" spans="3:19" customFormat="1" ht="15" x14ac:dyDescent="0.25">
      <c r="C498" s="17"/>
      <c r="K498" s="52"/>
      <c r="S498" s="27"/>
    </row>
    <row r="499" spans="3:19" customFormat="1" ht="15" x14ac:dyDescent="0.25">
      <c r="C499" s="17"/>
      <c r="K499" s="52"/>
      <c r="S499" s="27"/>
    </row>
    <row r="500" spans="3:19" customFormat="1" ht="15" x14ac:dyDescent="0.25">
      <c r="C500" s="17"/>
      <c r="K500" s="52"/>
      <c r="S500" s="27"/>
    </row>
    <row r="501" spans="3:19" customFormat="1" ht="15" x14ac:dyDescent="0.25">
      <c r="C501" s="17"/>
      <c r="K501" s="52"/>
      <c r="S501" s="27"/>
    </row>
    <row r="502" spans="3:19" customFormat="1" ht="15" x14ac:dyDescent="0.25">
      <c r="C502" s="17"/>
      <c r="K502" s="52"/>
      <c r="S502" s="27"/>
    </row>
    <row r="503" spans="3:19" customFormat="1" ht="15" x14ac:dyDescent="0.25">
      <c r="C503" s="17"/>
      <c r="K503" s="52"/>
      <c r="S503" s="27"/>
    </row>
    <row r="504" spans="3:19" customFormat="1" ht="15" x14ac:dyDescent="0.25">
      <c r="C504" s="17"/>
      <c r="K504" s="52"/>
      <c r="S504" s="27"/>
    </row>
    <row r="505" spans="3:19" customFormat="1" ht="15" x14ac:dyDescent="0.25">
      <c r="C505" s="17"/>
      <c r="K505" s="52"/>
      <c r="S505" s="27"/>
    </row>
    <row r="506" spans="3:19" customFormat="1" ht="15" x14ac:dyDescent="0.25">
      <c r="C506" s="17"/>
      <c r="K506" s="52"/>
      <c r="S506" s="27"/>
    </row>
    <row r="507" spans="3:19" customFormat="1" ht="15" x14ac:dyDescent="0.25">
      <c r="C507" s="17"/>
      <c r="K507" s="52"/>
      <c r="S507" s="27"/>
    </row>
    <row r="508" spans="3:19" customFormat="1" ht="15" x14ac:dyDescent="0.25">
      <c r="C508" s="17"/>
      <c r="K508" s="52"/>
      <c r="S508" s="27"/>
    </row>
    <row r="509" spans="3:19" customFormat="1" ht="15" x14ac:dyDescent="0.25">
      <c r="C509" s="17"/>
      <c r="K509" s="52"/>
      <c r="S509" s="27"/>
    </row>
    <row r="510" spans="3:19" customFormat="1" ht="15" x14ac:dyDescent="0.25">
      <c r="C510" s="17"/>
      <c r="K510" s="52"/>
      <c r="S510" s="27"/>
    </row>
    <row r="511" spans="3:19" customFormat="1" ht="15" x14ac:dyDescent="0.25">
      <c r="C511" s="17"/>
      <c r="K511" s="52"/>
      <c r="S511" s="27"/>
    </row>
    <row r="512" spans="3:19" customFormat="1" ht="15" x14ac:dyDescent="0.25">
      <c r="C512" s="17"/>
      <c r="K512" s="52"/>
      <c r="S512" s="27"/>
    </row>
    <row r="513" spans="3:19" customFormat="1" ht="15" x14ac:dyDescent="0.25">
      <c r="C513" s="17"/>
      <c r="K513" s="52"/>
      <c r="S513" s="27"/>
    </row>
    <row r="514" spans="3:19" customFormat="1" ht="15" x14ac:dyDescent="0.25">
      <c r="C514" s="17"/>
      <c r="K514" s="52"/>
      <c r="S514" s="27"/>
    </row>
    <row r="515" spans="3:19" customFormat="1" ht="15" x14ac:dyDescent="0.25">
      <c r="C515" s="17"/>
      <c r="K515" s="52"/>
      <c r="S515" s="27"/>
    </row>
    <row r="516" spans="3:19" customFormat="1" ht="15" x14ac:dyDescent="0.25">
      <c r="C516" s="17"/>
      <c r="K516" s="52"/>
      <c r="S516" s="27"/>
    </row>
    <row r="517" spans="3:19" customFormat="1" ht="15" x14ac:dyDescent="0.25">
      <c r="C517" s="17"/>
      <c r="K517" s="52"/>
      <c r="S517" s="27"/>
    </row>
    <row r="518" spans="3:19" customFormat="1" ht="15" x14ac:dyDescent="0.25">
      <c r="C518" s="17"/>
      <c r="K518" s="52"/>
      <c r="S518" s="27"/>
    </row>
    <row r="519" spans="3:19" customFormat="1" ht="15" x14ac:dyDescent="0.25">
      <c r="C519" s="17"/>
      <c r="K519" s="52"/>
      <c r="S519" s="27"/>
    </row>
    <row r="520" spans="3:19" customFormat="1" ht="15" x14ac:dyDescent="0.25">
      <c r="C520" s="17"/>
      <c r="K520" s="52"/>
      <c r="S520" s="27"/>
    </row>
    <row r="521" spans="3:19" customFormat="1" ht="15" x14ac:dyDescent="0.25">
      <c r="C521" s="17"/>
      <c r="K521" s="52"/>
      <c r="S521" s="27"/>
    </row>
    <row r="522" spans="3:19" customFormat="1" ht="15" x14ac:dyDescent="0.25">
      <c r="C522" s="17"/>
      <c r="K522" s="52"/>
      <c r="S522" s="27"/>
    </row>
    <row r="523" spans="3:19" customFormat="1" ht="15" x14ac:dyDescent="0.25">
      <c r="C523" s="17"/>
      <c r="K523" s="52"/>
      <c r="S523" s="27"/>
    </row>
    <row r="524" spans="3:19" customFormat="1" ht="15" x14ac:dyDescent="0.25">
      <c r="C524" s="17"/>
      <c r="K524" s="52"/>
      <c r="S524" s="27"/>
    </row>
    <row r="525" spans="3:19" customFormat="1" ht="15" x14ac:dyDescent="0.25">
      <c r="C525" s="17"/>
      <c r="K525" s="52"/>
      <c r="S525" s="27"/>
    </row>
    <row r="526" spans="3:19" customFormat="1" ht="15" x14ac:dyDescent="0.25">
      <c r="C526" s="17"/>
      <c r="K526" s="52"/>
      <c r="S526" s="27"/>
    </row>
    <row r="527" spans="3:19" customFormat="1" ht="15" x14ac:dyDescent="0.25">
      <c r="C527" s="17"/>
      <c r="K527" s="52"/>
      <c r="S527" s="27"/>
    </row>
    <row r="528" spans="3:19" customFormat="1" ht="15" x14ac:dyDescent="0.25">
      <c r="C528" s="17"/>
      <c r="K528" s="52"/>
      <c r="S528" s="27"/>
    </row>
    <row r="529" spans="3:19" customFormat="1" ht="15" x14ac:dyDescent="0.25">
      <c r="C529" s="17"/>
      <c r="K529" s="52"/>
      <c r="S529" s="27"/>
    </row>
    <row r="530" spans="3:19" customFormat="1" ht="15" x14ac:dyDescent="0.25">
      <c r="C530" s="17"/>
      <c r="K530" s="52"/>
      <c r="S530" s="27"/>
    </row>
    <row r="531" spans="3:19" customFormat="1" ht="15" x14ac:dyDescent="0.25">
      <c r="C531" s="17"/>
      <c r="K531" s="52"/>
      <c r="S531" s="27"/>
    </row>
    <row r="532" spans="3:19" customFormat="1" ht="15" x14ac:dyDescent="0.25">
      <c r="C532" s="17"/>
      <c r="K532" s="52"/>
      <c r="S532" s="27"/>
    </row>
    <row r="533" spans="3:19" customFormat="1" ht="15" x14ac:dyDescent="0.25">
      <c r="C533" s="17"/>
      <c r="K533" s="52"/>
      <c r="S533" s="27"/>
    </row>
    <row r="534" spans="3:19" customFormat="1" ht="15" x14ac:dyDescent="0.25">
      <c r="C534" s="17"/>
      <c r="K534" s="52"/>
      <c r="S534" s="27"/>
    </row>
    <row r="535" spans="3:19" customFormat="1" ht="15" x14ac:dyDescent="0.25">
      <c r="C535" s="17"/>
      <c r="K535" s="52"/>
      <c r="S535" s="27"/>
    </row>
    <row r="536" spans="3:19" customFormat="1" ht="15" x14ac:dyDescent="0.25">
      <c r="C536" s="17"/>
      <c r="K536" s="52"/>
      <c r="S536" s="27"/>
    </row>
    <row r="537" spans="3:19" customFormat="1" ht="15" x14ac:dyDescent="0.25">
      <c r="C537" s="17"/>
      <c r="K537" s="52"/>
      <c r="S537" s="27"/>
    </row>
    <row r="538" spans="3:19" customFormat="1" ht="15" x14ac:dyDescent="0.25">
      <c r="C538" s="17"/>
      <c r="K538" s="52"/>
      <c r="S538" s="27"/>
    </row>
    <row r="539" spans="3:19" customFormat="1" ht="15" x14ac:dyDescent="0.25">
      <c r="C539" s="17"/>
      <c r="K539" s="52"/>
      <c r="S539" s="27"/>
    </row>
    <row r="540" spans="3:19" customFormat="1" ht="15" x14ac:dyDescent="0.25">
      <c r="C540" s="17"/>
      <c r="K540" s="52"/>
      <c r="S540" s="27"/>
    </row>
    <row r="541" spans="3:19" customFormat="1" ht="15" x14ac:dyDescent="0.25">
      <c r="C541" s="17"/>
      <c r="K541" s="52"/>
      <c r="S541" s="27"/>
    </row>
    <row r="542" spans="3:19" customFormat="1" ht="15" x14ac:dyDescent="0.25">
      <c r="C542" s="17"/>
      <c r="K542" s="52"/>
      <c r="S542" s="27"/>
    </row>
    <row r="543" spans="3:19" customFormat="1" ht="15" x14ac:dyDescent="0.25">
      <c r="C543" s="17"/>
      <c r="K543" s="52"/>
      <c r="S543" s="27"/>
    </row>
    <row r="544" spans="3:19" customFormat="1" ht="15" x14ac:dyDescent="0.25">
      <c r="C544" s="17"/>
      <c r="K544" s="52"/>
      <c r="S544" s="27"/>
    </row>
    <row r="545" spans="3:19" customFormat="1" ht="15" x14ac:dyDescent="0.25">
      <c r="C545" s="17"/>
      <c r="K545" s="52"/>
      <c r="S545" s="27"/>
    </row>
    <row r="546" spans="3:19" customFormat="1" ht="15" x14ac:dyDescent="0.25">
      <c r="C546" s="17"/>
      <c r="K546" s="52"/>
      <c r="S546" s="27"/>
    </row>
    <row r="547" spans="3:19" customFormat="1" ht="15" x14ac:dyDescent="0.25">
      <c r="C547" s="17"/>
      <c r="K547" s="52"/>
      <c r="S547" s="27"/>
    </row>
    <row r="548" spans="3:19" customFormat="1" ht="15" x14ac:dyDescent="0.25">
      <c r="C548" s="17"/>
      <c r="K548" s="52"/>
      <c r="S548" s="27"/>
    </row>
    <row r="549" spans="3:19" customFormat="1" ht="15" x14ac:dyDescent="0.25">
      <c r="C549" s="17"/>
      <c r="K549" s="52"/>
      <c r="S549" s="27"/>
    </row>
    <row r="550" spans="3:19" customFormat="1" ht="15" x14ac:dyDescent="0.25">
      <c r="C550" s="17"/>
      <c r="K550" s="52"/>
      <c r="S550" s="27"/>
    </row>
    <row r="551" spans="3:19" customFormat="1" ht="15" x14ac:dyDescent="0.25">
      <c r="C551" s="17"/>
      <c r="K551" s="52"/>
      <c r="S551" s="27"/>
    </row>
    <row r="552" spans="3:19" customFormat="1" ht="15" x14ac:dyDescent="0.25">
      <c r="C552" s="17"/>
      <c r="K552" s="52"/>
      <c r="S552" s="27"/>
    </row>
    <row r="553" spans="3:19" customFormat="1" ht="15" x14ac:dyDescent="0.25">
      <c r="C553" s="17"/>
      <c r="K553" s="52"/>
      <c r="S553" s="27"/>
    </row>
    <row r="554" spans="3:19" customFormat="1" ht="15" x14ac:dyDescent="0.25">
      <c r="C554" s="17"/>
      <c r="K554" s="52"/>
      <c r="S554" s="27"/>
    </row>
    <row r="555" spans="3:19" customFormat="1" ht="15" x14ac:dyDescent="0.25">
      <c r="C555" s="17"/>
      <c r="K555" s="52"/>
      <c r="S555" s="27"/>
    </row>
    <row r="556" spans="3:19" customFormat="1" ht="15" x14ac:dyDescent="0.25">
      <c r="C556" s="17"/>
      <c r="K556" s="52"/>
      <c r="S556" s="27"/>
    </row>
    <row r="557" spans="3:19" customFormat="1" ht="15" x14ac:dyDescent="0.25">
      <c r="C557" s="17"/>
      <c r="K557" s="52"/>
      <c r="S557" s="27"/>
    </row>
    <row r="558" spans="3:19" customFormat="1" ht="15" x14ac:dyDescent="0.25">
      <c r="C558" s="17"/>
      <c r="K558" s="52"/>
      <c r="S558" s="27"/>
    </row>
    <row r="559" spans="3:19" customFormat="1" ht="15" x14ac:dyDescent="0.25">
      <c r="C559" s="17"/>
      <c r="K559" s="52"/>
      <c r="S559" s="27"/>
    </row>
    <row r="560" spans="3:19" customFormat="1" ht="15" x14ac:dyDescent="0.25">
      <c r="C560" s="17"/>
      <c r="K560" s="52"/>
      <c r="S560" s="27"/>
    </row>
    <row r="561" spans="3:19" customFormat="1" ht="15" x14ac:dyDescent="0.25">
      <c r="C561" s="17"/>
      <c r="K561" s="52"/>
      <c r="S561" s="27"/>
    </row>
    <row r="562" spans="3:19" customFormat="1" ht="15" x14ac:dyDescent="0.25">
      <c r="C562" s="17"/>
      <c r="K562" s="52"/>
      <c r="S562" s="27"/>
    </row>
    <row r="563" spans="3:19" customFormat="1" ht="15" x14ac:dyDescent="0.25">
      <c r="C563" s="17"/>
      <c r="K563" s="52"/>
      <c r="S563" s="27"/>
    </row>
    <row r="564" spans="3:19" customFormat="1" ht="15" x14ac:dyDescent="0.25">
      <c r="C564" s="17"/>
      <c r="K564" s="52"/>
      <c r="S564" s="27"/>
    </row>
    <row r="565" spans="3:19" customFormat="1" ht="15" x14ac:dyDescent="0.25">
      <c r="C565" s="17"/>
      <c r="K565" s="52"/>
      <c r="S565" s="27"/>
    </row>
    <row r="566" spans="3:19" customFormat="1" ht="15" x14ac:dyDescent="0.25">
      <c r="C566" s="17"/>
      <c r="K566" s="52"/>
      <c r="S566" s="27"/>
    </row>
    <row r="567" spans="3:19" customFormat="1" ht="15" x14ac:dyDescent="0.25">
      <c r="C567" s="17"/>
      <c r="K567" s="52"/>
      <c r="S567" s="27"/>
    </row>
    <row r="568" spans="3:19" customFormat="1" ht="15" x14ac:dyDescent="0.25">
      <c r="C568" s="17"/>
      <c r="K568" s="52"/>
      <c r="S568" s="27"/>
    </row>
    <row r="569" spans="3:19" customFormat="1" ht="15" x14ac:dyDescent="0.25">
      <c r="C569" s="17"/>
      <c r="K569" s="52"/>
      <c r="S569" s="27"/>
    </row>
    <row r="570" spans="3:19" customFormat="1" ht="15" x14ac:dyDescent="0.25">
      <c r="C570" s="17"/>
      <c r="K570" s="52"/>
      <c r="S570" s="27"/>
    </row>
    <row r="571" spans="3:19" customFormat="1" ht="15" x14ac:dyDescent="0.25">
      <c r="C571" s="17"/>
      <c r="K571" s="52"/>
      <c r="S571" s="27"/>
    </row>
    <row r="572" spans="3:19" customFormat="1" ht="15" x14ac:dyDescent="0.25">
      <c r="C572" s="17"/>
      <c r="K572" s="52"/>
      <c r="S572" s="27"/>
    </row>
    <row r="573" spans="3:19" customFormat="1" ht="15" x14ac:dyDescent="0.25">
      <c r="C573" s="17"/>
      <c r="K573" s="52"/>
      <c r="S573" s="27"/>
    </row>
    <row r="574" spans="3:19" customFormat="1" ht="15" x14ac:dyDescent="0.25">
      <c r="C574" s="17"/>
      <c r="K574" s="52"/>
      <c r="S574" s="27"/>
    </row>
    <row r="575" spans="3:19" customFormat="1" ht="15" x14ac:dyDescent="0.25">
      <c r="C575" s="17"/>
      <c r="K575" s="52"/>
      <c r="S575" s="27"/>
    </row>
    <row r="576" spans="3:19" customFormat="1" ht="15" x14ac:dyDescent="0.25">
      <c r="C576" s="17"/>
      <c r="K576" s="52"/>
      <c r="S576" s="27"/>
    </row>
    <row r="577" spans="3:19" customFormat="1" ht="15" x14ac:dyDescent="0.25">
      <c r="C577" s="17"/>
      <c r="K577" s="52"/>
      <c r="S577" s="27"/>
    </row>
    <row r="578" spans="3:19" customFormat="1" ht="15" x14ac:dyDescent="0.25">
      <c r="C578" s="17"/>
      <c r="K578" s="52"/>
      <c r="S578" s="27"/>
    </row>
    <row r="579" spans="3:19" customFormat="1" ht="15" x14ac:dyDescent="0.25">
      <c r="C579" s="17"/>
      <c r="K579" s="52"/>
      <c r="S579" s="27"/>
    </row>
    <row r="580" spans="3:19" customFormat="1" ht="15" x14ac:dyDescent="0.25">
      <c r="C580" s="17"/>
      <c r="K580" s="52"/>
      <c r="S580" s="27"/>
    </row>
    <row r="581" spans="3:19" customFormat="1" ht="15" x14ac:dyDescent="0.25">
      <c r="C581" s="17"/>
      <c r="K581" s="52"/>
      <c r="S581" s="27"/>
    </row>
    <row r="582" spans="3:19" customFormat="1" ht="15" x14ac:dyDescent="0.25">
      <c r="C582" s="17"/>
      <c r="K582" s="52"/>
      <c r="S582" s="27"/>
    </row>
    <row r="583" spans="3:19" customFormat="1" ht="15" x14ac:dyDescent="0.25">
      <c r="C583" s="17"/>
      <c r="K583" s="52"/>
      <c r="S583" s="27"/>
    </row>
    <row r="584" spans="3:19" customFormat="1" ht="15" x14ac:dyDescent="0.25">
      <c r="C584" s="17"/>
      <c r="K584" s="52"/>
      <c r="S584" s="27"/>
    </row>
    <row r="585" spans="3:19" customFormat="1" ht="15" x14ac:dyDescent="0.25">
      <c r="C585" s="17"/>
      <c r="K585" s="52"/>
      <c r="S585" s="27"/>
    </row>
    <row r="586" spans="3:19" customFormat="1" ht="15" x14ac:dyDescent="0.25">
      <c r="C586" s="17"/>
      <c r="K586" s="52"/>
      <c r="S586" s="27"/>
    </row>
    <row r="587" spans="3:19" customFormat="1" ht="15" x14ac:dyDescent="0.25">
      <c r="C587" s="17"/>
      <c r="K587" s="52"/>
      <c r="S587" s="27"/>
    </row>
    <row r="588" spans="3:19" customFormat="1" ht="15" x14ac:dyDescent="0.25">
      <c r="C588" s="17"/>
      <c r="K588" s="52"/>
      <c r="S588" s="27"/>
    </row>
    <row r="589" spans="3:19" customFormat="1" ht="15" x14ac:dyDescent="0.25">
      <c r="C589" s="17"/>
      <c r="K589" s="52"/>
      <c r="S589" s="27"/>
    </row>
    <row r="590" spans="3:19" customFormat="1" ht="15" x14ac:dyDescent="0.25">
      <c r="C590" s="17"/>
      <c r="K590" s="52"/>
      <c r="S590" s="27"/>
    </row>
    <row r="591" spans="3:19" customFormat="1" ht="15" x14ac:dyDescent="0.25">
      <c r="C591" s="17"/>
      <c r="K591" s="52"/>
      <c r="S591" s="27"/>
    </row>
    <row r="592" spans="3:19" customFormat="1" ht="15" x14ac:dyDescent="0.25">
      <c r="C592" s="17"/>
      <c r="K592" s="52"/>
      <c r="S592" s="27"/>
    </row>
    <row r="593" spans="3:19" customFormat="1" ht="15" x14ac:dyDescent="0.25">
      <c r="C593" s="17"/>
      <c r="K593" s="52"/>
      <c r="S593" s="27"/>
    </row>
    <row r="594" spans="3:19" customFormat="1" ht="15" x14ac:dyDescent="0.25">
      <c r="C594" s="17"/>
      <c r="K594" s="52"/>
      <c r="S594" s="27"/>
    </row>
    <row r="595" spans="3:19" customFormat="1" ht="15" x14ac:dyDescent="0.25">
      <c r="C595" s="17"/>
      <c r="K595" s="52"/>
      <c r="S595" s="27"/>
    </row>
    <row r="596" spans="3:19" customFormat="1" ht="15" x14ac:dyDescent="0.25">
      <c r="C596" s="17"/>
      <c r="K596" s="52"/>
      <c r="S596" s="27"/>
    </row>
    <row r="597" spans="3:19" customFormat="1" ht="15" x14ac:dyDescent="0.25">
      <c r="C597" s="17"/>
      <c r="K597" s="52"/>
      <c r="S597" s="27"/>
    </row>
    <row r="598" spans="3:19" customFormat="1" ht="15" x14ac:dyDescent="0.25">
      <c r="C598" s="17"/>
      <c r="K598" s="52"/>
      <c r="S598" s="27"/>
    </row>
    <row r="599" spans="3:19" customFormat="1" ht="15" x14ac:dyDescent="0.25">
      <c r="C599" s="17"/>
      <c r="K599" s="52"/>
      <c r="S599" s="27"/>
    </row>
    <row r="600" spans="3:19" customFormat="1" ht="15" x14ac:dyDescent="0.25">
      <c r="C600" s="17"/>
      <c r="K600" s="52"/>
      <c r="S600" s="27"/>
    </row>
    <row r="601" spans="3:19" customFormat="1" ht="15" x14ac:dyDescent="0.25">
      <c r="C601" s="17"/>
      <c r="K601" s="52"/>
      <c r="S601" s="27"/>
    </row>
    <row r="602" spans="3:19" customFormat="1" ht="15" x14ac:dyDescent="0.25">
      <c r="C602" s="17"/>
      <c r="K602" s="52"/>
      <c r="S602" s="27"/>
    </row>
    <row r="603" spans="3:19" customFormat="1" ht="15" x14ac:dyDescent="0.25">
      <c r="C603" s="17"/>
      <c r="K603" s="52"/>
      <c r="S603" s="27"/>
    </row>
    <row r="604" spans="3:19" customFormat="1" ht="15" x14ac:dyDescent="0.25">
      <c r="C604" s="17"/>
      <c r="K604" s="52"/>
      <c r="S604" s="27"/>
    </row>
    <row r="605" spans="3:19" customFormat="1" ht="15" x14ac:dyDescent="0.25">
      <c r="C605" s="17"/>
      <c r="K605" s="52"/>
      <c r="S605" s="27"/>
    </row>
    <row r="606" spans="3:19" customFormat="1" ht="15" x14ac:dyDescent="0.25">
      <c r="C606" s="17"/>
      <c r="K606" s="52"/>
      <c r="S606" s="27"/>
    </row>
    <row r="607" spans="3:19" customFormat="1" ht="15" x14ac:dyDescent="0.25">
      <c r="C607" s="17"/>
      <c r="K607" s="52"/>
      <c r="S607" s="27"/>
    </row>
    <row r="608" spans="3:19" customFormat="1" ht="15" x14ac:dyDescent="0.25">
      <c r="C608" s="17"/>
      <c r="K608" s="52"/>
      <c r="S608" s="27"/>
    </row>
    <row r="609" spans="3:19" customFormat="1" ht="15" x14ac:dyDescent="0.25">
      <c r="C609" s="17"/>
      <c r="K609" s="52"/>
      <c r="S609" s="27"/>
    </row>
    <row r="610" spans="3:19" customFormat="1" ht="15" x14ac:dyDescent="0.25">
      <c r="C610" s="17"/>
      <c r="K610" s="52"/>
      <c r="S610" s="27"/>
    </row>
    <row r="611" spans="3:19" customFormat="1" ht="15" x14ac:dyDescent="0.25">
      <c r="C611" s="17"/>
      <c r="K611" s="52"/>
      <c r="S611" s="27"/>
    </row>
    <row r="612" spans="3:19" customFormat="1" ht="15" x14ac:dyDescent="0.25">
      <c r="C612" s="17"/>
      <c r="K612" s="52"/>
      <c r="S612" s="27"/>
    </row>
    <row r="613" spans="3:19" customFormat="1" ht="15" x14ac:dyDescent="0.25">
      <c r="C613" s="17"/>
      <c r="K613" s="52"/>
      <c r="S613" s="27"/>
    </row>
    <row r="614" spans="3:19" customFormat="1" ht="15" x14ac:dyDescent="0.25">
      <c r="C614" s="17"/>
      <c r="K614" s="52"/>
      <c r="S614" s="27"/>
    </row>
    <row r="615" spans="3:19" customFormat="1" ht="15" x14ac:dyDescent="0.25">
      <c r="C615" s="17"/>
      <c r="K615" s="52"/>
      <c r="S615" s="27"/>
    </row>
    <row r="616" spans="3:19" customFormat="1" ht="15" x14ac:dyDescent="0.25">
      <c r="C616" s="17"/>
      <c r="K616" s="52"/>
      <c r="S616" s="27"/>
    </row>
    <row r="617" spans="3:19" customFormat="1" ht="15" x14ac:dyDescent="0.25">
      <c r="C617" s="17"/>
      <c r="K617" s="52"/>
      <c r="S617" s="27"/>
    </row>
    <row r="618" spans="3:19" customFormat="1" ht="15" x14ac:dyDescent="0.25">
      <c r="C618" s="17"/>
      <c r="K618" s="52"/>
      <c r="S618" s="27"/>
    </row>
    <row r="619" spans="3:19" customFormat="1" ht="15" x14ac:dyDescent="0.25">
      <c r="C619" s="17"/>
      <c r="K619" s="52"/>
      <c r="S619" s="27"/>
    </row>
    <row r="620" spans="3:19" customFormat="1" ht="15" x14ac:dyDescent="0.25">
      <c r="C620" s="17"/>
      <c r="K620" s="52"/>
      <c r="S620" s="27"/>
    </row>
    <row r="621" spans="3:19" customFormat="1" ht="15" x14ac:dyDescent="0.25">
      <c r="C621" s="17"/>
      <c r="K621" s="52"/>
      <c r="S621" s="27"/>
    </row>
    <row r="622" spans="3:19" customFormat="1" ht="15" x14ac:dyDescent="0.25">
      <c r="C622" s="17"/>
      <c r="K622" s="52"/>
      <c r="S622" s="27"/>
    </row>
    <row r="623" spans="3:19" customFormat="1" ht="15" x14ac:dyDescent="0.25">
      <c r="C623" s="17"/>
      <c r="K623" s="52"/>
      <c r="S623" s="27"/>
    </row>
    <row r="624" spans="3:19" customFormat="1" ht="15" x14ac:dyDescent="0.25">
      <c r="C624" s="17"/>
      <c r="K624" s="52"/>
      <c r="S624" s="27"/>
    </row>
    <row r="625" spans="3:19" customFormat="1" ht="15" x14ac:dyDescent="0.25">
      <c r="C625" s="17"/>
      <c r="K625" s="52"/>
      <c r="S625" s="27"/>
    </row>
    <row r="626" spans="3:19" customFormat="1" ht="15" x14ac:dyDescent="0.25">
      <c r="C626" s="17"/>
      <c r="K626" s="52"/>
      <c r="S626" s="27"/>
    </row>
    <row r="627" spans="3:19" customFormat="1" ht="15" x14ac:dyDescent="0.25">
      <c r="C627" s="17"/>
      <c r="K627" s="52"/>
      <c r="S627" s="27"/>
    </row>
    <row r="628" spans="3:19" customFormat="1" ht="15" x14ac:dyDescent="0.25">
      <c r="C628" s="17"/>
      <c r="K628" s="52"/>
      <c r="S628" s="27"/>
    </row>
    <row r="629" spans="3:19" customFormat="1" ht="15" x14ac:dyDescent="0.25">
      <c r="C629" s="17"/>
      <c r="K629" s="52"/>
      <c r="S629" s="27"/>
    </row>
    <row r="630" spans="3:19" customFormat="1" ht="15" x14ac:dyDescent="0.25">
      <c r="C630" s="17"/>
      <c r="K630" s="52"/>
      <c r="S630" s="27"/>
    </row>
    <row r="631" spans="3:19" customFormat="1" ht="15" x14ac:dyDescent="0.25">
      <c r="C631" s="17"/>
      <c r="K631" s="52"/>
      <c r="S631" s="27"/>
    </row>
    <row r="632" spans="3:19" customFormat="1" ht="15" x14ac:dyDescent="0.25">
      <c r="C632" s="17"/>
      <c r="K632" s="52"/>
      <c r="S632" s="27"/>
    </row>
    <row r="633" spans="3:19" customFormat="1" ht="15" x14ac:dyDescent="0.25">
      <c r="C633" s="17"/>
      <c r="K633" s="52"/>
      <c r="S633" s="27"/>
    </row>
    <row r="634" spans="3:19" customFormat="1" ht="15" x14ac:dyDescent="0.25">
      <c r="C634" s="17"/>
      <c r="K634" s="52"/>
      <c r="S634" s="27"/>
    </row>
    <row r="635" spans="3:19" customFormat="1" ht="15" x14ac:dyDescent="0.25">
      <c r="C635" s="17"/>
      <c r="K635" s="52"/>
      <c r="S635" s="27"/>
    </row>
    <row r="636" spans="3:19" customFormat="1" ht="15" x14ac:dyDescent="0.25">
      <c r="C636" s="17"/>
      <c r="K636" s="52"/>
      <c r="S636" s="27"/>
    </row>
    <row r="637" spans="3:19" customFormat="1" ht="15" x14ac:dyDescent="0.25">
      <c r="C637" s="17"/>
      <c r="K637" s="52"/>
      <c r="S637" s="27"/>
    </row>
    <row r="638" spans="3:19" customFormat="1" ht="15" x14ac:dyDescent="0.25">
      <c r="C638" s="17"/>
      <c r="K638" s="52"/>
      <c r="S638" s="27"/>
    </row>
    <row r="639" spans="3:19" customFormat="1" ht="15" x14ac:dyDescent="0.25">
      <c r="C639" s="17"/>
      <c r="K639" s="52"/>
      <c r="S639" s="27"/>
    </row>
    <row r="640" spans="3:19" customFormat="1" ht="15" x14ac:dyDescent="0.25">
      <c r="C640" s="17"/>
      <c r="K640" s="52"/>
      <c r="S640" s="27"/>
    </row>
    <row r="641" spans="3:19" customFormat="1" ht="15" x14ac:dyDescent="0.25">
      <c r="C641" s="17"/>
      <c r="K641" s="52"/>
      <c r="S641" s="27"/>
    </row>
    <row r="642" spans="3:19" customFormat="1" ht="15" x14ac:dyDescent="0.25">
      <c r="C642" s="17"/>
      <c r="K642" s="52"/>
      <c r="S642" s="27"/>
    </row>
    <row r="643" spans="3:19" customFormat="1" ht="15" x14ac:dyDescent="0.25">
      <c r="C643" s="17"/>
      <c r="K643" s="52"/>
      <c r="S643" s="27"/>
    </row>
    <row r="644" spans="3:19" customFormat="1" ht="15" x14ac:dyDescent="0.25">
      <c r="C644" s="17"/>
      <c r="K644" s="52"/>
      <c r="S644" s="27"/>
    </row>
    <row r="645" spans="3:19" customFormat="1" ht="15" x14ac:dyDescent="0.25">
      <c r="C645" s="17"/>
      <c r="K645" s="52"/>
      <c r="S645" s="27"/>
    </row>
    <row r="646" spans="3:19" customFormat="1" ht="15" x14ac:dyDescent="0.25">
      <c r="C646" s="17"/>
      <c r="K646" s="52"/>
      <c r="S646" s="27"/>
    </row>
    <row r="647" spans="3:19" customFormat="1" ht="15" x14ac:dyDescent="0.25">
      <c r="C647" s="17"/>
      <c r="K647" s="52"/>
      <c r="S647" s="27"/>
    </row>
    <row r="648" spans="3:19" customFormat="1" ht="15" x14ac:dyDescent="0.25">
      <c r="C648" s="17"/>
      <c r="K648" s="52"/>
      <c r="S648" s="27"/>
    </row>
    <row r="649" spans="3:19" customFormat="1" ht="15" x14ac:dyDescent="0.25">
      <c r="C649" s="17"/>
      <c r="K649" s="52"/>
      <c r="S649" s="27"/>
    </row>
    <row r="650" spans="3:19" customFormat="1" ht="15" x14ac:dyDescent="0.25">
      <c r="C650" s="17"/>
      <c r="K650" s="52"/>
      <c r="S650" s="27"/>
    </row>
    <row r="651" spans="3:19" customFormat="1" ht="15" x14ac:dyDescent="0.25">
      <c r="C651" s="17"/>
      <c r="K651" s="52"/>
      <c r="S651" s="27"/>
    </row>
    <row r="652" spans="3:19" customFormat="1" ht="15" x14ac:dyDescent="0.25">
      <c r="C652" s="17"/>
      <c r="K652" s="52"/>
      <c r="S652" s="27"/>
    </row>
    <row r="653" spans="3:19" customFormat="1" ht="15" x14ac:dyDescent="0.25">
      <c r="C653" s="17"/>
      <c r="K653" s="52"/>
      <c r="S653" s="27"/>
    </row>
    <row r="654" spans="3:19" customFormat="1" ht="15" x14ac:dyDescent="0.25">
      <c r="C654" s="17"/>
      <c r="K654" s="52"/>
      <c r="S654" s="27"/>
    </row>
    <row r="655" spans="3:19" customFormat="1" ht="15" x14ac:dyDescent="0.25">
      <c r="C655" s="17"/>
      <c r="K655" s="52"/>
      <c r="S655" s="27"/>
    </row>
    <row r="656" spans="3:19" customFormat="1" ht="15" x14ac:dyDescent="0.25">
      <c r="C656" s="17"/>
      <c r="K656" s="52"/>
      <c r="S656" s="27"/>
    </row>
    <row r="657" spans="3:19" customFormat="1" ht="15" x14ac:dyDescent="0.25">
      <c r="C657" s="17"/>
      <c r="K657" s="52"/>
      <c r="S657" s="27"/>
    </row>
    <row r="658" spans="3:19" customFormat="1" ht="15" x14ac:dyDescent="0.25">
      <c r="C658" s="17"/>
      <c r="K658" s="52"/>
      <c r="S658" s="27"/>
    </row>
    <row r="659" spans="3:19" customFormat="1" ht="15" x14ac:dyDescent="0.25">
      <c r="C659" s="17"/>
      <c r="K659" s="52"/>
      <c r="S659" s="27"/>
    </row>
    <row r="660" spans="3:19" customFormat="1" ht="15" x14ac:dyDescent="0.25">
      <c r="C660" s="17"/>
      <c r="K660" s="52"/>
      <c r="S660" s="27"/>
    </row>
    <row r="661" spans="3:19" customFormat="1" ht="15" x14ac:dyDescent="0.25">
      <c r="C661" s="17"/>
      <c r="K661" s="52"/>
      <c r="S661" s="27"/>
    </row>
    <row r="662" spans="3:19" customFormat="1" ht="15" x14ac:dyDescent="0.25">
      <c r="C662" s="17"/>
      <c r="K662" s="52"/>
      <c r="S662" s="27"/>
    </row>
    <row r="663" spans="3:19" customFormat="1" ht="15" x14ac:dyDescent="0.25">
      <c r="C663" s="17"/>
      <c r="K663" s="52"/>
      <c r="S663" s="27"/>
    </row>
    <row r="664" spans="3:19" customFormat="1" ht="15" x14ac:dyDescent="0.25">
      <c r="C664" s="17"/>
      <c r="K664" s="52"/>
      <c r="S664" s="27"/>
    </row>
    <row r="665" spans="3:19" customFormat="1" ht="15" x14ac:dyDescent="0.25">
      <c r="C665" s="17"/>
      <c r="K665" s="52"/>
      <c r="S665" s="27"/>
    </row>
    <row r="666" spans="3:19" customFormat="1" ht="15" x14ac:dyDescent="0.25">
      <c r="C666" s="17"/>
      <c r="K666" s="52"/>
      <c r="S666" s="27"/>
    </row>
    <row r="667" spans="3:19" customFormat="1" ht="15" x14ac:dyDescent="0.25">
      <c r="C667" s="17"/>
      <c r="K667" s="52"/>
      <c r="S667" s="27"/>
    </row>
    <row r="668" spans="3:19" customFormat="1" ht="15" x14ac:dyDescent="0.25">
      <c r="C668" s="17"/>
      <c r="K668" s="52"/>
      <c r="S668" s="27"/>
    </row>
    <row r="669" spans="3:19" customFormat="1" ht="15" x14ac:dyDescent="0.25">
      <c r="C669" s="17"/>
      <c r="K669" s="52"/>
      <c r="S669" s="27"/>
    </row>
    <row r="670" spans="3:19" customFormat="1" ht="15" x14ac:dyDescent="0.25">
      <c r="C670" s="17"/>
      <c r="K670" s="52"/>
      <c r="S670" s="27"/>
    </row>
    <row r="671" spans="3:19" customFormat="1" ht="15" x14ac:dyDescent="0.25">
      <c r="C671" s="17"/>
      <c r="K671" s="52"/>
      <c r="S671" s="27"/>
    </row>
    <row r="672" spans="3:19" customFormat="1" ht="15" x14ac:dyDescent="0.25">
      <c r="C672" s="17"/>
      <c r="K672" s="52"/>
      <c r="S672" s="27"/>
    </row>
    <row r="673" spans="3:19" customFormat="1" ht="15" x14ac:dyDescent="0.25">
      <c r="C673" s="17"/>
      <c r="K673" s="52"/>
      <c r="S673" s="27"/>
    </row>
    <row r="674" spans="3:19" customFormat="1" ht="15" x14ac:dyDescent="0.25">
      <c r="C674" s="17"/>
      <c r="K674" s="52"/>
      <c r="S674" s="27"/>
    </row>
    <row r="675" spans="3:19" customFormat="1" ht="15" x14ac:dyDescent="0.25">
      <c r="C675" s="17"/>
      <c r="K675" s="52"/>
      <c r="S675" s="27"/>
    </row>
    <row r="676" spans="3:19" customFormat="1" ht="15" x14ac:dyDescent="0.25">
      <c r="C676" s="17"/>
      <c r="K676" s="52"/>
      <c r="S676" s="27"/>
    </row>
    <row r="677" spans="3:19" customFormat="1" ht="15" x14ac:dyDescent="0.25">
      <c r="C677" s="17"/>
      <c r="K677" s="52"/>
      <c r="S677" s="27"/>
    </row>
    <row r="678" spans="3:19" customFormat="1" ht="15" x14ac:dyDescent="0.25">
      <c r="C678" s="17"/>
      <c r="K678" s="52"/>
      <c r="S678" s="27"/>
    </row>
    <row r="679" spans="3:19" customFormat="1" ht="15" x14ac:dyDescent="0.25">
      <c r="C679" s="17"/>
      <c r="K679" s="52"/>
      <c r="S679" s="27"/>
    </row>
    <row r="680" spans="3:19" customFormat="1" ht="15" x14ac:dyDescent="0.25">
      <c r="C680" s="17"/>
      <c r="K680" s="52"/>
      <c r="S680" s="27"/>
    </row>
    <row r="681" spans="3:19" customFormat="1" ht="15" x14ac:dyDescent="0.25">
      <c r="C681" s="17"/>
      <c r="K681" s="52"/>
      <c r="S681" s="27"/>
    </row>
    <row r="682" spans="3:19" customFormat="1" ht="15" x14ac:dyDescent="0.25">
      <c r="C682" s="17"/>
      <c r="K682" s="52"/>
      <c r="S682" s="27"/>
    </row>
    <row r="683" spans="3:19" customFormat="1" ht="15" x14ac:dyDescent="0.25">
      <c r="C683" s="17"/>
      <c r="K683" s="52"/>
      <c r="S683" s="27"/>
    </row>
    <row r="684" spans="3:19" customFormat="1" ht="15" x14ac:dyDescent="0.25">
      <c r="C684" s="17"/>
      <c r="K684" s="52"/>
      <c r="S684" s="27"/>
    </row>
    <row r="685" spans="3:19" customFormat="1" ht="15" x14ac:dyDescent="0.25">
      <c r="C685" s="17"/>
      <c r="K685" s="52"/>
      <c r="S685" s="27"/>
    </row>
    <row r="686" spans="3:19" customFormat="1" ht="15" x14ac:dyDescent="0.25">
      <c r="C686" s="17"/>
      <c r="K686" s="52"/>
      <c r="S686" s="27"/>
    </row>
    <row r="687" spans="3:19" customFormat="1" ht="15" x14ac:dyDescent="0.25">
      <c r="C687" s="17"/>
      <c r="K687" s="52"/>
      <c r="S687" s="27"/>
    </row>
    <row r="688" spans="3:19" customFormat="1" ht="15" x14ac:dyDescent="0.25">
      <c r="C688" s="17"/>
      <c r="K688" s="52"/>
      <c r="S688" s="27"/>
    </row>
    <row r="689" spans="3:19" customFormat="1" ht="15" x14ac:dyDescent="0.25">
      <c r="C689" s="17"/>
      <c r="K689" s="52"/>
      <c r="S689" s="27"/>
    </row>
    <row r="690" spans="3:19" customFormat="1" ht="15" x14ac:dyDescent="0.25">
      <c r="C690" s="17"/>
      <c r="K690" s="52"/>
      <c r="S690" s="27"/>
    </row>
    <row r="691" spans="3:19" customFormat="1" ht="15" x14ac:dyDescent="0.25">
      <c r="C691" s="17"/>
      <c r="K691" s="52"/>
      <c r="S691" s="27"/>
    </row>
    <row r="692" spans="3:19" customFormat="1" ht="15" x14ac:dyDescent="0.25">
      <c r="C692" s="17"/>
      <c r="K692" s="52"/>
      <c r="S692" s="27"/>
    </row>
    <row r="693" spans="3:19" customFormat="1" ht="15" x14ac:dyDescent="0.25">
      <c r="C693" s="17"/>
      <c r="K693" s="52"/>
      <c r="S693" s="27"/>
    </row>
    <row r="694" spans="3:19" customFormat="1" ht="15" x14ac:dyDescent="0.25">
      <c r="C694" s="17"/>
      <c r="K694" s="52"/>
      <c r="S694" s="27"/>
    </row>
    <row r="695" spans="3:19" customFormat="1" ht="15" x14ac:dyDescent="0.25">
      <c r="C695" s="17"/>
      <c r="K695" s="52"/>
      <c r="S695" s="27"/>
    </row>
    <row r="696" spans="3:19" customFormat="1" ht="15" x14ac:dyDescent="0.25">
      <c r="C696" s="17"/>
      <c r="K696" s="52"/>
      <c r="S696" s="27"/>
    </row>
    <row r="697" spans="3:19" customFormat="1" ht="15" x14ac:dyDescent="0.25">
      <c r="C697" s="17"/>
      <c r="K697" s="52"/>
      <c r="S697" s="27"/>
    </row>
    <row r="698" spans="3:19" customFormat="1" ht="15" x14ac:dyDescent="0.25">
      <c r="C698" s="17"/>
      <c r="K698" s="52"/>
      <c r="S698" s="27"/>
    </row>
    <row r="699" spans="3:19" customFormat="1" ht="15" x14ac:dyDescent="0.25">
      <c r="C699" s="17"/>
      <c r="K699" s="52"/>
      <c r="S699" s="27"/>
    </row>
    <row r="700" spans="3:19" customFormat="1" ht="15" x14ac:dyDescent="0.25">
      <c r="C700" s="17"/>
      <c r="K700" s="52"/>
      <c r="S700" s="27"/>
    </row>
    <row r="701" spans="3:19" customFormat="1" ht="15" x14ac:dyDescent="0.25">
      <c r="C701" s="17"/>
      <c r="K701" s="52"/>
      <c r="S701" s="27"/>
    </row>
    <row r="702" spans="3:19" customFormat="1" ht="15" x14ac:dyDescent="0.25">
      <c r="C702" s="17"/>
      <c r="K702" s="52"/>
      <c r="S702" s="27"/>
    </row>
    <row r="703" spans="3:19" customFormat="1" ht="15" x14ac:dyDescent="0.25">
      <c r="C703" s="17"/>
      <c r="K703" s="52"/>
      <c r="S703" s="27"/>
    </row>
    <row r="704" spans="3:19" customFormat="1" ht="15" x14ac:dyDescent="0.25">
      <c r="C704" s="17"/>
      <c r="K704" s="52"/>
      <c r="S704" s="27"/>
    </row>
    <row r="705" spans="3:19" customFormat="1" ht="15" x14ac:dyDescent="0.25">
      <c r="C705" s="17"/>
      <c r="K705" s="52"/>
      <c r="S705" s="27"/>
    </row>
    <row r="706" spans="3:19" customFormat="1" ht="15" x14ac:dyDescent="0.25">
      <c r="C706" s="17"/>
      <c r="K706" s="52"/>
      <c r="S706" s="27"/>
    </row>
    <row r="707" spans="3:19" customFormat="1" ht="15" x14ac:dyDescent="0.25">
      <c r="C707" s="17"/>
      <c r="K707" s="52"/>
      <c r="S707" s="27"/>
    </row>
    <row r="708" spans="3:19" customFormat="1" ht="15" x14ac:dyDescent="0.25">
      <c r="C708" s="17"/>
      <c r="K708" s="52"/>
      <c r="S708" s="27"/>
    </row>
    <row r="709" spans="3:19" customFormat="1" ht="15" x14ac:dyDescent="0.25">
      <c r="C709" s="17"/>
      <c r="K709" s="52"/>
      <c r="S709" s="27"/>
    </row>
    <row r="710" spans="3:19" customFormat="1" ht="15" x14ac:dyDescent="0.25">
      <c r="C710" s="17"/>
      <c r="K710" s="52"/>
      <c r="S710" s="27"/>
    </row>
    <row r="711" spans="3:19" customFormat="1" ht="15" x14ac:dyDescent="0.25">
      <c r="C711" s="17"/>
      <c r="K711" s="52"/>
      <c r="S711" s="27"/>
    </row>
    <row r="712" spans="3:19" customFormat="1" ht="15" x14ac:dyDescent="0.25">
      <c r="C712" s="17"/>
      <c r="K712" s="52"/>
      <c r="S712" s="27"/>
    </row>
    <row r="713" spans="3:19" customFormat="1" ht="15" x14ac:dyDescent="0.25">
      <c r="C713" s="17"/>
      <c r="K713" s="52"/>
      <c r="S713" s="27"/>
    </row>
    <row r="714" spans="3:19" customFormat="1" ht="15" x14ac:dyDescent="0.25">
      <c r="C714" s="17"/>
      <c r="K714" s="52"/>
      <c r="S714" s="27"/>
    </row>
    <row r="715" spans="3:19" customFormat="1" ht="15" x14ac:dyDescent="0.25">
      <c r="C715" s="17"/>
      <c r="K715" s="52"/>
      <c r="S715" s="27"/>
    </row>
    <row r="716" spans="3:19" customFormat="1" ht="15" x14ac:dyDescent="0.25">
      <c r="C716" s="17"/>
      <c r="K716" s="52"/>
      <c r="S716" s="27"/>
    </row>
    <row r="717" spans="3:19" customFormat="1" ht="15" x14ac:dyDescent="0.25">
      <c r="C717" s="17"/>
      <c r="K717" s="52"/>
      <c r="S717" s="27"/>
    </row>
    <row r="718" spans="3:19" customFormat="1" ht="15" x14ac:dyDescent="0.25">
      <c r="C718" s="17"/>
      <c r="K718" s="52"/>
      <c r="S718" s="27"/>
    </row>
    <row r="719" spans="3:19" customFormat="1" ht="15" x14ac:dyDescent="0.25">
      <c r="C719" s="17"/>
      <c r="K719" s="52"/>
      <c r="S719" s="27"/>
    </row>
    <row r="720" spans="3:19" customFormat="1" ht="15" x14ac:dyDescent="0.25">
      <c r="C720" s="17"/>
      <c r="K720" s="52"/>
      <c r="S720" s="27"/>
    </row>
    <row r="721" spans="3:19" customFormat="1" ht="15" x14ac:dyDescent="0.25">
      <c r="C721" s="17"/>
      <c r="K721" s="52"/>
      <c r="S721" s="27"/>
    </row>
    <row r="722" spans="3:19" customFormat="1" ht="15" x14ac:dyDescent="0.25">
      <c r="C722" s="17"/>
      <c r="K722" s="52"/>
      <c r="S722" s="27"/>
    </row>
    <row r="723" spans="3:19" customFormat="1" ht="15" x14ac:dyDescent="0.25">
      <c r="C723" s="17"/>
      <c r="K723" s="52"/>
      <c r="S723" s="27"/>
    </row>
    <row r="724" spans="3:19" customFormat="1" ht="15" x14ac:dyDescent="0.25">
      <c r="C724" s="17"/>
      <c r="K724" s="52"/>
      <c r="S724" s="27"/>
    </row>
    <row r="725" spans="3:19" customFormat="1" ht="15" x14ac:dyDescent="0.25">
      <c r="C725" s="17"/>
      <c r="K725" s="52"/>
      <c r="S725" s="27"/>
    </row>
    <row r="726" spans="3:19" customFormat="1" ht="15" x14ac:dyDescent="0.25">
      <c r="C726" s="17"/>
      <c r="K726" s="52"/>
      <c r="S726" s="27"/>
    </row>
    <row r="727" spans="3:19" customFormat="1" ht="15" x14ac:dyDescent="0.25">
      <c r="C727" s="17"/>
      <c r="K727" s="52"/>
      <c r="S727" s="27"/>
    </row>
    <row r="728" spans="3:19" customFormat="1" ht="15" x14ac:dyDescent="0.25">
      <c r="C728" s="17"/>
      <c r="K728" s="52"/>
      <c r="S728" s="27"/>
    </row>
    <row r="729" spans="3:19" customFormat="1" ht="15" x14ac:dyDescent="0.25">
      <c r="C729" s="17"/>
      <c r="K729" s="52"/>
      <c r="S729" s="27"/>
    </row>
    <row r="730" spans="3:19" customFormat="1" ht="15" x14ac:dyDescent="0.25">
      <c r="C730" s="17"/>
      <c r="K730" s="52"/>
      <c r="S730" s="27"/>
    </row>
    <row r="731" spans="3:19" customFormat="1" ht="15" x14ac:dyDescent="0.25">
      <c r="C731" s="17"/>
      <c r="K731" s="52"/>
      <c r="S731" s="27"/>
    </row>
    <row r="732" spans="3:19" customFormat="1" ht="15" x14ac:dyDescent="0.25">
      <c r="C732" s="17"/>
      <c r="K732" s="52"/>
      <c r="S732" s="27"/>
    </row>
    <row r="733" spans="3:19" customFormat="1" ht="15" x14ac:dyDescent="0.25">
      <c r="C733" s="17"/>
      <c r="K733" s="52"/>
      <c r="S733" s="27"/>
    </row>
    <row r="734" spans="3:19" customFormat="1" ht="15" x14ac:dyDescent="0.25">
      <c r="C734" s="17"/>
      <c r="K734" s="52"/>
      <c r="S734" s="27"/>
    </row>
    <row r="735" spans="3:19" customFormat="1" ht="15" x14ac:dyDescent="0.25">
      <c r="C735" s="17"/>
      <c r="K735" s="52"/>
      <c r="S735" s="27"/>
    </row>
    <row r="736" spans="3:19" customFormat="1" ht="15" x14ac:dyDescent="0.25">
      <c r="C736" s="17"/>
      <c r="K736" s="52"/>
      <c r="S736" s="27"/>
    </row>
    <row r="737" spans="3:19" customFormat="1" ht="15" x14ac:dyDescent="0.25">
      <c r="C737" s="17"/>
      <c r="K737" s="52"/>
      <c r="S737" s="27"/>
    </row>
    <row r="738" spans="3:19" customFormat="1" ht="15" x14ac:dyDescent="0.25">
      <c r="C738" s="17"/>
      <c r="K738" s="52"/>
      <c r="S738" s="27"/>
    </row>
    <row r="739" spans="3:19" customFormat="1" ht="15" x14ac:dyDescent="0.25">
      <c r="C739" s="17"/>
      <c r="K739" s="52"/>
      <c r="S739" s="27"/>
    </row>
    <row r="740" spans="3:19" customFormat="1" ht="15" x14ac:dyDescent="0.25">
      <c r="C740" s="17"/>
      <c r="K740" s="52"/>
      <c r="S740" s="27"/>
    </row>
    <row r="741" spans="3:19" customFormat="1" ht="15" x14ac:dyDescent="0.25">
      <c r="C741" s="17"/>
      <c r="K741" s="52"/>
      <c r="S741" s="27"/>
    </row>
    <row r="742" spans="3:19" customFormat="1" ht="15" x14ac:dyDescent="0.25">
      <c r="C742" s="17"/>
      <c r="K742" s="52"/>
      <c r="S742" s="27"/>
    </row>
    <row r="743" spans="3:19" customFormat="1" ht="15" x14ac:dyDescent="0.25">
      <c r="C743" s="17"/>
      <c r="K743" s="52"/>
      <c r="S743" s="27"/>
    </row>
    <row r="744" spans="3:19" customFormat="1" ht="15" x14ac:dyDescent="0.25">
      <c r="C744" s="17"/>
      <c r="K744" s="52"/>
      <c r="S744" s="27"/>
    </row>
    <row r="745" spans="3:19" customFormat="1" ht="15" x14ac:dyDescent="0.25">
      <c r="C745" s="17"/>
      <c r="K745" s="52"/>
      <c r="S745" s="27"/>
    </row>
    <row r="746" spans="3:19" customFormat="1" ht="15" x14ac:dyDescent="0.25">
      <c r="C746" s="17"/>
      <c r="K746" s="52"/>
      <c r="S746" s="27"/>
    </row>
    <row r="747" spans="3:19" customFormat="1" ht="15" x14ac:dyDescent="0.25">
      <c r="C747" s="17"/>
      <c r="K747" s="52"/>
      <c r="S747" s="27"/>
    </row>
    <row r="748" spans="3:19" customFormat="1" ht="15" x14ac:dyDescent="0.25">
      <c r="C748" s="17"/>
      <c r="K748" s="52"/>
      <c r="S748" s="27"/>
    </row>
    <row r="749" spans="3:19" customFormat="1" ht="15" x14ac:dyDescent="0.25">
      <c r="C749" s="17"/>
      <c r="K749" s="52"/>
      <c r="S749" s="27"/>
    </row>
    <row r="750" spans="3:19" customFormat="1" ht="15" x14ac:dyDescent="0.25">
      <c r="C750" s="17"/>
      <c r="K750" s="52"/>
      <c r="S750" s="27"/>
    </row>
    <row r="751" spans="3:19" customFormat="1" ht="15" x14ac:dyDescent="0.25">
      <c r="C751" s="17"/>
      <c r="K751" s="52"/>
      <c r="S751" s="27"/>
    </row>
    <row r="752" spans="3:19" customFormat="1" ht="15" x14ac:dyDescent="0.25">
      <c r="C752" s="17"/>
      <c r="K752" s="52"/>
      <c r="S752" s="27"/>
    </row>
    <row r="753" spans="3:19" customFormat="1" ht="15" x14ac:dyDescent="0.25">
      <c r="C753" s="17"/>
      <c r="K753" s="52"/>
      <c r="S753" s="27"/>
    </row>
    <row r="754" spans="3:19" customFormat="1" ht="15" x14ac:dyDescent="0.25">
      <c r="C754" s="17"/>
      <c r="K754" s="52"/>
      <c r="S754" s="27"/>
    </row>
    <row r="755" spans="3:19" customFormat="1" ht="15" x14ac:dyDescent="0.25">
      <c r="C755" s="17"/>
      <c r="K755" s="52"/>
      <c r="S755" s="27"/>
    </row>
    <row r="756" spans="3:19" customFormat="1" ht="15" x14ac:dyDescent="0.25">
      <c r="C756" s="17"/>
      <c r="K756" s="52"/>
      <c r="S756" s="27"/>
    </row>
    <row r="757" spans="3:19" customFormat="1" ht="15" x14ac:dyDescent="0.25">
      <c r="C757" s="17"/>
      <c r="K757" s="52"/>
      <c r="S757" s="27"/>
    </row>
    <row r="758" spans="3:19" customFormat="1" ht="15" x14ac:dyDescent="0.25">
      <c r="C758" s="17"/>
      <c r="K758" s="52"/>
      <c r="S758" s="27"/>
    </row>
    <row r="759" spans="3:19" customFormat="1" ht="15" x14ac:dyDescent="0.25">
      <c r="C759" s="17"/>
      <c r="K759" s="52"/>
      <c r="S759" s="27"/>
    </row>
    <row r="760" spans="3:19" customFormat="1" ht="15" x14ac:dyDescent="0.25">
      <c r="C760" s="17"/>
      <c r="K760" s="52"/>
      <c r="S760" s="27"/>
    </row>
    <row r="761" spans="3:19" customFormat="1" ht="15" x14ac:dyDescent="0.25">
      <c r="C761" s="17"/>
      <c r="K761" s="52"/>
      <c r="S761" s="27"/>
    </row>
    <row r="762" spans="3:19" customFormat="1" ht="15" x14ac:dyDescent="0.25">
      <c r="C762" s="17"/>
      <c r="K762" s="52"/>
      <c r="S762" s="27"/>
    </row>
    <row r="763" spans="3:19" customFormat="1" ht="15" x14ac:dyDescent="0.25">
      <c r="C763" s="17"/>
      <c r="K763" s="52"/>
      <c r="S763" s="27"/>
    </row>
    <row r="764" spans="3:19" customFormat="1" ht="15" x14ac:dyDescent="0.25">
      <c r="C764" s="17"/>
      <c r="K764" s="52"/>
      <c r="S764" s="27"/>
    </row>
    <row r="765" spans="3:19" customFormat="1" ht="15" x14ac:dyDescent="0.25">
      <c r="C765" s="17"/>
      <c r="K765" s="52"/>
      <c r="S765" s="27"/>
    </row>
    <row r="766" spans="3:19" customFormat="1" ht="15" x14ac:dyDescent="0.25">
      <c r="C766" s="17"/>
      <c r="K766" s="52"/>
      <c r="S766" s="27"/>
    </row>
    <row r="767" spans="3:19" customFormat="1" ht="15" x14ac:dyDescent="0.25">
      <c r="C767" s="17"/>
      <c r="K767" s="52"/>
      <c r="S767" s="27"/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8E39-164C-4ED0-B8AF-626FC05C3CDA}">
  <dimension ref="A1:G10"/>
  <sheetViews>
    <sheetView workbookViewId="0">
      <selection activeCell="E17" sqref="E17"/>
    </sheetView>
  </sheetViews>
  <sheetFormatPr defaultRowHeight="15" x14ac:dyDescent="0.25"/>
  <cols>
    <col min="1" max="1" width="18.140625" customWidth="1"/>
    <col min="2" max="2" width="9.140625" style="33"/>
    <col min="3" max="5" width="13" style="33" customWidth="1"/>
    <col min="6" max="6" width="18.7109375" customWidth="1"/>
  </cols>
  <sheetData>
    <row r="1" spans="1:7" x14ac:dyDescent="0.25">
      <c r="A1" t="s">
        <v>382</v>
      </c>
      <c r="B1" s="17" t="s">
        <v>383</v>
      </c>
      <c r="C1" s="17" t="s">
        <v>384</v>
      </c>
      <c r="D1" s="17" t="s">
        <v>385</v>
      </c>
      <c r="E1" s="17"/>
      <c r="F1" s="29" t="s">
        <v>386</v>
      </c>
    </row>
    <row r="2" spans="1:7" x14ac:dyDescent="0.25">
      <c r="B2" s="30" t="s">
        <v>387</v>
      </c>
      <c r="C2" s="30">
        <v>8</v>
      </c>
      <c r="D2" s="31">
        <f t="shared" ref="D2:D8" si="0">MOD(C2,3)</f>
        <v>2</v>
      </c>
      <c r="E2" s="30"/>
      <c r="F2">
        <f t="shared" ref="F2:F10" si="1">2*ROUNDDOWN((C2/3),0)+MOD(C2,3)</f>
        <v>6</v>
      </c>
      <c r="G2">
        <f t="shared" ref="G2:G10" si="2">MOD(C2,3)</f>
        <v>2</v>
      </c>
    </row>
    <row r="3" spans="1:7" x14ac:dyDescent="0.25">
      <c r="B3" s="31" t="s">
        <v>388</v>
      </c>
      <c r="C3" s="31">
        <f t="shared" ref="C3:C8" si="3">F2</f>
        <v>6</v>
      </c>
      <c r="D3" s="32">
        <f t="shared" si="0"/>
        <v>0</v>
      </c>
      <c r="E3" s="31"/>
      <c r="F3">
        <f t="shared" si="1"/>
        <v>4</v>
      </c>
      <c r="G3">
        <f t="shared" si="2"/>
        <v>0</v>
      </c>
    </row>
    <row r="4" spans="1:7" x14ac:dyDescent="0.25">
      <c r="B4" s="31" t="s">
        <v>389</v>
      </c>
      <c r="C4" s="31">
        <f t="shared" si="3"/>
        <v>4</v>
      </c>
      <c r="D4" s="31">
        <f t="shared" si="0"/>
        <v>1</v>
      </c>
      <c r="E4" s="31" t="s">
        <v>392</v>
      </c>
      <c r="F4">
        <f t="shared" si="1"/>
        <v>3</v>
      </c>
      <c r="G4">
        <f t="shared" si="2"/>
        <v>1</v>
      </c>
    </row>
    <row r="5" spans="1:7" x14ac:dyDescent="0.25">
      <c r="B5" s="31" t="s">
        <v>390</v>
      </c>
      <c r="C5" s="31">
        <f t="shared" si="3"/>
        <v>3</v>
      </c>
      <c r="D5" s="32">
        <f t="shared" si="0"/>
        <v>0</v>
      </c>
      <c r="E5" s="31"/>
      <c r="F5">
        <f t="shared" si="1"/>
        <v>2</v>
      </c>
      <c r="G5">
        <f t="shared" si="2"/>
        <v>0</v>
      </c>
    </row>
    <row r="6" spans="1:7" x14ac:dyDescent="0.25">
      <c r="B6" s="31" t="s">
        <v>391</v>
      </c>
      <c r="C6" s="31">
        <f t="shared" si="3"/>
        <v>2</v>
      </c>
      <c r="D6" s="31">
        <f t="shared" si="0"/>
        <v>2</v>
      </c>
      <c r="E6" s="31" t="s">
        <v>392</v>
      </c>
      <c r="F6">
        <f t="shared" si="1"/>
        <v>2</v>
      </c>
      <c r="G6">
        <f t="shared" si="2"/>
        <v>2</v>
      </c>
    </row>
    <row r="7" spans="1:7" x14ac:dyDescent="0.25">
      <c r="B7" s="31"/>
      <c r="C7" s="31"/>
      <c r="D7" s="32"/>
      <c r="E7" s="31"/>
      <c r="F7">
        <f t="shared" si="1"/>
        <v>0</v>
      </c>
      <c r="G7">
        <f t="shared" si="2"/>
        <v>0</v>
      </c>
    </row>
    <row r="8" spans="1:7" x14ac:dyDescent="0.25">
      <c r="B8" s="31"/>
      <c r="C8" s="31"/>
      <c r="D8" s="31"/>
      <c r="E8" s="31"/>
      <c r="F8">
        <f t="shared" si="1"/>
        <v>0</v>
      </c>
      <c r="G8">
        <f t="shared" si="2"/>
        <v>0</v>
      </c>
    </row>
    <row r="9" spans="1:7" x14ac:dyDescent="0.25">
      <c r="B9" s="31"/>
      <c r="C9" s="31"/>
      <c r="D9" s="31"/>
      <c r="E9" s="31"/>
      <c r="F9">
        <f t="shared" si="1"/>
        <v>0</v>
      </c>
      <c r="G9">
        <f t="shared" si="2"/>
        <v>0</v>
      </c>
    </row>
    <row r="10" spans="1:7" x14ac:dyDescent="0.25">
      <c r="B10" s="31"/>
      <c r="C10" s="31"/>
      <c r="D10" s="31"/>
      <c r="E10" s="31"/>
      <c r="F10">
        <f t="shared" si="1"/>
        <v>0</v>
      </c>
      <c r="G10">
        <f t="shared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FF6-1F5A-4CDD-BEB3-B6938C35C94D}">
  <dimension ref="A1:F186"/>
  <sheetViews>
    <sheetView workbookViewId="0">
      <selection activeCell="K28" sqref="K28"/>
    </sheetView>
  </sheetViews>
  <sheetFormatPr defaultRowHeight="15" x14ac:dyDescent="0.25"/>
  <cols>
    <col min="6" max="6" width="15.28515625" customWidth="1"/>
  </cols>
  <sheetData>
    <row r="1" spans="1:6" x14ac:dyDescent="0.25">
      <c r="A1" t="s">
        <v>212</v>
      </c>
      <c r="F1" s="23" t="s">
        <v>351</v>
      </c>
    </row>
    <row r="2" spans="1:6" x14ac:dyDescent="0.25">
      <c r="A2" t="s">
        <v>213</v>
      </c>
      <c r="E2" t="s">
        <v>320</v>
      </c>
      <c r="F2" s="22">
        <v>196113214.0625</v>
      </c>
    </row>
    <row r="3" spans="1:6" x14ac:dyDescent="0.25">
      <c r="A3" t="s">
        <v>214</v>
      </c>
      <c r="E3" t="s">
        <v>321</v>
      </c>
      <c r="F3" s="22">
        <v>47157920.0625</v>
      </c>
    </row>
    <row r="4" spans="1:6" x14ac:dyDescent="0.25">
      <c r="A4" t="s">
        <v>353</v>
      </c>
      <c r="E4" t="s">
        <v>322</v>
      </c>
      <c r="F4" s="22">
        <v>60000466.3125</v>
      </c>
    </row>
    <row r="5" spans="1:6" x14ac:dyDescent="0.25">
      <c r="A5" t="s">
        <v>215</v>
      </c>
      <c r="E5" t="s">
        <v>323</v>
      </c>
      <c r="F5" s="22">
        <v>124731967.75</v>
      </c>
    </row>
    <row r="6" spans="1:6" x14ac:dyDescent="0.25">
      <c r="A6" t="s">
        <v>216</v>
      </c>
      <c r="E6" t="s">
        <v>324</v>
      </c>
      <c r="F6" s="22">
        <v>72415750.96875</v>
      </c>
    </row>
    <row r="7" spans="1:6" x14ac:dyDescent="0.25">
      <c r="A7" t="s">
        <v>217</v>
      </c>
      <c r="E7" t="s">
        <v>325</v>
      </c>
      <c r="F7" s="22">
        <v>127034059.28125</v>
      </c>
    </row>
    <row r="8" spans="1:6" x14ac:dyDescent="0.25">
      <c r="A8" t="s">
        <v>218</v>
      </c>
      <c r="E8" t="s">
        <v>326</v>
      </c>
      <c r="F8" s="22">
        <v>127034059.28125</v>
      </c>
    </row>
    <row r="9" spans="1:6" x14ac:dyDescent="0.25">
      <c r="A9" t="s">
        <v>219</v>
      </c>
      <c r="E9" t="s">
        <v>327</v>
      </c>
      <c r="F9" s="22">
        <v>55515931.9375</v>
      </c>
    </row>
    <row r="10" spans="1:6" x14ac:dyDescent="0.25">
      <c r="A10" t="s">
        <v>352</v>
      </c>
      <c r="E10" t="s">
        <v>328</v>
      </c>
      <c r="F10" s="22">
        <v>127034059.28125</v>
      </c>
    </row>
    <row r="11" spans="1:6" x14ac:dyDescent="0.25">
      <c r="A11" t="s">
        <v>220</v>
      </c>
      <c r="E11" t="s">
        <v>329</v>
      </c>
      <c r="F11" s="22">
        <v>189671660.28125</v>
      </c>
    </row>
    <row r="12" spans="1:6" x14ac:dyDescent="0.25">
      <c r="A12" t="s">
        <v>216</v>
      </c>
      <c r="E12" t="s">
        <v>330</v>
      </c>
      <c r="F12" s="22">
        <v>22798068.3125</v>
      </c>
    </row>
    <row r="13" spans="1:6" x14ac:dyDescent="0.25">
      <c r="A13" t="s">
        <v>221</v>
      </c>
      <c r="E13" t="s">
        <v>331</v>
      </c>
      <c r="F13" s="22">
        <v>138810970</v>
      </c>
    </row>
    <row r="14" spans="1:6" x14ac:dyDescent="0.25">
      <c r="A14" t="s">
        <v>222</v>
      </c>
      <c r="E14" t="s">
        <v>332</v>
      </c>
      <c r="F14" s="22">
        <v>60588610</v>
      </c>
    </row>
    <row r="15" spans="1:6" x14ac:dyDescent="0.25">
      <c r="A15" t="s">
        <v>223</v>
      </c>
      <c r="E15" t="s">
        <v>333</v>
      </c>
      <c r="F15" s="22">
        <v>25761991.9375</v>
      </c>
    </row>
    <row r="16" spans="1:6" x14ac:dyDescent="0.25">
      <c r="A16" t="s">
        <v>354</v>
      </c>
      <c r="E16" t="s">
        <v>334</v>
      </c>
      <c r="F16" s="22">
        <v>169014259.0625</v>
      </c>
    </row>
    <row r="17" spans="1:6" x14ac:dyDescent="0.25">
      <c r="A17" t="s">
        <v>224</v>
      </c>
      <c r="E17" t="s">
        <v>335</v>
      </c>
      <c r="F17" s="22">
        <v>65767796.21875</v>
      </c>
    </row>
    <row r="18" spans="1:6" x14ac:dyDescent="0.25">
      <c r="A18" t="s">
        <v>216</v>
      </c>
      <c r="E18" t="s">
        <v>336</v>
      </c>
      <c r="F18" s="22">
        <v>169034296.25</v>
      </c>
    </row>
    <row r="19" spans="1:6" x14ac:dyDescent="0.25">
      <c r="A19" t="s">
        <v>225</v>
      </c>
      <c r="E19" t="s">
        <v>337</v>
      </c>
      <c r="F19" s="22">
        <v>83218230.25</v>
      </c>
    </row>
    <row r="20" spans="1:6" x14ac:dyDescent="0.25">
      <c r="A20" t="s">
        <v>226</v>
      </c>
      <c r="E20" t="s">
        <v>338</v>
      </c>
      <c r="F20" s="22">
        <v>16560838.625</v>
      </c>
    </row>
    <row r="21" spans="1:6" x14ac:dyDescent="0.25">
      <c r="A21" t="s">
        <v>227</v>
      </c>
      <c r="E21" t="s">
        <v>339</v>
      </c>
      <c r="F21" s="22">
        <v>247773147.65625</v>
      </c>
    </row>
    <row r="22" spans="1:6" x14ac:dyDescent="0.25">
      <c r="A22" t="s">
        <v>355</v>
      </c>
      <c r="E22" t="s">
        <v>340</v>
      </c>
      <c r="F22" s="22">
        <v>24252313.25</v>
      </c>
    </row>
    <row r="23" spans="1:6" x14ac:dyDescent="0.25">
      <c r="A23" t="s">
        <v>228</v>
      </c>
      <c r="E23" t="s">
        <v>341</v>
      </c>
      <c r="F23" s="22">
        <v>54737518</v>
      </c>
    </row>
    <row r="24" spans="1:6" x14ac:dyDescent="0.25">
      <c r="A24" t="s">
        <v>216</v>
      </c>
      <c r="E24" t="s">
        <v>342</v>
      </c>
      <c r="F24" s="22">
        <v>79119092.5</v>
      </c>
    </row>
    <row r="25" spans="1:6" x14ac:dyDescent="0.25">
      <c r="A25" t="s">
        <v>229</v>
      </c>
      <c r="E25" t="s">
        <v>343</v>
      </c>
      <c r="F25" s="22">
        <v>83218230.25</v>
      </c>
    </row>
    <row r="26" spans="1:6" x14ac:dyDescent="0.25">
      <c r="A26" t="s">
        <v>230</v>
      </c>
      <c r="E26" t="s">
        <v>344</v>
      </c>
      <c r="F26" s="22">
        <v>59286221.25</v>
      </c>
    </row>
    <row r="27" spans="1:6" x14ac:dyDescent="0.25">
      <c r="A27" t="s">
        <v>231</v>
      </c>
      <c r="E27" t="s">
        <v>345</v>
      </c>
      <c r="F27" s="22">
        <v>72720042.0625</v>
      </c>
    </row>
    <row r="28" spans="1:6" x14ac:dyDescent="0.25">
      <c r="A28" t="s">
        <v>356</v>
      </c>
      <c r="E28" t="s">
        <v>346</v>
      </c>
      <c r="F28" s="22">
        <v>114177715.4375</v>
      </c>
    </row>
    <row r="29" spans="1:6" x14ac:dyDescent="0.25">
      <c r="A29" t="s">
        <v>232</v>
      </c>
      <c r="E29" t="s">
        <v>347</v>
      </c>
      <c r="F29" s="22">
        <v>127034059.28125</v>
      </c>
    </row>
    <row r="30" spans="1:6" x14ac:dyDescent="0.25">
      <c r="A30" t="s">
        <v>216</v>
      </c>
      <c r="E30" t="s">
        <v>348</v>
      </c>
      <c r="F30" s="22">
        <v>225491686</v>
      </c>
    </row>
    <row r="31" spans="1:6" x14ac:dyDescent="0.25">
      <c r="A31" t="s">
        <v>233</v>
      </c>
      <c r="E31" t="s">
        <v>349</v>
      </c>
      <c r="F31" s="22">
        <v>109598046</v>
      </c>
    </row>
    <row r="32" spans="1:6" x14ac:dyDescent="0.25">
      <c r="A32" t="s">
        <v>234</v>
      </c>
      <c r="E32" t="s">
        <v>350</v>
      </c>
      <c r="F32" s="22">
        <v>84762482</v>
      </c>
    </row>
    <row r="33" spans="1:1" x14ac:dyDescent="0.25">
      <c r="A33" t="s">
        <v>235</v>
      </c>
    </row>
    <row r="34" spans="1:1" x14ac:dyDescent="0.25">
      <c r="A34" t="s">
        <v>357</v>
      </c>
    </row>
    <row r="35" spans="1:1" x14ac:dyDescent="0.25">
      <c r="A35" t="s">
        <v>236</v>
      </c>
    </row>
    <row r="36" spans="1:1" x14ac:dyDescent="0.25">
      <c r="A36" t="s">
        <v>216</v>
      </c>
    </row>
    <row r="37" spans="1:1" x14ac:dyDescent="0.25">
      <c r="A37" t="s">
        <v>237</v>
      </c>
    </row>
    <row r="38" spans="1:1" x14ac:dyDescent="0.25">
      <c r="A38" t="s">
        <v>234</v>
      </c>
    </row>
    <row r="39" spans="1:1" x14ac:dyDescent="0.25">
      <c r="A39" t="s">
        <v>235</v>
      </c>
    </row>
    <row r="40" spans="1:1" x14ac:dyDescent="0.25">
      <c r="A40" t="s">
        <v>357</v>
      </c>
    </row>
    <row r="41" spans="1:1" x14ac:dyDescent="0.25">
      <c r="A41" t="s">
        <v>236</v>
      </c>
    </row>
    <row r="42" spans="1:1" x14ac:dyDescent="0.25">
      <c r="A42" t="s">
        <v>216</v>
      </c>
    </row>
    <row r="43" spans="1:1" x14ac:dyDescent="0.25">
      <c r="A43" t="s">
        <v>238</v>
      </c>
    </row>
    <row r="44" spans="1:1" x14ac:dyDescent="0.25">
      <c r="A44" t="s">
        <v>239</v>
      </c>
    </row>
    <row r="45" spans="1:1" x14ac:dyDescent="0.25">
      <c r="A45" t="s">
        <v>240</v>
      </c>
    </row>
    <row r="46" spans="1:1" x14ac:dyDescent="0.25">
      <c r="A46" t="s">
        <v>358</v>
      </c>
    </row>
    <row r="47" spans="1:1" x14ac:dyDescent="0.25">
      <c r="A47" t="s">
        <v>241</v>
      </c>
    </row>
    <row r="48" spans="1:1" x14ac:dyDescent="0.25">
      <c r="A48" t="s">
        <v>216</v>
      </c>
    </row>
    <row r="49" spans="1:1" x14ac:dyDescent="0.25">
      <c r="A49" t="s">
        <v>242</v>
      </c>
    </row>
    <row r="50" spans="1:1" x14ac:dyDescent="0.25">
      <c r="A50" t="s">
        <v>234</v>
      </c>
    </row>
    <row r="51" spans="1:1" x14ac:dyDescent="0.25">
      <c r="A51" t="s">
        <v>235</v>
      </c>
    </row>
    <row r="52" spans="1:1" x14ac:dyDescent="0.25">
      <c r="A52" t="s">
        <v>357</v>
      </c>
    </row>
    <row r="53" spans="1:1" x14ac:dyDescent="0.25">
      <c r="A53" t="s">
        <v>236</v>
      </c>
    </row>
    <row r="54" spans="1:1" x14ac:dyDescent="0.25">
      <c r="A54" t="s">
        <v>216</v>
      </c>
    </row>
    <row r="55" spans="1:1" x14ac:dyDescent="0.25">
      <c r="A55" t="s">
        <v>243</v>
      </c>
    </row>
    <row r="56" spans="1:1" x14ac:dyDescent="0.25">
      <c r="A56" t="s">
        <v>244</v>
      </c>
    </row>
    <row r="57" spans="1:1" x14ac:dyDescent="0.25">
      <c r="A57" t="s">
        <v>245</v>
      </c>
    </row>
    <row r="58" spans="1:1" x14ac:dyDescent="0.25">
      <c r="A58" t="s">
        <v>359</v>
      </c>
    </row>
    <row r="59" spans="1:1" x14ac:dyDescent="0.25">
      <c r="A59" t="s">
        <v>246</v>
      </c>
    </row>
    <row r="60" spans="1:1" x14ac:dyDescent="0.25">
      <c r="A60" t="s">
        <v>216</v>
      </c>
    </row>
    <row r="61" spans="1:1" x14ac:dyDescent="0.25">
      <c r="A61" t="s">
        <v>247</v>
      </c>
    </row>
    <row r="62" spans="1:1" x14ac:dyDescent="0.25">
      <c r="A62" t="s">
        <v>248</v>
      </c>
    </row>
    <row r="63" spans="1:1" x14ac:dyDescent="0.25">
      <c r="A63" t="s">
        <v>249</v>
      </c>
    </row>
    <row r="64" spans="1:1" x14ac:dyDescent="0.25">
      <c r="A64" t="s">
        <v>360</v>
      </c>
    </row>
    <row r="65" spans="1:1" x14ac:dyDescent="0.25">
      <c r="A65" t="s">
        <v>250</v>
      </c>
    </row>
    <row r="66" spans="1:1" x14ac:dyDescent="0.25">
      <c r="A66" t="s">
        <v>216</v>
      </c>
    </row>
    <row r="67" spans="1:1" x14ac:dyDescent="0.25">
      <c r="A67" t="s">
        <v>251</v>
      </c>
    </row>
    <row r="68" spans="1:1" x14ac:dyDescent="0.25">
      <c r="A68" t="s">
        <v>252</v>
      </c>
    </row>
    <row r="69" spans="1:1" x14ac:dyDescent="0.25">
      <c r="A69" t="s">
        <v>253</v>
      </c>
    </row>
    <row r="70" spans="1:1" x14ac:dyDescent="0.25">
      <c r="A70" t="s">
        <v>361</v>
      </c>
    </row>
    <row r="71" spans="1:1" x14ac:dyDescent="0.25">
      <c r="A71" t="s">
        <v>254</v>
      </c>
    </row>
    <row r="72" spans="1:1" x14ac:dyDescent="0.25">
      <c r="A72" t="s">
        <v>216</v>
      </c>
    </row>
    <row r="73" spans="1:1" x14ac:dyDescent="0.25">
      <c r="A73" t="s">
        <v>255</v>
      </c>
    </row>
    <row r="74" spans="1:1" x14ac:dyDescent="0.25">
      <c r="A74" t="s">
        <v>256</v>
      </c>
    </row>
    <row r="75" spans="1:1" x14ac:dyDescent="0.25">
      <c r="A75" t="s">
        <v>257</v>
      </c>
    </row>
    <row r="76" spans="1:1" x14ac:dyDescent="0.25">
      <c r="A76" t="s">
        <v>362</v>
      </c>
    </row>
    <row r="77" spans="1:1" x14ac:dyDescent="0.25">
      <c r="A77" t="s">
        <v>258</v>
      </c>
    </row>
    <row r="78" spans="1:1" x14ac:dyDescent="0.25">
      <c r="A78" t="s">
        <v>216</v>
      </c>
    </row>
    <row r="79" spans="1:1" x14ac:dyDescent="0.25">
      <c r="A79" t="s">
        <v>259</v>
      </c>
    </row>
    <row r="80" spans="1:1" x14ac:dyDescent="0.25">
      <c r="A80" t="s">
        <v>260</v>
      </c>
    </row>
    <row r="81" spans="1:1" x14ac:dyDescent="0.25">
      <c r="A81" t="s">
        <v>261</v>
      </c>
    </row>
    <row r="82" spans="1:1" x14ac:dyDescent="0.25">
      <c r="A82" t="s">
        <v>363</v>
      </c>
    </row>
    <row r="83" spans="1:1" x14ac:dyDescent="0.25">
      <c r="A83" t="s">
        <v>262</v>
      </c>
    </row>
    <row r="84" spans="1:1" x14ac:dyDescent="0.25">
      <c r="A84" t="s">
        <v>216</v>
      </c>
    </row>
    <row r="85" spans="1:1" x14ac:dyDescent="0.25">
      <c r="A85" t="s">
        <v>263</v>
      </c>
    </row>
    <row r="86" spans="1:1" x14ac:dyDescent="0.25">
      <c r="A86" t="s">
        <v>264</v>
      </c>
    </row>
    <row r="87" spans="1:1" x14ac:dyDescent="0.25">
      <c r="A87" t="s">
        <v>265</v>
      </c>
    </row>
    <row r="88" spans="1:1" x14ac:dyDescent="0.25">
      <c r="A88" t="s">
        <v>364</v>
      </c>
    </row>
    <row r="89" spans="1:1" x14ac:dyDescent="0.25">
      <c r="A89" t="s">
        <v>266</v>
      </c>
    </row>
    <row r="90" spans="1:1" x14ac:dyDescent="0.25">
      <c r="A90" t="s">
        <v>216</v>
      </c>
    </row>
    <row r="91" spans="1:1" x14ac:dyDescent="0.25">
      <c r="A91" t="s">
        <v>267</v>
      </c>
    </row>
    <row r="92" spans="1:1" x14ac:dyDescent="0.25">
      <c r="A92" t="s">
        <v>244</v>
      </c>
    </row>
    <row r="93" spans="1:1" x14ac:dyDescent="0.25">
      <c r="A93" t="s">
        <v>268</v>
      </c>
    </row>
    <row r="94" spans="1:1" x14ac:dyDescent="0.25">
      <c r="A94" t="s">
        <v>365</v>
      </c>
    </row>
    <row r="95" spans="1:1" x14ac:dyDescent="0.25">
      <c r="A95" t="s">
        <v>269</v>
      </c>
    </row>
    <row r="96" spans="1:1" x14ac:dyDescent="0.25">
      <c r="A96" t="s">
        <v>216</v>
      </c>
    </row>
    <row r="97" spans="1:1" x14ac:dyDescent="0.25">
      <c r="A97" t="s">
        <v>270</v>
      </c>
    </row>
    <row r="98" spans="1:1" x14ac:dyDescent="0.25">
      <c r="A98" t="s">
        <v>244</v>
      </c>
    </row>
    <row r="99" spans="1:1" x14ac:dyDescent="0.25">
      <c r="A99" t="s">
        <v>271</v>
      </c>
    </row>
    <row r="100" spans="1:1" x14ac:dyDescent="0.25">
      <c r="A100" t="s">
        <v>366</v>
      </c>
    </row>
    <row r="101" spans="1:1" x14ac:dyDescent="0.25">
      <c r="A101" t="s">
        <v>272</v>
      </c>
    </row>
    <row r="102" spans="1:1" x14ac:dyDescent="0.25">
      <c r="A102" t="s">
        <v>216</v>
      </c>
    </row>
    <row r="103" spans="1:1" x14ac:dyDescent="0.25">
      <c r="A103" t="s">
        <v>273</v>
      </c>
    </row>
    <row r="104" spans="1:1" x14ac:dyDescent="0.25">
      <c r="A104" t="s">
        <v>244</v>
      </c>
    </row>
    <row r="105" spans="1:1" x14ac:dyDescent="0.25">
      <c r="A105" t="s">
        <v>274</v>
      </c>
    </row>
    <row r="106" spans="1:1" x14ac:dyDescent="0.25">
      <c r="A106" t="s">
        <v>367</v>
      </c>
    </row>
    <row r="107" spans="1:1" x14ac:dyDescent="0.25">
      <c r="A107" t="s">
        <v>275</v>
      </c>
    </row>
    <row r="108" spans="1:1" x14ac:dyDescent="0.25">
      <c r="A108" t="s">
        <v>216</v>
      </c>
    </row>
    <row r="109" spans="1:1" x14ac:dyDescent="0.25">
      <c r="A109" t="s">
        <v>276</v>
      </c>
    </row>
    <row r="110" spans="1:1" x14ac:dyDescent="0.25">
      <c r="A110" t="s">
        <v>260</v>
      </c>
    </row>
    <row r="111" spans="1:1" x14ac:dyDescent="0.25">
      <c r="A111" t="s">
        <v>277</v>
      </c>
    </row>
    <row r="112" spans="1:1" x14ac:dyDescent="0.25">
      <c r="A112" t="s">
        <v>368</v>
      </c>
    </row>
    <row r="113" spans="1:1" x14ac:dyDescent="0.25">
      <c r="A113" t="s">
        <v>278</v>
      </c>
    </row>
    <row r="114" spans="1:1" x14ac:dyDescent="0.25">
      <c r="A114" t="s">
        <v>216</v>
      </c>
    </row>
    <row r="115" spans="1:1" x14ac:dyDescent="0.25">
      <c r="A115" t="s">
        <v>279</v>
      </c>
    </row>
    <row r="116" spans="1:1" x14ac:dyDescent="0.25">
      <c r="A116" t="s">
        <v>264</v>
      </c>
    </row>
    <row r="117" spans="1:1" x14ac:dyDescent="0.25">
      <c r="A117" t="s">
        <v>280</v>
      </c>
    </row>
    <row r="118" spans="1:1" x14ac:dyDescent="0.25">
      <c r="A118" t="s">
        <v>369</v>
      </c>
    </row>
    <row r="119" spans="1:1" x14ac:dyDescent="0.25">
      <c r="A119" t="s">
        <v>281</v>
      </c>
    </row>
    <row r="120" spans="1:1" x14ac:dyDescent="0.25">
      <c r="A120" t="s">
        <v>216</v>
      </c>
    </row>
    <row r="121" spans="1:1" x14ac:dyDescent="0.25">
      <c r="A121" t="s">
        <v>282</v>
      </c>
    </row>
    <row r="122" spans="1:1" x14ac:dyDescent="0.25">
      <c r="A122" t="s">
        <v>283</v>
      </c>
    </row>
    <row r="123" spans="1:1" x14ac:dyDescent="0.25">
      <c r="A123" t="s">
        <v>284</v>
      </c>
    </row>
    <row r="124" spans="1:1" x14ac:dyDescent="0.25">
      <c r="A124" t="s">
        <v>370</v>
      </c>
    </row>
    <row r="125" spans="1:1" x14ac:dyDescent="0.25">
      <c r="A125" t="s">
        <v>285</v>
      </c>
    </row>
    <row r="126" spans="1:1" x14ac:dyDescent="0.25">
      <c r="A126" t="s">
        <v>216</v>
      </c>
    </row>
    <row r="127" spans="1:1" x14ac:dyDescent="0.25">
      <c r="A127" t="s">
        <v>286</v>
      </c>
    </row>
    <row r="128" spans="1:1" x14ac:dyDescent="0.25">
      <c r="A128" t="s">
        <v>287</v>
      </c>
    </row>
    <row r="129" spans="1:1" x14ac:dyDescent="0.25">
      <c r="A129" t="s">
        <v>288</v>
      </c>
    </row>
    <row r="130" spans="1:1" x14ac:dyDescent="0.25">
      <c r="A130" t="s">
        <v>371</v>
      </c>
    </row>
    <row r="131" spans="1:1" x14ac:dyDescent="0.25">
      <c r="A131" t="s">
        <v>289</v>
      </c>
    </row>
    <row r="132" spans="1:1" x14ac:dyDescent="0.25">
      <c r="A132" t="s">
        <v>216</v>
      </c>
    </row>
    <row r="133" spans="1:1" x14ac:dyDescent="0.25">
      <c r="A133" t="s">
        <v>290</v>
      </c>
    </row>
    <row r="134" spans="1:1" x14ac:dyDescent="0.25">
      <c r="A134" t="s">
        <v>291</v>
      </c>
    </row>
    <row r="135" spans="1:1" x14ac:dyDescent="0.25">
      <c r="A135" t="s">
        <v>292</v>
      </c>
    </row>
    <row r="136" spans="1:1" x14ac:dyDescent="0.25">
      <c r="A136" t="s">
        <v>372</v>
      </c>
    </row>
    <row r="137" spans="1:1" x14ac:dyDescent="0.25">
      <c r="A137" t="s">
        <v>293</v>
      </c>
    </row>
    <row r="138" spans="1:1" x14ac:dyDescent="0.25">
      <c r="A138" t="s">
        <v>216</v>
      </c>
    </row>
    <row r="139" spans="1:1" x14ac:dyDescent="0.25">
      <c r="A139" t="s">
        <v>294</v>
      </c>
    </row>
    <row r="140" spans="1:1" x14ac:dyDescent="0.25">
      <c r="A140" t="s">
        <v>244</v>
      </c>
    </row>
    <row r="141" spans="1:1" x14ac:dyDescent="0.25">
      <c r="A141" t="s">
        <v>274</v>
      </c>
    </row>
    <row r="142" spans="1:1" x14ac:dyDescent="0.25">
      <c r="A142" t="s">
        <v>367</v>
      </c>
    </row>
    <row r="143" spans="1:1" x14ac:dyDescent="0.25">
      <c r="A143" t="s">
        <v>275</v>
      </c>
    </row>
    <row r="144" spans="1:1" x14ac:dyDescent="0.25">
      <c r="A144" t="s">
        <v>216</v>
      </c>
    </row>
    <row r="145" spans="1:1" x14ac:dyDescent="0.25">
      <c r="A145" t="s">
        <v>295</v>
      </c>
    </row>
    <row r="146" spans="1:1" x14ac:dyDescent="0.25">
      <c r="A146" t="s">
        <v>296</v>
      </c>
    </row>
    <row r="147" spans="1:1" x14ac:dyDescent="0.25">
      <c r="A147" t="s">
        <v>297</v>
      </c>
    </row>
    <row r="148" spans="1:1" x14ac:dyDescent="0.25">
      <c r="A148" t="s">
        <v>373</v>
      </c>
    </row>
    <row r="149" spans="1:1" x14ac:dyDescent="0.25">
      <c r="A149" t="s">
        <v>298</v>
      </c>
    </row>
    <row r="150" spans="1:1" x14ac:dyDescent="0.25">
      <c r="A150" t="s">
        <v>216</v>
      </c>
    </row>
    <row r="151" spans="1:1" x14ac:dyDescent="0.25">
      <c r="A151" t="s">
        <v>299</v>
      </c>
    </row>
    <row r="152" spans="1:1" x14ac:dyDescent="0.25">
      <c r="A152" t="s">
        <v>300</v>
      </c>
    </row>
    <row r="153" spans="1:1" x14ac:dyDescent="0.25">
      <c r="A153" t="s">
        <v>301</v>
      </c>
    </row>
    <row r="154" spans="1:1" x14ac:dyDescent="0.25">
      <c r="A154" t="s">
        <v>374</v>
      </c>
    </row>
    <row r="155" spans="1:1" x14ac:dyDescent="0.25">
      <c r="A155" t="s">
        <v>302</v>
      </c>
    </row>
    <row r="156" spans="1:1" x14ac:dyDescent="0.25">
      <c r="A156" t="s">
        <v>216</v>
      </c>
    </row>
    <row r="157" spans="1:1" x14ac:dyDescent="0.25">
      <c r="A157" t="s">
        <v>303</v>
      </c>
    </row>
    <row r="158" spans="1:1" x14ac:dyDescent="0.25">
      <c r="A158" t="s">
        <v>304</v>
      </c>
    </row>
    <row r="159" spans="1:1" x14ac:dyDescent="0.25">
      <c r="A159" t="s">
        <v>305</v>
      </c>
    </row>
    <row r="160" spans="1:1" x14ac:dyDescent="0.25">
      <c r="A160" t="s">
        <v>375</v>
      </c>
    </row>
    <row r="161" spans="1:1" x14ac:dyDescent="0.25">
      <c r="A161" t="s">
        <v>306</v>
      </c>
    </row>
    <row r="162" spans="1:1" x14ac:dyDescent="0.25">
      <c r="A162" t="s">
        <v>216</v>
      </c>
    </row>
    <row r="163" spans="1:1" x14ac:dyDescent="0.25">
      <c r="A163" t="s">
        <v>307</v>
      </c>
    </row>
    <row r="164" spans="1:1" x14ac:dyDescent="0.25">
      <c r="A164" t="s">
        <v>234</v>
      </c>
    </row>
    <row r="165" spans="1:1" x14ac:dyDescent="0.25">
      <c r="A165" t="s">
        <v>235</v>
      </c>
    </row>
    <row r="166" spans="1:1" x14ac:dyDescent="0.25">
      <c r="A166" t="s">
        <v>357</v>
      </c>
    </row>
    <row r="167" spans="1:1" x14ac:dyDescent="0.25">
      <c r="A167" t="s">
        <v>236</v>
      </c>
    </row>
    <row r="168" spans="1:1" x14ac:dyDescent="0.25">
      <c r="A168" t="s">
        <v>216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376</v>
      </c>
    </row>
    <row r="173" spans="1:1" x14ac:dyDescent="0.25">
      <c r="A173" t="s">
        <v>311</v>
      </c>
    </row>
    <row r="174" spans="1:1" x14ac:dyDescent="0.25">
      <c r="A174" t="s">
        <v>216</v>
      </c>
    </row>
    <row r="175" spans="1:1" x14ac:dyDescent="0.25">
      <c r="A175" t="s">
        <v>312</v>
      </c>
    </row>
    <row r="176" spans="1:1" x14ac:dyDescent="0.25">
      <c r="A176" t="s">
        <v>313</v>
      </c>
    </row>
    <row r="177" spans="1:1" x14ac:dyDescent="0.25">
      <c r="A177" t="s">
        <v>314</v>
      </c>
    </row>
    <row r="178" spans="1:1" x14ac:dyDescent="0.25">
      <c r="A178" t="s">
        <v>377</v>
      </c>
    </row>
    <row r="179" spans="1:1" x14ac:dyDescent="0.25">
      <c r="A179" t="s">
        <v>315</v>
      </c>
    </row>
    <row r="180" spans="1:1" x14ac:dyDescent="0.25">
      <c r="A180" t="s">
        <v>216</v>
      </c>
    </row>
    <row r="181" spans="1:1" x14ac:dyDescent="0.25">
      <c r="A181" t="s">
        <v>316</v>
      </c>
    </row>
    <row r="182" spans="1:1" x14ac:dyDescent="0.25">
      <c r="A182" t="s">
        <v>317</v>
      </c>
    </row>
    <row r="183" spans="1:1" x14ac:dyDescent="0.25">
      <c r="A183" t="s">
        <v>318</v>
      </c>
    </row>
    <row r="184" spans="1:1" x14ac:dyDescent="0.25">
      <c r="A184" t="s">
        <v>378</v>
      </c>
    </row>
    <row r="185" spans="1:1" x14ac:dyDescent="0.25">
      <c r="A185" t="s">
        <v>319</v>
      </c>
    </row>
    <row r="186" spans="1:1" x14ac:dyDescent="0.25">
      <c r="A186" t="s">
        <v>216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wallace_waters_8</vt:lpstr>
      <vt:lpstr>stages_rows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PAPATHEODOROU</dc:creator>
  <cp:lastModifiedBy>GEORGIOS PAPATHEODOROU</cp:lastModifiedBy>
  <dcterms:created xsi:type="dcterms:W3CDTF">2023-09-25T10:01:23Z</dcterms:created>
  <dcterms:modified xsi:type="dcterms:W3CDTF">2024-10-02T21:51:58Z</dcterms:modified>
</cp:coreProperties>
</file>