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banq-my.sharepoint.com/personal/john_killian_mbanq_com/Documents/#Models/#Projections/PlanningModel/Data/"/>
    </mc:Choice>
  </mc:AlternateContent>
  <xr:revisionPtr revIDLastSave="0" documentId="8_{1235F80C-4694-4F8B-B4B9-4C19CC53B98F}" xr6:coauthVersionLast="47" xr6:coauthVersionMax="47" xr10:uidLastSave="{00000000-0000-0000-0000-000000000000}"/>
  <bookViews>
    <workbookView xWindow="2544" yWindow="1116" windowWidth="26460" windowHeight="14544" xr2:uid="{43CE5CE2-E131-4A0E-AEBB-B0FDDBF434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4" i="1" l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3" i="1"/>
  <c r="BO2" i="1"/>
  <c r="BN2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3" i="1"/>
  <c r="BL2" i="1"/>
  <c r="BK2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3" i="1"/>
  <c r="BI2" i="1"/>
  <c r="BH2" i="1"/>
  <c r="BF4" i="1" l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3" i="1"/>
  <c r="BF2" i="1"/>
  <c r="BE2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3" i="1"/>
  <c r="BC2" i="1"/>
  <c r="BB2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3" i="1"/>
  <c r="AZ2" i="1"/>
  <c r="AY2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3" i="1"/>
  <c r="AW2" i="1"/>
  <c r="AV2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3" i="1"/>
  <c r="AT2" i="1"/>
  <c r="AS2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3" i="1"/>
  <c r="AQ2" i="1"/>
  <c r="AP2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3" i="1"/>
  <c r="AN2" i="1"/>
  <c r="AM2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3" i="1"/>
  <c r="AK2" i="1"/>
  <c r="AJ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3" i="1"/>
  <c r="AH2" i="1"/>
  <c r="AG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3" i="1"/>
  <c r="AE2" i="1"/>
  <c r="AD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3" i="1"/>
  <c r="AA2" i="1"/>
  <c r="AB2" i="1" s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3" i="1"/>
  <c r="X2" i="1"/>
  <c r="Y2" i="1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3" i="1"/>
  <c r="U2" i="1"/>
  <c r="V2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3" i="1"/>
  <c r="R2" i="1"/>
  <c r="S2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3" i="1"/>
  <c r="O2" i="1"/>
  <c r="P2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3" i="1"/>
  <c r="L2" i="1"/>
  <c r="M2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" i="1"/>
  <c r="J2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3" i="1"/>
  <c r="F2" i="1"/>
  <c r="G2" i="1"/>
  <c r="D2" i="1"/>
  <c r="C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</calcChain>
</file>

<file path=xl/sharedStrings.xml><?xml version="1.0" encoding="utf-8"?>
<sst xmlns="http://schemas.openxmlformats.org/spreadsheetml/2006/main" count="89" uniqueCount="26">
  <si>
    <t>Month</t>
  </si>
  <si>
    <t>Active_Accounts</t>
  </si>
  <si>
    <t>Total_Inflows</t>
  </si>
  <si>
    <t>ACHoutPerActive</t>
  </si>
  <si>
    <t>ACHoutShare</t>
  </si>
  <si>
    <t>ACHoutAmount_Model</t>
  </si>
  <si>
    <t>ACHoutRate_Model</t>
  </si>
  <si>
    <t>RTPoutPerActive</t>
  </si>
  <si>
    <t>RTPoutShare</t>
  </si>
  <si>
    <t>RTPoutRate_Model</t>
  </si>
  <si>
    <t>WireOutPerActive</t>
  </si>
  <si>
    <t>WireOutShare</t>
  </si>
  <si>
    <t>DebitCardTransactionsPerActive</t>
  </si>
  <si>
    <t>DebitCardTransactionShare</t>
  </si>
  <si>
    <t>Model</t>
  </si>
  <si>
    <t>Excel</t>
  </si>
  <si>
    <t>Variance</t>
  </si>
  <si>
    <t>ACHoutQuantity</t>
  </si>
  <si>
    <t>RTPoutQuantity</t>
  </si>
  <si>
    <t>RTPoutAmount</t>
  </si>
  <si>
    <t>WireOutQuantity</t>
  </si>
  <si>
    <t>WireOutAmount</t>
  </si>
  <si>
    <t>WireOutRate</t>
  </si>
  <si>
    <t>DebitQuantity</t>
  </si>
  <si>
    <t>DebitAmount</t>
  </si>
  <si>
    <t>DebitRate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</si>
</sst>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3" formatCode="_(* #,##0.00000000_);_(* \(#,##0.00000000\);_(* &quot;-&quot;??_);_(@_)"/>
    <numFmt numFmtId="175" formatCode="_(* #,##0.0000000000_);_(* \(#,##0.00000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NumberFormat="1" applyFont="1" applyFill="1" applyBorder="1" applyAlignment="1" applyProtection="1"/>
    <xf numFmtId="43" fontId="2" fillId="0" borderId="0" xfId="1" applyFont="1" applyFill="1" applyBorder="1" applyAlignment="1" applyProtection="1"/>
    <xf numFmtId="173" fontId="2" fillId="0" borderId="0" xfId="1" applyNumberFormat="1" applyFont="1" applyFill="1" applyBorder="1" applyAlignment="1" applyProtection="1"/>
    <xf numFmtId="175" fontId="2" fillId="0" borderId="0" xfId="1" applyNumberFormat="1" applyFont="1" applyFill="1" applyBorder="1" applyAlignment="1" applyProtection="1"/>
    <xf numFmtId="0" fontId="0" fillId="2" borderId="0" xfId="0" applyFill="1"/>
    <xf numFmtId="0" fontId="2" fillId="2" borderId="0" xfId="0" applyNumberFormat="1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3EFA-4538-4A24-8258-AC5A8C201CCF}">
  <dimension ref="A1:BO62"/>
  <sheetViews>
    <sheetView tabSelected="1" workbookViewId="0"/>
  </sheetViews>
  <sheetFormatPr defaultRowHeight="14.4" x14ac:dyDescent="0.3"/>
  <cols>
    <col min="1" max="1" width="6.44140625" bestFit="1" customWidth="1"/>
    <col min="2" max="2" width="14.5546875" bestFit="1" customWidth="1"/>
    <col min="3" max="4" width="14.5546875" customWidth="1"/>
    <col min="5" max="5" width="12.21875" bestFit="1" customWidth="1"/>
    <col min="6" max="7" width="12.21875" customWidth="1"/>
    <col min="8" max="8" width="15" bestFit="1" customWidth="1"/>
    <col min="9" max="9" width="15" customWidth="1"/>
    <col min="10" max="10" width="18.88671875" customWidth="1"/>
    <col min="11" max="11" width="12" bestFit="1" customWidth="1"/>
    <col min="12" max="12" width="12" customWidth="1"/>
    <col min="13" max="13" width="14.33203125" bestFit="1" customWidth="1"/>
    <col min="14" max="14" width="20.6640625" bestFit="1" customWidth="1"/>
    <col min="15" max="16" width="20.6640625" customWidth="1"/>
    <col min="17" max="17" width="20.109375" bestFit="1" customWidth="1"/>
    <col min="18" max="19" width="20.109375" customWidth="1"/>
    <col min="20" max="20" width="17.44140625" bestFit="1" customWidth="1"/>
    <col min="21" max="22" width="17.44140625" customWidth="1"/>
    <col min="23" max="23" width="14.6640625" bestFit="1" customWidth="1"/>
    <col min="24" max="25" width="14.6640625" customWidth="1"/>
    <col min="26" max="26" width="12" bestFit="1" customWidth="1"/>
    <col min="27" max="28" width="12" customWidth="1"/>
    <col min="29" max="29" width="20.33203125" bestFit="1" customWidth="1"/>
    <col min="30" max="31" width="20.33203125" customWidth="1"/>
    <col min="32" max="32" width="19.77734375" bestFit="1" customWidth="1"/>
    <col min="33" max="34" width="19.77734375" customWidth="1"/>
    <col min="35" max="35" width="17" bestFit="1" customWidth="1"/>
    <col min="36" max="37" width="17" customWidth="1"/>
    <col min="38" max="38" width="15.6640625" bestFit="1" customWidth="1"/>
    <col min="39" max="40" width="15.6640625" customWidth="1"/>
    <col min="41" max="41" width="12.44140625" bestFit="1" customWidth="1"/>
    <col min="42" max="42" width="12.44140625" customWidth="1"/>
    <col min="43" max="43" width="14.33203125" bestFit="1" customWidth="1"/>
    <col min="44" max="46" width="15" bestFit="1" customWidth="1"/>
    <col min="47" max="47" width="20.77734375" bestFit="1" customWidth="1"/>
    <col min="48" max="49" width="20.77734375" customWidth="1"/>
    <col min="50" max="50" width="18.109375" bestFit="1" customWidth="1"/>
    <col min="51" max="52" width="18.109375" customWidth="1"/>
    <col min="53" max="53" width="27.5546875" bestFit="1" customWidth="1"/>
    <col min="54" max="55" width="27.5546875" customWidth="1"/>
    <col min="56" max="56" width="23.5546875" bestFit="1" customWidth="1"/>
    <col min="57" max="58" width="23.5546875" customWidth="1"/>
    <col min="59" max="59" width="18.77734375" bestFit="1" customWidth="1"/>
    <col min="60" max="61" width="18.77734375" customWidth="1"/>
    <col min="62" max="62" width="18.21875" bestFit="1" customWidth="1"/>
    <col min="63" max="64" width="18.21875" customWidth="1"/>
    <col min="65" max="65" width="15.44140625" bestFit="1" customWidth="1"/>
    <col min="66" max="67" width="15.44140625" customWidth="1"/>
  </cols>
  <sheetData>
    <row r="1" spans="1:67" x14ac:dyDescent="0.3">
      <c r="B1" s="5" t="s">
        <v>14</v>
      </c>
      <c r="C1" t="s">
        <v>15</v>
      </c>
      <c r="D1" t="s">
        <v>16</v>
      </c>
      <c r="E1" s="5" t="s">
        <v>14</v>
      </c>
      <c r="F1" t="s">
        <v>15</v>
      </c>
      <c r="G1" t="s">
        <v>16</v>
      </c>
      <c r="H1" s="5" t="s">
        <v>14</v>
      </c>
      <c r="I1" t="s">
        <v>15</v>
      </c>
      <c r="J1" t="s">
        <v>16</v>
      </c>
      <c r="K1" s="5" t="s">
        <v>14</v>
      </c>
      <c r="L1" t="s">
        <v>15</v>
      </c>
      <c r="M1" t="s">
        <v>16</v>
      </c>
      <c r="N1" s="5" t="s">
        <v>14</v>
      </c>
      <c r="O1" t="s">
        <v>15</v>
      </c>
      <c r="P1" t="s">
        <v>16</v>
      </c>
      <c r="Q1" s="5" t="s">
        <v>14</v>
      </c>
      <c r="R1" t="s">
        <v>15</v>
      </c>
      <c r="S1" t="s">
        <v>16</v>
      </c>
      <c r="T1" s="5" t="s">
        <v>14</v>
      </c>
      <c r="U1" t="s">
        <v>15</v>
      </c>
      <c r="V1" t="s">
        <v>16</v>
      </c>
      <c r="W1" s="5" t="s">
        <v>14</v>
      </c>
      <c r="X1" t="s">
        <v>15</v>
      </c>
      <c r="Y1" t="s">
        <v>16</v>
      </c>
      <c r="Z1" s="5" t="s">
        <v>14</v>
      </c>
      <c r="AA1" t="s">
        <v>15</v>
      </c>
      <c r="AB1" t="s">
        <v>16</v>
      </c>
      <c r="AC1" s="5" t="s">
        <v>14</v>
      </c>
      <c r="AD1" t="s">
        <v>15</v>
      </c>
      <c r="AE1" t="s">
        <v>16</v>
      </c>
      <c r="AF1" s="5" t="s">
        <v>14</v>
      </c>
      <c r="AG1" t="s">
        <v>15</v>
      </c>
      <c r="AH1" t="s">
        <v>16</v>
      </c>
      <c r="AI1" s="5" t="s">
        <v>14</v>
      </c>
      <c r="AJ1" t="s">
        <v>15</v>
      </c>
      <c r="AK1" t="s">
        <v>16</v>
      </c>
      <c r="AL1" s="5" t="s">
        <v>14</v>
      </c>
      <c r="AM1" t="s">
        <v>15</v>
      </c>
      <c r="AN1" t="s">
        <v>16</v>
      </c>
      <c r="AO1" s="5" t="s">
        <v>14</v>
      </c>
      <c r="AP1" t="s">
        <v>15</v>
      </c>
      <c r="AQ1" t="s">
        <v>16</v>
      </c>
      <c r="AR1" s="5" t="s">
        <v>14</v>
      </c>
      <c r="AS1" t="s">
        <v>15</v>
      </c>
      <c r="AT1" t="s">
        <v>16</v>
      </c>
      <c r="AU1" s="5" t="s">
        <v>14</v>
      </c>
      <c r="AV1" t="s">
        <v>15</v>
      </c>
      <c r="AW1" t="s">
        <v>16</v>
      </c>
      <c r="AX1" s="5" t="s">
        <v>14</v>
      </c>
      <c r="AY1" t="s">
        <v>15</v>
      </c>
      <c r="AZ1" t="s">
        <v>16</v>
      </c>
      <c r="BA1" s="5" t="s">
        <v>14</v>
      </c>
      <c r="BB1" t="s">
        <v>15</v>
      </c>
      <c r="BC1" t="s">
        <v>16</v>
      </c>
      <c r="BD1" s="5" t="s">
        <v>14</v>
      </c>
      <c r="BE1" t="s">
        <v>15</v>
      </c>
      <c r="BF1" t="s">
        <v>16</v>
      </c>
      <c r="BG1" s="5" t="s">
        <v>14</v>
      </c>
      <c r="BH1" t="s">
        <v>15</v>
      </c>
      <c r="BI1" t="s">
        <v>16</v>
      </c>
      <c r="BJ1" s="5" t="s">
        <v>14</v>
      </c>
      <c r="BK1" t="s">
        <v>15</v>
      </c>
      <c r="BL1" t="s">
        <v>16</v>
      </c>
      <c r="BM1" s="5" t="s">
        <v>14</v>
      </c>
      <c r="BN1" t="s">
        <v>15</v>
      </c>
      <c r="BO1" t="s">
        <v>16</v>
      </c>
    </row>
    <row r="2" spans="1:67" x14ac:dyDescent="0.3">
      <c r="A2" s="1" t="s">
        <v>0</v>
      </c>
      <c r="B2" s="6" t="s">
        <v>1</v>
      </c>
      <c r="C2" s="1" t="str">
        <f>B2</f>
        <v>Active_Accounts</v>
      </c>
      <c r="D2" s="1" t="str">
        <f>B2</f>
        <v>Active_Accounts</v>
      </c>
      <c r="E2" s="6" t="s">
        <v>2</v>
      </c>
      <c r="F2" s="1" t="str">
        <f>E2</f>
        <v>Total_Inflows</v>
      </c>
      <c r="G2" s="1" t="str">
        <f>E2</f>
        <v>Total_Inflows</v>
      </c>
      <c r="H2" s="6" t="s">
        <v>3</v>
      </c>
      <c r="I2" s="1" t="str">
        <f>H2</f>
        <v>ACHoutPerActive</v>
      </c>
      <c r="J2" s="1" t="str">
        <f>H2</f>
        <v>ACHoutPerActive</v>
      </c>
      <c r="K2" s="6" t="s">
        <v>4</v>
      </c>
      <c r="L2" s="1" t="str">
        <f>K2</f>
        <v>ACHoutShare</v>
      </c>
      <c r="M2" s="1" t="str">
        <f>L2</f>
        <v>ACHoutShare</v>
      </c>
      <c r="N2" s="6" t="s">
        <v>17</v>
      </c>
      <c r="O2" s="1" t="str">
        <f>N2</f>
        <v>ACHoutQuantity</v>
      </c>
      <c r="P2" s="1" t="str">
        <f>O2</f>
        <v>ACHoutQuantity</v>
      </c>
      <c r="Q2" s="6" t="s">
        <v>5</v>
      </c>
      <c r="R2" s="1" t="str">
        <f>Q2</f>
        <v>ACHoutAmount_Model</v>
      </c>
      <c r="S2" s="1" t="str">
        <f>R2</f>
        <v>ACHoutAmount_Model</v>
      </c>
      <c r="T2" s="6" t="s">
        <v>6</v>
      </c>
      <c r="U2" s="1" t="str">
        <f>T2</f>
        <v>ACHoutRate_Model</v>
      </c>
      <c r="V2" s="1" t="str">
        <f>U2</f>
        <v>ACHoutRate_Model</v>
      </c>
      <c r="W2" s="6" t="s">
        <v>7</v>
      </c>
      <c r="X2" s="1" t="str">
        <f>W2</f>
        <v>RTPoutPerActive</v>
      </c>
      <c r="Y2" s="1" t="str">
        <f>X2</f>
        <v>RTPoutPerActive</v>
      </c>
      <c r="Z2" s="6" t="s">
        <v>8</v>
      </c>
      <c r="AA2" s="1" t="str">
        <f>Z2</f>
        <v>RTPoutShare</v>
      </c>
      <c r="AB2" s="1" t="str">
        <f>AA2</f>
        <v>RTPoutShare</v>
      </c>
      <c r="AC2" s="6" t="s">
        <v>18</v>
      </c>
      <c r="AD2" s="1" t="str">
        <f>AC2</f>
        <v>RTPoutQuantity</v>
      </c>
      <c r="AE2" s="1" t="str">
        <f>AC2</f>
        <v>RTPoutQuantity</v>
      </c>
      <c r="AF2" s="6" t="s">
        <v>19</v>
      </c>
      <c r="AG2" s="1" t="str">
        <f>AF2</f>
        <v>RTPoutAmount</v>
      </c>
      <c r="AH2" s="1" t="str">
        <f>AF2</f>
        <v>RTPoutAmount</v>
      </c>
      <c r="AI2" s="6" t="s">
        <v>9</v>
      </c>
      <c r="AJ2" s="1" t="str">
        <f>AI2</f>
        <v>RTPoutRate_Model</v>
      </c>
      <c r="AK2" s="1" t="str">
        <f>AI2</f>
        <v>RTPoutRate_Model</v>
      </c>
      <c r="AL2" s="6" t="s">
        <v>10</v>
      </c>
      <c r="AM2" s="1" t="str">
        <f>AL2</f>
        <v>WireOutPerActive</v>
      </c>
      <c r="AN2" s="1" t="str">
        <f>AL2</f>
        <v>WireOutPerActive</v>
      </c>
      <c r="AO2" s="6" t="s">
        <v>11</v>
      </c>
      <c r="AP2" s="1" t="str">
        <f>AO2</f>
        <v>WireOutShare</v>
      </c>
      <c r="AQ2" s="1" t="str">
        <f>AO2</f>
        <v>WireOutShare</v>
      </c>
      <c r="AR2" s="1" t="s">
        <v>20</v>
      </c>
      <c r="AS2" s="1" t="str">
        <f>AR2</f>
        <v>WireOutQuantity</v>
      </c>
      <c r="AT2" s="1" t="str">
        <f>AR2</f>
        <v>WireOutQuantity</v>
      </c>
      <c r="AU2" s="6" t="s">
        <v>21</v>
      </c>
      <c r="AV2" s="1" t="str">
        <f>AU2</f>
        <v>WireOutAmount</v>
      </c>
      <c r="AW2" s="1" t="str">
        <f>AU2</f>
        <v>WireOutAmount</v>
      </c>
      <c r="AX2" s="6" t="s">
        <v>22</v>
      </c>
      <c r="AY2" s="1" t="str">
        <f>AX2</f>
        <v>WireOutRate</v>
      </c>
      <c r="AZ2" s="1" t="str">
        <f>AX2</f>
        <v>WireOutRate</v>
      </c>
      <c r="BA2" s="6" t="s">
        <v>12</v>
      </c>
      <c r="BB2" s="1" t="str">
        <f>BA2</f>
        <v>DebitCardTransactionsPerActive</v>
      </c>
      <c r="BC2" s="1" t="str">
        <f>BA2</f>
        <v>DebitCardTransactionsPerActive</v>
      </c>
      <c r="BD2" s="6" t="s">
        <v>13</v>
      </c>
      <c r="BE2" s="1" t="str">
        <f>BD2</f>
        <v>DebitCardTransactionShare</v>
      </c>
      <c r="BF2" s="1" t="str">
        <f>BD2</f>
        <v>DebitCardTransactionShare</v>
      </c>
      <c r="BG2" s="6" t="s">
        <v>23</v>
      </c>
      <c r="BH2" s="1" t="str">
        <f>BG2</f>
        <v>DebitQuantity</v>
      </c>
      <c r="BI2" s="1" t="str">
        <f>BG2</f>
        <v>DebitQuantity</v>
      </c>
      <c r="BJ2" s="6" t="s">
        <v>24</v>
      </c>
      <c r="BK2" s="1" t="str">
        <f>BJ2</f>
        <v>DebitAmount</v>
      </c>
      <c r="BL2" s="1" t="str">
        <f>BJ2</f>
        <v>DebitAmount</v>
      </c>
      <c r="BM2" s="6" t="s">
        <v>25</v>
      </c>
      <c r="BN2" s="1" t="str">
        <f>BM2</f>
        <v>DebitRate</v>
      </c>
      <c r="BO2" s="1" t="str">
        <f>BM2</f>
        <v>DebitRate</v>
      </c>
    </row>
    <row r="3" spans="1:67" x14ac:dyDescent="0.3">
      <c r="A3" s="1">
        <v>1</v>
      </c>
      <c r="B3" s="6">
        <v>1000</v>
      </c>
      <c r="C3" s="1">
        <v>1000</v>
      </c>
      <c r="D3" s="2">
        <f>B3-C3</f>
        <v>0</v>
      </c>
      <c r="E3" s="6">
        <v>1650500</v>
      </c>
      <c r="F3" s="1">
        <v>1650500</v>
      </c>
      <c r="G3" s="2">
        <f>E3-F3</f>
        <v>0</v>
      </c>
      <c r="H3" s="6">
        <v>0.98</v>
      </c>
      <c r="I3" s="1">
        <v>0.98</v>
      </c>
      <c r="J3" s="4">
        <f>H3-I3</f>
        <v>0</v>
      </c>
      <c r="K3" s="6">
        <v>0.40290819999999999</v>
      </c>
      <c r="L3" s="1">
        <v>0.40290819999999999</v>
      </c>
      <c r="M3" s="4">
        <f>K3-L3</f>
        <v>0</v>
      </c>
      <c r="N3" s="6">
        <v>980</v>
      </c>
      <c r="O3" s="1">
        <v>980</v>
      </c>
      <c r="P3" s="2">
        <f>N3-O3</f>
        <v>0</v>
      </c>
      <c r="Q3" s="6">
        <v>665000</v>
      </c>
      <c r="R3" s="1">
        <v>665000</v>
      </c>
      <c r="S3" s="2">
        <f>Q3-R3</f>
        <v>0</v>
      </c>
      <c r="T3" s="6">
        <v>678.57142857142856</v>
      </c>
      <c r="U3" s="1">
        <v>678.57142859999999</v>
      </c>
      <c r="V3" s="3">
        <f>T3-U3</f>
        <v>-2.8571434995683376E-8</v>
      </c>
      <c r="W3" s="6">
        <v>0.42</v>
      </c>
      <c r="X3" s="1">
        <v>0.42</v>
      </c>
      <c r="Y3" s="2">
        <f>W3-X3</f>
        <v>0</v>
      </c>
      <c r="Z3" s="6">
        <v>0.17267489999999999</v>
      </c>
      <c r="AA3" s="1">
        <v>0.17267489999999999</v>
      </c>
      <c r="AB3" s="3">
        <f>Z3-AA3</f>
        <v>0</v>
      </c>
      <c r="AC3" s="6">
        <v>420</v>
      </c>
      <c r="AD3" s="1">
        <v>420</v>
      </c>
      <c r="AE3" s="2">
        <f>AC3-AD3</f>
        <v>0</v>
      </c>
      <c r="AF3" s="6">
        <v>285000</v>
      </c>
      <c r="AG3" s="1">
        <v>285000</v>
      </c>
      <c r="AH3" s="2">
        <f>AF3-AG3</f>
        <v>0</v>
      </c>
      <c r="AI3" s="6">
        <v>678.57142857142856</v>
      </c>
      <c r="AJ3" s="1">
        <v>678.57142859999999</v>
      </c>
      <c r="AK3" s="3">
        <f>AI3-AJ3</f>
        <v>-2.8571434995683376E-8</v>
      </c>
      <c r="AL3" s="6">
        <v>1E-3</v>
      </c>
      <c r="AM3" s="1">
        <v>1E-3</v>
      </c>
      <c r="AN3" s="3">
        <f>AL3-AM3</f>
        <v>0</v>
      </c>
      <c r="AO3" s="6">
        <v>1.51469E-4</v>
      </c>
      <c r="AP3" s="1">
        <v>1.51469E-4</v>
      </c>
      <c r="AQ3" s="4">
        <f>AO3-AP3</f>
        <v>0</v>
      </c>
      <c r="AR3" s="1">
        <v>1</v>
      </c>
      <c r="AS3" s="1">
        <v>1</v>
      </c>
      <c r="AT3" s="2">
        <f>AR3-AS3</f>
        <v>0</v>
      </c>
      <c r="AU3" s="6">
        <v>250</v>
      </c>
      <c r="AV3" s="1">
        <v>250</v>
      </c>
      <c r="AW3" s="2">
        <f>AU3-AV3</f>
        <v>0</v>
      </c>
      <c r="AX3" s="6">
        <v>250</v>
      </c>
      <c r="AY3" s="1">
        <v>250</v>
      </c>
      <c r="AZ3" s="3">
        <f>AX3-AY3</f>
        <v>0</v>
      </c>
      <c r="BA3" s="6">
        <v>4</v>
      </c>
      <c r="BB3" s="1">
        <v>4</v>
      </c>
      <c r="BC3" s="3">
        <f>BA3-BB3</f>
        <v>0</v>
      </c>
      <c r="BD3" s="6">
        <v>0.85683684400000004</v>
      </c>
      <c r="BE3" s="1">
        <v>0.85683684400000004</v>
      </c>
      <c r="BF3" s="4">
        <f>BD3-BE3</f>
        <v>0</v>
      </c>
      <c r="BG3" s="6">
        <v>4000</v>
      </c>
      <c r="BH3" s="1">
        <v>4000</v>
      </c>
      <c r="BI3" s="2">
        <f>BG3-BH3</f>
        <v>0</v>
      </c>
      <c r="BJ3" s="6">
        <v>600000</v>
      </c>
      <c r="BK3" s="1">
        <v>600000</v>
      </c>
      <c r="BL3" s="2">
        <f>BJ3-BK3</f>
        <v>0</v>
      </c>
      <c r="BM3" s="6">
        <v>150</v>
      </c>
      <c r="BN3" s="1">
        <v>150</v>
      </c>
      <c r="BO3" s="3">
        <f>BM3-BN3</f>
        <v>0</v>
      </c>
    </row>
    <row r="4" spans="1:67" x14ac:dyDescent="0.3">
      <c r="A4" s="1">
        <v>2</v>
      </c>
      <c r="B4" s="6">
        <v>2800</v>
      </c>
      <c r="C4" s="1">
        <v>2800</v>
      </c>
      <c r="D4" s="2">
        <f t="shared" ref="D4:D62" si="0">B4-C4</f>
        <v>0</v>
      </c>
      <c r="E4" s="6">
        <v>5547300</v>
      </c>
      <c r="F4" s="1">
        <v>5547300</v>
      </c>
      <c r="G4" s="2">
        <f t="shared" ref="G4:G62" si="1">E4-F4</f>
        <v>0</v>
      </c>
      <c r="H4" s="6">
        <v>0.98</v>
      </c>
      <c r="I4" s="1">
        <v>0.98</v>
      </c>
      <c r="J4" s="4">
        <f t="shared" ref="J4:J62" si="2">H4-I4</f>
        <v>0</v>
      </c>
      <c r="K4" s="6">
        <v>0.40276783999999999</v>
      </c>
      <c r="L4" s="1">
        <v>0.40276780000000001</v>
      </c>
      <c r="M4" s="4">
        <f t="shared" ref="M4:M62" si="3">K4-L4</f>
        <v>3.9999999978945766E-8</v>
      </c>
      <c r="N4" s="6">
        <v>2744</v>
      </c>
      <c r="O4" s="1">
        <v>2744</v>
      </c>
      <c r="P4" s="2">
        <f t="shared" ref="P4:P62" si="4">N4-O4</f>
        <v>0</v>
      </c>
      <c r="Q4" s="6">
        <v>2234274</v>
      </c>
      <c r="R4" s="1">
        <v>2234274</v>
      </c>
      <c r="S4" s="2">
        <f t="shared" ref="S4:S62" si="5">Q4-R4</f>
        <v>0</v>
      </c>
      <c r="T4" s="6">
        <v>814.23979591836735</v>
      </c>
      <c r="U4" s="1">
        <v>814.23979589999999</v>
      </c>
      <c r="V4" s="3">
        <f t="shared" ref="V4:V62" si="6">T4-U4</f>
        <v>1.8367359189142007E-8</v>
      </c>
      <c r="W4" s="6">
        <v>0.42</v>
      </c>
      <c r="X4" s="1">
        <v>0.42</v>
      </c>
      <c r="Y4" s="2">
        <f t="shared" ref="Y4:Y62" si="7">W4-X4</f>
        <v>0</v>
      </c>
      <c r="Z4" s="6">
        <v>0.17261476000000001</v>
      </c>
      <c r="AA4" s="1">
        <v>0.17261480000000001</v>
      </c>
      <c r="AB4" s="3">
        <f t="shared" ref="AB4:AB62" si="8">Z4-AA4</f>
        <v>-4.0000000006701342E-8</v>
      </c>
      <c r="AC4" s="6">
        <v>1176</v>
      </c>
      <c r="AD4" s="1">
        <v>1176</v>
      </c>
      <c r="AE4" s="2">
        <f t="shared" ref="AE4:AE62" si="9">AC4-AD4</f>
        <v>0</v>
      </c>
      <c r="AF4" s="6">
        <v>957546</v>
      </c>
      <c r="AG4" s="1">
        <v>957546</v>
      </c>
      <c r="AH4" s="2">
        <f t="shared" ref="AH4:AH62" si="10">AF4-AG4</f>
        <v>0</v>
      </c>
      <c r="AI4" s="6">
        <v>814.23979591836735</v>
      </c>
      <c r="AJ4" s="1">
        <v>814.23979589999999</v>
      </c>
      <c r="AK4" s="3">
        <f t="shared" ref="AK4:AK62" si="11">AI4-AJ4</f>
        <v>1.8367359189142007E-8</v>
      </c>
      <c r="AL4" s="6">
        <v>1.07E-3</v>
      </c>
      <c r="AM4" s="1">
        <v>1.07E-3</v>
      </c>
      <c r="AN4" s="3">
        <f t="shared" ref="AN4:AN62" si="12">AL4-AM4</f>
        <v>0</v>
      </c>
      <c r="AO4" s="6">
        <v>1.5504519999999999E-4</v>
      </c>
      <c r="AP4" s="1">
        <v>1.55045E-4</v>
      </c>
      <c r="AQ4" s="4">
        <f t="shared" ref="AQ4:AQ62" si="13">AO4-AP4</f>
        <v>1.9999999998688602E-10</v>
      </c>
      <c r="AR4" s="1">
        <v>3</v>
      </c>
      <c r="AS4" s="1">
        <v>3</v>
      </c>
      <c r="AT4" s="2">
        <f t="shared" ref="AT4:AT62" si="14">AR4-AS4</f>
        <v>0</v>
      </c>
      <c r="AU4" s="6">
        <v>860</v>
      </c>
      <c r="AV4" s="1">
        <v>860</v>
      </c>
      <c r="AW4" s="2">
        <f t="shared" ref="AW4:AW62" si="15">AU4-AV4</f>
        <v>0</v>
      </c>
      <c r="AX4" s="6">
        <v>286.66666666666669</v>
      </c>
      <c r="AY4" s="1">
        <v>286.66666670000001</v>
      </c>
      <c r="AZ4" s="3">
        <f t="shared" ref="AZ4:AZ62" si="16">AX4-AY4</f>
        <v>-3.3333321880490985E-8</v>
      </c>
      <c r="BA4" s="6">
        <v>4.4000000000000004</v>
      </c>
      <c r="BB4" s="1">
        <v>4.4000000000000004</v>
      </c>
      <c r="BC4" s="3">
        <f t="shared" ref="BC4:BC62" si="17">BA4-BB4</f>
        <v>0</v>
      </c>
      <c r="BD4" s="6">
        <v>0.85614221020000003</v>
      </c>
      <c r="BE4" s="1">
        <v>0.85614221000000001</v>
      </c>
      <c r="BF4" s="4">
        <f t="shared" ref="BF4:BF62" si="18">BD4-BE4</f>
        <v>2.000000165480742E-10</v>
      </c>
      <c r="BG4" s="6">
        <v>12320</v>
      </c>
      <c r="BH4" s="1">
        <v>12320</v>
      </c>
      <c r="BI4" s="2">
        <f t="shared" ref="BI4:BI62" si="19">BG4-BH4</f>
        <v>0</v>
      </c>
      <c r="BJ4" s="6">
        <v>2015890</v>
      </c>
      <c r="BK4" s="1">
        <v>2015890</v>
      </c>
      <c r="BL4" s="2">
        <f t="shared" ref="BL4:BL62" si="20">BJ4-BK4</f>
        <v>0</v>
      </c>
      <c r="BM4" s="6">
        <v>163.62743506493507</v>
      </c>
      <c r="BN4" s="1">
        <v>163.62743510000001</v>
      </c>
      <c r="BO4" s="3">
        <f t="shared" ref="BO4:BO62" si="21">BM4-BN4</f>
        <v>-3.5064942949247779E-8</v>
      </c>
    </row>
    <row r="5" spans="1:67" x14ac:dyDescent="0.3">
      <c r="A5" s="1">
        <v>3</v>
      </c>
      <c r="B5" s="6">
        <v>4600</v>
      </c>
      <c r="C5" s="1">
        <v>4600</v>
      </c>
      <c r="D5" s="2">
        <f t="shared" si="0"/>
        <v>0</v>
      </c>
      <c r="E5" s="6">
        <v>10635840</v>
      </c>
      <c r="F5" s="1">
        <v>10635840</v>
      </c>
      <c r="G5" s="2">
        <f t="shared" si="1"/>
        <v>0</v>
      </c>
      <c r="H5" s="6">
        <v>0.98</v>
      </c>
      <c r="I5" s="1">
        <v>0.98</v>
      </c>
      <c r="J5" s="4">
        <f t="shared" si="2"/>
        <v>0</v>
      </c>
      <c r="K5" s="6">
        <v>0.40262747999999998</v>
      </c>
      <c r="L5" s="1">
        <v>0.40262740000000002</v>
      </c>
      <c r="M5" s="4">
        <f t="shared" si="3"/>
        <v>7.9999999957891532E-8</v>
      </c>
      <c r="N5" s="6">
        <v>4508</v>
      </c>
      <c r="O5" s="1">
        <v>4508</v>
      </c>
      <c r="P5" s="2">
        <f t="shared" si="4"/>
        <v>0</v>
      </c>
      <c r="Q5" s="6">
        <v>4282281</v>
      </c>
      <c r="R5" s="1">
        <v>4282281</v>
      </c>
      <c r="S5" s="2">
        <f t="shared" si="5"/>
        <v>0</v>
      </c>
      <c r="T5" s="6">
        <v>949.92923691215617</v>
      </c>
      <c r="U5" s="1">
        <v>949.92923689999998</v>
      </c>
      <c r="V5" s="3">
        <f t="shared" si="6"/>
        <v>1.2156192497059237E-8</v>
      </c>
      <c r="W5" s="6">
        <v>0.42</v>
      </c>
      <c r="X5" s="1">
        <v>0.42</v>
      </c>
      <c r="Y5" s="2">
        <f t="shared" si="7"/>
        <v>0</v>
      </c>
      <c r="Z5" s="6">
        <v>0.17255461999999999</v>
      </c>
      <c r="AA5" s="1">
        <v>0.17255470000000001</v>
      </c>
      <c r="AB5" s="3">
        <f t="shared" si="8"/>
        <v>-8.0000000013402683E-8</v>
      </c>
      <c r="AC5" s="6">
        <v>1932</v>
      </c>
      <c r="AD5" s="1">
        <v>1932</v>
      </c>
      <c r="AE5" s="2">
        <f t="shared" si="9"/>
        <v>0</v>
      </c>
      <c r="AF5" s="6">
        <v>1835263</v>
      </c>
      <c r="AG5" s="1">
        <v>1835264</v>
      </c>
      <c r="AH5" s="2">
        <f t="shared" si="10"/>
        <v>-1</v>
      </c>
      <c r="AI5" s="6">
        <v>949.92908902691511</v>
      </c>
      <c r="AJ5" s="1">
        <v>949.92960660000006</v>
      </c>
      <c r="AK5" s="3">
        <f t="shared" si="11"/>
        <v>-5.1757308494870813E-4</v>
      </c>
      <c r="AL5" s="6">
        <v>1.14E-3</v>
      </c>
      <c r="AM5" s="1">
        <v>1.14E-3</v>
      </c>
      <c r="AN5" s="3">
        <f t="shared" si="12"/>
        <v>0</v>
      </c>
      <c r="AO5" s="6">
        <v>1.5862140000000001E-4</v>
      </c>
      <c r="AP5" s="1">
        <v>1.5862100000000001E-4</v>
      </c>
      <c r="AQ5" s="4">
        <f t="shared" si="13"/>
        <v>4.0000000000087708E-10</v>
      </c>
      <c r="AR5" s="1">
        <v>5</v>
      </c>
      <c r="AS5" s="1">
        <v>5</v>
      </c>
      <c r="AT5" s="2">
        <f t="shared" si="14"/>
        <v>0</v>
      </c>
      <c r="AU5" s="6">
        <v>1687</v>
      </c>
      <c r="AV5" s="1">
        <v>1687</v>
      </c>
      <c r="AW5" s="2">
        <f t="shared" si="15"/>
        <v>0</v>
      </c>
      <c r="AX5" s="6">
        <v>337.4</v>
      </c>
      <c r="AY5" s="1">
        <v>337.4</v>
      </c>
      <c r="AZ5" s="3">
        <f t="shared" si="16"/>
        <v>0</v>
      </c>
      <c r="BA5" s="6">
        <v>4.8</v>
      </c>
      <c r="BB5" s="1">
        <v>4.8</v>
      </c>
      <c r="BC5" s="3">
        <f t="shared" si="17"/>
        <v>0</v>
      </c>
      <c r="BD5" s="6">
        <v>0.85544757640000002</v>
      </c>
      <c r="BE5" s="1">
        <v>0.85544757599999999</v>
      </c>
      <c r="BF5" s="4">
        <f t="shared" si="18"/>
        <v>4.000000330961484E-10</v>
      </c>
      <c r="BG5" s="6">
        <v>22080</v>
      </c>
      <c r="BH5" s="1">
        <v>22080</v>
      </c>
      <c r="BI5" s="2">
        <f t="shared" si="19"/>
        <v>0</v>
      </c>
      <c r="BJ5" s="6">
        <v>3863722</v>
      </c>
      <c r="BK5" s="1">
        <v>3863721</v>
      </c>
      <c r="BL5" s="2">
        <f t="shared" si="20"/>
        <v>1</v>
      </c>
      <c r="BM5" s="6">
        <v>174.98740942028985</v>
      </c>
      <c r="BN5" s="1">
        <v>174.98736410000001</v>
      </c>
      <c r="BO5" s="3">
        <f t="shared" si="21"/>
        <v>4.532028984272074E-5</v>
      </c>
    </row>
    <row r="6" spans="1:67" x14ac:dyDescent="0.3">
      <c r="A6" s="1">
        <v>4</v>
      </c>
      <c r="B6" s="6">
        <v>6400</v>
      </c>
      <c r="C6" s="1">
        <v>6400</v>
      </c>
      <c r="D6" s="2">
        <f t="shared" si="0"/>
        <v>0</v>
      </c>
      <c r="E6" s="6">
        <v>16918540</v>
      </c>
      <c r="F6" s="1">
        <v>16918540</v>
      </c>
      <c r="G6" s="2">
        <f t="shared" si="1"/>
        <v>0</v>
      </c>
      <c r="H6" s="6">
        <v>0.98</v>
      </c>
      <c r="I6" s="1">
        <v>0.98</v>
      </c>
      <c r="J6" s="4">
        <f t="shared" si="2"/>
        <v>0</v>
      </c>
      <c r="K6" s="6">
        <v>0.40248711999999998</v>
      </c>
      <c r="L6" s="1">
        <v>0.40248699999999998</v>
      </c>
      <c r="M6" s="4">
        <f t="shared" si="3"/>
        <v>1.1999999999234845E-7</v>
      </c>
      <c r="N6" s="6">
        <v>6272</v>
      </c>
      <c r="O6" s="1">
        <v>6272</v>
      </c>
      <c r="P6" s="2">
        <f t="shared" si="4"/>
        <v>0</v>
      </c>
      <c r="Q6" s="6">
        <v>6809494</v>
      </c>
      <c r="R6" s="1">
        <v>6809492</v>
      </c>
      <c r="S6" s="2">
        <f t="shared" si="5"/>
        <v>2</v>
      </c>
      <c r="T6" s="6">
        <v>1085.6973852040817</v>
      </c>
      <c r="U6" s="1">
        <v>1085.6970659999999</v>
      </c>
      <c r="V6" s="3">
        <f t="shared" si="6"/>
        <v>3.1920408173391479E-4</v>
      </c>
      <c r="W6" s="6">
        <v>0.42</v>
      </c>
      <c r="X6" s="1">
        <v>0.42</v>
      </c>
      <c r="Y6" s="2">
        <f t="shared" si="7"/>
        <v>0</v>
      </c>
      <c r="Z6" s="6">
        <v>0.17249448000000001</v>
      </c>
      <c r="AA6" s="1">
        <v>0.1724946</v>
      </c>
      <c r="AB6" s="3">
        <f t="shared" si="8"/>
        <v>-1.1999999999234845E-7</v>
      </c>
      <c r="AC6" s="6">
        <v>2688</v>
      </c>
      <c r="AD6" s="1">
        <v>2688</v>
      </c>
      <c r="AE6" s="2">
        <f t="shared" si="9"/>
        <v>0</v>
      </c>
      <c r="AF6" s="6">
        <v>2918355</v>
      </c>
      <c r="AG6" s="1">
        <v>2918357</v>
      </c>
      <c r="AH6" s="2">
        <f t="shared" si="10"/>
        <v>-2</v>
      </c>
      <c r="AI6" s="6">
        <v>1085.6975446428571</v>
      </c>
      <c r="AJ6" s="1">
        <v>1085.6982889999999</v>
      </c>
      <c r="AK6" s="3">
        <f t="shared" si="11"/>
        <v>-7.443571428211726E-4</v>
      </c>
      <c r="AL6" s="6">
        <v>1.2099999999999999E-3</v>
      </c>
      <c r="AM6" s="1">
        <v>1.2099999999999999E-3</v>
      </c>
      <c r="AN6" s="3">
        <f t="shared" si="12"/>
        <v>0</v>
      </c>
      <c r="AO6" s="6">
        <v>1.6219760000000001E-4</v>
      </c>
      <c r="AP6" s="1">
        <v>1.6219699999999999E-4</v>
      </c>
      <c r="AQ6" s="4">
        <f t="shared" si="13"/>
        <v>6.0000000001486815E-10</v>
      </c>
      <c r="AR6" s="1">
        <v>8</v>
      </c>
      <c r="AS6" s="1">
        <v>8</v>
      </c>
      <c r="AT6" s="2">
        <f t="shared" si="14"/>
        <v>0</v>
      </c>
      <c r="AU6" s="6">
        <v>2744</v>
      </c>
      <c r="AV6" s="1">
        <v>2744</v>
      </c>
      <c r="AW6" s="2">
        <f t="shared" si="15"/>
        <v>0</v>
      </c>
      <c r="AX6" s="6">
        <v>343</v>
      </c>
      <c r="AY6" s="1">
        <v>343</v>
      </c>
      <c r="AZ6" s="3">
        <f t="shared" si="16"/>
        <v>0</v>
      </c>
      <c r="BA6" s="6">
        <v>5.2</v>
      </c>
      <c r="BB6" s="1">
        <v>5.2</v>
      </c>
      <c r="BC6" s="3">
        <f t="shared" si="17"/>
        <v>0</v>
      </c>
      <c r="BD6" s="6">
        <v>0.85475294260000001</v>
      </c>
      <c r="BE6" s="1">
        <v>0.85475294199999996</v>
      </c>
      <c r="BF6" s="4">
        <f t="shared" si="18"/>
        <v>6.000000496442226E-10</v>
      </c>
      <c r="BG6" s="6">
        <v>33280</v>
      </c>
      <c r="BH6" s="1">
        <v>33280</v>
      </c>
      <c r="BI6" s="2">
        <f t="shared" si="19"/>
        <v>0</v>
      </c>
      <c r="BJ6" s="6">
        <v>6143919</v>
      </c>
      <c r="BK6" s="1">
        <v>6143919</v>
      </c>
      <c r="BL6" s="2">
        <f t="shared" si="20"/>
        <v>0</v>
      </c>
      <c r="BM6" s="6">
        <v>184.61295072115385</v>
      </c>
      <c r="BN6" s="1">
        <v>184.6129507</v>
      </c>
      <c r="BO6" s="3">
        <f t="shared" si="21"/>
        <v>2.1153852003408247E-8</v>
      </c>
    </row>
    <row r="7" spans="1:67" x14ac:dyDescent="0.3">
      <c r="A7" s="1">
        <v>5</v>
      </c>
      <c r="B7" s="6">
        <v>8200</v>
      </c>
      <c r="C7" s="1">
        <v>8200</v>
      </c>
      <c r="D7" s="2">
        <f t="shared" si="0"/>
        <v>0</v>
      </c>
      <c r="E7" s="6">
        <v>24395040</v>
      </c>
      <c r="F7" s="1">
        <v>24395040</v>
      </c>
      <c r="G7" s="2">
        <f t="shared" si="1"/>
        <v>0</v>
      </c>
      <c r="H7" s="6">
        <v>0.98</v>
      </c>
      <c r="I7" s="1">
        <v>0.98</v>
      </c>
      <c r="J7" s="4">
        <f t="shared" si="2"/>
        <v>0</v>
      </c>
      <c r="K7" s="6">
        <v>0.40234676000000003</v>
      </c>
      <c r="L7" s="1">
        <v>0.4023466</v>
      </c>
      <c r="M7" s="4">
        <f t="shared" si="3"/>
        <v>1.6000000002680537E-7</v>
      </c>
      <c r="N7" s="6">
        <v>8036</v>
      </c>
      <c r="O7" s="1">
        <v>8036</v>
      </c>
      <c r="P7" s="2">
        <f t="shared" si="4"/>
        <v>0</v>
      </c>
      <c r="Q7" s="6">
        <v>9815265</v>
      </c>
      <c r="R7" s="1">
        <v>9815261</v>
      </c>
      <c r="S7" s="2">
        <f t="shared" si="5"/>
        <v>4</v>
      </c>
      <c r="T7" s="6">
        <v>1221.4117720258835</v>
      </c>
      <c r="U7" s="1">
        <v>1221.411274</v>
      </c>
      <c r="V7" s="3">
        <f t="shared" si="6"/>
        <v>4.9802588341663068E-4</v>
      </c>
      <c r="W7" s="6">
        <v>0.42</v>
      </c>
      <c r="X7" s="1">
        <v>0.42</v>
      </c>
      <c r="Y7" s="2">
        <f t="shared" si="7"/>
        <v>0</v>
      </c>
      <c r="Z7" s="6">
        <v>0.17243433999999999</v>
      </c>
      <c r="AA7" s="1">
        <v>0.17243449999999999</v>
      </c>
      <c r="AB7" s="3">
        <f t="shared" si="8"/>
        <v>-1.5999999999904979E-7</v>
      </c>
      <c r="AC7" s="6">
        <v>3444</v>
      </c>
      <c r="AD7" s="1">
        <v>3444</v>
      </c>
      <c r="AE7" s="2">
        <f t="shared" si="9"/>
        <v>0</v>
      </c>
      <c r="AF7" s="6">
        <v>4206543</v>
      </c>
      <c r="AG7" s="1">
        <v>4206547</v>
      </c>
      <c r="AH7" s="2">
        <f t="shared" si="10"/>
        <v>-4</v>
      </c>
      <c r="AI7" s="6">
        <v>1221.4120209059233</v>
      </c>
      <c r="AJ7" s="1">
        <v>1221.413182</v>
      </c>
      <c r="AK7" s="3">
        <f t="shared" si="11"/>
        <v>-1.1610940766786371E-3</v>
      </c>
      <c r="AL7" s="6">
        <v>1.2800000000000001E-3</v>
      </c>
      <c r="AM7" s="1">
        <v>1.2800000000000001E-3</v>
      </c>
      <c r="AN7" s="3">
        <f t="shared" si="12"/>
        <v>0</v>
      </c>
      <c r="AO7" s="6">
        <v>1.657738E-4</v>
      </c>
      <c r="AP7" s="1">
        <v>1.65773E-4</v>
      </c>
      <c r="AQ7" s="4">
        <f t="shared" si="13"/>
        <v>8.0000000000175417E-10</v>
      </c>
      <c r="AR7" s="1">
        <v>10</v>
      </c>
      <c r="AS7" s="1">
        <v>10</v>
      </c>
      <c r="AT7" s="2">
        <f t="shared" si="14"/>
        <v>0</v>
      </c>
      <c r="AU7" s="6">
        <v>4044</v>
      </c>
      <c r="AV7" s="1">
        <v>4044</v>
      </c>
      <c r="AW7" s="2">
        <f t="shared" si="15"/>
        <v>0</v>
      </c>
      <c r="AX7" s="6">
        <v>404.4</v>
      </c>
      <c r="AY7" s="1">
        <v>404.4</v>
      </c>
      <c r="AZ7" s="3">
        <f t="shared" si="16"/>
        <v>0</v>
      </c>
      <c r="BA7" s="6">
        <v>5.6</v>
      </c>
      <c r="BB7" s="1">
        <v>5.6</v>
      </c>
      <c r="BC7" s="3">
        <f t="shared" si="17"/>
        <v>0</v>
      </c>
      <c r="BD7" s="6">
        <v>0.8540583088</v>
      </c>
      <c r="BE7" s="1">
        <v>0.85405830800000004</v>
      </c>
      <c r="BF7" s="4">
        <f t="shared" si="18"/>
        <v>7.9999995516999434E-10</v>
      </c>
      <c r="BG7" s="6">
        <v>45920</v>
      </c>
      <c r="BH7" s="1">
        <v>45920</v>
      </c>
      <c r="BI7" s="2">
        <f t="shared" si="19"/>
        <v>0</v>
      </c>
      <c r="BJ7" s="6">
        <v>8855891</v>
      </c>
      <c r="BK7" s="1">
        <v>8855891</v>
      </c>
      <c r="BL7" s="2">
        <f t="shared" si="20"/>
        <v>0</v>
      </c>
      <c r="BM7" s="6">
        <v>192.85476916376305</v>
      </c>
      <c r="BN7" s="1">
        <v>192.85476919999999</v>
      </c>
      <c r="BO7" s="3">
        <f t="shared" si="21"/>
        <v>-3.6236940559319919E-8</v>
      </c>
    </row>
    <row r="8" spans="1:67" x14ac:dyDescent="0.3">
      <c r="A8" s="1">
        <v>6</v>
      </c>
      <c r="B8" s="6">
        <v>10000</v>
      </c>
      <c r="C8" s="1">
        <v>10000</v>
      </c>
      <c r="D8" s="2">
        <f t="shared" si="0"/>
        <v>0</v>
      </c>
      <c r="E8" s="6">
        <v>33067600</v>
      </c>
      <c r="F8" s="1">
        <v>33067600</v>
      </c>
      <c r="G8" s="2">
        <f t="shared" si="1"/>
        <v>0</v>
      </c>
      <c r="H8" s="6">
        <v>0.98</v>
      </c>
      <c r="I8" s="1">
        <v>0.98</v>
      </c>
      <c r="J8" s="4">
        <f t="shared" si="2"/>
        <v>0</v>
      </c>
      <c r="K8" s="6">
        <v>0.40220640000000002</v>
      </c>
      <c r="L8" s="1">
        <v>0.40220640000000002</v>
      </c>
      <c r="M8" s="4">
        <f t="shared" si="3"/>
        <v>0</v>
      </c>
      <c r="N8" s="6">
        <v>9800</v>
      </c>
      <c r="O8" s="1">
        <v>9800</v>
      </c>
      <c r="P8" s="2">
        <f t="shared" si="4"/>
        <v>0</v>
      </c>
      <c r="Q8" s="6">
        <v>13300000</v>
      </c>
      <c r="R8" s="1">
        <v>13300000</v>
      </c>
      <c r="S8" s="2">
        <f t="shared" si="5"/>
        <v>0</v>
      </c>
      <c r="T8" s="6">
        <v>1357.1428571428571</v>
      </c>
      <c r="U8" s="1">
        <v>1357.142857</v>
      </c>
      <c r="V8" s="3">
        <f t="shared" si="6"/>
        <v>1.4285706129157916E-7</v>
      </c>
      <c r="W8" s="6">
        <v>0.42</v>
      </c>
      <c r="X8" s="1">
        <v>0.42</v>
      </c>
      <c r="Y8" s="2">
        <f t="shared" si="7"/>
        <v>0</v>
      </c>
      <c r="Z8" s="6">
        <v>0.17237420000000001</v>
      </c>
      <c r="AA8" s="1">
        <v>0.17237420000000001</v>
      </c>
      <c r="AB8" s="3">
        <f t="shared" si="8"/>
        <v>0</v>
      </c>
      <c r="AC8" s="6">
        <v>4200</v>
      </c>
      <c r="AD8" s="1">
        <v>4200</v>
      </c>
      <c r="AE8" s="2">
        <f t="shared" si="9"/>
        <v>0</v>
      </c>
      <c r="AF8" s="6">
        <v>5700001</v>
      </c>
      <c r="AG8" s="1">
        <v>5700000</v>
      </c>
      <c r="AH8" s="2">
        <f t="shared" si="10"/>
        <v>1</v>
      </c>
      <c r="AI8" s="6">
        <v>1357.1430952380952</v>
      </c>
      <c r="AJ8" s="1">
        <v>1357.142857</v>
      </c>
      <c r="AK8" s="3">
        <f t="shared" si="11"/>
        <v>2.382380951075902E-4</v>
      </c>
      <c r="AL8" s="6">
        <v>1.3500000000000001E-3</v>
      </c>
      <c r="AM8" s="1">
        <v>1.3500000000000001E-3</v>
      </c>
      <c r="AN8" s="3">
        <f t="shared" si="12"/>
        <v>0</v>
      </c>
      <c r="AO8" s="6">
        <v>1.6935E-4</v>
      </c>
      <c r="AP8" s="1">
        <v>1.6935E-4</v>
      </c>
      <c r="AQ8" s="4">
        <f t="shared" si="13"/>
        <v>0</v>
      </c>
      <c r="AR8" s="1">
        <v>14</v>
      </c>
      <c r="AS8" s="1">
        <v>14</v>
      </c>
      <c r="AT8" s="2">
        <f t="shared" si="14"/>
        <v>0</v>
      </c>
      <c r="AU8" s="6">
        <v>5600</v>
      </c>
      <c r="AV8" s="1">
        <v>5600</v>
      </c>
      <c r="AW8" s="2">
        <f t="shared" si="15"/>
        <v>0</v>
      </c>
      <c r="AX8" s="6">
        <v>400</v>
      </c>
      <c r="AY8" s="1">
        <v>400</v>
      </c>
      <c r="AZ8" s="3">
        <f t="shared" si="16"/>
        <v>0</v>
      </c>
      <c r="BA8" s="6">
        <v>6</v>
      </c>
      <c r="BB8" s="1">
        <v>6</v>
      </c>
      <c r="BC8" s="3">
        <f t="shared" si="17"/>
        <v>0</v>
      </c>
      <c r="BD8" s="6">
        <v>0.85336367499999999</v>
      </c>
      <c r="BE8" s="1">
        <v>0.85336367499999999</v>
      </c>
      <c r="BF8" s="4">
        <f t="shared" si="18"/>
        <v>0</v>
      </c>
      <c r="BG8" s="6">
        <v>60000</v>
      </c>
      <c r="BH8" s="1">
        <v>60000</v>
      </c>
      <c r="BI8" s="2">
        <f t="shared" si="19"/>
        <v>0</v>
      </c>
      <c r="BJ8" s="6">
        <v>11999999</v>
      </c>
      <c r="BK8" s="1">
        <v>12000000</v>
      </c>
      <c r="BL8" s="2">
        <f t="shared" si="20"/>
        <v>-1</v>
      </c>
      <c r="BM8" s="6">
        <v>199.99998333333335</v>
      </c>
      <c r="BN8" s="1">
        <v>200</v>
      </c>
      <c r="BO8" s="3">
        <f t="shared" si="21"/>
        <v>-1.6666666653009088E-5</v>
      </c>
    </row>
    <row r="9" spans="1:67" x14ac:dyDescent="0.3">
      <c r="A9" s="1">
        <v>7</v>
      </c>
      <c r="B9" s="6">
        <v>16666</v>
      </c>
      <c r="C9" s="1">
        <v>16666</v>
      </c>
      <c r="D9" s="2">
        <f t="shared" si="0"/>
        <v>0</v>
      </c>
      <c r="E9" s="6">
        <v>58924587.5</v>
      </c>
      <c r="F9" s="1">
        <v>58924588</v>
      </c>
      <c r="G9" s="2">
        <f t="shared" si="1"/>
        <v>-0.5</v>
      </c>
      <c r="H9" s="6">
        <v>1.14333333333333</v>
      </c>
      <c r="I9" s="1">
        <v>1.1433333000000001</v>
      </c>
      <c r="J9" s="4">
        <f t="shared" si="2"/>
        <v>3.3333329874096762E-8</v>
      </c>
      <c r="K9" s="6">
        <v>0.40224615000000002</v>
      </c>
      <c r="L9" s="1">
        <v>0.4022461</v>
      </c>
      <c r="M9" s="4">
        <f t="shared" si="3"/>
        <v>5.0000000029193359E-8</v>
      </c>
      <c r="N9" s="6">
        <v>19054</v>
      </c>
      <c r="O9" s="1">
        <v>19055</v>
      </c>
      <c r="P9" s="2">
        <f t="shared" si="4"/>
        <v>-1</v>
      </c>
      <c r="Q9" s="6">
        <v>23702188</v>
      </c>
      <c r="R9" s="1">
        <v>23702186</v>
      </c>
      <c r="S9" s="2">
        <f t="shared" si="5"/>
        <v>2</v>
      </c>
      <c r="T9" s="6">
        <v>1243.9481473706307</v>
      </c>
      <c r="U9" s="1">
        <v>1243.88276</v>
      </c>
      <c r="V9" s="3">
        <f t="shared" si="6"/>
        <v>6.53873706307877E-2</v>
      </c>
      <c r="W9" s="6">
        <v>0.49</v>
      </c>
      <c r="X9" s="1">
        <v>0.49</v>
      </c>
      <c r="Y9" s="2">
        <f t="shared" si="7"/>
        <v>0</v>
      </c>
      <c r="Z9" s="6">
        <v>0.172391233333333</v>
      </c>
      <c r="AA9" s="1">
        <v>0.17239119999999999</v>
      </c>
      <c r="AB9" s="3">
        <f t="shared" si="8"/>
        <v>3.3333333010476807E-8</v>
      </c>
      <c r="AC9" s="6">
        <v>8166</v>
      </c>
      <c r="AD9" s="1">
        <v>8166</v>
      </c>
      <c r="AE9" s="2">
        <f t="shared" si="9"/>
        <v>0</v>
      </c>
      <c r="AF9" s="6">
        <v>10158082</v>
      </c>
      <c r="AG9" s="1">
        <v>10158080</v>
      </c>
      <c r="AH9" s="2">
        <f t="shared" si="10"/>
        <v>2</v>
      </c>
      <c r="AI9" s="6">
        <v>1243.9483223120255</v>
      </c>
      <c r="AJ9" s="1">
        <v>1243.948077</v>
      </c>
      <c r="AK9" s="3">
        <f t="shared" si="11"/>
        <v>2.4531202552680043E-4</v>
      </c>
      <c r="AL9" s="6">
        <v>1.34722216666667E-3</v>
      </c>
      <c r="AM9" s="1">
        <v>1.3472E-3</v>
      </c>
      <c r="AN9" s="3">
        <f t="shared" si="12"/>
        <v>2.2166666669961102E-8</v>
      </c>
      <c r="AO9" s="6">
        <v>1.7292619999999999E-4</v>
      </c>
      <c r="AP9" s="1">
        <v>1.6935E-4</v>
      </c>
      <c r="AQ9" s="4">
        <f t="shared" si="13"/>
        <v>3.5761999999999947E-6</v>
      </c>
      <c r="AR9" s="1">
        <v>22</v>
      </c>
      <c r="AS9" s="1">
        <v>22</v>
      </c>
      <c r="AT9" s="2">
        <f t="shared" si="14"/>
        <v>0</v>
      </c>
      <c r="AU9" s="6">
        <v>10190</v>
      </c>
      <c r="AV9" s="1">
        <v>9979</v>
      </c>
      <c r="AW9" s="2">
        <f t="shared" si="15"/>
        <v>211</v>
      </c>
      <c r="AX9" s="6">
        <v>463.18181818181819</v>
      </c>
      <c r="AY9" s="1">
        <v>453.59090909999998</v>
      </c>
      <c r="AZ9" s="3">
        <f t="shared" si="16"/>
        <v>9.5909090818182108</v>
      </c>
      <c r="BA9" s="6">
        <v>7</v>
      </c>
      <c r="BB9" s="1">
        <v>7</v>
      </c>
      <c r="BC9" s="3">
        <f t="shared" si="17"/>
        <v>0</v>
      </c>
      <c r="BD9" s="6">
        <v>0.85358014650000003</v>
      </c>
      <c r="BE9" s="1">
        <v>0.85336367499999999</v>
      </c>
      <c r="BF9" s="4">
        <f t="shared" si="18"/>
        <v>2.1647150000003723E-4</v>
      </c>
      <c r="BG9" s="6">
        <v>116662</v>
      </c>
      <c r="BH9" s="1">
        <v>116662</v>
      </c>
      <c r="BI9" s="2">
        <f t="shared" si="19"/>
        <v>0</v>
      </c>
      <c r="BJ9" s="6">
        <v>21385706</v>
      </c>
      <c r="BK9" s="1">
        <v>21380466</v>
      </c>
      <c r="BL9" s="2">
        <f t="shared" si="20"/>
        <v>5240</v>
      </c>
      <c r="BM9" s="6">
        <v>183.31338396392999</v>
      </c>
      <c r="BN9" s="1">
        <v>183.26846789999999</v>
      </c>
      <c r="BO9" s="3">
        <f t="shared" si="21"/>
        <v>4.4916063930003247E-2</v>
      </c>
    </row>
    <row r="10" spans="1:67" x14ac:dyDescent="0.3">
      <c r="A10" s="1">
        <v>8</v>
      </c>
      <c r="B10" s="6">
        <v>23333</v>
      </c>
      <c r="C10" s="1">
        <v>23333</v>
      </c>
      <c r="D10" s="2">
        <f t="shared" si="0"/>
        <v>0</v>
      </c>
      <c r="E10" s="6">
        <v>85698741.670000002</v>
      </c>
      <c r="F10" s="1">
        <v>85698742</v>
      </c>
      <c r="G10" s="2">
        <f t="shared" si="1"/>
        <v>-0.32999999821186066</v>
      </c>
      <c r="H10" s="6">
        <v>1.30666666666667</v>
      </c>
      <c r="I10" s="1">
        <v>1.3066666</v>
      </c>
      <c r="J10" s="4">
        <f t="shared" si="2"/>
        <v>6.6666669962245351E-8</v>
      </c>
      <c r="K10" s="6">
        <v>0.40228589999999997</v>
      </c>
      <c r="L10" s="1">
        <v>0.40228580000000003</v>
      </c>
      <c r="M10" s="4">
        <f t="shared" si="3"/>
        <v>9.9999999947364415E-8</v>
      </c>
      <c r="N10" s="6">
        <v>30488</v>
      </c>
      <c r="O10" s="1">
        <v>30488</v>
      </c>
      <c r="P10" s="2">
        <f t="shared" si="4"/>
        <v>0</v>
      </c>
      <c r="Q10" s="6">
        <v>34475395</v>
      </c>
      <c r="R10" s="1">
        <v>34475387</v>
      </c>
      <c r="S10" s="2">
        <f t="shared" si="5"/>
        <v>8</v>
      </c>
      <c r="T10" s="6">
        <v>1130.7857189713986</v>
      </c>
      <c r="U10" s="1">
        <v>1130.785457</v>
      </c>
      <c r="V10" s="3">
        <f t="shared" si="6"/>
        <v>2.6197139868600061E-4</v>
      </c>
      <c r="W10" s="6">
        <v>0.56000000000000005</v>
      </c>
      <c r="X10" s="1">
        <v>0.56000000000000005</v>
      </c>
      <c r="Y10" s="2">
        <f t="shared" si="7"/>
        <v>0</v>
      </c>
      <c r="Z10" s="6">
        <v>0.172408266666667</v>
      </c>
      <c r="AA10" s="1">
        <v>0.17240820000000001</v>
      </c>
      <c r="AB10" s="3">
        <f t="shared" si="8"/>
        <v>6.666666699239876E-8</v>
      </c>
      <c r="AC10" s="6">
        <v>13066</v>
      </c>
      <c r="AD10" s="1">
        <v>13066</v>
      </c>
      <c r="AE10" s="2">
        <f t="shared" si="9"/>
        <v>0</v>
      </c>
      <c r="AF10" s="6">
        <v>14775172</v>
      </c>
      <c r="AG10" s="1">
        <v>14775166</v>
      </c>
      <c r="AH10" s="2">
        <f t="shared" si="10"/>
        <v>6</v>
      </c>
      <c r="AI10" s="6">
        <v>1130.8106536047758</v>
      </c>
      <c r="AJ10" s="1">
        <v>1130.8101939999999</v>
      </c>
      <c r="AK10" s="3">
        <f t="shared" si="11"/>
        <v>4.5960477586959314E-4</v>
      </c>
      <c r="AL10" s="6">
        <v>1.3444443333333301E-3</v>
      </c>
      <c r="AM10" s="1">
        <v>1.3443999999999999E-3</v>
      </c>
      <c r="AN10" s="3">
        <f t="shared" si="12"/>
        <v>4.4333333330164384E-8</v>
      </c>
      <c r="AO10" s="6">
        <v>1.7650240000000001E-4</v>
      </c>
      <c r="AP10" s="1">
        <v>1.6935E-4</v>
      </c>
      <c r="AQ10" s="4">
        <f t="shared" si="13"/>
        <v>7.1524000000000164E-6</v>
      </c>
      <c r="AR10" s="1">
        <v>31</v>
      </c>
      <c r="AS10" s="1">
        <v>31</v>
      </c>
      <c r="AT10" s="2">
        <f t="shared" si="14"/>
        <v>0</v>
      </c>
      <c r="AU10" s="6">
        <v>15126</v>
      </c>
      <c r="AV10" s="1">
        <v>14513</v>
      </c>
      <c r="AW10" s="2">
        <f t="shared" si="15"/>
        <v>613</v>
      </c>
      <c r="AX10" s="6">
        <v>487.93548387096774</v>
      </c>
      <c r="AY10" s="1">
        <v>468.16129030000002</v>
      </c>
      <c r="AZ10" s="3">
        <f t="shared" si="16"/>
        <v>19.774193570967725</v>
      </c>
      <c r="BA10" s="6">
        <v>8</v>
      </c>
      <c r="BB10" s="1">
        <v>8</v>
      </c>
      <c r="BC10" s="3">
        <f t="shared" si="17"/>
        <v>0</v>
      </c>
      <c r="BD10" s="6">
        <v>0.85379661799999995</v>
      </c>
      <c r="BE10" s="1">
        <v>0.85336367499999999</v>
      </c>
      <c r="BF10" s="4">
        <f t="shared" si="18"/>
        <v>4.3294299999996344E-4</v>
      </c>
      <c r="BG10" s="6">
        <v>186664</v>
      </c>
      <c r="BH10" s="1">
        <v>186664</v>
      </c>
      <c r="BI10" s="2">
        <f t="shared" si="19"/>
        <v>0</v>
      </c>
      <c r="BJ10" s="6">
        <v>31106414</v>
      </c>
      <c r="BK10" s="1">
        <v>31091176</v>
      </c>
      <c r="BL10" s="2">
        <f t="shared" si="20"/>
        <v>15238</v>
      </c>
      <c r="BM10" s="6">
        <v>166.64388419834569</v>
      </c>
      <c r="BN10" s="1">
        <v>166.56225090000001</v>
      </c>
      <c r="BO10" s="3">
        <f t="shared" si="21"/>
        <v>8.1633298345678895E-2</v>
      </c>
    </row>
    <row r="11" spans="1:67" x14ac:dyDescent="0.3">
      <c r="A11" s="1">
        <v>9</v>
      </c>
      <c r="B11" s="6">
        <v>30000</v>
      </c>
      <c r="C11" s="1">
        <v>30000</v>
      </c>
      <c r="D11" s="2">
        <f t="shared" si="0"/>
        <v>0</v>
      </c>
      <c r="E11" s="6">
        <v>111551400</v>
      </c>
      <c r="F11" s="1">
        <v>111551400</v>
      </c>
      <c r="G11" s="2">
        <f t="shared" si="1"/>
        <v>0</v>
      </c>
      <c r="H11" s="6">
        <v>1.47</v>
      </c>
      <c r="I11" s="1">
        <v>1.4699998999999999</v>
      </c>
      <c r="J11" s="4">
        <f t="shared" si="2"/>
        <v>1.0000000005838672E-7</v>
      </c>
      <c r="K11" s="6">
        <v>0.40232564999999998</v>
      </c>
      <c r="L11" s="1">
        <v>0.4023255</v>
      </c>
      <c r="M11" s="4">
        <f t="shared" si="3"/>
        <v>1.4999999997655777E-7</v>
      </c>
      <c r="N11" s="6">
        <v>44100</v>
      </c>
      <c r="O11" s="1">
        <v>44100</v>
      </c>
      <c r="P11" s="2">
        <f t="shared" si="4"/>
        <v>0</v>
      </c>
      <c r="Q11" s="6">
        <v>44879990</v>
      </c>
      <c r="R11" s="1">
        <v>44879973</v>
      </c>
      <c r="S11" s="2">
        <f t="shared" si="5"/>
        <v>17</v>
      </c>
      <c r="T11" s="6">
        <v>1017.6868480725624</v>
      </c>
      <c r="U11" s="1">
        <v>1017.686463</v>
      </c>
      <c r="V11" s="3">
        <f t="shared" si="6"/>
        <v>3.8507256238062837E-4</v>
      </c>
      <c r="W11" s="6">
        <v>0.63</v>
      </c>
      <c r="X11" s="1">
        <v>0.63</v>
      </c>
      <c r="Y11" s="2">
        <f t="shared" si="7"/>
        <v>0</v>
      </c>
      <c r="Z11" s="6">
        <v>0.1724253</v>
      </c>
      <c r="AA11" s="1">
        <v>0.1724252</v>
      </c>
      <c r="AB11" s="3">
        <f t="shared" si="8"/>
        <v>1.0000000000287557E-7</v>
      </c>
      <c r="AC11" s="6">
        <v>18900</v>
      </c>
      <c r="AD11" s="1">
        <v>18900</v>
      </c>
      <c r="AE11" s="2">
        <f t="shared" si="9"/>
        <v>0</v>
      </c>
      <c r="AF11" s="6">
        <v>19234284</v>
      </c>
      <c r="AG11" s="1">
        <v>19234272</v>
      </c>
      <c r="AH11" s="2">
        <f t="shared" si="10"/>
        <v>12</v>
      </c>
      <c r="AI11" s="6">
        <v>1017.6869841269842</v>
      </c>
      <c r="AJ11" s="1">
        <v>1017.686349</v>
      </c>
      <c r="AK11" s="3">
        <f t="shared" si="11"/>
        <v>6.3512698420709057E-4</v>
      </c>
      <c r="AL11" s="6">
        <v>1.3416665E-3</v>
      </c>
      <c r="AM11" s="1">
        <v>1.3416000000000001E-3</v>
      </c>
      <c r="AN11" s="3">
        <f t="shared" si="12"/>
        <v>6.6499999999908646E-8</v>
      </c>
      <c r="AO11" s="6">
        <v>1.8007860000000001E-4</v>
      </c>
      <c r="AP11" s="1">
        <v>1.6935E-4</v>
      </c>
      <c r="AQ11" s="4">
        <f t="shared" si="13"/>
        <v>1.0728600000000011E-5</v>
      </c>
      <c r="AR11" s="1">
        <v>40</v>
      </c>
      <c r="AS11" s="1">
        <v>40</v>
      </c>
      <c r="AT11" s="2">
        <f t="shared" si="14"/>
        <v>0</v>
      </c>
      <c r="AU11" s="6">
        <v>20088</v>
      </c>
      <c r="AV11" s="1">
        <v>18891</v>
      </c>
      <c r="AW11" s="2">
        <f t="shared" si="15"/>
        <v>1197</v>
      </c>
      <c r="AX11" s="6">
        <v>502.2</v>
      </c>
      <c r="AY11" s="1">
        <v>472.27499999999998</v>
      </c>
      <c r="AZ11" s="3">
        <f t="shared" si="16"/>
        <v>29.925000000000011</v>
      </c>
      <c r="BA11" s="6">
        <v>9</v>
      </c>
      <c r="BB11" s="1">
        <v>9</v>
      </c>
      <c r="BC11" s="3">
        <f t="shared" si="17"/>
        <v>0</v>
      </c>
      <c r="BD11" s="6">
        <v>0.85401308949999999</v>
      </c>
      <c r="BE11" s="1">
        <v>0.85336367499999999</v>
      </c>
      <c r="BF11" s="4">
        <f t="shared" si="18"/>
        <v>6.4941450000000067E-4</v>
      </c>
      <c r="BG11" s="6">
        <v>270000</v>
      </c>
      <c r="BH11" s="1">
        <v>270000</v>
      </c>
      <c r="BI11" s="2">
        <f t="shared" si="19"/>
        <v>0</v>
      </c>
      <c r="BJ11" s="6">
        <v>40494771</v>
      </c>
      <c r="BK11" s="1">
        <v>40465024</v>
      </c>
      <c r="BL11" s="2">
        <f t="shared" si="20"/>
        <v>29747</v>
      </c>
      <c r="BM11" s="6">
        <v>149.98063333333334</v>
      </c>
      <c r="BN11" s="1">
        <v>149.87045929999999</v>
      </c>
      <c r="BO11" s="3">
        <f t="shared" si="21"/>
        <v>0.11017403333335096</v>
      </c>
    </row>
    <row r="12" spans="1:67" x14ac:dyDescent="0.3">
      <c r="A12" s="1">
        <v>10</v>
      </c>
      <c r="B12" s="6">
        <v>36666</v>
      </c>
      <c r="C12" s="1">
        <v>36666</v>
      </c>
      <c r="D12" s="2">
        <f t="shared" si="0"/>
        <v>0</v>
      </c>
      <c r="E12" s="6">
        <v>134645533.33000001</v>
      </c>
      <c r="F12" s="1">
        <v>134645533</v>
      </c>
      <c r="G12" s="2">
        <f t="shared" si="1"/>
        <v>0.33000001311302185</v>
      </c>
      <c r="H12" s="6">
        <v>1.63333333333333</v>
      </c>
      <c r="I12" s="1">
        <v>1.6333332</v>
      </c>
      <c r="J12" s="4">
        <f t="shared" si="2"/>
        <v>1.3333332993248348E-7</v>
      </c>
      <c r="K12" s="6">
        <v>0.40236539999999998</v>
      </c>
      <c r="L12" s="1">
        <v>0.40236519999999998</v>
      </c>
      <c r="M12" s="4">
        <f t="shared" si="3"/>
        <v>2.0000000000575113E-7</v>
      </c>
      <c r="N12" s="6">
        <v>59887</v>
      </c>
      <c r="O12" s="1">
        <v>59888</v>
      </c>
      <c r="P12" s="2">
        <f t="shared" si="4"/>
        <v>-1</v>
      </c>
      <c r="Q12" s="6">
        <v>54176704</v>
      </c>
      <c r="R12" s="1">
        <v>54176677</v>
      </c>
      <c r="S12" s="2">
        <f t="shared" si="5"/>
        <v>27</v>
      </c>
      <c r="T12" s="6">
        <v>904.64882194800202</v>
      </c>
      <c r="U12" s="1">
        <v>904.63326540000003</v>
      </c>
      <c r="V12" s="3">
        <f t="shared" si="6"/>
        <v>1.5556548001995907E-2</v>
      </c>
      <c r="W12" s="6">
        <v>0.7</v>
      </c>
      <c r="X12" s="1">
        <v>0.7</v>
      </c>
      <c r="Y12" s="2">
        <f t="shared" si="7"/>
        <v>0</v>
      </c>
      <c r="Z12" s="6">
        <v>0.172442333333333</v>
      </c>
      <c r="AA12" s="1">
        <v>0.17244219999999999</v>
      </c>
      <c r="AB12" s="3">
        <f t="shared" si="8"/>
        <v>1.3333333301335237E-7</v>
      </c>
      <c r="AC12" s="6">
        <v>25666</v>
      </c>
      <c r="AD12" s="1">
        <v>25666</v>
      </c>
      <c r="AE12" s="2">
        <f t="shared" si="9"/>
        <v>0</v>
      </c>
      <c r="AF12" s="6">
        <v>23218590</v>
      </c>
      <c r="AG12" s="1">
        <v>23218572</v>
      </c>
      <c r="AH12" s="2">
        <f t="shared" si="10"/>
        <v>18</v>
      </c>
      <c r="AI12" s="6">
        <v>904.64388685420397</v>
      </c>
      <c r="AJ12" s="1">
        <v>904.64318549999996</v>
      </c>
      <c r="AK12" s="3">
        <f t="shared" si="11"/>
        <v>7.0135420401129522E-4</v>
      </c>
      <c r="AL12" s="6">
        <v>1.3388886666666701E-3</v>
      </c>
      <c r="AM12" s="1">
        <v>1.3388E-3</v>
      </c>
      <c r="AN12" s="3">
        <f t="shared" si="12"/>
        <v>8.8666666670086589E-8</v>
      </c>
      <c r="AO12" s="6">
        <v>1.836548E-4</v>
      </c>
      <c r="AP12" s="1">
        <v>1.6935E-4</v>
      </c>
      <c r="AQ12" s="4">
        <f t="shared" si="13"/>
        <v>1.4304800000000006E-5</v>
      </c>
      <c r="AR12" s="1">
        <v>49</v>
      </c>
      <c r="AS12" s="1">
        <v>49</v>
      </c>
      <c r="AT12" s="2">
        <f t="shared" si="14"/>
        <v>0</v>
      </c>
      <c r="AU12" s="6">
        <v>24728</v>
      </c>
      <c r="AV12" s="1">
        <v>22802</v>
      </c>
      <c r="AW12" s="2">
        <f t="shared" si="15"/>
        <v>1926</v>
      </c>
      <c r="AX12" s="6">
        <v>504.65306122448982</v>
      </c>
      <c r="AY12" s="1">
        <v>465.34693879999998</v>
      </c>
      <c r="AZ12" s="3">
        <f t="shared" si="16"/>
        <v>39.306122424489843</v>
      </c>
      <c r="BA12" s="6">
        <v>10</v>
      </c>
      <c r="BB12" s="1">
        <v>10</v>
      </c>
      <c r="BC12" s="3">
        <f t="shared" si="17"/>
        <v>0</v>
      </c>
      <c r="BD12" s="6">
        <v>0.85422956100000003</v>
      </c>
      <c r="BE12" s="1">
        <v>0.85336367499999999</v>
      </c>
      <c r="BF12" s="4">
        <f t="shared" si="18"/>
        <v>8.658860000000379E-4</v>
      </c>
      <c r="BG12" s="6">
        <v>366660</v>
      </c>
      <c r="BH12" s="1">
        <v>366660</v>
      </c>
      <c r="BI12" s="2">
        <f t="shared" si="19"/>
        <v>0</v>
      </c>
      <c r="BJ12" s="6">
        <v>48883723</v>
      </c>
      <c r="BK12" s="1">
        <v>48835854</v>
      </c>
      <c r="BL12" s="2">
        <f t="shared" si="20"/>
        <v>47869</v>
      </c>
      <c r="BM12" s="6">
        <v>133.32166857579227</v>
      </c>
      <c r="BN12" s="1">
        <v>133.1911144</v>
      </c>
      <c r="BO12" s="3">
        <f t="shared" si="21"/>
        <v>0.13055417579226969</v>
      </c>
    </row>
    <row r="13" spans="1:67" x14ac:dyDescent="0.3">
      <c r="A13" s="1">
        <v>11</v>
      </c>
      <c r="B13" s="6">
        <v>43333</v>
      </c>
      <c r="C13" s="1">
        <v>43333</v>
      </c>
      <c r="D13" s="2">
        <f t="shared" si="0"/>
        <v>0</v>
      </c>
      <c r="E13" s="6">
        <v>153153137.5</v>
      </c>
      <c r="F13" s="1">
        <v>153153138</v>
      </c>
      <c r="G13" s="2">
        <f t="shared" si="1"/>
        <v>-0.5</v>
      </c>
      <c r="H13" s="6">
        <v>1.79666666666667</v>
      </c>
      <c r="I13" s="1">
        <v>1.7966664999999999</v>
      </c>
      <c r="J13" s="4">
        <f t="shared" si="2"/>
        <v>1.6666667002063207E-7</v>
      </c>
      <c r="K13" s="6">
        <v>0.40240514999999999</v>
      </c>
      <c r="L13" s="1">
        <v>0.40240490000000001</v>
      </c>
      <c r="M13" s="4">
        <f t="shared" si="3"/>
        <v>2.4999999997943334E-7</v>
      </c>
      <c r="N13" s="6">
        <v>77854</v>
      </c>
      <c r="O13" s="1">
        <v>77855</v>
      </c>
      <c r="P13" s="2">
        <f t="shared" si="4"/>
        <v>-1</v>
      </c>
      <c r="Q13" s="6">
        <v>61629611</v>
      </c>
      <c r="R13" s="1">
        <v>61629573</v>
      </c>
      <c r="S13" s="2">
        <f t="shared" si="5"/>
        <v>38</v>
      </c>
      <c r="T13" s="6">
        <v>791.60494001592724</v>
      </c>
      <c r="U13" s="1">
        <v>791.59428419999995</v>
      </c>
      <c r="V13" s="3">
        <f t="shared" si="6"/>
        <v>1.0655815927293588E-2</v>
      </c>
      <c r="W13" s="6">
        <v>0.77</v>
      </c>
      <c r="X13" s="1">
        <v>0.77</v>
      </c>
      <c r="Y13" s="2">
        <f t="shared" si="7"/>
        <v>0</v>
      </c>
      <c r="Z13" s="6">
        <v>0.172459366666667</v>
      </c>
      <c r="AA13" s="1">
        <v>0.17245920000000001</v>
      </c>
      <c r="AB13" s="3">
        <f t="shared" si="8"/>
        <v>1.6666666699527433E-7</v>
      </c>
      <c r="AC13" s="6">
        <v>33366</v>
      </c>
      <c r="AD13" s="1">
        <v>33366</v>
      </c>
      <c r="AE13" s="2">
        <f t="shared" si="9"/>
        <v>0</v>
      </c>
      <c r="AF13" s="6">
        <v>26412693</v>
      </c>
      <c r="AG13" s="1">
        <v>26412668</v>
      </c>
      <c r="AH13" s="2">
        <f t="shared" si="10"/>
        <v>25</v>
      </c>
      <c r="AI13" s="6">
        <v>791.60501708325842</v>
      </c>
      <c r="AJ13" s="1">
        <v>791.6042678</v>
      </c>
      <c r="AK13" s="3">
        <f t="shared" si="11"/>
        <v>7.4928325841483456E-4</v>
      </c>
      <c r="AL13" s="6">
        <v>1.33611083333333E-3</v>
      </c>
      <c r="AM13" s="1">
        <v>1.3359999999999999E-3</v>
      </c>
      <c r="AN13" s="3">
        <f t="shared" si="12"/>
        <v>1.1083333333007303E-7</v>
      </c>
      <c r="AO13" s="6">
        <v>1.87231E-4</v>
      </c>
      <c r="AP13" s="1">
        <v>1.6935E-4</v>
      </c>
      <c r="AQ13" s="4">
        <f t="shared" si="13"/>
        <v>1.7881E-5</v>
      </c>
      <c r="AR13" s="1">
        <v>58</v>
      </c>
      <c r="AS13" s="1">
        <v>58</v>
      </c>
      <c r="AT13" s="2">
        <f t="shared" si="14"/>
        <v>0</v>
      </c>
      <c r="AU13" s="6">
        <v>28675</v>
      </c>
      <c r="AV13" s="1">
        <v>25936</v>
      </c>
      <c r="AW13" s="2">
        <f t="shared" si="15"/>
        <v>2739</v>
      </c>
      <c r="AX13" s="6">
        <v>494.39655172413791</v>
      </c>
      <c r="AY13" s="1">
        <v>447.17241380000002</v>
      </c>
      <c r="AZ13" s="3">
        <f t="shared" si="16"/>
        <v>47.224137924137892</v>
      </c>
      <c r="BA13" s="6">
        <v>11</v>
      </c>
      <c r="BB13" s="1">
        <v>11</v>
      </c>
      <c r="BC13" s="3">
        <f t="shared" si="17"/>
        <v>0</v>
      </c>
      <c r="BD13" s="6">
        <v>0.85444603249999995</v>
      </c>
      <c r="BE13" s="1">
        <v>0.85336367499999999</v>
      </c>
      <c r="BF13" s="4">
        <f t="shared" si="18"/>
        <v>1.0823574999999641E-3</v>
      </c>
      <c r="BG13" s="6">
        <v>476663</v>
      </c>
      <c r="BH13" s="1">
        <v>476663</v>
      </c>
      <c r="BI13" s="2">
        <f t="shared" si="19"/>
        <v>0</v>
      </c>
      <c r="BJ13" s="6">
        <v>55609192</v>
      </c>
      <c r="BK13" s="1">
        <v>55541142</v>
      </c>
      <c r="BL13" s="2">
        <f t="shared" si="20"/>
        <v>68050</v>
      </c>
      <c r="BM13" s="6">
        <v>116.66353797127111</v>
      </c>
      <c r="BN13" s="1">
        <v>116.5207746</v>
      </c>
      <c r="BO13" s="3">
        <f t="shared" si="21"/>
        <v>0.1427633712711156</v>
      </c>
    </row>
    <row r="14" spans="1:67" x14ac:dyDescent="0.3">
      <c r="A14" s="1">
        <v>12</v>
      </c>
      <c r="B14" s="6">
        <v>50000</v>
      </c>
      <c r="C14" s="1">
        <v>50000</v>
      </c>
      <c r="D14" s="2">
        <f t="shared" si="0"/>
        <v>0</v>
      </c>
      <c r="E14" s="6">
        <v>165240000</v>
      </c>
      <c r="F14" s="1">
        <v>165240000</v>
      </c>
      <c r="G14" s="2">
        <f t="shared" si="1"/>
        <v>0</v>
      </c>
      <c r="H14" s="6">
        <v>1.96</v>
      </c>
      <c r="I14" s="1">
        <v>1.96</v>
      </c>
      <c r="J14" s="4">
        <f t="shared" si="2"/>
        <v>0</v>
      </c>
      <c r="K14" s="6">
        <v>0.40244489999999999</v>
      </c>
      <c r="L14" s="1">
        <v>0.40244489999999999</v>
      </c>
      <c r="M14" s="4">
        <f t="shared" si="3"/>
        <v>0</v>
      </c>
      <c r="N14" s="6">
        <v>98000</v>
      </c>
      <c r="O14" s="1">
        <v>98000</v>
      </c>
      <c r="P14" s="2">
        <f t="shared" si="4"/>
        <v>0</v>
      </c>
      <c r="Q14" s="6">
        <v>66499995</v>
      </c>
      <c r="R14" s="1">
        <v>66500000</v>
      </c>
      <c r="S14" s="2">
        <f t="shared" si="5"/>
        <v>-5</v>
      </c>
      <c r="T14" s="6">
        <v>678.57137755102042</v>
      </c>
      <c r="U14" s="1">
        <v>678.57142859999999</v>
      </c>
      <c r="V14" s="3">
        <f t="shared" si="6"/>
        <v>-5.1048979571532982E-5</v>
      </c>
      <c r="W14" s="6">
        <v>0.84</v>
      </c>
      <c r="X14" s="1">
        <v>0.84</v>
      </c>
      <c r="Y14" s="2">
        <f t="shared" si="7"/>
        <v>0</v>
      </c>
      <c r="Z14" s="6">
        <v>0.1724764</v>
      </c>
      <c r="AA14" s="1">
        <v>0.1724764</v>
      </c>
      <c r="AB14" s="3">
        <f t="shared" si="8"/>
        <v>0</v>
      </c>
      <c r="AC14" s="6">
        <v>42000</v>
      </c>
      <c r="AD14" s="1">
        <v>42000</v>
      </c>
      <c r="AE14" s="2">
        <f t="shared" si="9"/>
        <v>0</v>
      </c>
      <c r="AF14" s="6">
        <v>28500000</v>
      </c>
      <c r="AG14" s="1">
        <v>28500000</v>
      </c>
      <c r="AH14" s="2">
        <f t="shared" si="10"/>
        <v>0</v>
      </c>
      <c r="AI14" s="6">
        <v>678.57142857142856</v>
      </c>
      <c r="AJ14" s="1">
        <v>678.57142859999999</v>
      </c>
      <c r="AK14" s="3">
        <f t="shared" si="11"/>
        <v>-2.8571434995683376E-8</v>
      </c>
      <c r="AL14" s="6">
        <v>1.3333329999999999E-3</v>
      </c>
      <c r="AM14" s="1">
        <v>1.3332999999999999E-3</v>
      </c>
      <c r="AN14" s="3">
        <f t="shared" si="12"/>
        <v>3.2999999999977492E-8</v>
      </c>
      <c r="AO14" s="6">
        <v>2.2300900000000001E-4</v>
      </c>
      <c r="AP14" s="1">
        <v>2.2300900000000001E-4</v>
      </c>
      <c r="AQ14" s="4">
        <f t="shared" si="13"/>
        <v>0</v>
      </c>
      <c r="AR14" s="1">
        <v>67</v>
      </c>
      <c r="AS14" s="1">
        <v>67</v>
      </c>
      <c r="AT14" s="2">
        <f t="shared" si="14"/>
        <v>0</v>
      </c>
      <c r="AU14" s="6">
        <v>36850</v>
      </c>
      <c r="AV14" s="1">
        <v>36850</v>
      </c>
      <c r="AW14" s="2">
        <f t="shared" si="15"/>
        <v>0</v>
      </c>
      <c r="AX14" s="6">
        <v>550</v>
      </c>
      <c r="AY14" s="1">
        <v>550</v>
      </c>
      <c r="AZ14" s="3">
        <f t="shared" si="16"/>
        <v>0</v>
      </c>
      <c r="BA14" s="6">
        <v>12</v>
      </c>
      <c r="BB14" s="1">
        <v>12</v>
      </c>
      <c r="BC14" s="3">
        <f t="shared" si="17"/>
        <v>0</v>
      </c>
      <c r="BD14" s="6">
        <v>0.85466250399999999</v>
      </c>
      <c r="BE14" s="1">
        <v>0.85466250399999999</v>
      </c>
      <c r="BF14" s="4">
        <f t="shared" si="18"/>
        <v>0</v>
      </c>
      <c r="BG14" s="6">
        <v>600000</v>
      </c>
      <c r="BH14" s="1">
        <v>600000</v>
      </c>
      <c r="BI14" s="2">
        <f t="shared" si="19"/>
        <v>0</v>
      </c>
      <c r="BJ14" s="6">
        <v>60000004</v>
      </c>
      <c r="BK14" s="1">
        <v>60000000</v>
      </c>
      <c r="BL14" s="2">
        <f t="shared" si="20"/>
        <v>4</v>
      </c>
      <c r="BM14" s="6">
        <v>100.00000666666666</v>
      </c>
      <c r="BN14" s="1">
        <v>100</v>
      </c>
      <c r="BO14" s="3">
        <f t="shared" si="21"/>
        <v>6.6666666640458061E-6</v>
      </c>
    </row>
    <row r="15" spans="1:67" x14ac:dyDescent="0.3">
      <c r="A15" s="1">
        <v>13</v>
      </c>
      <c r="B15" s="6">
        <v>55833</v>
      </c>
      <c r="C15" s="1">
        <v>55833</v>
      </c>
      <c r="D15" s="2">
        <f t="shared" si="0"/>
        <v>0</v>
      </c>
      <c r="E15" s="6">
        <v>184515833.33000001</v>
      </c>
      <c r="F15" s="1">
        <v>184515833</v>
      </c>
      <c r="G15" s="2">
        <f t="shared" si="1"/>
        <v>0.33000001311302185</v>
      </c>
      <c r="H15" s="6">
        <v>1.96</v>
      </c>
      <c r="I15" s="1">
        <v>1.96</v>
      </c>
      <c r="J15" s="4">
        <f t="shared" si="2"/>
        <v>0</v>
      </c>
      <c r="K15" s="6">
        <v>0.40244760833333298</v>
      </c>
      <c r="L15" s="1">
        <v>0.40244760000000002</v>
      </c>
      <c r="M15" s="4">
        <f t="shared" si="3"/>
        <v>8.3333329681245516E-9</v>
      </c>
      <c r="N15" s="6">
        <v>109432</v>
      </c>
      <c r="O15" s="1">
        <v>109433</v>
      </c>
      <c r="P15" s="2">
        <f t="shared" si="4"/>
        <v>-1</v>
      </c>
      <c r="Q15" s="6">
        <v>74257956</v>
      </c>
      <c r="R15" s="1">
        <v>74257954</v>
      </c>
      <c r="S15" s="2">
        <f t="shared" si="5"/>
        <v>2</v>
      </c>
      <c r="T15" s="6">
        <v>678.57624826376195</v>
      </c>
      <c r="U15" s="1">
        <v>678.57002920000002</v>
      </c>
      <c r="V15" s="3">
        <f t="shared" si="6"/>
        <v>6.2190637619323752E-3</v>
      </c>
      <c r="W15" s="6">
        <v>0.84</v>
      </c>
      <c r="X15" s="1">
        <v>0.84</v>
      </c>
      <c r="Y15" s="2">
        <f t="shared" si="7"/>
        <v>0</v>
      </c>
      <c r="Z15" s="6">
        <v>0.172477558333333</v>
      </c>
      <c r="AA15" s="1">
        <v>0.17247760000000001</v>
      </c>
      <c r="AB15" s="3">
        <f t="shared" si="8"/>
        <v>-4.1666667005557656E-8</v>
      </c>
      <c r="AC15" s="6">
        <v>46899</v>
      </c>
      <c r="AD15" s="1">
        <v>46900</v>
      </c>
      <c r="AE15" s="2">
        <f t="shared" si="9"/>
        <v>-1</v>
      </c>
      <c r="AF15" s="6">
        <v>31824840</v>
      </c>
      <c r="AG15" s="1">
        <v>31824848</v>
      </c>
      <c r="AH15" s="2">
        <f t="shared" si="10"/>
        <v>-8</v>
      </c>
      <c r="AI15" s="6">
        <v>678.58248576728715</v>
      </c>
      <c r="AJ15" s="1">
        <v>678.56818759999999</v>
      </c>
      <c r="AK15" s="3">
        <f t="shared" si="11"/>
        <v>1.4298167287165597E-2</v>
      </c>
      <c r="AL15" s="6">
        <v>1.3333329999999999E-3</v>
      </c>
      <c r="AM15" s="1">
        <v>1.3332999999999999E-3</v>
      </c>
      <c r="AN15" s="3">
        <f t="shared" si="12"/>
        <v>3.2999999999977492E-8</v>
      </c>
      <c r="AO15" s="6">
        <v>1.9438340000000001E-4</v>
      </c>
      <c r="AP15" s="1">
        <v>2.24599E-4</v>
      </c>
      <c r="AQ15" s="4">
        <f t="shared" si="13"/>
        <v>-3.0215599999999982E-5</v>
      </c>
      <c r="AR15" s="1">
        <v>74</v>
      </c>
      <c r="AS15" s="1">
        <v>74</v>
      </c>
      <c r="AT15" s="2">
        <f t="shared" si="14"/>
        <v>0</v>
      </c>
      <c r="AU15" s="6">
        <v>35867</v>
      </c>
      <c r="AV15" s="1">
        <v>41442</v>
      </c>
      <c r="AW15" s="2">
        <f t="shared" si="15"/>
        <v>-5575</v>
      </c>
      <c r="AX15" s="6">
        <v>484.68918918918916</v>
      </c>
      <c r="AY15" s="1">
        <v>560.02702699999998</v>
      </c>
      <c r="AZ15" s="3">
        <f t="shared" si="16"/>
        <v>-75.337837810810811</v>
      </c>
      <c r="BA15" s="6">
        <v>12.6666666666667</v>
      </c>
      <c r="BB15" s="1">
        <v>12.6666667</v>
      </c>
      <c r="BC15" s="3">
        <f t="shared" si="17"/>
        <v>-3.3333300564208912E-8</v>
      </c>
      <c r="BD15" s="6">
        <v>0.85467923050000005</v>
      </c>
      <c r="BE15" s="1">
        <v>0.85467923000000001</v>
      </c>
      <c r="BF15" s="4">
        <f t="shared" si="18"/>
        <v>5.000000413701855E-10</v>
      </c>
      <c r="BG15" s="6">
        <v>707218</v>
      </c>
      <c r="BH15" s="1">
        <v>707218</v>
      </c>
      <c r="BI15" s="2">
        <f t="shared" si="19"/>
        <v>0</v>
      </c>
      <c r="BJ15" s="6">
        <v>67004433</v>
      </c>
      <c r="BK15" s="1">
        <v>66999663</v>
      </c>
      <c r="BL15" s="2">
        <f t="shared" si="20"/>
        <v>4770</v>
      </c>
      <c r="BM15" s="6">
        <v>94.743675924538124</v>
      </c>
      <c r="BN15" s="1">
        <v>94.736931190000007</v>
      </c>
      <c r="BO15" s="3">
        <f t="shared" si="21"/>
        <v>6.7447345381168589E-3</v>
      </c>
    </row>
    <row r="16" spans="1:67" x14ac:dyDescent="0.3">
      <c r="A16" s="1">
        <v>14</v>
      </c>
      <c r="B16" s="6">
        <v>61666</v>
      </c>
      <c r="C16" s="1">
        <v>61666</v>
      </c>
      <c r="D16" s="2">
        <f t="shared" si="0"/>
        <v>0</v>
      </c>
      <c r="E16" s="6">
        <v>203792200</v>
      </c>
      <c r="F16" s="1">
        <v>203792200</v>
      </c>
      <c r="G16" s="2">
        <f t="shared" si="1"/>
        <v>0</v>
      </c>
      <c r="H16" s="6">
        <v>1.96</v>
      </c>
      <c r="I16" s="1">
        <v>1.96</v>
      </c>
      <c r="J16" s="4">
        <f t="shared" si="2"/>
        <v>0</v>
      </c>
      <c r="K16" s="6">
        <v>0.40245031666666697</v>
      </c>
      <c r="L16" s="1">
        <v>0.40245029999999998</v>
      </c>
      <c r="M16" s="4">
        <f t="shared" si="3"/>
        <v>1.6666666990960977E-8</v>
      </c>
      <c r="N16" s="6">
        <v>120865</v>
      </c>
      <c r="O16" s="1">
        <v>120865</v>
      </c>
      <c r="P16" s="2">
        <f t="shared" si="4"/>
        <v>0</v>
      </c>
      <c r="Q16" s="6">
        <v>82016235</v>
      </c>
      <c r="R16" s="1">
        <v>82016232</v>
      </c>
      <c r="S16" s="2">
        <f t="shared" si="5"/>
        <v>3</v>
      </c>
      <c r="T16" s="6">
        <v>678.57721424730073</v>
      </c>
      <c r="U16" s="1">
        <v>678.57718939999995</v>
      </c>
      <c r="V16" s="3">
        <f t="shared" si="6"/>
        <v>2.4847300778674253E-5</v>
      </c>
      <c r="W16" s="6">
        <v>0.84</v>
      </c>
      <c r="X16" s="1">
        <v>0.84</v>
      </c>
      <c r="Y16" s="2">
        <f t="shared" si="7"/>
        <v>0</v>
      </c>
      <c r="Z16" s="6">
        <v>0.172478716666667</v>
      </c>
      <c r="AA16" s="1">
        <v>0.17247879999999999</v>
      </c>
      <c r="AB16" s="3">
        <f t="shared" si="8"/>
        <v>-8.3333332984159014E-8</v>
      </c>
      <c r="AC16" s="6">
        <v>51799</v>
      </c>
      <c r="AD16" s="1">
        <v>51799</v>
      </c>
      <c r="AE16" s="2">
        <f t="shared" si="9"/>
        <v>0</v>
      </c>
      <c r="AF16" s="6">
        <v>35149817</v>
      </c>
      <c r="AG16" s="1">
        <v>35149834</v>
      </c>
      <c r="AH16" s="2">
        <f t="shared" si="10"/>
        <v>-17</v>
      </c>
      <c r="AI16" s="6">
        <v>678.58099577211919</v>
      </c>
      <c r="AJ16" s="1">
        <v>678.581324</v>
      </c>
      <c r="AK16" s="3">
        <f t="shared" si="11"/>
        <v>-3.2822788080011378E-4</v>
      </c>
      <c r="AL16" s="6">
        <v>1.3333329999999999E-3</v>
      </c>
      <c r="AM16" s="1">
        <v>1.3332999999999999E-3</v>
      </c>
      <c r="AN16" s="3">
        <f t="shared" si="12"/>
        <v>3.2999999999977492E-8</v>
      </c>
      <c r="AO16" s="6">
        <v>1.9795960000000001E-4</v>
      </c>
      <c r="AP16" s="1">
        <v>2.2618900000000001E-4</v>
      </c>
      <c r="AQ16" s="4">
        <f t="shared" si="13"/>
        <v>-2.8229400000000005E-5</v>
      </c>
      <c r="AR16" s="1">
        <v>82</v>
      </c>
      <c r="AS16" s="1">
        <v>82</v>
      </c>
      <c r="AT16" s="2">
        <f t="shared" si="14"/>
        <v>0</v>
      </c>
      <c r="AU16" s="6">
        <v>40343</v>
      </c>
      <c r="AV16" s="1">
        <v>46096</v>
      </c>
      <c r="AW16" s="2">
        <f t="shared" si="15"/>
        <v>-5753</v>
      </c>
      <c r="AX16" s="6">
        <v>491.98780487804879</v>
      </c>
      <c r="AY16" s="1">
        <v>562.14634149999995</v>
      </c>
      <c r="AZ16" s="3">
        <f t="shared" si="16"/>
        <v>-70.158536621951157</v>
      </c>
      <c r="BA16" s="6">
        <v>13.3333333333333</v>
      </c>
      <c r="BB16" s="1">
        <v>13.333333400000001</v>
      </c>
      <c r="BC16" s="3">
        <f t="shared" si="17"/>
        <v>-6.666670060440083E-8</v>
      </c>
      <c r="BD16" s="6">
        <v>0.85469595700000001</v>
      </c>
      <c r="BE16" s="1">
        <v>0.85469595600000003</v>
      </c>
      <c r="BF16" s="4">
        <f t="shared" si="18"/>
        <v>9.9999997171806854E-10</v>
      </c>
      <c r="BG16" s="6">
        <v>822213</v>
      </c>
      <c r="BH16" s="1">
        <v>822213</v>
      </c>
      <c r="BI16" s="2">
        <f t="shared" si="19"/>
        <v>0</v>
      </c>
      <c r="BJ16" s="6">
        <v>74004537</v>
      </c>
      <c r="BK16" s="1">
        <v>73999608</v>
      </c>
      <c r="BL16" s="2">
        <f t="shared" si="20"/>
        <v>4929</v>
      </c>
      <c r="BM16" s="6">
        <v>90.006527505646346</v>
      </c>
      <c r="BN16" s="1">
        <v>90.000532710000002</v>
      </c>
      <c r="BO16" s="3">
        <f t="shared" si="21"/>
        <v>5.9947956463446417E-3</v>
      </c>
    </row>
    <row r="17" spans="1:67" x14ac:dyDescent="0.3">
      <c r="A17" s="1">
        <v>15</v>
      </c>
      <c r="B17" s="6">
        <v>67500</v>
      </c>
      <c r="C17" s="1">
        <v>67500</v>
      </c>
      <c r="D17" s="2">
        <f t="shared" si="0"/>
        <v>0</v>
      </c>
      <c r="E17" s="6">
        <v>223070850</v>
      </c>
      <c r="F17" s="1">
        <v>223070850</v>
      </c>
      <c r="G17" s="2">
        <f t="shared" si="1"/>
        <v>0</v>
      </c>
      <c r="H17" s="6">
        <v>1.96</v>
      </c>
      <c r="I17" s="1">
        <v>1.96</v>
      </c>
      <c r="J17" s="4">
        <f t="shared" si="2"/>
        <v>0</v>
      </c>
      <c r="K17" s="6">
        <v>0.40245302500000002</v>
      </c>
      <c r="L17" s="1">
        <v>0.40245300000000001</v>
      </c>
      <c r="M17" s="4">
        <f t="shared" si="3"/>
        <v>2.5000000014596679E-8</v>
      </c>
      <c r="N17" s="6">
        <v>132300</v>
      </c>
      <c r="O17" s="1">
        <v>132300</v>
      </c>
      <c r="P17" s="2">
        <f t="shared" si="4"/>
        <v>0</v>
      </c>
      <c r="Q17" s="6">
        <v>89775538</v>
      </c>
      <c r="R17" s="1">
        <v>89775533</v>
      </c>
      <c r="S17" s="2">
        <f t="shared" si="5"/>
        <v>5</v>
      </c>
      <c r="T17" s="6">
        <v>678.57549508692364</v>
      </c>
      <c r="U17" s="1">
        <v>678.57545730000004</v>
      </c>
      <c r="V17" s="3">
        <f t="shared" si="6"/>
        <v>3.7786923599014699E-5</v>
      </c>
      <c r="W17" s="6">
        <v>0.84</v>
      </c>
      <c r="X17" s="1">
        <v>0.84</v>
      </c>
      <c r="Y17" s="2">
        <f t="shared" si="7"/>
        <v>0</v>
      </c>
      <c r="Z17" s="6">
        <v>0.172479875</v>
      </c>
      <c r="AA17" s="1">
        <v>0.17247999999999999</v>
      </c>
      <c r="AB17" s="3">
        <f t="shared" si="8"/>
        <v>-1.2499999998971667E-7</v>
      </c>
      <c r="AC17" s="6">
        <v>56700</v>
      </c>
      <c r="AD17" s="1">
        <v>56700</v>
      </c>
      <c r="AE17" s="2">
        <f t="shared" si="9"/>
        <v>0</v>
      </c>
      <c r="AF17" s="6">
        <v>38475232</v>
      </c>
      <c r="AG17" s="1">
        <v>38475260</v>
      </c>
      <c r="AH17" s="2">
        <f t="shared" si="10"/>
        <v>-28</v>
      </c>
      <c r="AI17" s="6">
        <v>678.57552028218697</v>
      </c>
      <c r="AJ17" s="1">
        <v>678.57601409999995</v>
      </c>
      <c r="AK17" s="3">
        <f t="shared" si="11"/>
        <v>-4.9381781298052374E-4</v>
      </c>
      <c r="AL17" s="6">
        <v>1.3333329999999999E-3</v>
      </c>
      <c r="AM17" s="1">
        <v>1.3332999999999999E-3</v>
      </c>
      <c r="AN17" s="3">
        <f t="shared" si="12"/>
        <v>3.2999999999977492E-8</v>
      </c>
      <c r="AO17" s="6">
        <v>2.015358E-4</v>
      </c>
      <c r="AP17" s="1">
        <v>2.27779E-4</v>
      </c>
      <c r="AQ17" s="4">
        <f t="shared" si="13"/>
        <v>-2.62432E-5</v>
      </c>
      <c r="AR17" s="1">
        <v>90</v>
      </c>
      <c r="AS17" s="1">
        <v>90</v>
      </c>
      <c r="AT17" s="2">
        <f t="shared" si="14"/>
        <v>0</v>
      </c>
      <c r="AU17" s="6">
        <v>44957</v>
      </c>
      <c r="AV17" s="1">
        <v>50811</v>
      </c>
      <c r="AW17" s="2">
        <f t="shared" si="15"/>
        <v>-5854</v>
      </c>
      <c r="AX17" s="6">
        <v>499.52222222222224</v>
      </c>
      <c r="AY17" s="1">
        <v>564.56666670000004</v>
      </c>
      <c r="AZ17" s="3">
        <f t="shared" si="16"/>
        <v>-65.044444477777802</v>
      </c>
      <c r="BA17" s="6">
        <v>14</v>
      </c>
      <c r="BB17" s="1">
        <v>14.000000099999999</v>
      </c>
      <c r="BC17" s="3">
        <f t="shared" si="17"/>
        <v>-9.9999999392252903E-8</v>
      </c>
      <c r="BD17" s="6">
        <v>0.85471268349999996</v>
      </c>
      <c r="BE17" s="1">
        <v>0.85471268199999995</v>
      </c>
      <c r="BF17" s="4">
        <f t="shared" si="18"/>
        <v>1.500000013088254E-9</v>
      </c>
      <c r="BG17" s="6">
        <v>945000</v>
      </c>
      <c r="BH17" s="1">
        <v>945000</v>
      </c>
      <c r="BI17" s="2">
        <f t="shared" si="19"/>
        <v>0</v>
      </c>
      <c r="BJ17" s="6">
        <v>81005500</v>
      </c>
      <c r="BK17" s="1">
        <v>81000476</v>
      </c>
      <c r="BL17" s="2">
        <f t="shared" si="20"/>
        <v>5024</v>
      </c>
      <c r="BM17" s="6">
        <v>85.720105820105815</v>
      </c>
      <c r="BN17" s="1">
        <v>85.714789420000002</v>
      </c>
      <c r="BO17" s="3">
        <f t="shared" si="21"/>
        <v>5.3164001058121357E-3</v>
      </c>
    </row>
    <row r="18" spans="1:67" x14ac:dyDescent="0.3">
      <c r="A18" s="1">
        <v>16</v>
      </c>
      <c r="B18" s="6">
        <v>73333</v>
      </c>
      <c r="C18" s="1">
        <v>73333</v>
      </c>
      <c r="D18" s="2">
        <f t="shared" si="0"/>
        <v>0</v>
      </c>
      <c r="E18" s="6">
        <v>242346700</v>
      </c>
      <c r="F18" s="1">
        <v>242346700</v>
      </c>
      <c r="G18" s="2">
        <f t="shared" si="1"/>
        <v>0</v>
      </c>
      <c r="H18" s="6">
        <v>1.96</v>
      </c>
      <c r="I18" s="1">
        <v>1.96</v>
      </c>
      <c r="J18" s="4">
        <f t="shared" si="2"/>
        <v>0</v>
      </c>
      <c r="K18" s="6">
        <v>0.40245573333333301</v>
      </c>
      <c r="L18" s="1">
        <v>0.40245570000000003</v>
      </c>
      <c r="M18" s="4">
        <f t="shared" si="3"/>
        <v>3.3333332982721231E-8</v>
      </c>
      <c r="N18" s="6">
        <v>143732</v>
      </c>
      <c r="O18" s="1">
        <v>143733</v>
      </c>
      <c r="P18" s="2">
        <f t="shared" si="4"/>
        <v>-1</v>
      </c>
      <c r="Q18" s="6">
        <v>97533819</v>
      </c>
      <c r="R18" s="1">
        <v>97533811</v>
      </c>
      <c r="S18" s="2">
        <f t="shared" si="5"/>
        <v>8</v>
      </c>
      <c r="T18" s="6">
        <v>678.58110232933518</v>
      </c>
      <c r="U18" s="1">
        <v>678.57632550000005</v>
      </c>
      <c r="V18" s="3">
        <f t="shared" si="6"/>
        <v>4.7768293351282409E-3</v>
      </c>
      <c r="W18" s="6">
        <v>0.84</v>
      </c>
      <c r="X18" s="1">
        <v>0.84</v>
      </c>
      <c r="Y18" s="2">
        <f t="shared" si="7"/>
        <v>0</v>
      </c>
      <c r="Z18" s="6">
        <v>0.17248103333333301</v>
      </c>
      <c r="AA18" s="1">
        <v>0.1724812</v>
      </c>
      <c r="AB18" s="3">
        <f t="shared" si="8"/>
        <v>-1.6666666699527433E-7</v>
      </c>
      <c r="AC18" s="6">
        <v>61599</v>
      </c>
      <c r="AD18" s="1">
        <v>61600</v>
      </c>
      <c r="AE18" s="2">
        <f t="shared" si="9"/>
        <v>-1</v>
      </c>
      <c r="AF18" s="6">
        <v>41800209</v>
      </c>
      <c r="AG18" s="1">
        <v>41800250</v>
      </c>
      <c r="AH18" s="2">
        <f t="shared" si="10"/>
        <v>-41</v>
      </c>
      <c r="AI18" s="6">
        <v>678.58583743242582</v>
      </c>
      <c r="AJ18" s="1">
        <v>678.57548699999995</v>
      </c>
      <c r="AK18" s="3">
        <f t="shared" si="11"/>
        <v>1.0350432425866529E-2</v>
      </c>
      <c r="AL18" s="6">
        <v>1.3333329999999999E-3</v>
      </c>
      <c r="AM18" s="1">
        <v>1.3332999999999999E-3</v>
      </c>
      <c r="AN18" s="3">
        <f t="shared" si="12"/>
        <v>3.2999999999977492E-8</v>
      </c>
      <c r="AO18" s="6">
        <v>2.05112E-4</v>
      </c>
      <c r="AP18" s="1">
        <v>2.2936899999999999E-4</v>
      </c>
      <c r="AQ18" s="4">
        <f t="shared" si="13"/>
        <v>-2.4256999999999995E-5</v>
      </c>
      <c r="AR18" s="1">
        <v>98</v>
      </c>
      <c r="AS18" s="1">
        <v>98</v>
      </c>
      <c r="AT18" s="2">
        <f t="shared" si="14"/>
        <v>0</v>
      </c>
      <c r="AU18" s="6">
        <v>49708</v>
      </c>
      <c r="AV18" s="1">
        <v>55587</v>
      </c>
      <c r="AW18" s="2">
        <f t="shared" si="15"/>
        <v>-5879</v>
      </c>
      <c r="AX18" s="6">
        <v>507.22448979591837</v>
      </c>
      <c r="AY18" s="1">
        <v>567.2142857</v>
      </c>
      <c r="AZ18" s="3">
        <f t="shared" si="16"/>
        <v>-59.989795904081632</v>
      </c>
      <c r="BA18" s="6">
        <v>14.6666666666667</v>
      </c>
      <c r="BB18" s="1">
        <v>14.6666668</v>
      </c>
      <c r="BC18" s="3">
        <f t="shared" si="17"/>
        <v>-1.3333329995646181E-7</v>
      </c>
      <c r="BD18" s="6">
        <v>0.85472941000000002</v>
      </c>
      <c r="BE18" s="1">
        <v>0.85472940799999997</v>
      </c>
      <c r="BF18" s="4">
        <f t="shared" si="18"/>
        <v>2.0000000544584395E-9</v>
      </c>
      <c r="BG18" s="6">
        <v>1075550</v>
      </c>
      <c r="BH18" s="1">
        <v>1075551</v>
      </c>
      <c r="BI18" s="2">
        <f t="shared" si="19"/>
        <v>-1</v>
      </c>
      <c r="BJ18" s="6">
        <v>88005473</v>
      </c>
      <c r="BK18" s="1">
        <v>88000420</v>
      </c>
      <c r="BL18" s="2">
        <f t="shared" si="20"/>
        <v>5053</v>
      </c>
      <c r="BM18" s="6">
        <v>81.823692994281998</v>
      </c>
      <c r="BN18" s="1">
        <v>81.818918859999997</v>
      </c>
      <c r="BO18" s="3">
        <f t="shared" si="21"/>
        <v>4.7741342820017962E-3</v>
      </c>
    </row>
    <row r="19" spans="1:67" x14ac:dyDescent="0.3">
      <c r="A19" s="1">
        <v>17</v>
      </c>
      <c r="B19" s="6">
        <v>79166</v>
      </c>
      <c r="C19" s="1">
        <v>79166</v>
      </c>
      <c r="D19" s="2">
        <f t="shared" si="0"/>
        <v>0</v>
      </c>
      <c r="E19" s="6">
        <v>261621466.66999999</v>
      </c>
      <c r="F19" s="1">
        <v>261621467</v>
      </c>
      <c r="G19" s="2">
        <f t="shared" si="1"/>
        <v>-0.33000001311302185</v>
      </c>
      <c r="H19" s="6">
        <v>1.96</v>
      </c>
      <c r="I19" s="1">
        <v>1.96</v>
      </c>
      <c r="J19" s="4">
        <f t="shared" si="2"/>
        <v>0</v>
      </c>
      <c r="K19" s="6">
        <v>0.402458441666667</v>
      </c>
      <c r="L19" s="1">
        <v>0.40245839999999999</v>
      </c>
      <c r="M19" s="4">
        <f t="shared" si="3"/>
        <v>4.1666667005557656E-8</v>
      </c>
      <c r="N19" s="6">
        <v>155165</v>
      </c>
      <c r="O19" s="1">
        <v>155165</v>
      </c>
      <c r="P19" s="2">
        <f t="shared" si="4"/>
        <v>0</v>
      </c>
      <c r="Q19" s="6">
        <v>105291768</v>
      </c>
      <c r="R19" s="1">
        <v>105291757</v>
      </c>
      <c r="S19" s="2">
        <f t="shared" si="5"/>
        <v>11</v>
      </c>
      <c r="T19" s="6">
        <v>678.57937034769441</v>
      </c>
      <c r="U19" s="1">
        <v>678.57929950000005</v>
      </c>
      <c r="V19" s="3">
        <f t="shared" si="6"/>
        <v>7.0847694360054447E-5</v>
      </c>
      <c r="W19" s="6">
        <v>0.84</v>
      </c>
      <c r="X19" s="1">
        <v>0.84</v>
      </c>
      <c r="Y19" s="2">
        <f t="shared" si="7"/>
        <v>0</v>
      </c>
      <c r="Z19" s="6">
        <v>0.17248219166666701</v>
      </c>
      <c r="AA19" s="1">
        <v>0.17248240000000001</v>
      </c>
      <c r="AB19" s="3">
        <f t="shared" si="8"/>
        <v>-2.0833333300163126E-7</v>
      </c>
      <c r="AC19" s="6">
        <v>66499</v>
      </c>
      <c r="AD19" s="1">
        <v>66499</v>
      </c>
      <c r="AE19" s="2">
        <f t="shared" si="9"/>
        <v>0</v>
      </c>
      <c r="AF19" s="6">
        <v>45125044</v>
      </c>
      <c r="AG19" s="1">
        <v>45125099</v>
      </c>
      <c r="AH19" s="2">
        <f t="shared" si="10"/>
        <v>-55</v>
      </c>
      <c r="AI19" s="6">
        <v>678.58229447059352</v>
      </c>
      <c r="AJ19" s="1">
        <v>678.58312160000003</v>
      </c>
      <c r="AK19" s="3">
        <f t="shared" si="11"/>
        <v>-8.2712940650253586E-4</v>
      </c>
      <c r="AL19" s="6">
        <v>1.3333329999999999E-3</v>
      </c>
      <c r="AM19" s="1">
        <v>1.3332999999999999E-3</v>
      </c>
      <c r="AN19" s="3">
        <f t="shared" si="12"/>
        <v>3.2999999999977492E-8</v>
      </c>
      <c r="AO19" s="6">
        <v>2.0868819999999999E-4</v>
      </c>
      <c r="AP19" s="1">
        <v>2.3095900000000001E-4</v>
      </c>
      <c r="AQ19" s="4">
        <f t="shared" si="13"/>
        <v>-2.2270800000000017E-5</v>
      </c>
      <c r="AR19" s="1">
        <v>106</v>
      </c>
      <c r="AS19" s="1">
        <v>106</v>
      </c>
      <c r="AT19" s="2">
        <f t="shared" si="14"/>
        <v>0</v>
      </c>
      <c r="AU19" s="6">
        <v>54597</v>
      </c>
      <c r="AV19" s="1">
        <v>60424</v>
      </c>
      <c r="AW19" s="2">
        <f t="shared" si="15"/>
        <v>-5827</v>
      </c>
      <c r="AX19" s="6">
        <v>515.06603773584902</v>
      </c>
      <c r="AY19" s="1">
        <v>570.03773579999995</v>
      </c>
      <c r="AZ19" s="3">
        <f t="shared" si="16"/>
        <v>-54.971698064150928</v>
      </c>
      <c r="BA19" s="6">
        <v>15.3333333333333</v>
      </c>
      <c r="BB19" s="1">
        <v>15.3333335</v>
      </c>
      <c r="BC19" s="3">
        <f t="shared" si="17"/>
        <v>-1.6666669999665373E-7</v>
      </c>
      <c r="BD19" s="6">
        <v>0.85474613649999998</v>
      </c>
      <c r="BE19" s="1">
        <v>0.85474613399999999</v>
      </c>
      <c r="BF19" s="4">
        <f t="shared" si="18"/>
        <v>2.4999999848063226E-9</v>
      </c>
      <c r="BG19" s="6">
        <v>1213878</v>
      </c>
      <c r="BH19" s="1">
        <v>1213879</v>
      </c>
      <c r="BI19" s="2">
        <f t="shared" si="19"/>
        <v>-1</v>
      </c>
      <c r="BJ19" s="6">
        <v>95005082</v>
      </c>
      <c r="BK19" s="1">
        <v>95000064</v>
      </c>
      <c r="BL19" s="2">
        <f t="shared" si="20"/>
        <v>5018</v>
      </c>
      <c r="BM19" s="6">
        <v>78.26575817339139</v>
      </c>
      <c r="BN19" s="1">
        <v>78.261559840000004</v>
      </c>
      <c r="BO19" s="3">
        <f t="shared" si="21"/>
        <v>4.1983333913861998E-3</v>
      </c>
    </row>
    <row r="20" spans="1:67" x14ac:dyDescent="0.3">
      <c r="A20" s="1">
        <v>18</v>
      </c>
      <c r="B20" s="6">
        <v>85000</v>
      </c>
      <c r="C20" s="1">
        <v>85000</v>
      </c>
      <c r="D20" s="2">
        <f t="shared" si="0"/>
        <v>0</v>
      </c>
      <c r="E20" s="6">
        <v>280898400</v>
      </c>
      <c r="F20" s="1">
        <v>280898400</v>
      </c>
      <c r="G20" s="2">
        <f t="shared" si="1"/>
        <v>0</v>
      </c>
      <c r="H20" s="6">
        <v>1.96</v>
      </c>
      <c r="I20" s="1">
        <v>1.96</v>
      </c>
      <c r="J20" s="4">
        <f t="shared" si="2"/>
        <v>0</v>
      </c>
      <c r="K20" s="6">
        <v>0.40246114999999999</v>
      </c>
      <c r="L20" s="1">
        <v>0.40246110000000002</v>
      </c>
      <c r="M20" s="4">
        <f t="shared" si="3"/>
        <v>4.9999999973682208E-8</v>
      </c>
      <c r="N20" s="6">
        <v>166600</v>
      </c>
      <c r="O20" s="1">
        <v>166600</v>
      </c>
      <c r="P20" s="2">
        <f t="shared" si="4"/>
        <v>0</v>
      </c>
      <c r="Q20" s="6">
        <v>113050693</v>
      </c>
      <c r="R20" s="1">
        <v>113050679</v>
      </c>
      <c r="S20" s="2">
        <f t="shared" si="5"/>
        <v>14</v>
      </c>
      <c r="T20" s="6">
        <v>678.57558823529416</v>
      </c>
      <c r="U20" s="1">
        <v>678.57550419999995</v>
      </c>
      <c r="V20" s="3">
        <f t="shared" si="6"/>
        <v>8.4035294207751576E-5</v>
      </c>
      <c r="W20" s="6">
        <v>0.84</v>
      </c>
      <c r="X20" s="1">
        <v>0.84</v>
      </c>
      <c r="Y20" s="2">
        <f t="shared" si="7"/>
        <v>0</v>
      </c>
      <c r="Z20" s="6">
        <v>0.17248335000000001</v>
      </c>
      <c r="AA20" s="1">
        <v>0.17248359999999999</v>
      </c>
      <c r="AB20" s="3">
        <f t="shared" si="8"/>
        <v>-2.4999999997943334E-7</v>
      </c>
      <c r="AC20" s="6">
        <v>71400</v>
      </c>
      <c r="AD20" s="1">
        <v>71400</v>
      </c>
      <c r="AE20" s="2">
        <f t="shared" si="9"/>
        <v>0</v>
      </c>
      <c r="AF20" s="6">
        <v>48450297</v>
      </c>
      <c r="AG20" s="1">
        <v>48450367</v>
      </c>
      <c r="AH20" s="2">
        <f t="shared" si="10"/>
        <v>-70</v>
      </c>
      <c r="AI20" s="6">
        <v>678.57558823529416</v>
      </c>
      <c r="AJ20" s="1">
        <v>678.57656859999997</v>
      </c>
      <c r="AK20" s="3">
        <f t="shared" si="11"/>
        <v>-9.803647058106435E-4</v>
      </c>
      <c r="AL20" s="6">
        <v>1.3333329999999999E-3</v>
      </c>
      <c r="AM20" s="1">
        <v>1.3332999999999999E-3</v>
      </c>
      <c r="AN20" s="3">
        <f t="shared" si="12"/>
        <v>3.2999999999977492E-8</v>
      </c>
      <c r="AO20" s="6">
        <v>2.1226439999999999E-4</v>
      </c>
      <c r="AP20" s="1">
        <v>2.32549E-4</v>
      </c>
      <c r="AQ20" s="4">
        <f t="shared" si="13"/>
        <v>-2.0284600000000012E-5</v>
      </c>
      <c r="AR20" s="1">
        <v>113</v>
      </c>
      <c r="AS20" s="1">
        <v>113</v>
      </c>
      <c r="AT20" s="2">
        <f t="shared" si="14"/>
        <v>0</v>
      </c>
      <c r="AU20" s="6">
        <v>59625</v>
      </c>
      <c r="AV20" s="1">
        <v>65323</v>
      </c>
      <c r="AW20" s="2">
        <f t="shared" si="15"/>
        <v>-5698</v>
      </c>
      <c r="AX20" s="6">
        <v>527.6548672566372</v>
      </c>
      <c r="AY20" s="1">
        <v>578.07964600000003</v>
      </c>
      <c r="AZ20" s="3">
        <f t="shared" si="16"/>
        <v>-50.424778743362822</v>
      </c>
      <c r="BA20" s="6">
        <v>16</v>
      </c>
      <c r="BB20" s="1">
        <v>16.000000199999999</v>
      </c>
      <c r="BC20" s="3">
        <f t="shared" si="17"/>
        <v>-1.9999999878450581E-7</v>
      </c>
      <c r="BD20" s="6">
        <v>0.85476286300000004</v>
      </c>
      <c r="BE20" s="1">
        <v>0.85476286000000001</v>
      </c>
      <c r="BF20" s="4">
        <f t="shared" si="18"/>
        <v>3.0000000261765081E-9</v>
      </c>
      <c r="BG20" s="6">
        <v>1360000</v>
      </c>
      <c r="BH20" s="1">
        <v>1360000</v>
      </c>
      <c r="BI20" s="2">
        <f t="shared" si="19"/>
        <v>0</v>
      </c>
      <c r="BJ20" s="6">
        <v>102005507</v>
      </c>
      <c r="BK20" s="1">
        <v>102000588</v>
      </c>
      <c r="BL20" s="2">
        <f t="shared" si="20"/>
        <v>4919</v>
      </c>
      <c r="BM20" s="6">
        <v>75.004049264705884</v>
      </c>
      <c r="BN20" s="1">
        <v>75.000432349999997</v>
      </c>
      <c r="BO20" s="3">
        <f t="shared" si="21"/>
        <v>3.6169147058870976E-3</v>
      </c>
    </row>
    <row r="21" spans="1:67" x14ac:dyDescent="0.3">
      <c r="A21" s="1">
        <v>19</v>
      </c>
      <c r="B21" s="6">
        <v>90833</v>
      </c>
      <c r="C21" s="1">
        <v>90833</v>
      </c>
      <c r="D21" s="2">
        <f t="shared" si="0"/>
        <v>0</v>
      </c>
      <c r="E21" s="6">
        <v>300172466.67000002</v>
      </c>
      <c r="F21" s="1">
        <v>300172467</v>
      </c>
      <c r="G21" s="2">
        <f t="shared" si="1"/>
        <v>-0.32999998331069946</v>
      </c>
      <c r="H21" s="6">
        <v>1.96</v>
      </c>
      <c r="I21" s="1">
        <v>1.96</v>
      </c>
      <c r="J21" s="4">
        <f t="shared" si="2"/>
        <v>0</v>
      </c>
      <c r="K21" s="6">
        <v>0.40246385833333298</v>
      </c>
      <c r="L21" s="1">
        <v>0.40246379999999998</v>
      </c>
      <c r="M21" s="4">
        <f t="shared" si="3"/>
        <v>5.833333299731791E-8</v>
      </c>
      <c r="N21" s="6">
        <v>178032</v>
      </c>
      <c r="O21" s="1">
        <v>178033</v>
      </c>
      <c r="P21" s="2">
        <f t="shared" si="4"/>
        <v>-1</v>
      </c>
      <c r="Q21" s="6">
        <v>120808569</v>
      </c>
      <c r="R21" s="1">
        <v>120808552</v>
      </c>
      <c r="S21" s="2">
        <f t="shared" si="5"/>
        <v>17</v>
      </c>
      <c r="T21" s="6">
        <v>678.57783432191968</v>
      </c>
      <c r="U21" s="1">
        <v>678.57392730000004</v>
      </c>
      <c r="V21" s="3">
        <f t="shared" si="6"/>
        <v>3.9070219196446487E-3</v>
      </c>
      <c r="W21" s="6">
        <v>0.84</v>
      </c>
      <c r="X21" s="1">
        <v>0.84</v>
      </c>
      <c r="Y21" s="2">
        <f t="shared" si="7"/>
        <v>0</v>
      </c>
      <c r="Z21" s="6">
        <v>0.17248450833333301</v>
      </c>
      <c r="AA21" s="1">
        <v>0.17248479999999999</v>
      </c>
      <c r="AB21" s="3">
        <f t="shared" si="8"/>
        <v>-2.91666666984991E-7</v>
      </c>
      <c r="AC21" s="6">
        <v>76299</v>
      </c>
      <c r="AD21" s="1">
        <v>76300</v>
      </c>
      <c r="AE21" s="2">
        <f t="shared" si="9"/>
        <v>-1</v>
      </c>
      <c r="AF21" s="6">
        <v>51775100</v>
      </c>
      <c r="AG21" s="1">
        <v>51775188</v>
      </c>
      <c r="AH21" s="2">
        <f t="shared" si="10"/>
        <v>-88</v>
      </c>
      <c r="AI21" s="6">
        <v>678.58163278679933</v>
      </c>
      <c r="AJ21" s="1">
        <v>678.57389250000006</v>
      </c>
      <c r="AK21" s="3">
        <f t="shared" si="11"/>
        <v>7.7402867992759639E-3</v>
      </c>
      <c r="AL21" s="6">
        <v>1.3333329999999999E-3</v>
      </c>
      <c r="AM21" s="1">
        <v>1.3332999999999999E-3</v>
      </c>
      <c r="AN21" s="3">
        <f t="shared" si="12"/>
        <v>3.2999999999977492E-8</v>
      </c>
      <c r="AO21" s="6">
        <v>2.1584060000000001E-4</v>
      </c>
      <c r="AP21" s="1">
        <v>2.3413899999999999E-4</v>
      </c>
      <c r="AQ21" s="4">
        <f t="shared" si="13"/>
        <v>-1.8298399999999981E-5</v>
      </c>
      <c r="AR21" s="1">
        <v>121</v>
      </c>
      <c r="AS21" s="1">
        <v>121</v>
      </c>
      <c r="AT21" s="2">
        <f t="shared" si="14"/>
        <v>0</v>
      </c>
      <c r="AU21" s="6">
        <v>64789</v>
      </c>
      <c r="AV21" s="1">
        <v>70282</v>
      </c>
      <c r="AW21" s="2">
        <f t="shared" si="15"/>
        <v>-5493</v>
      </c>
      <c r="AX21" s="6">
        <v>535.44628099173553</v>
      </c>
      <c r="AY21" s="1">
        <v>580.84297519999996</v>
      </c>
      <c r="AZ21" s="3">
        <f t="shared" si="16"/>
        <v>-45.396694208264421</v>
      </c>
      <c r="BA21" s="6">
        <v>16.6666666666667</v>
      </c>
      <c r="BB21" s="1">
        <v>16.666666899999999</v>
      </c>
      <c r="BC21" s="3">
        <f t="shared" si="17"/>
        <v>-2.3333329934871472E-7</v>
      </c>
      <c r="BD21" s="6">
        <v>0.85477958949999999</v>
      </c>
      <c r="BE21" s="1">
        <v>0.85477958600000004</v>
      </c>
      <c r="BF21" s="4">
        <f t="shared" si="18"/>
        <v>3.4999999565243911E-9</v>
      </c>
      <c r="BG21" s="6">
        <v>1513883</v>
      </c>
      <c r="BH21" s="1">
        <v>1513883</v>
      </c>
      <c r="BI21" s="2">
        <f t="shared" si="19"/>
        <v>0</v>
      </c>
      <c r="BJ21" s="6">
        <v>109004920</v>
      </c>
      <c r="BK21" s="1">
        <v>109000164</v>
      </c>
      <c r="BL21" s="2">
        <f t="shared" si="20"/>
        <v>4756</v>
      </c>
      <c r="BM21" s="6">
        <v>72.003529995382735</v>
      </c>
      <c r="BN21" s="1">
        <v>72.000388409999999</v>
      </c>
      <c r="BO21" s="3">
        <f t="shared" si="21"/>
        <v>3.1415853827354567E-3</v>
      </c>
    </row>
    <row r="22" spans="1:67" x14ac:dyDescent="0.3">
      <c r="A22" s="1">
        <v>20</v>
      </c>
      <c r="B22" s="6">
        <v>96666</v>
      </c>
      <c r="C22" s="1">
        <v>96666</v>
      </c>
      <c r="D22" s="2">
        <f t="shared" si="0"/>
        <v>0</v>
      </c>
      <c r="E22" s="6">
        <v>319446966.67000002</v>
      </c>
      <c r="F22" s="1">
        <v>319446967</v>
      </c>
      <c r="G22" s="2">
        <f t="shared" si="1"/>
        <v>-0.32999998331069946</v>
      </c>
      <c r="H22" s="6">
        <v>1.96</v>
      </c>
      <c r="I22" s="1">
        <v>1.96</v>
      </c>
      <c r="J22" s="4">
        <f t="shared" si="2"/>
        <v>0</v>
      </c>
      <c r="K22" s="6">
        <v>0.40246656666666702</v>
      </c>
      <c r="L22" s="1">
        <v>0.4024665</v>
      </c>
      <c r="M22" s="4">
        <f t="shared" si="3"/>
        <v>6.6666667020154335E-8</v>
      </c>
      <c r="N22" s="6">
        <v>189465</v>
      </c>
      <c r="O22" s="1">
        <v>189465</v>
      </c>
      <c r="P22" s="2">
        <f t="shared" si="4"/>
        <v>0</v>
      </c>
      <c r="Q22" s="6">
        <v>128566724</v>
      </c>
      <c r="R22" s="1">
        <v>128566703</v>
      </c>
      <c r="S22" s="2">
        <f t="shared" si="5"/>
        <v>21</v>
      </c>
      <c r="T22" s="6">
        <v>678.57770036682234</v>
      </c>
      <c r="U22" s="1">
        <v>678.57758950000004</v>
      </c>
      <c r="V22" s="3">
        <f t="shared" si="6"/>
        <v>1.1086682229688449E-4</v>
      </c>
      <c r="W22" s="6">
        <v>0.84</v>
      </c>
      <c r="X22" s="1">
        <v>0.84</v>
      </c>
      <c r="Y22" s="2">
        <f t="shared" si="7"/>
        <v>0</v>
      </c>
      <c r="Z22" s="6">
        <v>0.17248566666666701</v>
      </c>
      <c r="AA22" s="1">
        <v>0.172486</v>
      </c>
      <c r="AB22" s="3">
        <f t="shared" si="8"/>
        <v>-3.3333333299134793E-7</v>
      </c>
      <c r="AC22" s="6">
        <v>81199</v>
      </c>
      <c r="AD22" s="1">
        <v>81199</v>
      </c>
      <c r="AE22" s="2">
        <f t="shared" si="9"/>
        <v>0</v>
      </c>
      <c r="AF22" s="6">
        <v>55100023</v>
      </c>
      <c r="AG22" s="1">
        <v>55100130</v>
      </c>
      <c r="AH22" s="2">
        <f t="shared" si="10"/>
        <v>-107</v>
      </c>
      <c r="AI22" s="6">
        <v>678.58006872005808</v>
      </c>
      <c r="AJ22" s="1">
        <v>678.58138650000001</v>
      </c>
      <c r="AK22" s="3">
        <f t="shared" si="11"/>
        <v>-1.3177799419281655E-3</v>
      </c>
      <c r="AL22" s="6">
        <v>1.3333329999999999E-3</v>
      </c>
      <c r="AM22" s="1">
        <v>1.3332999999999999E-3</v>
      </c>
      <c r="AN22" s="3">
        <f t="shared" si="12"/>
        <v>3.2999999999977492E-8</v>
      </c>
      <c r="AO22" s="6">
        <v>2.194168E-4</v>
      </c>
      <c r="AP22" s="1">
        <v>2.3572900000000001E-4</v>
      </c>
      <c r="AQ22" s="4">
        <f t="shared" si="13"/>
        <v>-1.6312200000000003E-5</v>
      </c>
      <c r="AR22" s="1">
        <v>129</v>
      </c>
      <c r="AS22" s="1">
        <v>129</v>
      </c>
      <c r="AT22" s="2">
        <f t="shared" si="14"/>
        <v>0</v>
      </c>
      <c r="AU22" s="6">
        <v>70092</v>
      </c>
      <c r="AV22" s="1">
        <v>75303</v>
      </c>
      <c r="AW22" s="2">
        <f t="shared" si="15"/>
        <v>-5211</v>
      </c>
      <c r="AX22" s="6">
        <v>543.34883720930236</v>
      </c>
      <c r="AY22" s="1">
        <v>583.74418600000001</v>
      </c>
      <c r="AZ22" s="3">
        <f t="shared" si="16"/>
        <v>-40.395348790697653</v>
      </c>
      <c r="BA22" s="6">
        <v>17.3333333333333</v>
      </c>
      <c r="BB22" s="1">
        <v>17.3333336</v>
      </c>
      <c r="BC22" s="3">
        <f t="shared" si="17"/>
        <v>-2.6666669938890664E-7</v>
      </c>
      <c r="BD22" s="6">
        <v>0.85479631599999994</v>
      </c>
      <c r="BE22" s="1">
        <v>0.85479631199999995</v>
      </c>
      <c r="BF22" s="4">
        <f t="shared" si="18"/>
        <v>3.9999999978945766E-9</v>
      </c>
      <c r="BG22" s="6">
        <v>1675544</v>
      </c>
      <c r="BH22" s="1">
        <v>1675544</v>
      </c>
      <c r="BI22" s="2">
        <f t="shared" si="19"/>
        <v>0</v>
      </c>
      <c r="BJ22" s="6">
        <v>116004517</v>
      </c>
      <c r="BK22" s="1">
        <v>115999989</v>
      </c>
      <c r="BL22" s="2">
        <f t="shared" si="20"/>
        <v>4528</v>
      </c>
      <c r="BM22" s="6">
        <v>69.23394252851611</v>
      </c>
      <c r="BN22" s="1">
        <v>69.231240119999995</v>
      </c>
      <c r="BO22" s="3">
        <f t="shared" si="21"/>
        <v>2.702408516114474E-3</v>
      </c>
    </row>
    <row r="23" spans="1:67" x14ac:dyDescent="0.3">
      <c r="A23" s="1">
        <v>21</v>
      </c>
      <c r="B23" s="6">
        <v>102500</v>
      </c>
      <c r="C23" s="1">
        <v>102500</v>
      </c>
      <c r="D23" s="2">
        <f t="shared" si="0"/>
        <v>0</v>
      </c>
      <c r="E23" s="6">
        <v>338723550</v>
      </c>
      <c r="F23" s="1">
        <v>338723550</v>
      </c>
      <c r="G23" s="2">
        <f t="shared" si="1"/>
        <v>0</v>
      </c>
      <c r="H23" s="6">
        <v>1.96</v>
      </c>
      <c r="I23" s="1">
        <v>1.96</v>
      </c>
      <c r="J23" s="4">
        <f t="shared" si="2"/>
        <v>0</v>
      </c>
      <c r="K23" s="6">
        <v>0.40246927500000002</v>
      </c>
      <c r="L23" s="1">
        <v>0.40246920000000003</v>
      </c>
      <c r="M23" s="4">
        <f t="shared" si="3"/>
        <v>7.4999999988278887E-8</v>
      </c>
      <c r="N23" s="6">
        <v>200900</v>
      </c>
      <c r="O23" s="1">
        <v>200900</v>
      </c>
      <c r="P23" s="2">
        <f t="shared" si="4"/>
        <v>0</v>
      </c>
      <c r="Q23" s="6">
        <v>136325822</v>
      </c>
      <c r="R23" s="1">
        <v>136325796</v>
      </c>
      <c r="S23" s="2">
        <f t="shared" si="5"/>
        <v>26</v>
      </c>
      <c r="T23" s="6">
        <v>678.5755201592832</v>
      </c>
      <c r="U23" s="1">
        <v>678.57539069999996</v>
      </c>
      <c r="V23" s="3">
        <f t="shared" si="6"/>
        <v>1.294592832437047E-4</v>
      </c>
      <c r="W23" s="6">
        <v>0.84</v>
      </c>
      <c r="X23" s="1">
        <v>0.84</v>
      </c>
      <c r="Y23" s="2">
        <f t="shared" si="7"/>
        <v>0</v>
      </c>
      <c r="Z23" s="6">
        <v>0.17248682500000001</v>
      </c>
      <c r="AA23" s="1">
        <v>0.17248720000000001</v>
      </c>
      <c r="AB23" s="3">
        <f t="shared" si="8"/>
        <v>-3.7499999999690559E-7</v>
      </c>
      <c r="AC23" s="6">
        <v>86100</v>
      </c>
      <c r="AD23" s="1">
        <v>86100</v>
      </c>
      <c r="AE23" s="2">
        <f t="shared" si="9"/>
        <v>0</v>
      </c>
      <c r="AF23" s="6">
        <v>58425350</v>
      </c>
      <c r="AG23" s="1">
        <v>58425477</v>
      </c>
      <c r="AH23" s="2">
        <f t="shared" si="10"/>
        <v>-127</v>
      </c>
      <c r="AI23" s="6">
        <v>678.57549361207896</v>
      </c>
      <c r="AJ23" s="1">
        <v>678.57696859999999</v>
      </c>
      <c r="AK23" s="3">
        <f t="shared" si="11"/>
        <v>-1.4749879210285144E-3</v>
      </c>
      <c r="AL23" s="6">
        <v>1.3333329999999999E-3</v>
      </c>
      <c r="AM23" s="1">
        <v>1.3332999999999999E-3</v>
      </c>
      <c r="AN23" s="3">
        <f t="shared" si="12"/>
        <v>3.2999999999977492E-8</v>
      </c>
      <c r="AO23" s="6">
        <v>2.22993E-4</v>
      </c>
      <c r="AP23" s="1">
        <v>2.37319E-4</v>
      </c>
      <c r="AQ23" s="4">
        <f t="shared" si="13"/>
        <v>-1.4325999999999998E-5</v>
      </c>
      <c r="AR23" s="1">
        <v>137</v>
      </c>
      <c r="AS23" s="1">
        <v>137</v>
      </c>
      <c r="AT23" s="2">
        <f t="shared" si="14"/>
        <v>0</v>
      </c>
      <c r="AU23" s="6">
        <v>75533</v>
      </c>
      <c r="AV23" s="1">
        <v>80386</v>
      </c>
      <c r="AW23" s="2">
        <f t="shared" si="15"/>
        <v>-4853</v>
      </c>
      <c r="AX23" s="6">
        <v>551.33576642335765</v>
      </c>
      <c r="AY23" s="1">
        <v>586.75912410000001</v>
      </c>
      <c r="AZ23" s="3">
        <f t="shared" si="16"/>
        <v>-35.423357676642354</v>
      </c>
      <c r="BA23" s="6">
        <v>18</v>
      </c>
      <c r="BB23" s="1">
        <v>18.0000003</v>
      </c>
      <c r="BC23" s="3">
        <f t="shared" si="17"/>
        <v>-2.9999999995311555E-7</v>
      </c>
      <c r="BD23" s="6">
        <v>0.85481304250000001</v>
      </c>
      <c r="BE23" s="1">
        <v>0.85481303799999997</v>
      </c>
      <c r="BF23" s="4">
        <f t="shared" si="18"/>
        <v>4.5000000392647621E-9</v>
      </c>
      <c r="BG23" s="6">
        <v>1845000</v>
      </c>
      <c r="BH23" s="1">
        <v>1845000</v>
      </c>
      <c r="BI23" s="2">
        <f t="shared" si="19"/>
        <v>0</v>
      </c>
      <c r="BJ23" s="6">
        <v>123004900</v>
      </c>
      <c r="BK23" s="1">
        <v>123000664</v>
      </c>
      <c r="BL23" s="2">
        <f t="shared" si="20"/>
        <v>4236</v>
      </c>
      <c r="BM23" s="6">
        <v>66.669322493224939</v>
      </c>
      <c r="BN23" s="1">
        <v>66.667026559999996</v>
      </c>
      <c r="BO23" s="3">
        <f t="shared" si="21"/>
        <v>2.2959332249428144E-3</v>
      </c>
    </row>
    <row r="24" spans="1:67" x14ac:dyDescent="0.3">
      <c r="A24" s="1">
        <v>22</v>
      </c>
      <c r="B24" s="6">
        <v>108333</v>
      </c>
      <c r="C24" s="1">
        <v>108333</v>
      </c>
      <c r="D24" s="2">
        <f t="shared" si="0"/>
        <v>0</v>
      </c>
      <c r="E24" s="6">
        <v>357997233.32999998</v>
      </c>
      <c r="F24" s="1">
        <v>357997233</v>
      </c>
      <c r="G24" s="2">
        <f t="shared" si="1"/>
        <v>0.32999998331069946</v>
      </c>
      <c r="H24" s="6">
        <v>1.96</v>
      </c>
      <c r="I24" s="1">
        <v>1.96</v>
      </c>
      <c r="J24" s="4">
        <f t="shared" si="2"/>
        <v>0</v>
      </c>
      <c r="K24" s="6">
        <v>0.40247198333333301</v>
      </c>
      <c r="L24" s="1">
        <v>0.40247189999999999</v>
      </c>
      <c r="M24" s="4">
        <f t="shared" si="3"/>
        <v>8.333333301191459E-8</v>
      </c>
      <c r="N24" s="6">
        <v>212332</v>
      </c>
      <c r="O24" s="1">
        <v>212333</v>
      </c>
      <c r="P24" s="2">
        <f t="shared" si="4"/>
        <v>-1</v>
      </c>
      <c r="Q24" s="6">
        <v>144083857</v>
      </c>
      <c r="R24" s="1">
        <v>144083827</v>
      </c>
      <c r="S24" s="2">
        <f t="shared" si="5"/>
        <v>30</v>
      </c>
      <c r="T24" s="6">
        <v>678.57815590678752</v>
      </c>
      <c r="U24" s="1">
        <v>678.5748188</v>
      </c>
      <c r="V24" s="3">
        <f t="shared" si="6"/>
        <v>3.3371067875123117E-3</v>
      </c>
      <c r="W24" s="6">
        <v>0.84</v>
      </c>
      <c r="X24" s="1">
        <v>0.84</v>
      </c>
      <c r="Y24" s="2">
        <f t="shared" si="7"/>
        <v>0</v>
      </c>
      <c r="Z24" s="6">
        <v>0.17248798333333301</v>
      </c>
      <c r="AA24" s="1">
        <v>0.17248839999999999</v>
      </c>
      <c r="AB24" s="3">
        <f t="shared" si="8"/>
        <v>-4.1666666697470767E-7</v>
      </c>
      <c r="AC24" s="6">
        <v>90999</v>
      </c>
      <c r="AD24" s="1">
        <v>91000</v>
      </c>
      <c r="AE24" s="2">
        <f t="shared" si="9"/>
        <v>-1</v>
      </c>
      <c r="AF24" s="6">
        <v>61750221</v>
      </c>
      <c r="AG24" s="1">
        <v>61750370</v>
      </c>
      <c r="AH24" s="2">
        <f t="shared" si="10"/>
        <v>-149</v>
      </c>
      <c r="AI24" s="6">
        <v>678.58131408037445</v>
      </c>
      <c r="AJ24" s="1">
        <v>678.57549449999999</v>
      </c>
      <c r="AK24" s="3">
        <f t="shared" si="11"/>
        <v>5.8195803744638397E-3</v>
      </c>
      <c r="AL24" s="6">
        <v>1.3333329999999999E-3</v>
      </c>
      <c r="AM24" s="1">
        <v>1.3332999999999999E-3</v>
      </c>
      <c r="AN24" s="3">
        <f t="shared" si="12"/>
        <v>3.2999999999977492E-8</v>
      </c>
      <c r="AO24" s="6">
        <v>2.2656919999999999E-4</v>
      </c>
      <c r="AP24" s="1">
        <v>2.3890900000000001E-4</v>
      </c>
      <c r="AQ24" s="4">
        <f t="shared" si="13"/>
        <v>-1.233980000000002E-5</v>
      </c>
      <c r="AR24" s="1">
        <v>144</v>
      </c>
      <c r="AS24" s="1">
        <v>144</v>
      </c>
      <c r="AT24" s="2">
        <f t="shared" si="14"/>
        <v>0</v>
      </c>
      <c r="AU24" s="6">
        <v>81111</v>
      </c>
      <c r="AV24" s="1">
        <v>85529</v>
      </c>
      <c r="AW24" s="2">
        <f t="shared" si="15"/>
        <v>-4418</v>
      </c>
      <c r="AX24" s="6">
        <v>563.27083333333337</v>
      </c>
      <c r="AY24" s="1">
        <v>593.95138889999998</v>
      </c>
      <c r="AZ24" s="3">
        <f t="shared" si="16"/>
        <v>-30.680555566666612</v>
      </c>
      <c r="BA24" s="6">
        <v>18.6666666666667</v>
      </c>
      <c r="BB24" s="1">
        <v>18.666667</v>
      </c>
      <c r="BC24" s="3">
        <f t="shared" si="17"/>
        <v>-3.3333330051732446E-7</v>
      </c>
      <c r="BD24" s="6">
        <v>0.85482976899999996</v>
      </c>
      <c r="BE24" s="1">
        <v>0.85482976399999999</v>
      </c>
      <c r="BF24" s="4">
        <f t="shared" si="18"/>
        <v>4.9999999696126451E-9</v>
      </c>
      <c r="BG24" s="6">
        <v>2022216</v>
      </c>
      <c r="BH24" s="1">
        <v>2022216</v>
      </c>
      <c r="BI24" s="2">
        <f t="shared" si="19"/>
        <v>0</v>
      </c>
      <c r="BJ24" s="6">
        <v>130004259</v>
      </c>
      <c r="BK24" s="1">
        <v>130000379</v>
      </c>
      <c r="BL24" s="2">
        <f t="shared" si="20"/>
        <v>3880</v>
      </c>
      <c r="BM24" s="6">
        <v>64.288018193902133</v>
      </c>
      <c r="BN24" s="1">
        <v>64.28609951</v>
      </c>
      <c r="BO24" s="3">
        <f t="shared" si="21"/>
        <v>1.9186839021330115E-3</v>
      </c>
    </row>
    <row r="25" spans="1:67" x14ac:dyDescent="0.3">
      <c r="A25" s="1">
        <v>23</v>
      </c>
      <c r="B25" s="6">
        <v>114166</v>
      </c>
      <c r="C25" s="1">
        <v>114166</v>
      </c>
      <c r="D25" s="2">
        <f t="shared" si="0"/>
        <v>0</v>
      </c>
      <c r="E25" s="6">
        <v>377269633.32999998</v>
      </c>
      <c r="F25" s="1">
        <v>377269633</v>
      </c>
      <c r="G25" s="2">
        <f t="shared" si="1"/>
        <v>0.32999998331069946</v>
      </c>
      <c r="H25" s="6">
        <v>1.96</v>
      </c>
      <c r="I25" s="1">
        <v>1.96</v>
      </c>
      <c r="J25" s="4">
        <f t="shared" si="2"/>
        <v>0</v>
      </c>
      <c r="K25" s="6">
        <v>0.40247469166666699</v>
      </c>
      <c r="L25" s="1">
        <v>0.40247460000000002</v>
      </c>
      <c r="M25" s="4">
        <f t="shared" si="3"/>
        <v>9.1666666979239864E-8</v>
      </c>
      <c r="N25" s="6">
        <v>223765</v>
      </c>
      <c r="O25" s="1">
        <v>223765</v>
      </c>
      <c r="P25" s="2">
        <f t="shared" si="4"/>
        <v>0</v>
      </c>
      <c r="Q25" s="6">
        <v>151841479</v>
      </c>
      <c r="R25" s="1">
        <v>151841445</v>
      </c>
      <c r="S25" s="2">
        <f t="shared" si="5"/>
        <v>34</v>
      </c>
      <c r="T25" s="6">
        <v>678.57564409089889</v>
      </c>
      <c r="U25" s="1">
        <v>678.57549210000002</v>
      </c>
      <c r="V25" s="3">
        <f t="shared" si="6"/>
        <v>1.5199089887119044E-4</v>
      </c>
      <c r="W25" s="6">
        <v>0.84</v>
      </c>
      <c r="X25" s="1">
        <v>0.84</v>
      </c>
      <c r="Y25" s="2">
        <f t="shared" si="7"/>
        <v>0</v>
      </c>
      <c r="Z25" s="6">
        <v>0.17248914166666701</v>
      </c>
      <c r="AA25" s="1">
        <v>0.17248959999999999</v>
      </c>
      <c r="AB25" s="3">
        <f t="shared" si="8"/>
        <v>-4.583333329810646E-7</v>
      </c>
      <c r="AC25" s="6">
        <v>95899</v>
      </c>
      <c r="AD25" s="1">
        <v>95899</v>
      </c>
      <c r="AE25" s="2">
        <f t="shared" si="9"/>
        <v>0</v>
      </c>
      <c r="AF25" s="6">
        <v>65074915</v>
      </c>
      <c r="AG25" s="1">
        <v>65075088</v>
      </c>
      <c r="AH25" s="2">
        <f t="shared" si="10"/>
        <v>-173</v>
      </c>
      <c r="AI25" s="6">
        <v>678.57761811906278</v>
      </c>
      <c r="AJ25" s="1">
        <v>678.57942209999999</v>
      </c>
      <c r="AK25" s="3">
        <f t="shared" si="11"/>
        <v>-1.8039809372112359E-3</v>
      </c>
      <c r="AL25" s="6">
        <v>1.3333329999999999E-3</v>
      </c>
      <c r="AM25" s="1">
        <v>1.3332999999999999E-3</v>
      </c>
      <c r="AN25" s="3">
        <f t="shared" si="12"/>
        <v>3.2999999999977492E-8</v>
      </c>
      <c r="AO25" s="6">
        <v>2.3014539999999999E-4</v>
      </c>
      <c r="AP25" s="1">
        <v>2.40499E-4</v>
      </c>
      <c r="AQ25" s="4">
        <f t="shared" si="13"/>
        <v>-1.0353600000000016E-5</v>
      </c>
      <c r="AR25" s="1">
        <v>152</v>
      </c>
      <c r="AS25" s="1">
        <v>152</v>
      </c>
      <c r="AT25" s="2">
        <f t="shared" si="14"/>
        <v>0</v>
      </c>
      <c r="AU25" s="6">
        <v>86827</v>
      </c>
      <c r="AV25" s="1">
        <v>90733</v>
      </c>
      <c r="AW25" s="2">
        <f t="shared" si="15"/>
        <v>-3906</v>
      </c>
      <c r="AX25" s="6">
        <v>571.23026315789468</v>
      </c>
      <c r="AY25" s="1">
        <v>596.92763160000004</v>
      </c>
      <c r="AZ25" s="3">
        <f t="shared" si="16"/>
        <v>-25.697368442105358</v>
      </c>
      <c r="BA25" s="6">
        <v>19.3333333333333</v>
      </c>
      <c r="BB25" s="1">
        <v>19.333333700000001</v>
      </c>
      <c r="BC25" s="3">
        <f t="shared" si="17"/>
        <v>-3.6666670055751638E-7</v>
      </c>
      <c r="BD25" s="6">
        <v>0.85484649550000003</v>
      </c>
      <c r="BE25" s="1">
        <v>0.85484649000000001</v>
      </c>
      <c r="BF25" s="4">
        <f t="shared" si="18"/>
        <v>5.5000000109828306E-9</v>
      </c>
      <c r="BG25" s="6">
        <v>2207209</v>
      </c>
      <c r="BH25" s="1">
        <v>2207209</v>
      </c>
      <c r="BI25" s="2">
        <f t="shared" si="19"/>
        <v>0</v>
      </c>
      <c r="BJ25" s="6">
        <v>137003181</v>
      </c>
      <c r="BK25" s="1">
        <v>136999722</v>
      </c>
      <c r="BL25" s="2">
        <f t="shared" si="20"/>
        <v>3459</v>
      </c>
      <c r="BM25" s="6">
        <v>62.070778526183972</v>
      </c>
      <c r="BN25" s="1">
        <v>62.06921139</v>
      </c>
      <c r="BO25" s="3">
        <f t="shared" si="21"/>
        <v>1.5671361839721953E-3</v>
      </c>
    </row>
    <row r="26" spans="1:67" x14ac:dyDescent="0.3">
      <c r="A26" s="1">
        <v>24</v>
      </c>
      <c r="B26" s="6">
        <v>120000</v>
      </c>
      <c r="C26" s="1">
        <v>120000</v>
      </c>
      <c r="D26" s="2">
        <f t="shared" si="0"/>
        <v>0</v>
      </c>
      <c r="E26" s="6">
        <v>396544000</v>
      </c>
      <c r="F26" s="1">
        <v>396544000</v>
      </c>
      <c r="G26" s="2">
        <f t="shared" si="1"/>
        <v>0</v>
      </c>
      <c r="H26" s="6">
        <v>1.96</v>
      </c>
      <c r="I26" s="1">
        <v>1.96</v>
      </c>
      <c r="J26" s="4">
        <f t="shared" si="2"/>
        <v>0</v>
      </c>
      <c r="K26" s="6">
        <v>0.40247739999999999</v>
      </c>
      <c r="L26" s="1">
        <v>0.40247739999999999</v>
      </c>
      <c r="M26" s="4">
        <f t="shared" si="3"/>
        <v>0</v>
      </c>
      <c r="N26" s="6">
        <v>235200</v>
      </c>
      <c r="O26" s="1">
        <v>235200</v>
      </c>
      <c r="P26" s="2">
        <f t="shared" si="4"/>
        <v>0</v>
      </c>
      <c r="Q26" s="6">
        <v>159599998</v>
      </c>
      <c r="R26" s="1">
        <v>159600000</v>
      </c>
      <c r="S26" s="2">
        <f t="shared" si="5"/>
        <v>-2</v>
      </c>
      <c r="T26" s="6">
        <v>678.57142006802724</v>
      </c>
      <c r="U26" s="1">
        <v>678.57142859999999</v>
      </c>
      <c r="V26" s="3">
        <f t="shared" si="6"/>
        <v>-8.5319727531896206E-6</v>
      </c>
      <c r="W26" s="6">
        <v>0.84</v>
      </c>
      <c r="X26" s="1">
        <v>0.84</v>
      </c>
      <c r="Y26" s="2">
        <f t="shared" si="7"/>
        <v>0</v>
      </c>
      <c r="Z26" s="6">
        <v>0.17249030000000001</v>
      </c>
      <c r="AA26" s="1">
        <v>0.17249030000000001</v>
      </c>
      <c r="AB26" s="3">
        <f t="shared" si="8"/>
        <v>0</v>
      </c>
      <c r="AC26" s="6">
        <v>100800</v>
      </c>
      <c r="AD26" s="1">
        <v>100800</v>
      </c>
      <c r="AE26" s="2">
        <f t="shared" si="9"/>
        <v>0</v>
      </c>
      <c r="AF26" s="6">
        <v>68399994</v>
      </c>
      <c r="AG26" s="1">
        <v>68400000</v>
      </c>
      <c r="AH26" s="2">
        <f t="shared" si="10"/>
        <v>-6</v>
      </c>
      <c r="AI26" s="6">
        <v>678.5713690476191</v>
      </c>
      <c r="AJ26" s="1">
        <v>678.57142859999999</v>
      </c>
      <c r="AK26" s="3">
        <f t="shared" si="11"/>
        <v>-5.9552380889726919E-5</v>
      </c>
      <c r="AL26" s="6">
        <v>1.3333329999999999E-3</v>
      </c>
      <c r="AM26" s="1">
        <v>1.3332999999999999E-3</v>
      </c>
      <c r="AN26" s="3">
        <f t="shared" si="12"/>
        <v>3.2999999999977492E-8</v>
      </c>
      <c r="AO26" s="6">
        <v>2.4209200000000001E-4</v>
      </c>
      <c r="AP26" s="1">
        <v>2.4209200000000001E-4</v>
      </c>
      <c r="AQ26" s="4">
        <f t="shared" si="13"/>
        <v>0</v>
      </c>
      <c r="AR26" s="1">
        <v>160</v>
      </c>
      <c r="AS26" s="1">
        <v>160</v>
      </c>
      <c r="AT26" s="2">
        <f t="shared" si="14"/>
        <v>0</v>
      </c>
      <c r="AU26" s="6">
        <v>96000</v>
      </c>
      <c r="AV26" s="1">
        <v>96000</v>
      </c>
      <c r="AW26" s="2">
        <f t="shared" si="15"/>
        <v>0</v>
      </c>
      <c r="AX26" s="6">
        <v>600</v>
      </c>
      <c r="AY26" s="1">
        <v>600</v>
      </c>
      <c r="AZ26" s="3">
        <f t="shared" si="16"/>
        <v>0</v>
      </c>
      <c r="BA26" s="6">
        <v>20</v>
      </c>
      <c r="BB26" s="1">
        <v>20</v>
      </c>
      <c r="BC26" s="3">
        <f t="shared" si="17"/>
        <v>0</v>
      </c>
      <c r="BD26" s="6">
        <v>0.85486322199999998</v>
      </c>
      <c r="BE26" s="1">
        <v>0.85486322199999998</v>
      </c>
      <c r="BF26" s="4">
        <f t="shared" si="18"/>
        <v>0</v>
      </c>
      <c r="BG26" s="6">
        <v>2400000</v>
      </c>
      <c r="BH26" s="1">
        <v>2400000</v>
      </c>
      <c r="BI26" s="2">
        <f t="shared" si="19"/>
        <v>0</v>
      </c>
      <c r="BJ26" s="6">
        <v>144000007</v>
      </c>
      <c r="BK26" s="1">
        <v>144000000</v>
      </c>
      <c r="BL26" s="2">
        <f t="shared" si="20"/>
        <v>7</v>
      </c>
      <c r="BM26" s="6">
        <v>60.000002916666666</v>
      </c>
      <c r="BN26" s="1">
        <v>60</v>
      </c>
      <c r="BO26" s="3">
        <f t="shared" si="21"/>
        <v>2.9166666664082186E-6</v>
      </c>
    </row>
    <row r="27" spans="1:67" x14ac:dyDescent="0.3">
      <c r="A27" s="1">
        <v>25</v>
      </c>
      <c r="B27" s="6">
        <v>126666</v>
      </c>
      <c r="C27" s="1">
        <v>126666</v>
      </c>
      <c r="D27" s="2">
        <f t="shared" si="0"/>
        <v>0</v>
      </c>
      <c r="E27" s="6">
        <v>418569000</v>
      </c>
      <c r="F27" s="1">
        <v>418569000</v>
      </c>
      <c r="G27" s="2">
        <f t="shared" si="1"/>
        <v>0</v>
      </c>
      <c r="H27" s="6">
        <v>1.96</v>
      </c>
      <c r="I27" s="1">
        <v>1.96</v>
      </c>
      <c r="J27" s="4">
        <f t="shared" si="2"/>
        <v>0</v>
      </c>
      <c r="K27" s="6">
        <v>0.402480275</v>
      </c>
      <c r="L27" s="1">
        <v>0.40248030000000001</v>
      </c>
      <c r="M27" s="4">
        <f t="shared" si="3"/>
        <v>-2.5000000014596679E-8</v>
      </c>
      <c r="N27" s="6">
        <v>248265</v>
      </c>
      <c r="O27" s="1">
        <v>248265</v>
      </c>
      <c r="P27" s="2">
        <f t="shared" si="4"/>
        <v>0</v>
      </c>
      <c r="Q27" s="6">
        <v>168465766</v>
      </c>
      <c r="R27" s="1">
        <v>168465777</v>
      </c>
      <c r="S27" s="2">
        <f t="shared" si="5"/>
        <v>-11</v>
      </c>
      <c r="T27" s="6">
        <v>678.5723561516927</v>
      </c>
      <c r="U27" s="1">
        <v>678.57240049999996</v>
      </c>
      <c r="V27" s="3">
        <f t="shared" si="6"/>
        <v>-4.4348307255859254E-5</v>
      </c>
      <c r="W27" s="6">
        <v>0.84</v>
      </c>
      <c r="X27" s="1">
        <v>0.84</v>
      </c>
      <c r="Y27" s="2">
        <f t="shared" si="7"/>
        <v>0</v>
      </c>
      <c r="Z27" s="6">
        <v>0.172491533333333</v>
      </c>
      <c r="AA27" s="1">
        <v>0.17249149999999999</v>
      </c>
      <c r="AB27" s="3">
        <f t="shared" si="8"/>
        <v>3.3333333010476807E-8</v>
      </c>
      <c r="AC27" s="6">
        <v>106399</v>
      </c>
      <c r="AD27" s="1">
        <v>106399</v>
      </c>
      <c r="AE27" s="2">
        <f t="shared" si="9"/>
        <v>0</v>
      </c>
      <c r="AF27" s="6">
        <v>72199609</v>
      </c>
      <c r="AG27" s="1">
        <v>72199595</v>
      </c>
      <c r="AH27" s="2">
        <f t="shared" si="10"/>
        <v>14</v>
      </c>
      <c r="AI27" s="6">
        <v>678.57413133582088</v>
      </c>
      <c r="AJ27" s="1">
        <v>678.57399980000002</v>
      </c>
      <c r="AK27" s="3">
        <f t="shared" si="11"/>
        <v>1.3153582085578819E-4</v>
      </c>
      <c r="AL27" s="6">
        <v>1.3333329999999999E-3</v>
      </c>
      <c r="AM27" s="1">
        <v>1.3332999999999999E-3</v>
      </c>
      <c r="AN27" s="3">
        <f t="shared" si="12"/>
        <v>3.2999999999977492E-8</v>
      </c>
      <c r="AO27" s="6">
        <v>2.372978E-4</v>
      </c>
      <c r="AP27" s="1">
        <v>2.42119E-4</v>
      </c>
      <c r="AQ27" s="4">
        <f t="shared" si="13"/>
        <v>-4.8212000000000005E-6</v>
      </c>
      <c r="AR27" s="1">
        <v>169</v>
      </c>
      <c r="AS27" s="1">
        <v>169</v>
      </c>
      <c r="AT27" s="2">
        <f t="shared" si="14"/>
        <v>0</v>
      </c>
      <c r="AU27" s="6">
        <v>99326</v>
      </c>
      <c r="AV27" s="1">
        <v>101344</v>
      </c>
      <c r="AW27" s="2">
        <f t="shared" si="15"/>
        <v>-2018</v>
      </c>
      <c r="AX27" s="6">
        <v>587.72781065088759</v>
      </c>
      <c r="AY27" s="1">
        <v>599.66863909999995</v>
      </c>
      <c r="AZ27" s="3">
        <f t="shared" si="16"/>
        <v>-11.94082844911236</v>
      </c>
      <c r="BA27" s="6">
        <v>20.1666666666667</v>
      </c>
      <c r="BB27" s="1">
        <v>20.1666667</v>
      </c>
      <c r="BC27" s="3">
        <f t="shared" si="17"/>
        <v>-3.3333300564208912E-8</v>
      </c>
      <c r="BD27" s="6">
        <v>0.85487765466666699</v>
      </c>
      <c r="BE27" s="1">
        <v>0.85487765500000001</v>
      </c>
      <c r="BF27" s="4">
        <f t="shared" si="18"/>
        <v>-3.3333302784654961E-10</v>
      </c>
      <c r="BG27" s="6">
        <v>2554431</v>
      </c>
      <c r="BH27" s="1">
        <v>2554431</v>
      </c>
      <c r="BI27" s="2">
        <f t="shared" si="19"/>
        <v>0</v>
      </c>
      <c r="BJ27" s="6">
        <v>152000922</v>
      </c>
      <c r="BK27" s="1">
        <v>151999200</v>
      </c>
      <c r="BL27" s="2">
        <f t="shared" si="20"/>
        <v>1722</v>
      </c>
      <c r="BM27" s="6">
        <v>59.504806354135226</v>
      </c>
      <c r="BN27" s="1">
        <v>59.504132230000003</v>
      </c>
      <c r="BO27" s="3">
        <f t="shared" si="21"/>
        <v>6.7412413522305314E-4</v>
      </c>
    </row>
    <row r="28" spans="1:67" x14ac:dyDescent="0.3">
      <c r="A28" s="1">
        <v>26</v>
      </c>
      <c r="B28" s="6">
        <v>133333</v>
      </c>
      <c r="C28" s="1">
        <v>133333</v>
      </c>
      <c r="D28" s="2">
        <f t="shared" si="0"/>
        <v>0</v>
      </c>
      <c r="E28" s="6">
        <v>440597300</v>
      </c>
      <c r="F28" s="1">
        <v>440597300</v>
      </c>
      <c r="G28" s="2">
        <f t="shared" si="1"/>
        <v>0</v>
      </c>
      <c r="H28" s="6">
        <v>1.96</v>
      </c>
      <c r="I28" s="1">
        <v>1.96</v>
      </c>
      <c r="J28" s="4">
        <f t="shared" si="2"/>
        <v>0</v>
      </c>
      <c r="K28" s="6">
        <v>0.40248315000000001</v>
      </c>
      <c r="L28" s="1">
        <v>0.40248319999999999</v>
      </c>
      <c r="M28" s="4">
        <f t="shared" si="3"/>
        <v>-4.9999999973682208E-8</v>
      </c>
      <c r="N28" s="6">
        <v>261332</v>
      </c>
      <c r="O28" s="1">
        <v>261333</v>
      </c>
      <c r="P28" s="2">
        <f t="shared" si="4"/>
        <v>-1</v>
      </c>
      <c r="Q28" s="6">
        <v>177332989</v>
      </c>
      <c r="R28" s="1">
        <v>177333011</v>
      </c>
      <c r="S28" s="2">
        <f t="shared" si="5"/>
        <v>-22</v>
      </c>
      <c r="T28" s="6">
        <v>678.57357307945449</v>
      </c>
      <c r="U28" s="1">
        <v>678.57106069999998</v>
      </c>
      <c r="V28" s="3">
        <f t="shared" si="6"/>
        <v>2.5123794545152123E-3</v>
      </c>
      <c r="W28" s="6">
        <v>0.84</v>
      </c>
      <c r="X28" s="1">
        <v>0.84</v>
      </c>
      <c r="Y28" s="2">
        <f t="shared" si="7"/>
        <v>0</v>
      </c>
      <c r="Z28" s="6">
        <v>0.17249276666666699</v>
      </c>
      <c r="AA28" s="1">
        <v>0.1724927</v>
      </c>
      <c r="AB28" s="3">
        <f t="shared" si="8"/>
        <v>6.666666699239876E-8</v>
      </c>
      <c r="AC28" s="6">
        <v>111999</v>
      </c>
      <c r="AD28" s="1">
        <v>112000</v>
      </c>
      <c r="AE28" s="2">
        <f t="shared" si="9"/>
        <v>-1</v>
      </c>
      <c r="AF28" s="6">
        <v>75999847</v>
      </c>
      <c r="AG28" s="1">
        <v>75999818</v>
      </c>
      <c r="AH28" s="2">
        <f t="shared" si="10"/>
        <v>29</v>
      </c>
      <c r="AI28" s="6">
        <v>678.57612121536795</v>
      </c>
      <c r="AJ28" s="1">
        <v>678.5698036</v>
      </c>
      <c r="AK28" s="3">
        <f t="shared" si="11"/>
        <v>6.3176153679478375E-3</v>
      </c>
      <c r="AL28" s="6">
        <v>1.3333329999999999E-3</v>
      </c>
      <c r="AM28" s="1">
        <v>1.3332999999999999E-3</v>
      </c>
      <c r="AN28" s="3">
        <f t="shared" si="12"/>
        <v>3.2999999999977492E-8</v>
      </c>
      <c r="AO28" s="6">
        <v>2.40874E-4</v>
      </c>
      <c r="AP28" s="1">
        <v>2.42146E-4</v>
      </c>
      <c r="AQ28" s="4">
        <f t="shared" si="13"/>
        <v>-1.2719999999999973E-6</v>
      </c>
      <c r="AR28" s="1">
        <v>178</v>
      </c>
      <c r="AS28" s="1">
        <v>178</v>
      </c>
      <c r="AT28" s="2">
        <f t="shared" si="14"/>
        <v>0</v>
      </c>
      <c r="AU28" s="6">
        <v>106128</v>
      </c>
      <c r="AV28" s="1">
        <v>106689</v>
      </c>
      <c r="AW28" s="2">
        <f t="shared" si="15"/>
        <v>-561</v>
      </c>
      <c r="AX28" s="6">
        <v>596.22471910112358</v>
      </c>
      <c r="AY28" s="1">
        <v>599.37640450000004</v>
      </c>
      <c r="AZ28" s="3">
        <f t="shared" si="16"/>
        <v>-3.1516853988764524</v>
      </c>
      <c r="BA28" s="6">
        <v>20.3333333333333</v>
      </c>
      <c r="BB28" s="1">
        <v>20.333333400000001</v>
      </c>
      <c r="BC28" s="3">
        <f t="shared" si="17"/>
        <v>-6.666670060440083E-8</v>
      </c>
      <c r="BD28" s="6">
        <v>0.854892087333333</v>
      </c>
      <c r="BE28" s="1">
        <v>0.85489208800000005</v>
      </c>
      <c r="BF28" s="4">
        <f t="shared" si="18"/>
        <v>-6.6666705489382139E-10</v>
      </c>
      <c r="BG28" s="6">
        <v>2711104</v>
      </c>
      <c r="BH28" s="1">
        <v>2711104</v>
      </c>
      <c r="BI28" s="2">
        <f t="shared" si="19"/>
        <v>0</v>
      </c>
      <c r="BJ28" s="6">
        <v>160000181</v>
      </c>
      <c r="BK28" s="1">
        <v>159999707</v>
      </c>
      <c r="BL28" s="2">
        <f t="shared" si="20"/>
        <v>474</v>
      </c>
      <c r="BM28" s="6">
        <v>59.01661500259673</v>
      </c>
      <c r="BN28" s="1">
        <v>59.016440170000003</v>
      </c>
      <c r="BO28" s="3">
        <f t="shared" si="21"/>
        <v>1.7483259672701479E-4</v>
      </c>
    </row>
    <row r="29" spans="1:67" x14ac:dyDescent="0.3">
      <c r="A29" s="1">
        <v>27</v>
      </c>
      <c r="B29" s="6">
        <v>140000</v>
      </c>
      <c r="C29" s="1">
        <v>140000</v>
      </c>
      <c r="D29" s="2">
        <f t="shared" si="0"/>
        <v>0</v>
      </c>
      <c r="E29" s="6">
        <v>462625600</v>
      </c>
      <c r="F29" s="1">
        <v>462625600</v>
      </c>
      <c r="G29" s="2">
        <f t="shared" si="1"/>
        <v>0</v>
      </c>
      <c r="H29" s="6">
        <v>1.96</v>
      </c>
      <c r="I29" s="1">
        <v>1.96</v>
      </c>
      <c r="J29" s="4">
        <f t="shared" si="2"/>
        <v>0</v>
      </c>
      <c r="K29" s="6">
        <v>0.40248602500000003</v>
      </c>
      <c r="L29" s="1">
        <v>0.40248610000000001</v>
      </c>
      <c r="M29" s="4">
        <f t="shared" si="3"/>
        <v>-7.4999999988278887E-8</v>
      </c>
      <c r="N29" s="6">
        <v>274400</v>
      </c>
      <c r="O29" s="1">
        <v>274400</v>
      </c>
      <c r="P29" s="2">
        <f t="shared" si="4"/>
        <v>0</v>
      </c>
      <c r="Q29" s="6">
        <v>186200339</v>
      </c>
      <c r="R29" s="1">
        <v>186200374</v>
      </c>
      <c r="S29" s="2">
        <f t="shared" si="5"/>
        <v>-35</v>
      </c>
      <c r="T29" s="6">
        <v>678.57266399416915</v>
      </c>
      <c r="U29" s="1">
        <v>678.57279149999999</v>
      </c>
      <c r="V29" s="3">
        <f t="shared" si="6"/>
        <v>-1.2750583084653044E-4</v>
      </c>
      <c r="W29" s="6">
        <v>0.84</v>
      </c>
      <c r="X29" s="1">
        <v>0.84</v>
      </c>
      <c r="Y29" s="2">
        <f t="shared" si="7"/>
        <v>0</v>
      </c>
      <c r="Z29" s="6">
        <v>0.17249400000000001</v>
      </c>
      <c r="AA29" s="1">
        <v>0.17249390000000001</v>
      </c>
      <c r="AB29" s="3">
        <f t="shared" si="8"/>
        <v>1.0000000000287557E-7</v>
      </c>
      <c r="AC29" s="6">
        <v>117600</v>
      </c>
      <c r="AD29" s="1">
        <v>117600</v>
      </c>
      <c r="AE29" s="2">
        <f t="shared" si="9"/>
        <v>0</v>
      </c>
      <c r="AF29" s="6">
        <v>79800140</v>
      </c>
      <c r="AG29" s="1">
        <v>79800094</v>
      </c>
      <c r="AH29" s="2">
        <f t="shared" si="10"/>
        <v>46</v>
      </c>
      <c r="AI29" s="6">
        <v>678.57261904761901</v>
      </c>
      <c r="AJ29" s="1">
        <v>678.57222790000003</v>
      </c>
      <c r="AK29" s="3">
        <f t="shared" si="11"/>
        <v>3.9114761898417783E-4</v>
      </c>
      <c r="AL29" s="6">
        <v>1.3333329999999999E-3</v>
      </c>
      <c r="AM29" s="1">
        <v>1.3332999999999999E-3</v>
      </c>
      <c r="AN29" s="3">
        <f t="shared" si="12"/>
        <v>3.2999999999977492E-8</v>
      </c>
      <c r="AO29" s="6">
        <v>2.4445020000000002E-4</v>
      </c>
      <c r="AP29" s="1">
        <v>2.4217299999999999E-4</v>
      </c>
      <c r="AQ29" s="4">
        <f t="shared" si="13"/>
        <v>2.277200000000033E-6</v>
      </c>
      <c r="AR29" s="1">
        <v>187</v>
      </c>
      <c r="AS29" s="1">
        <v>187</v>
      </c>
      <c r="AT29" s="2">
        <f t="shared" si="14"/>
        <v>0</v>
      </c>
      <c r="AU29" s="6">
        <v>113089</v>
      </c>
      <c r="AV29" s="1">
        <v>112035</v>
      </c>
      <c r="AW29" s="2">
        <f t="shared" si="15"/>
        <v>1054</v>
      </c>
      <c r="AX29" s="6">
        <v>604.75401069518716</v>
      </c>
      <c r="AY29" s="1">
        <v>599.1176471</v>
      </c>
      <c r="AZ29" s="3">
        <f t="shared" si="16"/>
        <v>5.6363635951871629</v>
      </c>
      <c r="BA29" s="6">
        <v>20.5</v>
      </c>
      <c r="BB29" s="1">
        <v>20.500000100000001</v>
      </c>
      <c r="BC29" s="3">
        <f t="shared" si="17"/>
        <v>-1.0000000116860974E-7</v>
      </c>
      <c r="BD29" s="6">
        <v>0.85490652</v>
      </c>
      <c r="BE29" s="1">
        <v>0.85490652099999997</v>
      </c>
      <c r="BF29" s="4">
        <f t="shared" si="18"/>
        <v>-9.9999997171806854E-10</v>
      </c>
      <c r="BG29" s="6">
        <v>2870000</v>
      </c>
      <c r="BH29" s="1">
        <v>2870000</v>
      </c>
      <c r="BI29" s="2">
        <f t="shared" si="19"/>
        <v>0</v>
      </c>
      <c r="BJ29" s="6">
        <v>167999417</v>
      </c>
      <c r="BK29" s="1">
        <v>168000328</v>
      </c>
      <c r="BL29" s="2">
        <f t="shared" si="20"/>
        <v>-911</v>
      </c>
      <c r="BM29" s="6">
        <v>58.536382229965156</v>
      </c>
      <c r="BN29" s="1">
        <v>58.536699650000003</v>
      </c>
      <c r="BO29" s="3">
        <f t="shared" si="21"/>
        <v>-3.1742003484680481E-4</v>
      </c>
    </row>
    <row r="30" spans="1:67" x14ac:dyDescent="0.3">
      <c r="A30" s="1">
        <v>28</v>
      </c>
      <c r="B30" s="6">
        <v>146666</v>
      </c>
      <c r="C30" s="1">
        <v>146666</v>
      </c>
      <c r="D30" s="2">
        <f t="shared" si="0"/>
        <v>0</v>
      </c>
      <c r="E30" s="6">
        <v>484648900</v>
      </c>
      <c r="F30" s="1">
        <v>484648900</v>
      </c>
      <c r="G30" s="2">
        <f t="shared" si="1"/>
        <v>0</v>
      </c>
      <c r="H30" s="6">
        <v>1.96</v>
      </c>
      <c r="I30" s="1">
        <v>1.96</v>
      </c>
      <c r="J30" s="4">
        <f t="shared" si="2"/>
        <v>0</v>
      </c>
      <c r="K30" s="6">
        <v>0.40248889999999998</v>
      </c>
      <c r="L30" s="1">
        <v>0.40248899999999999</v>
      </c>
      <c r="M30" s="4">
        <f t="shared" si="3"/>
        <v>-1.0000000000287557E-7</v>
      </c>
      <c r="N30" s="6">
        <v>287465</v>
      </c>
      <c r="O30" s="1">
        <v>287465</v>
      </c>
      <c r="P30" s="2">
        <f t="shared" si="4"/>
        <v>0</v>
      </c>
      <c r="Q30" s="6">
        <v>195065803</v>
      </c>
      <c r="R30" s="1">
        <v>195065851</v>
      </c>
      <c r="S30" s="2">
        <f t="shared" si="5"/>
        <v>-48</v>
      </c>
      <c r="T30" s="6">
        <v>678.5723583740629</v>
      </c>
      <c r="U30" s="1">
        <v>678.57252540000002</v>
      </c>
      <c r="V30" s="3">
        <f t="shared" si="6"/>
        <v>-1.6702593711670488E-4</v>
      </c>
      <c r="W30" s="6">
        <v>0.84</v>
      </c>
      <c r="X30" s="1">
        <v>0.84</v>
      </c>
      <c r="Y30" s="2">
        <f t="shared" si="7"/>
        <v>0</v>
      </c>
      <c r="Z30" s="6">
        <v>0.172495233333333</v>
      </c>
      <c r="AA30" s="1">
        <v>0.17249510000000001</v>
      </c>
      <c r="AB30" s="3">
        <f t="shared" si="8"/>
        <v>1.333333329855968E-7</v>
      </c>
      <c r="AC30" s="6">
        <v>123199</v>
      </c>
      <c r="AD30" s="1">
        <v>123199</v>
      </c>
      <c r="AE30" s="2">
        <f t="shared" si="9"/>
        <v>0</v>
      </c>
      <c r="AF30" s="6">
        <v>83599625</v>
      </c>
      <c r="AG30" s="1">
        <v>83599560</v>
      </c>
      <c r="AH30" s="2">
        <f t="shared" si="10"/>
        <v>65</v>
      </c>
      <c r="AI30" s="6">
        <v>678.57389264523249</v>
      </c>
      <c r="AJ30" s="1">
        <v>678.57336499999997</v>
      </c>
      <c r="AK30" s="3">
        <f t="shared" si="11"/>
        <v>5.2764523252335493E-4</v>
      </c>
      <c r="AL30" s="6">
        <v>1.3333329999999999E-3</v>
      </c>
      <c r="AM30" s="1">
        <v>1.3332999999999999E-3</v>
      </c>
      <c r="AN30" s="3">
        <f t="shared" si="12"/>
        <v>3.2999999999977492E-8</v>
      </c>
      <c r="AO30" s="6">
        <v>2.4802640000000001E-4</v>
      </c>
      <c r="AP30" s="1">
        <v>2.4220000000000001E-4</v>
      </c>
      <c r="AQ30" s="4">
        <f t="shared" si="13"/>
        <v>5.8264000000000091E-6</v>
      </c>
      <c r="AR30" s="1">
        <v>196</v>
      </c>
      <c r="AS30" s="1">
        <v>196</v>
      </c>
      <c r="AT30" s="2">
        <f t="shared" si="14"/>
        <v>0</v>
      </c>
      <c r="AU30" s="6">
        <v>120206</v>
      </c>
      <c r="AV30" s="1">
        <v>117382</v>
      </c>
      <c r="AW30" s="2">
        <f t="shared" si="15"/>
        <v>2824</v>
      </c>
      <c r="AX30" s="6">
        <v>613.29591836734699</v>
      </c>
      <c r="AY30" s="1">
        <v>598.88775510000005</v>
      </c>
      <c r="AZ30" s="3">
        <f t="shared" si="16"/>
        <v>14.408163267346936</v>
      </c>
      <c r="BA30" s="6">
        <v>20.6666666666667</v>
      </c>
      <c r="BB30" s="1">
        <v>20.666666800000002</v>
      </c>
      <c r="BC30" s="3">
        <f t="shared" si="17"/>
        <v>-1.3333330173281865E-7</v>
      </c>
      <c r="BD30" s="6">
        <v>0.85492095266666701</v>
      </c>
      <c r="BE30" s="1">
        <v>0.85492095400000001</v>
      </c>
      <c r="BF30" s="4">
        <f t="shared" si="18"/>
        <v>-1.3333329995646181E-9</v>
      </c>
      <c r="BG30" s="6">
        <v>3031097</v>
      </c>
      <c r="BH30" s="1">
        <v>3031097</v>
      </c>
      <c r="BI30" s="2">
        <f t="shared" si="19"/>
        <v>0</v>
      </c>
      <c r="BJ30" s="6">
        <v>175996819</v>
      </c>
      <c r="BK30" s="1">
        <v>175999249</v>
      </c>
      <c r="BL30" s="2">
        <f t="shared" si="20"/>
        <v>-2430</v>
      </c>
      <c r="BM30" s="6">
        <v>58.063736990271181</v>
      </c>
      <c r="BN30" s="1">
        <v>58.064538679999998</v>
      </c>
      <c r="BO30" s="3">
        <f t="shared" si="21"/>
        <v>-8.0168972881722311E-4</v>
      </c>
    </row>
    <row r="31" spans="1:67" x14ac:dyDescent="0.3">
      <c r="A31" s="1">
        <v>29</v>
      </c>
      <c r="B31" s="6">
        <v>153333</v>
      </c>
      <c r="C31" s="1">
        <v>153333</v>
      </c>
      <c r="D31" s="2">
        <f t="shared" si="0"/>
        <v>0</v>
      </c>
      <c r="E31" s="6">
        <v>506675500</v>
      </c>
      <c r="F31" s="1">
        <v>506675500</v>
      </c>
      <c r="G31" s="2">
        <f t="shared" si="1"/>
        <v>0</v>
      </c>
      <c r="H31" s="6">
        <v>1.96</v>
      </c>
      <c r="I31" s="1">
        <v>1.96</v>
      </c>
      <c r="J31" s="4">
        <f t="shared" si="2"/>
        <v>0</v>
      </c>
      <c r="K31" s="6">
        <v>0.402491775</v>
      </c>
      <c r="L31" s="1">
        <v>0.40249190000000001</v>
      </c>
      <c r="M31" s="4">
        <f t="shared" si="3"/>
        <v>-1.2500000001747225E-7</v>
      </c>
      <c r="N31" s="6">
        <v>300532</v>
      </c>
      <c r="O31" s="1">
        <v>300533</v>
      </c>
      <c r="P31" s="2">
        <f t="shared" si="4"/>
        <v>-1</v>
      </c>
      <c r="Q31" s="6">
        <v>203932721</v>
      </c>
      <c r="R31" s="1">
        <v>203932785</v>
      </c>
      <c r="S31" s="2">
        <f t="shared" si="5"/>
        <v>-64</v>
      </c>
      <c r="T31" s="6">
        <v>678.57240160781544</v>
      </c>
      <c r="U31" s="1">
        <v>678.57035670000005</v>
      </c>
      <c r="V31" s="3">
        <f t="shared" si="6"/>
        <v>2.0449078153887967E-3</v>
      </c>
      <c r="W31" s="6">
        <v>0.84</v>
      </c>
      <c r="X31" s="1">
        <v>0.84</v>
      </c>
      <c r="Y31" s="2">
        <f t="shared" si="7"/>
        <v>0</v>
      </c>
      <c r="Z31" s="6">
        <v>0.17249646666666699</v>
      </c>
      <c r="AA31" s="1">
        <v>0.17249629999999999</v>
      </c>
      <c r="AB31" s="3">
        <f t="shared" si="8"/>
        <v>1.6666666699527433E-7</v>
      </c>
      <c r="AC31" s="6">
        <v>128799</v>
      </c>
      <c r="AD31" s="1">
        <v>128800</v>
      </c>
      <c r="AE31" s="2">
        <f t="shared" si="9"/>
        <v>-1</v>
      </c>
      <c r="AF31" s="6">
        <v>87399733</v>
      </c>
      <c r="AG31" s="1">
        <v>87399649</v>
      </c>
      <c r="AH31" s="2">
        <f t="shared" si="10"/>
        <v>84</v>
      </c>
      <c r="AI31" s="6">
        <v>678.57462402658405</v>
      </c>
      <c r="AJ31" s="1">
        <v>678.5687034</v>
      </c>
      <c r="AK31" s="3">
        <f t="shared" si="11"/>
        <v>5.9206265840430206E-3</v>
      </c>
      <c r="AL31" s="6">
        <v>1.3333329999999999E-3</v>
      </c>
      <c r="AM31" s="1">
        <v>1.3332999999999999E-3</v>
      </c>
      <c r="AN31" s="3">
        <f t="shared" si="12"/>
        <v>3.2999999999977492E-8</v>
      </c>
      <c r="AO31" s="6">
        <v>2.5160260000000001E-4</v>
      </c>
      <c r="AP31" s="1">
        <v>2.42227E-4</v>
      </c>
      <c r="AQ31" s="4">
        <f t="shared" si="13"/>
        <v>9.3756000000000124E-6</v>
      </c>
      <c r="AR31" s="1">
        <v>204</v>
      </c>
      <c r="AS31" s="1">
        <v>204</v>
      </c>
      <c r="AT31" s="2">
        <f t="shared" si="14"/>
        <v>0</v>
      </c>
      <c r="AU31" s="6">
        <v>127481</v>
      </c>
      <c r="AV31" s="1">
        <v>122730</v>
      </c>
      <c r="AW31" s="2">
        <f t="shared" si="15"/>
        <v>4751</v>
      </c>
      <c r="AX31" s="6">
        <v>624.90686274509801</v>
      </c>
      <c r="AY31" s="1">
        <v>601.6176471</v>
      </c>
      <c r="AZ31" s="3">
        <f t="shared" si="16"/>
        <v>23.289215645098011</v>
      </c>
      <c r="BA31" s="6">
        <v>20.8333333333333</v>
      </c>
      <c r="BB31" s="1">
        <v>20.833333499999998</v>
      </c>
      <c r="BC31" s="3">
        <f t="shared" si="17"/>
        <v>-1.6666669822029689E-7</v>
      </c>
      <c r="BD31" s="6">
        <v>0.85493538533333302</v>
      </c>
      <c r="BE31" s="1">
        <v>0.85493538700000005</v>
      </c>
      <c r="BF31" s="4">
        <f t="shared" si="18"/>
        <v>-1.6666670266118899E-9</v>
      </c>
      <c r="BG31" s="6">
        <v>3194437</v>
      </c>
      <c r="BH31" s="1">
        <v>3194438</v>
      </c>
      <c r="BI31" s="2">
        <f t="shared" si="19"/>
        <v>-1</v>
      </c>
      <c r="BJ31" s="6">
        <v>183995402</v>
      </c>
      <c r="BK31" s="1">
        <v>183999481</v>
      </c>
      <c r="BL31" s="2">
        <f t="shared" si="20"/>
        <v>-4079</v>
      </c>
      <c r="BM31" s="6">
        <v>57.598694856088883</v>
      </c>
      <c r="BN31" s="1">
        <v>57.599953730000003</v>
      </c>
      <c r="BO31" s="3">
        <f t="shared" si="21"/>
        <v>-1.2588739111194513E-3</v>
      </c>
    </row>
    <row r="32" spans="1:67" x14ac:dyDescent="0.3">
      <c r="A32" s="1">
        <v>30</v>
      </c>
      <c r="B32" s="6">
        <v>160000</v>
      </c>
      <c r="C32" s="1">
        <v>160000</v>
      </c>
      <c r="D32" s="2">
        <f t="shared" si="0"/>
        <v>0</v>
      </c>
      <c r="E32" s="6">
        <v>528702100</v>
      </c>
      <c r="F32" s="1">
        <v>528702100</v>
      </c>
      <c r="G32" s="2">
        <f t="shared" si="1"/>
        <v>0</v>
      </c>
      <c r="H32" s="6">
        <v>1.96</v>
      </c>
      <c r="I32" s="1">
        <v>1.96</v>
      </c>
      <c r="J32" s="4">
        <f t="shared" si="2"/>
        <v>0</v>
      </c>
      <c r="K32" s="6">
        <v>0.40249465000000001</v>
      </c>
      <c r="L32" s="1">
        <v>0.40249479999999999</v>
      </c>
      <c r="M32" s="4">
        <f t="shared" si="3"/>
        <v>-1.4999999997655777E-7</v>
      </c>
      <c r="N32" s="6">
        <v>313600</v>
      </c>
      <c r="O32" s="1">
        <v>313600</v>
      </c>
      <c r="P32" s="2">
        <f t="shared" si="4"/>
        <v>0</v>
      </c>
      <c r="Q32" s="6">
        <v>212799767</v>
      </c>
      <c r="R32" s="1">
        <v>212799846</v>
      </c>
      <c r="S32" s="2">
        <f t="shared" si="5"/>
        <v>-79</v>
      </c>
      <c r="T32" s="6">
        <v>678.57068558673473</v>
      </c>
      <c r="U32" s="1">
        <v>678.57093750000001</v>
      </c>
      <c r="V32" s="3">
        <f t="shared" si="6"/>
        <v>-2.5191326528783975E-4</v>
      </c>
      <c r="W32" s="6">
        <v>0.84</v>
      </c>
      <c r="X32" s="1">
        <v>0.84</v>
      </c>
      <c r="Y32" s="2">
        <f t="shared" si="7"/>
        <v>0</v>
      </c>
      <c r="Z32" s="6">
        <v>0.1724977</v>
      </c>
      <c r="AA32" s="1">
        <v>0.1724975</v>
      </c>
      <c r="AB32" s="3">
        <f t="shared" si="8"/>
        <v>2.0000000000575113E-7</v>
      </c>
      <c r="AC32" s="6">
        <v>134400</v>
      </c>
      <c r="AD32" s="1">
        <v>134400</v>
      </c>
      <c r="AE32" s="2">
        <f t="shared" si="9"/>
        <v>0</v>
      </c>
      <c r="AF32" s="6">
        <v>91199896</v>
      </c>
      <c r="AG32" s="1">
        <v>91199790</v>
      </c>
      <c r="AH32" s="2">
        <f t="shared" si="10"/>
        <v>106</v>
      </c>
      <c r="AI32" s="6">
        <v>678.57065476190473</v>
      </c>
      <c r="AJ32" s="1">
        <v>678.56986610000001</v>
      </c>
      <c r="AK32" s="3">
        <f t="shared" si="11"/>
        <v>7.8866190472126618E-4</v>
      </c>
      <c r="AL32" s="6">
        <v>1.3333329999999999E-3</v>
      </c>
      <c r="AM32" s="1">
        <v>1.3332999999999999E-3</v>
      </c>
      <c r="AN32" s="3">
        <f t="shared" si="12"/>
        <v>3.2999999999977492E-8</v>
      </c>
      <c r="AO32" s="6">
        <v>2.551788E-4</v>
      </c>
      <c r="AP32" s="1">
        <v>2.4225399999999999E-4</v>
      </c>
      <c r="AQ32" s="4">
        <f t="shared" si="13"/>
        <v>1.2924800000000016E-5</v>
      </c>
      <c r="AR32" s="1">
        <v>213</v>
      </c>
      <c r="AS32" s="1">
        <v>213</v>
      </c>
      <c r="AT32" s="2">
        <f t="shared" si="14"/>
        <v>0</v>
      </c>
      <c r="AU32" s="6">
        <v>134914</v>
      </c>
      <c r="AV32" s="1">
        <v>128080</v>
      </c>
      <c r="AW32" s="2">
        <f t="shared" si="15"/>
        <v>6834</v>
      </c>
      <c r="AX32" s="6">
        <v>633.39906103286387</v>
      </c>
      <c r="AY32" s="1">
        <v>601.31455400000004</v>
      </c>
      <c r="AZ32" s="3">
        <f t="shared" si="16"/>
        <v>32.084507032863826</v>
      </c>
      <c r="BA32" s="6">
        <v>21</v>
      </c>
      <c r="BB32" s="1">
        <v>21.000000199999999</v>
      </c>
      <c r="BC32" s="3">
        <f t="shared" si="17"/>
        <v>-1.9999999878450581E-7</v>
      </c>
      <c r="BD32" s="6">
        <v>0.85494981800000003</v>
      </c>
      <c r="BE32" s="1">
        <v>0.85494981999999997</v>
      </c>
      <c r="BF32" s="4">
        <f t="shared" si="18"/>
        <v>-1.9999999434361371E-9</v>
      </c>
      <c r="BG32" s="6">
        <v>3360000</v>
      </c>
      <c r="BH32" s="1">
        <v>3360000</v>
      </c>
      <c r="BI32" s="2">
        <f t="shared" si="19"/>
        <v>0</v>
      </c>
      <c r="BJ32" s="6">
        <v>191993963</v>
      </c>
      <c r="BK32" s="1">
        <v>191999829</v>
      </c>
      <c r="BL32" s="2">
        <f t="shared" si="20"/>
        <v>-5866</v>
      </c>
      <c r="BM32" s="6">
        <v>57.141060416666669</v>
      </c>
      <c r="BN32" s="1">
        <v>57.14280625</v>
      </c>
      <c r="BO32" s="3">
        <f t="shared" si="21"/>
        <v>-1.7458333333308929E-3</v>
      </c>
    </row>
    <row r="33" spans="1:67" x14ac:dyDescent="0.3">
      <c r="A33" s="1">
        <v>31</v>
      </c>
      <c r="B33" s="6">
        <v>166666</v>
      </c>
      <c r="C33" s="1">
        <v>166666</v>
      </c>
      <c r="D33" s="2">
        <f t="shared" si="0"/>
        <v>0</v>
      </c>
      <c r="E33" s="6">
        <v>550725400</v>
      </c>
      <c r="F33" s="1">
        <v>550725400</v>
      </c>
      <c r="G33" s="2">
        <f t="shared" si="1"/>
        <v>0</v>
      </c>
      <c r="H33" s="6">
        <v>1.96</v>
      </c>
      <c r="I33" s="1">
        <v>1.96</v>
      </c>
      <c r="J33" s="4">
        <f t="shared" si="2"/>
        <v>0</v>
      </c>
      <c r="K33" s="6">
        <v>0.40249752500000002</v>
      </c>
      <c r="L33" s="1">
        <v>0.40249770000000001</v>
      </c>
      <c r="M33" s="4">
        <f t="shared" si="3"/>
        <v>-1.7499999999115445E-7</v>
      </c>
      <c r="N33" s="6">
        <v>326665</v>
      </c>
      <c r="O33" s="1">
        <v>326665</v>
      </c>
      <c r="P33" s="2">
        <f t="shared" si="4"/>
        <v>0</v>
      </c>
      <c r="Q33" s="6">
        <v>221665610</v>
      </c>
      <c r="R33" s="1">
        <v>221665707</v>
      </c>
      <c r="S33" s="2">
        <f t="shared" si="5"/>
        <v>-97</v>
      </c>
      <c r="T33" s="6">
        <v>678.5716559778366</v>
      </c>
      <c r="U33" s="1">
        <v>678.57195290000004</v>
      </c>
      <c r="V33" s="3">
        <f t="shared" si="6"/>
        <v>-2.9692216344301414E-4</v>
      </c>
      <c r="W33" s="6">
        <v>0.84</v>
      </c>
      <c r="X33" s="1">
        <v>0.84</v>
      </c>
      <c r="Y33" s="2">
        <f t="shared" si="7"/>
        <v>0</v>
      </c>
      <c r="Z33" s="6">
        <v>0.17249893333333299</v>
      </c>
      <c r="AA33" s="1">
        <v>0.1724987</v>
      </c>
      <c r="AB33" s="3">
        <f t="shared" si="8"/>
        <v>2.3333333298847236E-7</v>
      </c>
      <c r="AC33" s="6">
        <v>139999</v>
      </c>
      <c r="AD33" s="1">
        <v>139999</v>
      </c>
      <c r="AE33" s="2">
        <f t="shared" si="9"/>
        <v>0</v>
      </c>
      <c r="AF33" s="6">
        <v>94999544</v>
      </c>
      <c r="AG33" s="1">
        <v>94999416</v>
      </c>
      <c r="AH33" s="2">
        <f t="shared" si="10"/>
        <v>128</v>
      </c>
      <c r="AI33" s="6">
        <v>678.57301837870273</v>
      </c>
      <c r="AJ33" s="1">
        <v>678.57210410000005</v>
      </c>
      <c r="AK33" s="3">
        <f t="shared" si="11"/>
        <v>9.1427870268034894E-4</v>
      </c>
      <c r="AL33" s="6">
        <v>1.3333329999999999E-3</v>
      </c>
      <c r="AM33" s="1">
        <v>1.3332999999999999E-3</v>
      </c>
      <c r="AN33" s="3">
        <f t="shared" si="12"/>
        <v>3.2999999999977492E-8</v>
      </c>
      <c r="AO33" s="6">
        <v>2.58755E-4</v>
      </c>
      <c r="AP33" s="1">
        <v>2.4228100000000001E-4</v>
      </c>
      <c r="AQ33" s="4">
        <f t="shared" si="13"/>
        <v>1.6473999999999992E-5</v>
      </c>
      <c r="AR33" s="1">
        <v>222</v>
      </c>
      <c r="AS33" s="1">
        <v>222</v>
      </c>
      <c r="AT33" s="2">
        <f t="shared" si="14"/>
        <v>0</v>
      </c>
      <c r="AU33" s="6">
        <v>142503</v>
      </c>
      <c r="AV33" s="1">
        <v>133430</v>
      </c>
      <c r="AW33" s="2">
        <f t="shared" si="15"/>
        <v>9073</v>
      </c>
      <c r="AX33" s="6">
        <v>641.90540540540542</v>
      </c>
      <c r="AY33" s="1">
        <v>601.03603599999997</v>
      </c>
      <c r="AZ33" s="3">
        <f t="shared" si="16"/>
        <v>40.86936940540545</v>
      </c>
      <c r="BA33" s="6">
        <v>21.1666666666667</v>
      </c>
      <c r="BB33" s="1">
        <v>21.166666899999999</v>
      </c>
      <c r="BC33" s="3">
        <f t="shared" si="17"/>
        <v>-2.3333329934871472E-7</v>
      </c>
      <c r="BD33" s="6">
        <v>0.85496425066666604</v>
      </c>
      <c r="BE33" s="1">
        <v>0.85496425300000001</v>
      </c>
      <c r="BF33" s="4">
        <f t="shared" si="18"/>
        <v>-2.3333339704834088E-9</v>
      </c>
      <c r="BG33" s="6">
        <v>3527763</v>
      </c>
      <c r="BH33" s="1">
        <v>3527764</v>
      </c>
      <c r="BI33" s="2">
        <f t="shared" si="19"/>
        <v>-1</v>
      </c>
      <c r="BJ33" s="6">
        <v>199991308</v>
      </c>
      <c r="BK33" s="1">
        <v>199999092</v>
      </c>
      <c r="BL33" s="2">
        <f t="shared" si="20"/>
        <v>-7784</v>
      </c>
      <c r="BM33" s="6">
        <v>56.690686987759662</v>
      </c>
      <c r="BN33" s="1">
        <v>56.692877410000001</v>
      </c>
      <c r="BO33" s="3">
        <f t="shared" si="21"/>
        <v>-2.1904222403392737E-3</v>
      </c>
    </row>
    <row r="34" spans="1:67" x14ac:dyDescent="0.3">
      <c r="A34" s="1">
        <v>32</v>
      </c>
      <c r="B34" s="6">
        <v>173333</v>
      </c>
      <c r="C34" s="1">
        <v>173333</v>
      </c>
      <c r="D34" s="2">
        <f t="shared" si="0"/>
        <v>0</v>
      </c>
      <c r="E34" s="6">
        <v>572752000</v>
      </c>
      <c r="F34" s="1">
        <v>572752000</v>
      </c>
      <c r="G34" s="2">
        <f t="shared" si="1"/>
        <v>0</v>
      </c>
      <c r="H34" s="6">
        <v>1.96</v>
      </c>
      <c r="I34" s="1">
        <v>1.96</v>
      </c>
      <c r="J34" s="4">
        <f t="shared" si="2"/>
        <v>0</v>
      </c>
      <c r="K34" s="6">
        <v>0.40250039999999998</v>
      </c>
      <c r="L34" s="1">
        <v>0.40250059999999999</v>
      </c>
      <c r="M34" s="4">
        <f t="shared" si="3"/>
        <v>-2.0000000000575113E-7</v>
      </c>
      <c r="N34" s="6">
        <v>339732</v>
      </c>
      <c r="O34" s="1">
        <v>339733</v>
      </c>
      <c r="P34" s="2">
        <f t="shared" si="4"/>
        <v>-1</v>
      </c>
      <c r="Q34" s="6">
        <v>230532909</v>
      </c>
      <c r="R34" s="1">
        <v>230533024</v>
      </c>
      <c r="S34" s="2">
        <f t="shared" si="5"/>
        <v>-115</v>
      </c>
      <c r="T34" s="6">
        <v>678.57284271131357</v>
      </c>
      <c r="U34" s="1">
        <v>678.57118379999997</v>
      </c>
      <c r="V34" s="3">
        <f t="shared" si="6"/>
        <v>1.658911313597855E-3</v>
      </c>
      <c r="W34" s="6">
        <v>0.84</v>
      </c>
      <c r="X34" s="1">
        <v>0.84</v>
      </c>
      <c r="Y34" s="2">
        <f t="shared" si="7"/>
        <v>0</v>
      </c>
      <c r="Z34" s="6">
        <v>0.17250016666666701</v>
      </c>
      <c r="AA34" s="1">
        <v>0.17249990000000001</v>
      </c>
      <c r="AB34" s="3">
        <f t="shared" si="8"/>
        <v>2.6666666699814989E-7</v>
      </c>
      <c r="AC34" s="6">
        <v>145599</v>
      </c>
      <c r="AD34" s="1">
        <v>145600</v>
      </c>
      <c r="AE34" s="2">
        <f t="shared" si="9"/>
        <v>-1</v>
      </c>
      <c r="AF34" s="6">
        <v>98799815</v>
      </c>
      <c r="AG34" s="1">
        <v>98799663</v>
      </c>
      <c r="AH34" s="2">
        <f t="shared" si="10"/>
        <v>152</v>
      </c>
      <c r="AI34" s="6">
        <v>678.57481850836882</v>
      </c>
      <c r="AJ34" s="1">
        <v>678.56911400000001</v>
      </c>
      <c r="AK34" s="3">
        <f t="shared" si="11"/>
        <v>5.7045083688080922E-3</v>
      </c>
      <c r="AL34" s="6">
        <v>1.3333329999999999E-3</v>
      </c>
      <c r="AM34" s="1">
        <v>1.3332999999999999E-3</v>
      </c>
      <c r="AN34" s="3">
        <f t="shared" si="12"/>
        <v>3.2999999999977492E-8</v>
      </c>
      <c r="AO34" s="6">
        <v>2.6233119999999999E-4</v>
      </c>
      <c r="AP34" s="1">
        <v>2.42308E-4</v>
      </c>
      <c r="AQ34" s="4">
        <f t="shared" si="13"/>
        <v>2.0023199999999995E-5</v>
      </c>
      <c r="AR34" s="1">
        <v>231</v>
      </c>
      <c r="AS34" s="1">
        <v>231</v>
      </c>
      <c r="AT34" s="2">
        <f t="shared" si="14"/>
        <v>0</v>
      </c>
      <c r="AU34" s="6">
        <v>150251</v>
      </c>
      <c r="AV34" s="1">
        <v>138782</v>
      </c>
      <c r="AW34" s="2">
        <f t="shared" si="15"/>
        <v>11469</v>
      </c>
      <c r="AX34" s="6">
        <v>650.43722943722946</v>
      </c>
      <c r="AY34" s="1">
        <v>600.78787880000004</v>
      </c>
      <c r="AZ34" s="3">
        <f t="shared" si="16"/>
        <v>49.649350637229418</v>
      </c>
      <c r="BA34" s="6">
        <v>21.3333333333333</v>
      </c>
      <c r="BB34" s="1">
        <v>21.3333336</v>
      </c>
      <c r="BC34" s="3">
        <f t="shared" si="17"/>
        <v>-2.6666669938890664E-7</v>
      </c>
      <c r="BD34" s="6">
        <v>0.85497868333333304</v>
      </c>
      <c r="BE34" s="1">
        <v>0.85497868600000004</v>
      </c>
      <c r="BF34" s="4">
        <f t="shared" si="18"/>
        <v>-2.6666669983299585E-9</v>
      </c>
      <c r="BG34" s="6">
        <v>3697770</v>
      </c>
      <c r="BH34" s="1">
        <v>3697771</v>
      </c>
      <c r="BI34" s="2">
        <f t="shared" si="19"/>
        <v>-1</v>
      </c>
      <c r="BJ34" s="6">
        <v>207989831</v>
      </c>
      <c r="BK34" s="1">
        <v>207999669</v>
      </c>
      <c r="BL34" s="2">
        <f t="shared" si="20"/>
        <v>-9838</v>
      </c>
      <c r="BM34" s="6">
        <v>56.247368278719335</v>
      </c>
      <c r="BN34" s="1">
        <v>56.250013590000002</v>
      </c>
      <c r="BO34" s="3">
        <f t="shared" si="21"/>
        <v>-2.6453112806663626E-3</v>
      </c>
    </row>
    <row r="35" spans="1:67" x14ac:dyDescent="0.3">
      <c r="A35" s="1">
        <v>33</v>
      </c>
      <c r="B35" s="6">
        <v>180000</v>
      </c>
      <c r="C35" s="1">
        <v>180000</v>
      </c>
      <c r="D35" s="2">
        <f t="shared" si="0"/>
        <v>0</v>
      </c>
      <c r="E35" s="6">
        <v>594778600</v>
      </c>
      <c r="F35" s="1">
        <v>594778600</v>
      </c>
      <c r="G35" s="2">
        <f t="shared" si="1"/>
        <v>0</v>
      </c>
      <c r="H35" s="6">
        <v>1.96</v>
      </c>
      <c r="I35" s="1">
        <v>1.96</v>
      </c>
      <c r="J35" s="4">
        <f t="shared" si="2"/>
        <v>0</v>
      </c>
      <c r="K35" s="6">
        <v>0.40250327499999999</v>
      </c>
      <c r="L35" s="1">
        <v>0.40250350000000001</v>
      </c>
      <c r="M35" s="4">
        <f t="shared" si="3"/>
        <v>-2.2500000002034781E-7</v>
      </c>
      <c r="N35" s="6">
        <v>352800</v>
      </c>
      <c r="O35" s="1">
        <v>352800</v>
      </c>
      <c r="P35" s="2">
        <f t="shared" si="4"/>
        <v>0</v>
      </c>
      <c r="Q35" s="6">
        <v>239400334</v>
      </c>
      <c r="R35" s="1">
        <v>239400468</v>
      </c>
      <c r="S35" s="2">
        <f t="shared" si="5"/>
        <v>-134</v>
      </c>
      <c r="T35" s="6">
        <v>678.57237528344672</v>
      </c>
      <c r="U35" s="1">
        <v>678.57275509999999</v>
      </c>
      <c r="V35" s="3">
        <f t="shared" si="6"/>
        <v>-3.798165532771236E-4</v>
      </c>
      <c r="W35" s="6">
        <v>0.84</v>
      </c>
      <c r="X35" s="1">
        <v>0.84</v>
      </c>
      <c r="Y35" s="2">
        <f t="shared" si="7"/>
        <v>0</v>
      </c>
      <c r="Z35" s="6">
        <v>0.1725014</v>
      </c>
      <c r="AA35" s="1">
        <v>0.17250109999999999</v>
      </c>
      <c r="AB35" s="3">
        <f t="shared" si="8"/>
        <v>3.000000000086267E-7</v>
      </c>
      <c r="AC35" s="6">
        <v>151200</v>
      </c>
      <c r="AD35" s="1">
        <v>151200</v>
      </c>
      <c r="AE35" s="2">
        <f t="shared" si="9"/>
        <v>0</v>
      </c>
      <c r="AF35" s="6">
        <v>102600141</v>
      </c>
      <c r="AG35" s="1">
        <v>102599963</v>
      </c>
      <c r="AH35" s="2">
        <f t="shared" si="10"/>
        <v>178</v>
      </c>
      <c r="AI35" s="6">
        <v>678.57236111111115</v>
      </c>
      <c r="AJ35" s="1">
        <v>678.57118390000005</v>
      </c>
      <c r="AK35" s="3">
        <f t="shared" si="11"/>
        <v>1.1772111110985861E-3</v>
      </c>
      <c r="AL35" s="6">
        <v>1.3333329999999999E-3</v>
      </c>
      <c r="AM35" s="1">
        <v>1.3332999999999999E-3</v>
      </c>
      <c r="AN35" s="3">
        <f t="shared" si="12"/>
        <v>3.2999999999977492E-8</v>
      </c>
      <c r="AO35" s="6">
        <v>2.6590739999999999E-4</v>
      </c>
      <c r="AP35" s="1">
        <v>2.4233499999999999E-4</v>
      </c>
      <c r="AQ35" s="4">
        <f t="shared" si="13"/>
        <v>2.3572399999999998E-5</v>
      </c>
      <c r="AR35" s="1">
        <v>240</v>
      </c>
      <c r="AS35" s="1">
        <v>240</v>
      </c>
      <c r="AT35" s="2">
        <f t="shared" si="14"/>
        <v>0</v>
      </c>
      <c r="AU35" s="6">
        <v>158156</v>
      </c>
      <c r="AV35" s="1">
        <v>144136</v>
      </c>
      <c r="AW35" s="2">
        <f t="shared" si="15"/>
        <v>14020</v>
      </c>
      <c r="AX35" s="6">
        <v>658.98333333333335</v>
      </c>
      <c r="AY35" s="1">
        <v>600.56666670000004</v>
      </c>
      <c r="AZ35" s="3">
        <f t="shared" si="16"/>
        <v>58.416666633333307</v>
      </c>
      <c r="BA35" s="6">
        <v>21.5</v>
      </c>
      <c r="BB35" s="1">
        <v>21.5000003</v>
      </c>
      <c r="BC35" s="3">
        <f t="shared" si="17"/>
        <v>-2.9999999995311555E-7</v>
      </c>
      <c r="BD35" s="6">
        <v>0.85499311600000005</v>
      </c>
      <c r="BE35" s="1">
        <v>0.85499311899999997</v>
      </c>
      <c r="BF35" s="4">
        <f t="shared" si="18"/>
        <v>-2.9999999151542056E-9</v>
      </c>
      <c r="BG35" s="6">
        <v>3870000</v>
      </c>
      <c r="BH35" s="1">
        <v>3870000</v>
      </c>
      <c r="BI35" s="2">
        <f t="shared" si="19"/>
        <v>0</v>
      </c>
      <c r="BJ35" s="6">
        <v>215988334</v>
      </c>
      <c r="BK35" s="1">
        <v>216000360</v>
      </c>
      <c r="BL35" s="2">
        <f t="shared" si="20"/>
        <v>-12026</v>
      </c>
      <c r="BM35" s="6">
        <v>55.810939018087858</v>
      </c>
      <c r="BN35" s="1">
        <v>55.814046509999997</v>
      </c>
      <c r="BO35" s="3">
        <f t="shared" si="21"/>
        <v>-3.1074919121394373E-3</v>
      </c>
    </row>
    <row r="36" spans="1:67" x14ac:dyDescent="0.3">
      <c r="A36" s="1">
        <v>34</v>
      </c>
      <c r="B36" s="6">
        <v>186666</v>
      </c>
      <c r="C36" s="1">
        <v>186666</v>
      </c>
      <c r="D36" s="2">
        <f t="shared" si="0"/>
        <v>0</v>
      </c>
      <c r="E36" s="6">
        <v>616800200</v>
      </c>
      <c r="F36" s="1">
        <v>616800200</v>
      </c>
      <c r="G36" s="2">
        <f t="shared" si="1"/>
        <v>0</v>
      </c>
      <c r="H36" s="6">
        <v>1.96</v>
      </c>
      <c r="I36" s="1">
        <v>1.96</v>
      </c>
      <c r="J36" s="4">
        <f t="shared" si="2"/>
        <v>0</v>
      </c>
      <c r="K36" s="6">
        <v>0.40250615000000001</v>
      </c>
      <c r="L36" s="1">
        <v>0.40250639999999999</v>
      </c>
      <c r="M36" s="4">
        <f t="shared" si="3"/>
        <v>-2.4999999997943334E-7</v>
      </c>
      <c r="N36" s="6">
        <v>365865</v>
      </c>
      <c r="O36" s="1">
        <v>365865</v>
      </c>
      <c r="P36" s="2">
        <f t="shared" si="4"/>
        <v>0</v>
      </c>
      <c r="Q36" s="6">
        <v>248265874</v>
      </c>
      <c r="R36" s="1">
        <v>248266028</v>
      </c>
      <c r="S36" s="2">
        <f t="shared" si="5"/>
        <v>-154</v>
      </c>
      <c r="T36" s="6">
        <v>678.57235319038443</v>
      </c>
      <c r="U36" s="1">
        <v>678.57277409999995</v>
      </c>
      <c r="V36" s="3">
        <f t="shared" si="6"/>
        <v>-4.209096155136649E-4</v>
      </c>
      <c r="W36" s="6">
        <v>0.84</v>
      </c>
      <c r="X36" s="1">
        <v>0.84</v>
      </c>
      <c r="Y36" s="2">
        <f t="shared" si="7"/>
        <v>0</v>
      </c>
      <c r="Z36" s="6">
        <v>0.17250263333333299</v>
      </c>
      <c r="AA36" s="1">
        <v>0.1725023</v>
      </c>
      <c r="AB36" s="3">
        <f t="shared" si="8"/>
        <v>3.3333333299134793E-7</v>
      </c>
      <c r="AC36" s="6">
        <v>156799</v>
      </c>
      <c r="AD36" s="1">
        <v>156799</v>
      </c>
      <c r="AE36" s="2">
        <f t="shared" si="9"/>
        <v>0</v>
      </c>
      <c r="AF36" s="6">
        <v>106399659</v>
      </c>
      <c r="AG36" s="1">
        <v>106399453</v>
      </c>
      <c r="AH36" s="2">
        <f t="shared" si="10"/>
        <v>206</v>
      </c>
      <c r="AI36" s="6">
        <v>678.57358146416755</v>
      </c>
      <c r="AJ36" s="1">
        <v>678.5722677</v>
      </c>
      <c r="AK36" s="3">
        <f t="shared" si="11"/>
        <v>1.3137641675484701E-3</v>
      </c>
      <c r="AL36" s="6">
        <v>1.3333329999999999E-3</v>
      </c>
      <c r="AM36" s="1">
        <v>1.3332999999999999E-3</v>
      </c>
      <c r="AN36" s="3">
        <f t="shared" si="12"/>
        <v>3.2999999999977492E-8</v>
      </c>
      <c r="AO36" s="6">
        <v>2.6948359999999998E-4</v>
      </c>
      <c r="AP36" s="1">
        <v>2.4236200000000001E-4</v>
      </c>
      <c r="AQ36" s="4">
        <f t="shared" si="13"/>
        <v>2.7121599999999974E-5</v>
      </c>
      <c r="AR36" s="1">
        <v>249</v>
      </c>
      <c r="AS36" s="1">
        <v>249</v>
      </c>
      <c r="AT36" s="2">
        <f t="shared" si="14"/>
        <v>0</v>
      </c>
      <c r="AU36" s="6">
        <v>166218</v>
      </c>
      <c r="AV36" s="1">
        <v>149489</v>
      </c>
      <c r="AW36" s="2">
        <f t="shared" si="15"/>
        <v>16729</v>
      </c>
      <c r="AX36" s="6">
        <v>667.54216867469881</v>
      </c>
      <c r="AY36" s="1">
        <v>600.35742970000001</v>
      </c>
      <c r="AZ36" s="3">
        <f t="shared" si="16"/>
        <v>67.184738974698803</v>
      </c>
      <c r="BA36" s="6">
        <v>21.6666666666667</v>
      </c>
      <c r="BB36" s="1">
        <v>21.666667</v>
      </c>
      <c r="BC36" s="3">
        <f t="shared" si="17"/>
        <v>-3.3333330051732446E-7</v>
      </c>
      <c r="BD36" s="6">
        <v>0.85500754866666595</v>
      </c>
      <c r="BE36" s="1">
        <v>0.855007552</v>
      </c>
      <c r="BF36" s="4">
        <f t="shared" si="18"/>
        <v>-3.3333340532237798E-9</v>
      </c>
      <c r="BG36" s="6">
        <v>4044430</v>
      </c>
      <c r="BH36" s="1">
        <v>4044430</v>
      </c>
      <c r="BI36" s="2">
        <f t="shared" si="19"/>
        <v>0</v>
      </c>
      <c r="BJ36" s="6">
        <v>223985001</v>
      </c>
      <c r="BK36" s="1">
        <v>223999350</v>
      </c>
      <c r="BL36" s="2">
        <f t="shared" si="20"/>
        <v>-14349</v>
      </c>
      <c r="BM36" s="6">
        <v>55.381104630318738</v>
      </c>
      <c r="BN36" s="1">
        <v>55.384652469999999</v>
      </c>
      <c r="BO36" s="3">
        <f t="shared" si="21"/>
        <v>-3.5478396812607116E-3</v>
      </c>
    </row>
    <row r="37" spans="1:67" x14ac:dyDescent="0.3">
      <c r="A37" s="1">
        <v>35</v>
      </c>
      <c r="B37" s="6">
        <v>193333</v>
      </c>
      <c r="C37" s="1">
        <v>193333</v>
      </c>
      <c r="D37" s="2">
        <f t="shared" si="0"/>
        <v>0</v>
      </c>
      <c r="E37" s="6">
        <v>638825100</v>
      </c>
      <c r="F37" s="1">
        <v>638825100</v>
      </c>
      <c r="G37" s="2">
        <f t="shared" si="1"/>
        <v>0</v>
      </c>
      <c r="H37" s="6">
        <v>1.96</v>
      </c>
      <c r="I37" s="1">
        <v>1.96</v>
      </c>
      <c r="J37" s="4">
        <f t="shared" si="2"/>
        <v>0</v>
      </c>
      <c r="K37" s="6">
        <v>0.40250902500000002</v>
      </c>
      <c r="L37" s="1">
        <v>0.40250930000000001</v>
      </c>
      <c r="M37" s="4">
        <f t="shared" si="3"/>
        <v>-2.7499999999403002E-7</v>
      </c>
      <c r="N37" s="6">
        <v>378932</v>
      </c>
      <c r="O37" s="1">
        <v>378933</v>
      </c>
      <c r="P37" s="2">
        <f t="shared" si="4"/>
        <v>-1</v>
      </c>
      <c r="Q37" s="6">
        <v>257132868</v>
      </c>
      <c r="R37" s="1">
        <v>257133044</v>
      </c>
      <c r="S37" s="2">
        <f t="shared" si="5"/>
        <v>-176</v>
      </c>
      <c r="T37" s="6">
        <v>678.5725882216334</v>
      </c>
      <c r="U37" s="1">
        <v>678.57126189999997</v>
      </c>
      <c r="V37" s="3">
        <f t="shared" si="6"/>
        <v>1.3263216334280514E-3</v>
      </c>
      <c r="W37" s="6">
        <v>0.84</v>
      </c>
      <c r="X37" s="1">
        <v>0.84</v>
      </c>
      <c r="Y37" s="2">
        <f t="shared" si="7"/>
        <v>0</v>
      </c>
      <c r="Z37" s="6">
        <v>0.17250386666666701</v>
      </c>
      <c r="AA37" s="1">
        <v>0.1725035</v>
      </c>
      <c r="AB37" s="3">
        <f t="shared" si="8"/>
        <v>3.6666666700102546E-7</v>
      </c>
      <c r="AC37" s="6">
        <v>162399</v>
      </c>
      <c r="AD37" s="1">
        <v>162400</v>
      </c>
      <c r="AE37" s="2">
        <f t="shared" si="9"/>
        <v>-1</v>
      </c>
      <c r="AF37" s="6">
        <v>110199800</v>
      </c>
      <c r="AG37" s="1">
        <v>110199566</v>
      </c>
      <c r="AH37" s="2">
        <f t="shared" si="10"/>
        <v>234</v>
      </c>
      <c r="AI37" s="6">
        <v>678.574375457977</v>
      </c>
      <c r="AJ37" s="1">
        <v>678.56875620000005</v>
      </c>
      <c r="AK37" s="3">
        <f t="shared" si="11"/>
        <v>5.6192579769458462E-3</v>
      </c>
      <c r="AL37" s="6">
        <v>1.3333329999999999E-3</v>
      </c>
      <c r="AM37" s="1">
        <v>1.3332999999999999E-3</v>
      </c>
      <c r="AN37" s="3">
        <f t="shared" si="12"/>
        <v>3.2999999999977492E-8</v>
      </c>
      <c r="AO37" s="6">
        <v>2.7305979999999998E-4</v>
      </c>
      <c r="AP37" s="1">
        <v>2.42389E-4</v>
      </c>
      <c r="AQ37" s="4">
        <f t="shared" si="13"/>
        <v>3.0670799999999977E-5</v>
      </c>
      <c r="AR37" s="1">
        <v>258</v>
      </c>
      <c r="AS37" s="1">
        <v>258</v>
      </c>
      <c r="AT37" s="2">
        <f t="shared" si="14"/>
        <v>0</v>
      </c>
      <c r="AU37" s="6">
        <v>174437</v>
      </c>
      <c r="AV37" s="1">
        <v>154844</v>
      </c>
      <c r="AW37" s="2">
        <f t="shared" si="15"/>
        <v>19593</v>
      </c>
      <c r="AX37" s="6">
        <v>676.11240310077517</v>
      </c>
      <c r="AY37" s="1">
        <v>600.17054259999998</v>
      </c>
      <c r="AZ37" s="3">
        <f t="shared" si="16"/>
        <v>75.941860500775192</v>
      </c>
      <c r="BA37" s="6">
        <v>21.8333333333333</v>
      </c>
      <c r="BB37" s="1">
        <v>21.833333700000001</v>
      </c>
      <c r="BC37" s="3">
        <f t="shared" si="17"/>
        <v>-3.6666670055751638E-7</v>
      </c>
      <c r="BD37" s="6">
        <v>0.85502198133333296</v>
      </c>
      <c r="BE37" s="1">
        <v>0.85502198500000004</v>
      </c>
      <c r="BF37" s="4">
        <f t="shared" si="18"/>
        <v>-3.6666670810703295E-9</v>
      </c>
      <c r="BG37" s="6">
        <v>4221103</v>
      </c>
      <c r="BH37" s="1">
        <v>4221104</v>
      </c>
      <c r="BI37" s="2">
        <f t="shared" si="19"/>
        <v>-1</v>
      </c>
      <c r="BJ37" s="6">
        <v>231982850</v>
      </c>
      <c r="BK37" s="1">
        <v>231999653</v>
      </c>
      <c r="BL37" s="2">
        <f t="shared" si="20"/>
        <v>-16803</v>
      </c>
      <c r="BM37" s="6">
        <v>54.95787475453691</v>
      </c>
      <c r="BN37" s="1">
        <v>54.961842449999999</v>
      </c>
      <c r="BO37" s="3">
        <f t="shared" si="21"/>
        <v>-3.9676954630891714E-3</v>
      </c>
    </row>
    <row r="38" spans="1:67" x14ac:dyDescent="0.3">
      <c r="A38" s="1">
        <v>36</v>
      </c>
      <c r="B38" s="6">
        <v>200000</v>
      </c>
      <c r="C38" s="1">
        <v>200000</v>
      </c>
      <c r="D38" s="2">
        <f t="shared" si="0"/>
        <v>0</v>
      </c>
      <c r="E38" s="6">
        <v>660850000</v>
      </c>
      <c r="F38" s="1">
        <v>660850000</v>
      </c>
      <c r="G38" s="2">
        <f t="shared" si="1"/>
        <v>0</v>
      </c>
      <c r="H38" s="6">
        <v>1.96</v>
      </c>
      <c r="I38" s="1">
        <v>1.96</v>
      </c>
      <c r="J38" s="4">
        <f t="shared" si="2"/>
        <v>0</v>
      </c>
      <c r="K38" s="6">
        <v>0.40251189999999998</v>
      </c>
      <c r="L38" s="1">
        <v>0.40251189999999998</v>
      </c>
      <c r="M38" s="4">
        <f t="shared" si="3"/>
        <v>0</v>
      </c>
      <c r="N38" s="6">
        <v>392000</v>
      </c>
      <c r="O38" s="1">
        <v>392000</v>
      </c>
      <c r="P38" s="2">
        <f t="shared" si="4"/>
        <v>0</v>
      </c>
      <c r="Q38" s="6">
        <v>265999989</v>
      </c>
      <c r="R38" s="1">
        <v>266000000</v>
      </c>
      <c r="S38" s="2">
        <f t="shared" si="5"/>
        <v>-11</v>
      </c>
      <c r="T38" s="6">
        <v>678.57140051020406</v>
      </c>
      <c r="U38" s="1">
        <v>678.57142859999999</v>
      </c>
      <c r="V38" s="3">
        <f t="shared" si="6"/>
        <v>-2.8089795932828565E-5</v>
      </c>
      <c r="W38" s="6">
        <v>0.84</v>
      </c>
      <c r="X38" s="1">
        <v>0.84</v>
      </c>
      <c r="Y38" s="2">
        <f t="shared" si="7"/>
        <v>0</v>
      </c>
      <c r="Z38" s="6">
        <v>0.17250509999999999</v>
      </c>
      <c r="AA38" s="1">
        <v>0.17250509999999999</v>
      </c>
      <c r="AB38" s="3">
        <f t="shared" si="8"/>
        <v>0</v>
      </c>
      <c r="AC38" s="6">
        <v>168000</v>
      </c>
      <c r="AD38" s="1">
        <v>168000</v>
      </c>
      <c r="AE38" s="2">
        <f t="shared" si="9"/>
        <v>0</v>
      </c>
      <c r="AF38" s="6">
        <v>113999995</v>
      </c>
      <c r="AG38" s="1">
        <v>114000000</v>
      </c>
      <c r="AH38" s="2">
        <f t="shared" si="10"/>
        <v>-5</v>
      </c>
      <c r="AI38" s="6">
        <v>678.57139880952377</v>
      </c>
      <c r="AJ38" s="1">
        <v>678.57142859999999</v>
      </c>
      <c r="AK38" s="3">
        <f t="shared" si="11"/>
        <v>-2.979047621920472E-5</v>
      </c>
      <c r="AL38" s="6">
        <v>1.3333329999999999E-3</v>
      </c>
      <c r="AM38" s="1">
        <v>1.3332999999999999E-3</v>
      </c>
      <c r="AN38" s="3">
        <f t="shared" si="12"/>
        <v>3.2999999999977492E-8</v>
      </c>
      <c r="AO38" s="6">
        <v>2.42415E-4</v>
      </c>
      <c r="AP38" s="1">
        <v>2.42415E-4</v>
      </c>
      <c r="AQ38" s="4">
        <f t="shared" si="13"/>
        <v>0</v>
      </c>
      <c r="AR38" s="1">
        <v>267</v>
      </c>
      <c r="AS38" s="1">
        <v>267</v>
      </c>
      <c r="AT38" s="2">
        <f t="shared" si="14"/>
        <v>0</v>
      </c>
      <c r="AU38" s="6">
        <v>160200</v>
      </c>
      <c r="AV38" s="1">
        <v>160200</v>
      </c>
      <c r="AW38" s="2">
        <f t="shared" si="15"/>
        <v>0</v>
      </c>
      <c r="AX38" s="6">
        <v>600</v>
      </c>
      <c r="AY38" s="1">
        <v>600</v>
      </c>
      <c r="AZ38" s="3">
        <f t="shared" si="16"/>
        <v>0</v>
      </c>
      <c r="BA38" s="6">
        <v>22</v>
      </c>
      <c r="BB38" s="1">
        <v>22</v>
      </c>
      <c r="BC38" s="3">
        <f t="shared" si="17"/>
        <v>0</v>
      </c>
      <c r="BD38" s="6">
        <v>0.85503641399999997</v>
      </c>
      <c r="BE38" s="1">
        <v>0.85503641399999997</v>
      </c>
      <c r="BF38" s="4">
        <f t="shared" si="18"/>
        <v>0</v>
      </c>
      <c r="BG38" s="6">
        <v>4400000</v>
      </c>
      <c r="BH38" s="1">
        <v>4400000</v>
      </c>
      <c r="BI38" s="2">
        <f t="shared" si="19"/>
        <v>0</v>
      </c>
      <c r="BJ38" s="6">
        <v>240000014</v>
      </c>
      <c r="BK38" s="1">
        <v>240000000</v>
      </c>
      <c r="BL38" s="2">
        <f t="shared" si="20"/>
        <v>14</v>
      </c>
      <c r="BM38" s="6">
        <v>54.545457727272726</v>
      </c>
      <c r="BN38" s="1">
        <v>54.545454550000002</v>
      </c>
      <c r="BO38" s="3">
        <f t="shared" si="21"/>
        <v>3.1772727240308996E-6</v>
      </c>
    </row>
    <row r="39" spans="1:67" x14ac:dyDescent="0.3">
      <c r="A39" s="1">
        <v>37</v>
      </c>
      <c r="B39" s="6">
        <v>202000</v>
      </c>
      <c r="C39" s="1">
        <v>202000</v>
      </c>
      <c r="D39" s="2">
        <f t="shared" si="0"/>
        <v>0</v>
      </c>
      <c r="E39" s="6">
        <v>667458500</v>
      </c>
      <c r="F39" s="1">
        <v>667458500</v>
      </c>
      <c r="G39" s="2">
        <f t="shared" si="1"/>
        <v>0</v>
      </c>
      <c r="H39" s="6">
        <v>1.96</v>
      </c>
      <c r="I39" s="1">
        <v>1.96</v>
      </c>
      <c r="J39" s="4">
        <f t="shared" si="2"/>
        <v>0</v>
      </c>
      <c r="K39" s="6">
        <v>0.40251189999999998</v>
      </c>
      <c r="L39" s="1">
        <v>0.40251189999999998</v>
      </c>
      <c r="M39" s="4">
        <f t="shared" si="3"/>
        <v>0</v>
      </c>
      <c r="N39" s="6">
        <v>395920</v>
      </c>
      <c r="O39" s="1">
        <v>395920</v>
      </c>
      <c r="P39" s="2">
        <f t="shared" si="4"/>
        <v>0</v>
      </c>
      <c r="Q39" s="6">
        <v>268659989</v>
      </c>
      <c r="R39" s="1">
        <v>268659989</v>
      </c>
      <c r="S39" s="2">
        <f t="shared" si="5"/>
        <v>0</v>
      </c>
      <c r="T39" s="6">
        <v>678.57140078803798</v>
      </c>
      <c r="U39" s="1">
        <v>678.57140079999999</v>
      </c>
      <c r="V39" s="3">
        <f t="shared" si="6"/>
        <v>-1.1962015378230717E-8</v>
      </c>
      <c r="W39" s="6">
        <v>0.84</v>
      </c>
      <c r="X39" s="1">
        <v>0.84</v>
      </c>
      <c r="Y39" s="2">
        <f t="shared" si="7"/>
        <v>0</v>
      </c>
      <c r="Z39" s="6">
        <v>0.17250509999999999</v>
      </c>
      <c r="AA39" s="1">
        <v>0.17250509999999999</v>
      </c>
      <c r="AB39" s="3">
        <f t="shared" si="8"/>
        <v>0</v>
      </c>
      <c r="AC39" s="6">
        <v>169680</v>
      </c>
      <c r="AD39" s="1">
        <v>169680</v>
      </c>
      <c r="AE39" s="2">
        <f t="shared" si="9"/>
        <v>0</v>
      </c>
      <c r="AF39" s="6">
        <v>115139995</v>
      </c>
      <c r="AG39" s="1">
        <v>115139995</v>
      </c>
      <c r="AH39" s="2">
        <f t="shared" si="10"/>
        <v>0</v>
      </c>
      <c r="AI39" s="6">
        <v>678.57139910419619</v>
      </c>
      <c r="AJ39" s="1">
        <v>678.57139910000001</v>
      </c>
      <c r="AK39" s="3">
        <f t="shared" si="11"/>
        <v>4.1961811803048477E-9</v>
      </c>
      <c r="AL39" s="6">
        <v>1.3333329999999999E-3</v>
      </c>
      <c r="AM39" s="1">
        <v>1.3332999999999999E-3</v>
      </c>
      <c r="AN39" s="3">
        <f t="shared" si="12"/>
        <v>3.2999999999977492E-8</v>
      </c>
      <c r="AO39" s="6">
        <v>2.8021220000000002E-4</v>
      </c>
      <c r="AP39" s="1">
        <v>2.42415E-4</v>
      </c>
      <c r="AQ39" s="4">
        <f t="shared" si="13"/>
        <v>3.7797200000000018E-5</v>
      </c>
      <c r="AR39" s="1">
        <v>269</v>
      </c>
      <c r="AS39" s="1">
        <v>269</v>
      </c>
      <c r="AT39" s="2">
        <f t="shared" si="14"/>
        <v>0</v>
      </c>
      <c r="AU39" s="6">
        <v>187030</v>
      </c>
      <c r="AV39" s="1">
        <v>161802</v>
      </c>
      <c r="AW39" s="2">
        <f t="shared" si="15"/>
        <v>25228</v>
      </c>
      <c r="AX39" s="6">
        <v>695.27881040892191</v>
      </c>
      <c r="AY39" s="1">
        <v>601.49442380000005</v>
      </c>
      <c r="AZ39" s="3">
        <f t="shared" si="16"/>
        <v>93.784386608921864</v>
      </c>
      <c r="BA39" s="6">
        <v>22</v>
      </c>
      <c r="BB39" s="1">
        <v>22</v>
      </c>
      <c r="BC39" s="3">
        <f t="shared" si="17"/>
        <v>0</v>
      </c>
      <c r="BD39" s="6">
        <v>0.85503641399999997</v>
      </c>
      <c r="BE39" s="1">
        <v>0.85503641399999997</v>
      </c>
      <c r="BF39" s="4">
        <f t="shared" si="18"/>
        <v>0</v>
      </c>
      <c r="BG39" s="6">
        <v>4444000</v>
      </c>
      <c r="BH39" s="1">
        <v>4444000</v>
      </c>
      <c r="BI39" s="2">
        <f t="shared" si="19"/>
        <v>0</v>
      </c>
      <c r="BJ39" s="6">
        <v>242378443</v>
      </c>
      <c r="BK39" s="1">
        <v>242400014</v>
      </c>
      <c r="BL39" s="2">
        <f t="shared" si="20"/>
        <v>-21571</v>
      </c>
      <c r="BM39" s="6">
        <v>54.540603735373537</v>
      </c>
      <c r="BN39" s="1">
        <v>54.5454577</v>
      </c>
      <c r="BO39" s="3">
        <f t="shared" si="21"/>
        <v>-4.8539646264629255E-3</v>
      </c>
    </row>
    <row r="40" spans="1:67" x14ac:dyDescent="0.3">
      <c r="A40" s="1">
        <v>38</v>
      </c>
      <c r="B40" s="6">
        <v>204020</v>
      </c>
      <c r="C40" s="1">
        <v>204020</v>
      </c>
      <c r="D40" s="2">
        <f t="shared" si="0"/>
        <v>0</v>
      </c>
      <c r="E40" s="6">
        <v>674133000</v>
      </c>
      <c r="F40" s="1">
        <v>674133000</v>
      </c>
      <c r="G40" s="2">
        <f t="shared" si="1"/>
        <v>0</v>
      </c>
      <c r="H40" s="6">
        <v>1.96</v>
      </c>
      <c r="I40" s="1">
        <v>1.96</v>
      </c>
      <c r="J40" s="4">
        <f t="shared" si="2"/>
        <v>0</v>
      </c>
      <c r="K40" s="6">
        <v>0.40251189999999998</v>
      </c>
      <c r="L40" s="1">
        <v>0.40251189999999998</v>
      </c>
      <c r="M40" s="4">
        <f t="shared" si="3"/>
        <v>0</v>
      </c>
      <c r="N40" s="6">
        <v>399879</v>
      </c>
      <c r="O40" s="1">
        <v>399879</v>
      </c>
      <c r="P40" s="2">
        <f t="shared" si="4"/>
        <v>0</v>
      </c>
      <c r="Q40" s="6">
        <v>271346555</v>
      </c>
      <c r="R40" s="1">
        <v>271346555</v>
      </c>
      <c r="S40" s="2">
        <f t="shared" si="5"/>
        <v>0</v>
      </c>
      <c r="T40" s="6">
        <v>678.57165542576627</v>
      </c>
      <c r="U40" s="1">
        <v>678.57165540000005</v>
      </c>
      <c r="V40" s="3">
        <f t="shared" si="6"/>
        <v>2.57662122749025E-8</v>
      </c>
      <c r="W40" s="6">
        <v>0.84</v>
      </c>
      <c r="X40" s="1">
        <v>0.84</v>
      </c>
      <c r="Y40" s="2">
        <f t="shared" si="7"/>
        <v>0</v>
      </c>
      <c r="Z40" s="6">
        <v>0.17250509999999999</v>
      </c>
      <c r="AA40" s="1">
        <v>0.17250509999999999</v>
      </c>
      <c r="AB40" s="3">
        <f t="shared" si="8"/>
        <v>0</v>
      </c>
      <c r="AC40" s="6">
        <v>171376</v>
      </c>
      <c r="AD40" s="1">
        <v>171377</v>
      </c>
      <c r="AE40" s="2">
        <f t="shared" si="9"/>
        <v>-1</v>
      </c>
      <c r="AF40" s="6">
        <v>116291381</v>
      </c>
      <c r="AG40" s="1">
        <v>116291381</v>
      </c>
      <c r="AH40" s="2">
        <f t="shared" si="10"/>
        <v>0</v>
      </c>
      <c r="AI40" s="6">
        <v>678.57448534217156</v>
      </c>
      <c r="AJ40" s="1">
        <v>678.57052580000004</v>
      </c>
      <c r="AK40" s="3">
        <f t="shared" si="11"/>
        <v>3.9595421715148404E-3</v>
      </c>
      <c r="AL40" s="6">
        <v>1.3333329999999999E-3</v>
      </c>
      <c r="AM40" s="1">
        <v>1.3332999999999999E-3</v>
      </c>
      <c r="AN40" s="3">
        <f t="shared" si="12"/>
        <v>3.2999999999977492E-8</v>
      </c>
      <c r="AO40" s="6">
        <v>2.8378840000000002E-4</v>
      </c>
      <c r="AP40" s="1">
        <v>2.42415E-4</v>
      </c>
      <c r="AQ40" s="4">
        <f t="shared" si="13"/>
        <v>4.1373400000000013E-5</v>
      </c>
      <c r="AR40" s="1">
        <v>272</v>
      </c>
      <c r="AS40" s="1">
        <v>272</v>
      </c>
      <c r="AT40" s="2">
        <f t="shared" si="14"/>
        <v>0</v>
      </c>
      <c r="AU40" s="6">
        <v>191311</v>
      </c>
      <c r="AV40" s="1">
        <v>163420</v>
      </c>
      <c r="AW40" s="2">
        <f t="shared" si="15"/>
        <v>27891</v>
      </c>
      <c r="AX40" s="6">
        <v>703.34926470588232</v>
      </c>
      <c r="AY40" s="1">
        <v>600.80882350000002</v>
      </c>
      <c r="AZ40" s="3">
        <f t="shared" si="16"/>
        <v>102.5404412058823</v>
      </c>
      <c r="BA40" s="6">
        <v>22</v>
      </c>
      <c r="BB40" s="1">
        <v>22</v>
      </c>
      <c r="BC40" s="3">
        <f t="shared" si="17"/>
        <v>0</v>
      </c>
      <c r="BD40" s="6">
        <v>0.85503641399999997</v>
      </c>
      <c r="BE40" s="1">
        <v>0.85503641399999997</v>
      </c>
      <c r="BF40" s="4">
        <f t="shared" si="18"/>
        <v>0</v>
      </c>
      <c r="BG40" s="6">
        <v>4488440</v>
      </c>
      <c r="BH40" s="1">
        <v>4488440</v>
      </c>
      <c r="BI40" s="2">
        <f t="shared" si="19"/>
        <v>0</v>
      </c>
      <c r="BJ40" s="6">
        <v>244800134</v>
      </c>
      <c r="BK40" s="1">
        <v>244823982</v>
      </c>
      <c r="BL40" s="2">
        <f t="shared" si="20"/>
        <v>-23848</v>
      </c>
      <c r="BM40" s="6">
        <v>54.54013733056474</v>
      </c>
      <c r="BN40" s="1">
        <v>54.545450539999997</v>
      </c>
      <c r="BO40" s="3">
        <f t="shared" si="21"/>
        <v>-5.3132094352577042E-3</v>
      </c>
    </row>
    <row r="41" spans="1:67" x14ac:dyDescent="0.3">
      <c r="A41" s="1">
        <v>39</v>
      </c>
      <c r="B41" s="6">
        <v>206060</v>
      </c>
      <c r="C41" s="1">
        <v>206060</v>
      </c>
      <c r="D41" s="2">
        <f t="shared" si="0"/>
        <v>0</v>
      </c>
      <c r="E41" s="6">
        <v>680873500</v>
      </c>
      <c r="F41" s="1">
        <v>680873500</v>
      </c>
      <c r="G41" s="2">
        <f t="shared" si="1"/>
        <v>0</v>
      </c>
      <c r="H41" s="6">
        <v>1.96</v>
      </c>
      <c r="I41" s="1">
        <v>1.96</v>
      </c>
      <c r="J41" s="4">
        <f t="shared" si="2"/>
        <v>0</v>
      </c>
      <c r="K41" s="6">
        <v>0.40251189999999998</v>
      </c>
      <c r="L41" s="1">
        <v>0.40251189999999998</v>
      </c>
      <c r="M41" s="4">
        <f t="shared" si="3"/>
        <v>0</v>
      </c>
      <c r="N41" s="6">
        <v>403877</v>
      </c>
      <c r="O41" s="1">
        <v>403878</v>
      </c>
      <c r="P41" s="2">
        <f t="shared" si="4"/>
        <v>-1</v>
      </c>
      <c r="Q41" s="6">
        <v>274059686</v>
      </c>
      <c r="R41" s="1">
        <v>274059686</v>
      </c>
      <c r="S41" s="2">
        <f t="shared" si="5"/>
        <v>0</v>
      </c>
      <c r="T41" s="6">
        <v>678.57215439354059</v>
      </c>
      <c r="U41" s="1">
        <v>678.5704743</v>
      </c>
      <c r="V41" s="3">
        <f t="shared" si="6"/>
        <v>1.6800935405854034E-3</v>
      </c>
      <c r="W41" s="6">
        <v>0.84</v>
      </c>
      <c r="X41" s="1">
        <v>0.84</v>
      </c>
      <c r="Y41" s="2">
        <f t="shared" si="7"/>
        <v>0</v>
      </c>
      <c r="Z41" s="6">
        <v>0.17250509999999999</v>
      </c>
      <c r="AA41" s="1">
        <v>0.17250509999999999</v>
      </c>
      <c r="AB41" s="3">
        <f t="shared" si="8"/>
        <v>0</v>
      </c>
      <c r="AC41" s="6">
        <v>173090</v>
      </c>
      <c r="AD41" s="1">
        <v>173090</v>
      </c>
      <c r="AE41" s="2">
        <f t="shared" si="9"/>
        <v>0</v>
      </c>
      <c r="AF41" s="6">
        <v>117454151</v>
      </c>
      <c r="AG41" s="1">
        <v>117454151</v>
      </c>
      <c r="AH41" s="2">
        <f t="shared" si="10"/>
        <v>0</v>
      </c>
      <c r="AI41" s="6">
        <v>678.57271361719336</v>
      </c>
      <c r="AJ41" s="1">
        <v>678.57271360000004</v>
      </c>
      <c r="AK41" s="3">
        <f t="shared" si="11"/>
        <v>1.7193315215990879E-8</v>
      </c>
      <c r="AL41" s="6">
        <v>1.3333329999999999E-3</v>
      </c>
      <c r="AM41" s="1">
        <v>1.3332999999999999E-3</v>
      </c>
      <c r="AN41" s="3">
        <f t="shared" si="12"/>
        <v>3.2999999999977492E-8</v>
      </c>
      <c r="AO41" s="6">
        <v>2.8736460000000001E-4</v>
      </c>
      <c r="AP41" s="1">
        <v>2.42415E-4</v>
      </c>
      <c r="AQ41" s="4">
        <f t="shared" si="13"/>
        <v>4.4949600000000008E-5</v>
      </c>
      <c r="AR41" s="1">
        <v>275</v>
      </c>
      <c r="AS41" s="1">
        <v>275</v>
      </c>
      <c r="AT41" s="2">
        <f t="shared" si="14"/>
        <v>0</v>
      </c>
      <c r="AU41" s="6">
        <v>195659</v>
      </c>
      <c r="AV41" s="1">
        <v>165054</v>
      </c>
      <c r="AW41" s="2">
        <f t="shared" si="15"/>
        <v>30605</v>
      </c>
      <c r="AX41" s="6">
        <v>711.48727272727274</v>
      </c>
      <c r="AY41" s="1">
        <v>600.19636360000004</v>
      </c>
      <c r="AZ41" s="3">
        <f t="shared" si="16"/>
        <v>111.2909091272727</v>
      </c>
      <c r="BA41" s="6">
        <v>22</v>
      </c>
      <c r="BB41" s="1">
        <v>22</v>
      </c>
      <c r="BC41" s="3">
        <f t="shared" si="17"/>
        <v>0</v>
      </c>
      <c r="BD41" s="6">
        <v>0.85503641399999997</v>
      </c>
      <c r="BE41" s="1">
        <v>0.85503641399999997</v>
      </c>
      <c r="BF41" s="4">
        <f t="shared" si="18"/>
        <v>0</v>
      </c>
      <c r="BG41" s="6">
        <v>4533320</v>
      </c>
      <c r="BH41" s="1">
        <v>4533320</v>
      </c>
      <c r="BI41" s="2">
        <f t="shared" si="19"/>
        <v>0</v>
      </c>
      <c r="BJ41" s="6">
        <v>247245753</v>
      </c>
      <c r="BK41" s="1">
        <v>247271921</v>
      </c>
      <c r="BL41" s="2">
        <f t="shared" si="20"/>
        <v>-26168</v>
      </c>
      <c r="BM41" s="6">
        <v>54.539664749013966</v>
      </c>
      <c r="BN41" s="1">
        <v>54.545437120000003</v>
      </c>
      <c r="BO41" s="3">
        <f t="shared" si="21"/>
        <v>-5.7723709860368899E-3</v>
      </c>
    </row>
    <row r="42" spans="1:67" x14ac:dyDescent="0.3">
      <c r="A42" s="1">
        <v>40</v>
      </c>
      <c r="B42" s="6">
        <v>208120</v>
      </c>
      <c r="C42" s="1">
        <v>208120</v>
      </c>
      <c r="D42" s="2">
        <f t="shared" si="0"/>
        <v>0</v>
      </c>
      <c r="E42" s="6">
        <v>687680000</v>
      </c>
      <c r="F42" s="1">
        <v>687680000</v>
      </c>
      <c r="G42" s="2">
        <f t="shared" si="1"/>
        <v>0</v>
      </c>
      <c r="H42" s="6">
        <v>1.96</v>
      </c>
      <c r="I42" s="1">
        <v>1.96</v>
      </c>
      <c r="J42" s="4">
        <f t="shared" si="2"/>
        <v>0</v>
      </c>
      <c r="K42" s="6">
        <v>0.40251189999999998</v>
      </c>
      <c r="L42" s="1">
        <v>0.40251189999999998</v>
      </c>
      <c r="M42" s="4">
        <f t="shared" si="3"/>
        <v>0</v>
      </c>
      <c r="N42" s="6">
        <v>407915</v>
      </c>
      <c r="O42" s="1">
        <v>407915</v>
      </c>
      <c r="P42" s="2">
        <f t="shared" si="4"/>
        <v>0</v>
      </c>
      <c r="Q42" s="6">
        <v>276799383</v>
      </c>
      <c r="R42" s="1">
        <v>276799383</v>
      </c>
      <c r="S42" s="2">
        <f t="shared" si="5"/>
        <v>0</v>
      </c>
      <c r="T42" s="6">
        <v>678.57122930022183</v>
      </c>
      <c r="U42" s="1">
        <v>678.57122930000003</v>
      </c>
      <c r="V42" s="3">
        <f t="shared" si="6"/>
        <v>2.2180302039487287E-10</v>
      </c>
      <c r="W42" s="6">
        <v>0.84</v>
      </c>
      <c r="X42" s="1">
        <v>0.84</v>
      </c>
      <c r="Y42" s="2">
        <f t="shared" si="7"/>
        <v>0</v>
      </c>
      <c r="Z42" s="6">
        <v>0.17250509999999999</v>
      </c>
      <c r="AA42" s="1">
        <v>0.17250509999999999</v>
      </c>
      <c r="AB42" s="3">
        <f t="shared" si="8"/>
        <v>0</v>
      </c>
      <c r="AC42" s="6">
        <v>174820</v>
      </c>
      <c r="AD42" s="1">
        <v>174821</v>
      </c>
      <c r="AE42" s="2">
        <f t="shared" si="9"/>
        <v>-1</v>
      </c>
      <c r="AF42" s="6">
        <v>118628307</v>
      </c>
      <c r="AG42" s="1">
        <v>118628307</v>
      </c>
      <c r="AH42" s="2">
        <f t="shared" si="10"/>
        <v>0</v>
      </c>
      <c r="AI42" s="6">
        <v>678.57400183045422</v>
      </c>
      <c r="AJ42" s="1">
        <v>678.57012029999999</v>
      </c>
      <c r="AK42" s="3">
        <f t="shared" si="11"/>
        <v>3.8815304542367812E-3</v>
      </c>
      <c r="AL42" s="6">
        <v>1.3333329999999999E-3</v>
      </c>
      <c r="AM42" s="1">
        <v>1.3332999999999999E-3</v>
      </c>
      <c r="AN42" s="3">
        <f t="shared" si="12"/>
        <v>3.2999999999977492E-8</v>
      </c>
      <c r="AO42" s="6">
        <v>2.909408E-4</v>
      </c>
      <c r="AP42" s="1">
        <v>2.42415E-4</v>
      </c>
      <c r="AQ42" s="4">
        <f t="shared" si="13"/>
        <v>4.8525800000000002E-5</v>
      </c>
      <c r="AR42" s="1">
        <v>277</v>
      </c>
      <c r="AS42" s="1">
        <v>277</v>
      </c>
      <c r="AT42" s="2">
        <f t="shared" si="14"/>
        <v>0</v>
      </c>
      <c r="AU42" s="6">
        <v>200074</v>
      </c>
      <c r="AV42" s="1">
        <v>166704</v>
      </c>
      <c r="AW42" s="2">
        <f t="shared" si="15"/>
        <v>33370</v>
      </c>
      <c r="AX42" s="6">
        <v>722.28880866425993</v>
      </c>
      <c r="AY42" s="1">
        <v>601.81949459999998</v>
      </c>
      <c r="AZ42" s="3">
        <f t="shared" si="16"/>
        <v>120.46931406425995</v>
      </c>
      <c r="BA42" s="6">
        <v>22</v>
      </c>
      <c r="BB42" s="1">
        <v>22</v>
      </c>
      <c r="BC42" s="3">
        <f t="shared" si="17"/>
        <v>0</v>
      </c>
      <c r="BD42" s="6">
        <v>0.85503641399999997</v>
      </c>
      <c r="BE42" s="1">
        <v>0.85503641399999997</v>
      </c>
      <c r="BF42" s="4">
        <f t="shared" si="18"/>
        <v>0</v>
      </c>
      <c r="BG42" s="6">
        <v>4578640</v>
      </c>
      <c r="BH42" s="1">
        <v>4578640</v>
      </c>
      <c r="BI42" s="2">
        <f t="shared" si="19"/>
        <v>0</v>
      </c>
      <c r="BJ42" s="6">
        <v>249715297</v>
      </c>
      <c r="BK42" s="1">
        <v>249743829</v>
      </c>
      <c r="BL42" s="2">
        <f t="shared" si="20"/>
        <v>-28532</v>
      </c>
      <c r="BM42" s="6">
        <v>54.539185653381793</v>
      </c>
      <c r="BN42" s="1">
        <v>54.545417200000003</v>
      </c>
      <c r="BO42" s="3">
        <f t="shared" si="21"/>
        <v>-6.2315466182099044E-3</v>
      </c>
    </row>
    <row r="43" spans="1:67" x14ac:dyDescent="0.3">
      <c r="A43" s="1">
        <v>41</v>
      </c>
      <c r="B43" s="6">
        <v>210201</v>
      </c>
      <c r="C43" s="1">
        <v>210201</v>
      </c>
      <c r="D43" s="2">
        <f t="shared" si="0"/>
        <v>0</v>
      </c>
      <c r="E43" s="6">
        <v>694557500</v>
      </c>
      <c r="F43" s="1">
        <v>694557500</v>
      </c>
      <c r="G43" s="2">
        <f t="shared" si="1"/>
        <v>0</v>
      </c>
      <c r="H43" s="6">
        <v>1.96</v>
      </c>
      <c r="I43" s="1">
        <v>1.96</v>
      </c>
      <c r="J43" s="4">
        <f t="shared" si="2"/>
        <v>0</v>
      </c>
      <c r="K43" s="6">
        <v>0.40251189999999998</v>
      </c>
      <c r="L43" s="1">
        <v>0.40251189999999998</v>
      </c>
      <c r="M43" s="4">
        <f t="shared" si="3"/>
        <v>0</v>
      </c>
      <c r="N43" s="6">
        <v>411993</v>
      </c>
      <c r="O43" s="1">
        <v>411994</v>
      </c>
      <c r="P43" s="2">
        <f t="shared" si="4"/>
        <v>-1</v>
      </c>
      <c r="Q43" s="6">
        <v>279567659</v>
      </c>
      <c r="R43" s="1">
        <v>279567659</v>
      </c>
      <c r="S43" s="2">
        <f t="shared" si="5"/>
        <v>0</v>
      </c>
      <c r="T43" s="6">
        <v>678.57380829285933</v>
      </c>
      <c r="U43" s="1">
        <v>678.57216119999998</v>
      </c>
      <c r="V43" s="3">
        <f t="shared" si="6"/>
        <v>1.6470928593435019E-3</v>
      </c>
      <c r="W43" s="6">
        <v>0.84</v>
      </c>
      <c r="X43" s="1">
        <v>0.84</v>
      </c>
      <c r="Y43" s="2">
        <f t="shared" si="7"/>
        <v>0</v>
      </c>
      <c r="Z43" s="6">
        <v>0.17250509999999999</v>
      </c>
      <c r="AA43" s="1">
        <v>0.17250509999999999</v>
      </c>
      <c r="AB43" s="3">
        <f t="shared" si="8"/>
        <v>0</v>
      </c>
      <c r="AC43" s="6">
        <v>176568</v>
      </c>
      <c r="AD43" s="1">
        <v>176569</v>
      </c>
      <c r="AE43" s="2">
        <f t="shared" si="9"/>
        <v>-1</v>
      </c>
      <c r="AF43" s="6">
        <v>119814711</v>
      </c>
      <c r="AG43" s="1">
        <v>119814711</v>
      </c>
      <c r="AH43" s="2">
        <f t="shared" si="10"/>
        <v>0</v>
      </c>
      <c r="AI43" s="6">
        <v>678.57545534864755</v>
      </c>
      <c r="AJ43" s="1">
        <v>678.5716122</v>
      </c>
      <c r="AK43" s="3">
        <f t="shared" si="11"/>
        <v>3.843148647547423E-3</v>
      </c>
      <c r="AL43" s="6">
        <v>1.3333329999999999E-3</v>
      </c>
      <c r="AM43" s="1">
        <v>1.3332999999999999E-3</v>
      </c>
      <c r="AN43" s="3">
        <f t="shared" si="12"/>
        <v>3.2999999999977492E-8</v>
      </c>
      <c r="AO43" s="6">
        <v>2.94517E-4</v>
      </c>
      <c r="AP43" s="1">
        <v>2.42415E-4</v>
      </c>
      <c r="AQ43" s="4">
        <f t="shared" si="13"/>
        <v>5.2101999999999997E-5</v>
      </c>
      <c r="AR43" s="1">
        <v>280</v>
      </c>
      <c r="AS43" s="1">
        <v>280</v>
      </c>
      <c r="AT43" s="2">
        <f t="shared" si="14"/>
        <v>0</v>
      </c>
      <c r="AU43" s="6">
        <v>204559</v>
      </c>
      <c r="AV43" s="1">
        <v>168371</v>
      </c>
      <c r="AW43" s="2">
        <f t="shared" si="15"/>
        <v>36188</v>
      </c>
      <c r="AX43" s="6">
        <v>730.56785714285718</v>
      </c>
      <c r="AY43" s="1">
        <v>601.32500000000005</v>
      </c>
      <c r="AZ43" s="3">
        <f t="shared" si="16"/>
        <v>129.24285714285713</v>
      </c>
      <c r="BA43" s="6">
        <v>22</v>
      </c>
      <c r="BB43" s="1">
        <v>22</v>
      </c>
      <c r="BC43" s="3">
        <f t="shared" si="17"/>
        <v>0</v>
      </c>
      <c r="BD43" s="6">
        <v>0.85503641399999997</v>
      </c>
      <c r="BE43" s="1">
        <v>0.85503641399999997</v>
      </c>
      <c r="BF43" s="4">
        <f t="shared" si="18"/>
        <v>0</v>
      </c>
      <c r="BG43" s="6">
        <v>4624422</v>
      </c>
      <c r="BH43" s="1">
        <v>4624422</v>
      </c>
      <c r="BI43" s="2">
        <f t="shared" si="19"/>
        <v>0</v>
      </c>
      <c r="BJ43" s="6">
        <v>252210579</v>
      </c>
      <c r="BK43" s="1">
        <v>252241521</v>
      </c>
      <c r="BL43" s="2">
        <f t="shared" si="20"/>
        <v>-30942</v>
      </c>
      <c r="BM43" s="6">
        <v>54.538832961178713</v>
      </c>
      <c r="BN43" s="1">
        <v>54.545523959999997</v>
      </c>
      <c r="BO43" s="3">
        <f t="shared" si="21"/>
        <v>-6.6909988212842109E-3</v>
      </c>
    </row>
    <row r="44" spans="1:67" x14ac:dyDescent="0.3">
      <c r="A44" s="1">
        <v>42</v>
      </c>
      <c r="B44" s="6">
        <v>212303</v>
      </c>
      <c r="C44" s="1">
        <v>212303</v>
      </c>
      <c r="D44" s="2">
        <f t="shared" si="0"/>
        <v>0</v>
      </c>
      <c r="E44" s="6">
        <v>701502600</v>
      </c>
      <c r="F44" s="1">
        <v>701502600</v>
      </c>
      <c r="G44" s="2">
        <f t="shared" si="1"/>
        <v>0</v>
      </c>
      <c r="H44" s="6">
        <v>1.96</v>
      </c>
      <c r="I44" s="1">
        <v>1.96</v>
      </c>
      <c r="J44" s="4">
        <f t="shared" si="2"/>
        <v>0</v>
      </c>
      <c r="K44" s="6">
        <v>0.40251189999999998</v>
      </c>
      <c r="L44" s="1">
        <v>0.40251189999999998</v>
      </c>
      <c r="M44" s="4">
        <f t="shared" si="3"/>
        <v>0</v>
      </c>
      <c r="N44" s="6">
        <v>416113</v>
      </c>
      <c r="O44" s="1">
        <v>416114</v>
      </c>
      <c r="P44" s="2">
        <f t="shared" si="4"/>
        <v>-1</v>
      </c>
      <c r="Q44" s="6">
        <v>282363144</v>
      </c>
      <c r="R44" s="1">
        <v>282363144</v>
      </c>
      <c r="S44" s="2">
        <f t="shared" si="5"/>
        <v>0</v>
      </c>
      <c r="T44" s="6">
        <v>678.57323371295774</v>
      </c>
      <c r="U44" s="1">
        <v>678.57160299999998</v>
      </c>
      <c r="V44" s="3">
        <f t="shared" si="6"/>
        <v>1.6307129577626256E-3</v>
      </c>
      <c r="W44" s="6">
        <v>0.84</v>
      </c>
      <c r="X44" s="1">
        <v>0.84</v>
      </c>
      <c r="Y44" s="2">
        <f t="shared" si="7"/>
        <v>0</v>
      </c>
      <c r="Z44" s="6">
        <v>0.17250509999999999</v>
      </c>
      <c r="AA44" s="1">
        <v>0.17250509999999999</v>
      </c>
      <c r="AB44" s="3">
        <f t="shared" si="8"/>
        <v>0</v>
      </c>
      <c r="AC44" s="6">
        <v>178334</v>
      </c>
      <c r="AD44" s="1">
        <v>178335</v>
      </c>
      <c r="AE44" s="2">
        <f t="shared" si="9"/>
        <v>-1</v>
      </c>
      <c r="AF44" s="6">
        <v>121012776</v>
      </c>
      <c r="AG44" s="1">
        <v>121012776</v>
      </c>
      <c r="AH44" s="2">
        <f t="shared" si="10"/>
        <v>0</v>
      </c>
      <c r="AI44" s="6">
        <v>678.57377729429049</v>
      </c>
      <c r="AJ44" s="1">
        <v>678.56997220000005</v>
      </c>
      <c r="AK44" s="3">
        <f t="shared" si="11"/>
        <v>3.8050942904419571E-3</v>
      </c>
      <c r="AL44" s="6">
        <v>1.3333329999999999E-3</v>
      </c>
      <c r="AM44" s="1">
        <v>1.3332999999999999E-3</v>
      </c>
      <c r="AN44" s="3">
        <f t="shared" si="12"/>
        <v>3.2999999999977492E-8</v>
      </c>
      <c r="AO44" s="6">
        <v>2.9809319999999999E-4</v>
      </c>
      <c r="AP44" s="1">
        <v>2.42415E-4</v>
      </c>
      <c r="AQ44" s="4">
        <f t="shared" si="13"/>
        <v>5.5678199999999992E-5</v>
      </c>
      <c r="AR44" s="1">
        <v>283</v>
      </c>
      <c r="AS44" s="1">
        <v>283</v>
      </c>
      <c r="AT44" s="2">
        <f t="shared" si="14"/>
        <v>0</v>
      </c>
      <c r="AU44" s="6">
        <v>209113</v>
      </c>
      <c r="AV44" s="1">
        <v>170055</v>
      </c>
      <c r="AW44" s="2">
        <f t="shared" si="15"/>
        <v>39058</v>
      </c>
      <c r="AX44" s="6">
        <v>738.91519434628981</v>
      </c>
      <c r="AY44" s="1">
        <v>600.9010601</v>
      </c>
      <c r="AZ44" s="3">
        <f t="shared" si="16"/>
        <v>138.01413424628981</v>
      </c>
      <c r="BA44" s="6">
        <v>22</v>
      </c>
      <c r="BB44" s="1">
        <v>22</v>
      </c>
      <c r="BC44" s="3">
        <f t="shared" si="17"/>
        <v>0</v>
      </c>
      <c r="BD44" s="6">
        <v>0.85503641399999997</v>
      </c>
      <c r="BE44" s="1">
        <v>0.85503641399999997</v>
      </c>
      <c r="BF44" s="4">
        <f t="shared" si="18"/>
        <v>0</v>
      </c>
      <c r="BG44" s="6">
        <v>4670666</v>
      </c>
      <c r="BH44" s="1">
        <v>4670666</v>
      </c>
      <c r="BI44" s="2">
        <f t="shared" si="19"/>
        <v>0</v>
      </c>
      <c r="BJ44" s="6">
        <v>254730368</v>
      </c>
      <c r="BK44" s="1">
        <v>254763764</v>
      </c>
      <c r="BL44" s="2">
        <f t="shared" si="20"/>
        <v>-33396</v>
      </c>
      <c r="BM44" s="6">
        <v>54.538339500191192</v>
      </c>
      <c r="BN44" s="1">
        <v>54.545489660000001</v>
      </c>
      <c r="BO44" s="3">
        <f t="shared" si="21"/>
        <v>-7.1501598088090645E-3</v>
      </c>
    </row>
    <row r="45" spans="1:67" x14ac:dyDescent="0.3">
      <c r="A45" s="1">
        <v>43</v>
      </c>
      <c r="B45" s="6">
        <v>214426</v>
      </c>
      <c r="C45" s="1">
        <v>214426</v>
      </c>
      <c r="D45" s="2">
        <f t="shared" si="0"/>
        <v>0</v>
      </c>
      <c r="E45" s="6">
        <v>708517000</v>
      </c>
      <c r="F45" s="1">
        <v>708517000</v>
      </c>
      <c r="G45" s="2">
        <f t="shared" si="1"/>
        <v>0</v>
      </c>
      <c r="H45" s="6">
        <v>1.96</v>
      </c>
      <c r="I45" s="1">
        <v>1.96</v>
      </c>
      <c r="J45" s="4">
        <f t="shared" si="2"/>
        <v>0</v>
      </c>
      <c r="K45" s="6">
        <v>0.40251189999999998</v>
      </c>
      <c r="L45" s="1">
        <v>0.40251189999999998</v>
      </c>
      <c r="M45" s="4">
        <f t="shared" si="3"/>
        <v>0</v>
      </c>
      <c r="N45" s="6">
        <v>420274</v>
      </c>
      <c r="O45" s="1">
        <v>420275</v>
      </c>
      <c r="P45" s="2">
        <f t="shared" si="4"/>
        <v>-1</v>
      </c>
      <c r="Q45" s="6">
        <v>285186524</v>
      </c>
      <c r="R45" s="1">
        <v>285186524</v>
      </c>
      <c r="S45" s="2">
        <f t="shared" si="5"/>
        <v>0</v>
      </c>
      <c r="T45" s="6">
        <v>678.57284533423433</v>
      </c>
      <c r="U45" s="1">
        <v>678.5712307</v>
      </c>
      <c r="V45" s="3">
        <f t="shared" si="6"/>
        <v>1.6146342343290598E-3</v>
      </c>
      <c r="W45" s="6">
        <v>0.84</v>
      </c>
      <c r="X45" s="1">
        <v>0.84</v>
      </c>
      <c r="Y45" s="2">
        <f t="shared" si="7"/>
        <v>0</v>
      </c>
      <c r="Z45" s="6">
        <v>0.17250509999999999</v>
      </c>
      <c r="AA45" s="1">
        <v>0.17250509999999999</v>
      </c>
      <c r="AB45" s="3">
        <f t="shared" si="8"/>
        <v>0</v>
      </c>
      <c r="AC45" s="6">
        <v>180117</v>
      </c>
      <c r="AD45" s="1">
        <v>180118</v>
      </c>
      <c r="AE45" s="2">
        <f t="shared" si="9"/>
        <v>-1</v>
      </c>
      <c r="AF45" s="6">
        <v>122222796</v>
      </c>
      <c r="AG45" s="1">
        <v>122222796</v>
      </c>
      <c r="AH45" s="2">
        <f t="shared" si="10"/>
        <v>0</v>
      </c>
      <c r="AI45" s="6">
        <v>678.57445993437602</v>
      </c>
      <c r="AJ45" s="1">
        <v>678.57069249999995</v>
      </c>
      <c r="AK45" s="3">
        <f t="shared" si="11"/>
        <v>3.7674343760727425E-3</v>
      </c>
      <c r="AL45" s="6">
        <v>1.3333329999999999E-3</v>
      </c>
      <c r="AM45" s="1">
        <v>1.3332999999999999E-3</v>
      </c>
      <c r="AN45" s="3">
        <f t="shared" si="12"/>
        <v>3.2999999999977492E-8</v>
      </c>
      <c r="AO45" s="6">
        <v>3.0166939999999999E-4</v>
      </c>
      <c r="AP45" s="1">
        <v>2.42415E-4</v>
      </c>
      <c r="AQ45" s="4">
        <f t="shared" si="13"/>
        <v>5.9254399999999986E-5</v>
      </c>
      <c r="AR45" s="1">
        <v>286</v>
      </c>
      <c r="AS45" s="1">
        <v>286</v>
      </c>
      <c r="AT45" s="2">
        <f t="shared" si="14"/>
        <v>0</v>
      </c>
      <c r="AU45" s="6">
        <v>213738</v>
      </c>
      <c r="AV45" s="1">
        <v>171755</v>
      </c>
      <c r="AW45" s="2">
        <f t="shared" si="15"/>
        <v>41983</v>
      </c>
      <c r="AX45" s="6">
        <v>747.33566433566432</v>
      </c>
      <c r="AY45" s="1">
        <v>600.54195800000002</v>
      </c>
      <c r="AZ45" s="3">
        <f t="shared" si="16"/>
        <v>146.7937063356643</v>
      </c>
      <c r="BA45" s="6">
        <v>22</v>
      </c>
      <c r="BB45" s="1">
        <v>22</v>
      </c>
      <c r="BC45" s="3">
        <f t="shared" si="17"/>
        <v>0</v>
      </c>
      <c r="BD45" s="6">
        <v>0.85503641399999997</v>
      </c>
      <c r="BE45" s="1">
        <v>0.85503641399999997</v>
      </c>
      <c r="BF45" s="4">
        <f t="shared" si="18"/>
        <v>0</v>
      </c>
      <c r="BG45" s="6">
        <v>4717372</v>
      </c>
      <c r="BH45" s="1">
        <v>4717372</v>
      </c>
      <c r="BI45" s="2">
        <f t="shared" si="19"/>
        <v>0</v>
      </c>
      <c r="BJ45" s="6">
        <v>257275277</v>
      </c>
      <c r="BK45" s="1">
        <v>257311174</v>
      </c>
      <c r="BL45" s="2">
        <f t="shared" si="20"/>
        <v>-35897</v>
      </c>
      <c r="BM45" s="6">
        <v>54.537839500467634</v>
      </c>
      <c r="BN45" s="1">
        <v>54.54544903</v>
      </c>
      <c r="BO45" s="3">
        <f t="shared" si="21"/>
        <v>-7.6095295323668211E-3</v>
      </c>
    </row>
    <row r="46" spans="1:67" x14ac:dyDescent="0.3">
      <c r="A46" s="1">
        <v>44</v>
      </c>
      <c r="B46" s="6">
        <v>216570</v>
      </c>
      <c r="C46" s="1">
        <v>216570</v>
      </c>
      <c r="D46" s="2">
        <f t="shared" si="0"/>
        <v>0</v>
      </c>
      <c r="E46" s="6">
        <v>715600700</v>
      </c>
      <c r="F46" s="1">
        <v>715600700</v>
      </c>
      <c r="G46" s="2">
        <f t="shared" si="1"/>
        <v>0</v>
      </c>
      <c r="H46" s="6">
        <v>1.96</v>
      </c>
      <c r="I46" s="1">
        <v>1.96</v>
      </c>
      <c r="J46" s="4">
        <f t="shared" si="2"/>
        <v>0</v>
      </c>
      <c r="K46" s="6">
        <v>0.40251189999999998</v>
      </c>
      <c r="L46" s="1">
        <v>0.40251189999999998</v>
      </c>
      <c r="M46" s="4">
        <f t="shared" si="3"/>
        <v>0</v>
      </c>
      <c r="N46" s="6">
        <v>424477</v>
      </c>
      <c r="O46" s="1">
        <v>424477</v>
      </c>
      <c r="P46" s="2">
        <f t="shared" si="4"/>
        <v>0</v>
      </c>
      <c r="Q46" s="6">
        <v>288037797</v>
      </c>
      <c r="R46" s="1">
        <v>288037797</v>
      </c>
      <c r="S46" s="2">
        <f t="shared" si="5"/>
        <v>0</v>
      </c>
      <c r="T46" s="6">
        <v>678.57103447301029</v>
      </c>
      <c r="U46" s="1">
        <v>678.5710345</v>
      </c>
      <c r="V46" s="3">
        <f t="shared" si="6"/>
        <v>-2.6989710022462532E-8</v>
      </c>
      <c r="W46" s="6">
        <v>0.84</v>
      </c>
      <c r="X46" s="1">
        <v>0.84</v>
      </c>
      <c r="Y46" s="2">
        <f t="shared" si="7"/>
        <v>0</v>
      </c>
      <c r="Z46" s="6">
        <v>0.17250509999999999</v>
      </c>
      <c r="AA46" s="1">
        <v>0.17250509999999999</v>
      </c>
      <c r="AB46" s="3">
        <f t="shared" si="8"/>
        <v>0</v>
      </c>
      <c r="AC46" s="6">
        <v>181918</v>
      </c>
      <c r="AD46" s="1">
        <v>181919</v>
      </c>
      <c r="AE46" s="2">
        <f t="shared" si="9"/>
        <v>-1</v>
      </c>
      <c r="AF46" s="6">
        <v>123444770</v>
      </c>
      <c r="AG46" s="1">
        <v>123444770</v>
      </c>
      <c r="AH46" s="2">
        <f t="shared" si="10"/>
        <v>0</v>
      </c>
      <c r="AI46" s="6">
        <v>678.57369803977622</v>
      </c>
      <c r="AJ46" s="1">
        <v>678.56996800000002</v>
      </c>
      <c r="AK46" s="3">
        <f t="shared" si="11"/>
        <v>3.7300397762010107E-3</v>
      </c>
      <c r="AL46" s="6">
        <v>1.3333329999999999E-3</v>
      </c>
      <c r="AM46" s="1">
        <v>1.3332999999999999E-3</v>
      </c>
      <c r="AN46" s="3">
        <f t="shared" si="12"/>
        <v>3.2999999999977492E-8</v>
      </c>
      <c r="AO46" s="6">
        <v>3.0524559999999998E-4</v>
      </c>
      <c r="AP46" s="1">
        <v>2.42415E-4</v>
      </c>
      <c r="AQ46" s="4">
        <f t="shared" si="13"/>
        <v>6.2830599999999981E-5</v>
      </c>
      <c r="AR46" s="1">
        <v>289</v>
      </c>
      <c r="AS46" s="1">
        <v>289</v>
      </c>
      <c r="AT46" s="2">
        <f t="shared" si="14"/>
        <v>0</v>
      </c>
      <c r="AU46" s="6">
        <v>218434</v>
      </c>
      <c r="AV46" s="1">
        <v>173472</v>
      </c>
      <c r="AW46" s="2">
        <f t="shared" si="15"/>
        <v>44962</v>
      </c>
      <c r="AX46" s="6">
        <v>755.82698961937717</v>
      </c>
      <c r="AY46" s="1">
        <v>600.24913489999994</v>
      </c>
      <c r="AZ46" s="3">
        <f t="shared" si="16"/>
        <v>155.57785471937723</v>
      </c>
      <c r="BA46" s="6">
        <v>22</v>
      </c>
      <c r="BB46" s="1">
        <v>22</v>
      </c>
      <c r="BC46" s="3">
        <f t="shared" si="17"/>
        <v>0</v>
      </c>
      <c r="BD46" s="6">
        <v>0.85503641399999997</v>
      </c>
      <c r="BE46" s="1">
        <v>0.85503641399999997</v>
      </c>
      <c r="BF46" s="4">
        <f t="shared" si="18"/>
        <v>0</v>
      </c>
      <c r="BG46" s="6">
        <v>4764540</v>
      </c>
      <c r="BH46" s="1">
        <v>4764540</v>
      </c>
      <c r="BI46" s="2">
        <f t="shared" si="19"/>
        <v>0</v>
      </c>
      <c r="BJ46" s="6">
        <v>259845309</v>
      </c>
      <c r="BK46" s="1">
        <v>259883753</v>
      </c>
      <c r="BL46" s="2">
        <f t="shared" si="20"/>
        <v>-38444</v>
      </c>
      <c r="BM46" s="6">
        <v>54.537333929403466</v>
      </c>
      <c r="BN46" s="1">
        <v>54.545402699999997</v>
      </c>
      <c r="BO46" s="3">
        <f t="shared" si="21"/>
        <v>-8.068770596530328E-3</v>
      </c>
    </row>
    <row r="47" spans="1:67" x14ac:dyDescent="0.3">
      <c r="A47" s="1">
        <v>45</v>
      </c>
      <c r="B47" s="6">
        <v>218735</v>
      </c>
      <c r="C47" s="1">
        <v>218735</v>
      </c>
      <c r="D47" s="2">
        <f t="shared" si="0"/>
        <v>0</v>
      </c>
      <c r="E47" s="6">
        <v>722755400</v>
      </c>
      <c r="F47" s="1">
        <v>722755400</v>
      </c>
      <c r="G47" s="2">
        <f t="shared" si="1"/>
        <v>0</v>
      </c>
      <c r="H47" s="6">
        <v>1.96</v>
      </c>
      <c r="I47" s="1">
        <v>1.96</v>
      </c>
      <c r="J47" s="4">
        <f t="shared" si="2"/>
        <v>0</v>
      </c>
      <c r="K47" s="6">
        <v>0.40251189999999998</v>
      </c>
      <c r="L47" s="1">
        <v>0.40251189999999998</v>
      </c>
      <c r="M47" s="4">
        <f t="shared" si="3"/>
        <v>0</v>
      </c>
      <c r="N47" s="6">
        <v>428720</v>
      </c>
      <c r="O47" s="1">
        <v>428721</v>
      </c>
      <c r="P47" s="2">
        <f t="shared" si="4"/>
        <v>-1</v>
      </c>
      <c r="Q47" s="6">
        <v>290917649</v>
      </c>
      <c r="R47" s="1">
        <v>290917649</v>
      </c>
      <c r="S47" s="2">
        <f t="shared" si="5"/>
        <v>0</v>
      </c>
      <c r="T47" s="6">
        <v>678.57260916215716</v>
      </c>
      <c r="U47" s="1">
        <v>678.57102640000005</v>
      </c>
      <c r="V47" s="3">
        <f t="shared" si="6"/>
        <v>1.5827621571133932E-3</v>
      </c>
      <c r="W47" s="6">
        <v>0.84</v>
      </c>
      <c r="X47" s="1">
        <v>0.84</v>
      </c>
      <c r="Y47" s="2">
        <f t="shared" si="7"/>
        <v>0</v>
      </c>
      <c r="Z47" s="6">
        <v>0.17250509999999999</v>
      </c>
      <c r="AA47" s="1">
        <v>0.17250509999999999</v>
      </c>
      <c r="AB47" s="3">
        <f t="shared" si="8"/>
        <v>0</v>
      </c>
      <c r="AC47" s="6">
        <v>183737</v>
      </c>
      <c r="AD47" s="1">
        <v>183737</v>
      </c>
      <c r="AE47" s="2">
        <f t="shared" si="9"/>
        <v>0</v>
      </c>
      <c r="AF47" s="6">
        <v>124678993</v>
      </c>
      <c r="AG47" s="1">
        <v>124678993</v>
      </c>
      <c r="AH47" s="2">
        <f t="shared" si="10"/>
        <v>0</v>
      </c>
      <c r="AI47" s="6">
        <v>678.57313986839881</v>
      </c>
      <c r="AJ47" s="1">
        <v>678.5731399</v>
      </c>
      <c r="AK47" s="3">
        <f t="shared" si="11"/>
        <v>-3.1601189220964443E-8</v>
      </c>
      <c r="AL47" s="6">
        <v>1.3333329999999999E-3</v>
      </c>
      <c r="AM47" s="1">
        <v>1.3332999999999999E-3</v>
      </c>
      <c r="AN47" s="3">
        <f t="shared" si="12"/>
        <v>3.2999999999977492E-8</v>
      </c>
      <c r="AO47" s="6">
        <v>3.0882179999999998E-4</v>
      </c>
      <c r="AP47" s="1">
        <v>2.42415E-4</v>
      </c>
      <c r="AQ47" s="4">
        <f t="shared" si="13"/>
        <v>6.6406799999999975E-5</v>
      </c>
      <c r="AR47" s="1">
        <v>292</v>
      </c>
      <c r="AS47" s="1">
        <v>292</v>
      </c>
      <c r="AT47" s="2">
        <f t="shared" si="14"/>
        <v>0</v>
      </c>
      <c r="AU47" s="6">
        <v>223203</v>
      </c>
      <c r="AV47" s="1">
        <v>175207</v>
      </c>
      <c r="AW47" s="2">
        <f t="shared" si="15"/>
        <v>47996</v>
      </c>
      <c r="AX47" s="6">
        <v>764.39383561643831</v>
      </c>
      <c r="AY47" s="1">
        <v>600.02397259999998</v>
      </c>
      <c r="AZ47" s="3">
        <f t="shared" si="16"/>
        <v>164.36986301643833</v>
      </c>
      <c r="BA47" s="6">
        <v>22</v>
      </c>
      <c r="BB47" s="1">
        <v>22</v>
      </c>
      <c r="BC47" s="3">
        <f t="shared" si="17"/>
        <v>0</v>
      </c>
      <c r="BD47" s="6">
        <v>0.85503641399999997</v>
      </c>
      <c r="BE47" s="1">
        <v>0.85503641399999997</v>
      </c>
      <c r="BF47" s="4">
        <f t="shared" si="18"/>
        <v>0</v>
      </c>
      <c r="BG47" s="6">
        <v>4812170</v>
      </c>
      <c r="BH47" s="1">
        <v>4812170</v>
      </c>
      <c r="BI47" s="2">
        <f t="shared" si="19"/>
        <v>0</v>
      </c>
      <c r="BJ47" s="6">
        <v>262441076</v>
      </c>
      <c r="BK47" s="1">
        <v>262482115</v>
      </c>
      <c r="BL47" s="2">
        <f t="shared" si="20"/>
        <v>-41039</v>
      </c>
      <c r="BM47" s="6">
        <v>54.536950273992815</v>
      </c>
      <c r="BN47" s="1">
        <v>54.545478439999997</v>
      </c>
      <c r="BO47" s="3">
        <f t="shared" si="21"/>
        <v>-8.5281660071814258E-3</v>
      </c>
    </row>
    <row r="48" spans="1:67" x14ac:dyDescent="0.3">
      <c r="A48" s="1">
        <v>46</v>
      </c>
      <c r="B48" s="6">
        <v>220922</v>
      </c>
      <c r="C48" s="1">
        <v>220922</v>
      </c>
      <c r="D48" s="2">
        <f t="shared" si="0"/>
        <v>0</v>
      </c>
      <c r="E48" s="6">
        <v>729981000</v>
      </c>
      <c r="F48" s="1">
        <v>729981000</v>
      </c>
      <c r="G48" s="2">
        <f t="shared" si="1"/>
        <v>0</v>
      </c>
      <c r="H48" s="6">
        <v>1.96</v>
      </c>
      <c r="I48" s="1">
        <v>1.96</v>
      </c>
      <c r="J48" s="4">
        <f t="shared" si="2"/>
        <v>0</v>
      </c>
      <c r="K48" s="6">
        <v>0.40251189999999998</v>
      </c>
      <c r="L48" s="1">
        <v>0.40251189999999998</v>
      </c>
      <c r="M48" s="4">
        <f t="shared" si="3"/>
        <v>0</v>
      </c>
      <c r="N48" s="6">
        <v>433007</v>
      </c>
      <c r="O48" s="1">
        <v>433007</v>
      </c>
      <c r="P48" s="2">
        <f t="shared" si="4"/>
        <v>0</v>
      </c>
      <c r="Q48" s="6">
        <v>293826039</v>
      </c>
      <c r="R48" s="1">
        <v>293826039</v>
      </c>
      <c r="S48" s="2">
        <f t="shared" si="5"/>
        <v>0</v>
      </c>
      <c r="T48" s="6">
        <v>678.57110624077666</v>
      </c>
      <c r="U48" s="1">
        <v>678.57110620000003</v>
      </c>
      <c r="V48" s="3">
        <f t="shared" si="6"/>
        <v>4.0776626519800629E-8</v>
      </c>
      <c r="W48" s="6">
        <v>0.84</v>
      </c>
      <c r="X48" s="1">
        <v>0.84</v>
      </c>
      <c r="Y48" s="2">
        <f t="shared" si="7"/>
        <v>0</v>
      </c>
      <c r="Z48" s="6">
        <v>0.17250509999999999</v>
      </c>
      <c r="AA48" s="1">
        <v>0.17250509999999999</v>
      </c>
      <c r="AB48" s="3">
        <f t="shared" si="8"/>
        <v>0</v>
      </c>
      <c r="AC48" s="6">
        <v>185574</v>
      </c>
      <c r="AD48" s="1">
        <v>185574</v>
      </c>
      <c r="AE48" s="2">
        <f t="shared" si="9"/>
        <v>0</v>
      </c>
      <c r="AF48" s="6">
        <v>125925445</v>
      </c>
      <c r="AG48" s="1">
        <v>125925445</v>
      </c>
      <c r="AH48" s="2">
        <f t="shared" si="10"/>
        <v>0</v>
      </c>
      <c r="AI48" s="6">
        <v>678.57267181825046</v>
      </c>
      <c r="AJ48" s="1">
        <v>678.57267179999997</v>
      </c>
      <c r="AK48" s="3">
        <f t="shared" si="11"/>
        <v>1.8250489119964186E-8</v>
      </c>
      <c r="AL48" s="6">
        <v>1.3333329999999999E-3</v>
      </c>
      <c r="AM48" s="1">
        <v>1.3332999999999999E-3</v>
      </c>
      <c r="AN48" s="3">
        <f t="shared" si="12"/>
        <v>3.2999999999977492E-8</v>
      </c>
      <c r="AO48" s="6">
        <v>3.1239800000000003E-4</v>
      </c>
      <c r="AP48" s="1">
        <v>2.42415E-4</v>
      </c>
      <c r="AQ48" s="4">
        <f t="shared" si="13"/>
        <v>6.9983000000000024E-5</v>
      </c>
      <c r="AR48" s="1">
        <v>295</v>
      </c>
      <c r="AS48" s="1">
        <v>295</v>
      </c>
      <c r="AT48" s="2">
        <f t="shared" si="14"/>
        <v>0</v>
      </c>
      <c r="AU48" s="6">
        <v>228045</v>
      </c>
      <c r="AV48" s="1">
        <v>176958</v>
      </c>
      <c r="AW48" s="2">
        <f t="shared" si="15"/>
        <v>51087</v>
      </c>
      <c r="AX48" s="6">
        <v>773.03389830508479</v>
      </c>
      <c r="AY48" s="1">
        <v>599.85762709999995</v>
      </c>
      <c r="AZ48" s="3">
        <f t="shared" si="16"/>
        <v>173.17627120508484</v>
      </c>
      <c r="BA48" s="6">
        <v>22</v>
      </c>
      <c r="BB48" s="1">
        <v>22</v>
      </c>
      <c r="BC48" s="3">
        <f t="shared" si="17"/>
        <v>0</v>
      </c>
      <c r="BD48" s="6">
        <v>0.85503641399999997</v>
      </c>
      <c r="BE48" s="1">
        <v>0.85503641399999997</v>
      </c>
      <c r="BF48" s="4">
        <f t="shared" si="18"/>
        <v>0</v>
      </c>
      <c r="BG48" s="6">
        <v>4860284</v>
      </c>
      <c r="BH48" s="1">
        <v>4860284</v>
      </c>
      <c r="BI48" s="2">
        <f t="shared" si="19"/>
        <v>0</v>
      </c>
      <c r="BJ48" s="6">
        <v>265062546</v>
      </c>
      <c r="BK48" s="1">
        <v>265106227</v>
      </c>
      <c r="BL48" s="2">
        <f t="shared" si="20"/>
        <v>-43681</v>
      </c>
      <c r="BM48" s="6">
        <v>54.536431615930262</v>
      </c>
      <c r="BN48" s="1">
        <v>54.545418949999998</v>
      </c>
      <c r="BO48" s="3">
        <f t="shared" si="21"/>
        <v>-8.9873340697366189E-3</v>
      </c>
    </row>
    <row r="49" spans="1:67" x14ac:dyDescent="0.3">
      <c r="A49" s="1">
        <v>47</v>
      </c>
      <c r="B49" s="6">
        <v>223131</v>
      </c>
      <c r="C49" s="1">
        <v>223131</v>
      </c>
      <c r="D49" s="2">
        <f t="shared" si="0"/>
        <v>0</v>
      </c>
      <c r="E49" s="6">
        <v>737280900</v>
      </c>
      <c r="F49" s="1">
        <v>737280900</v>
      </c>
      <c r="G49" s="2">
        <f t="shared" si="1"/>
        <v>0</v>
      </c>
      <c r="H49" s="6">
        <v>1.96</v>
      </c>
      <c r="I49" s="1">
        <v>1.96</v>
      </c>
      <c r="J49" s="4">
        <f t="shared" si="2"/>
        <v>0</v>
      </c>
      <c r="K49" s="6">
        <v>0.40251189999999998</v>
      </c>
      <c r="L49" s="1">
        <v>0.40251189999999998</v>
      </c>
      <c r="M49" s="4">
        <f t="shared" si="3"/>
        <v>0</v>
      </c>
      <c r="N49" s="6">
        <v>437336</v>
      </c>
      <c r="O49" s="1">
        <v>437337</v>
      </c>
      <c r="P49" s="2">
        <f t="shared" si="4"/>
        <v>-1</v>
      </c>
      <c r="Q49" s="6">
        <v>296764336</v>
      </c>
      <c r="R49" s="1">
        <v>296764336</v>
      </c>
      <c r="S49" s="2">
        <f t="shared" si="5"/>
        <v>0</v>
      </c>
      <c r="T49" s="6">
        <v>678.57285016554772</v>
      </c>
      <c r="U49" s="1">
        <v>678.57129859999998</v>
      </c>
      <c r="V49" s="3">
        <f t="shared" si="6"/>
        <v>1.5515655477429391E-3</v>
      </c>
      <c r="W49" s="6">
        <v>0.84</v>
      </c>
      <c r="X49" s="1">
        <v>0.84</v>
      </c>
      <c r="Y49" s="2">
        <f t="shared" si="7"/>
        <v>0</v>
      </c>
      <c r="Z49" s="6">
        <v>0.17250509999999999</v>
      </c>
      <c r="AA49" s="1">
        <v>0.17250509999999999</v>
      </c>
      <c r="AB49" s="3">
        <f t="shared" si="8"/>
        <v>0</v>
      </c>
      <c r="AC49" s="6">
        <v>187430</v>
      </c>
      <c r="AD49" s="1">
        <v>187430</v>
      </c>
      <c r="AE49" s="2">
        <f t="shared" si="9"/>
        <v>0</v>
      </c>
      <c r="AF49" s="6">
        <v>127184715</v>
      </c>
      <c r="AG49" s="1">
        <v>127184715</v>
      </c>
      <c r="AH49" s="2">
        <f t="shared" si="10"/>
        <v>0</v>
      </c>
      <c r="AI49" s="6">
        <v>678.57181347703147</v>
      </c>
      <c r="AJ49" s="1">
        <v>678.57181349999996</v>
      </c>
      <c r="AK49" s="3">
        <f t="shared" si="11"/>
        <v>-2.2968492885411251E-8</v>
      </c>
      <c r="AL49" s="6">
        <v>1.3333329999999999E-3</v>
      </c>
      <c r="AM49" s="1">
        <v>1.3332999999999999E-3</v>
      </c>
      <c r="AN49" s="3">
        <f t="shared" si="12"/>
        <v>3.2999999999977492E-8</v>
      </c>
      <c r="AO49" s="6">
        <v>3.1597420000000002E-4</v>
      </c>
      <c r="AP49" s="1">
        <v>2.42415E-4</v>
      </c>
      <c r="AQ49" s="4">
        <f t="shared" si="13"/>
        <v>7.3559200000000019E-5</v>
      </c>
      <c r="AR49" s="1">
        <v>298</v>
      </c>
      <c r="AS49" s="1">
        <v>298</v>
      </c>
      <c r="AT49" s="2">
        <f t="shared" si="14"/>
        <v>0</v>
      </c>
      <c r="AU49" s="6">
        <v>232962</v>
      </c>
      <c r="AV49" s="1">
        <v>178728</v>
      </c>
      <c r="AW49" s="2">
        <f t="shared" si="15"/>
        <v>54234</v>
      </c>
      <c r="AX49" s="6">
        <v>781.75167785234896</v>
      </c>
      <c r="AY49" s="1">
        <v>599.75838929999998</v>
      </c>
      <c r="AZ49" s="3">
        <f t="shared" si="16"/>
        <v>181.99328855234899</v>
      </c>
      <c r="BA49" s="6">
        <v>22</v>
      </c>
      <c r="BB49" s="1">
        <v>22</v>
      </c>
      <c r="BC49" s="3">
        <f t="shared" si="17"/>
        <v>0</v>
      </c>
      <c r="BD49" s="6">
        <v>0.85503641399999997</v>
      </c>
      <c r="BE49" s="1">
        <v>0.85503641399999997</v>
      </c>
      <c r="BF49" s="4">
        <f t="shared" si="18"/>
        <v>0</v>
      </c>
      <c r="BG49" s="6">
        <v>4908882</v>
      </c>
      <c r="BH49" s="1">
        <v>4908882</v>
      </c>
      <c r="BI49" s="2">
        <f t="shared" si="19"/>
        <v>0</v>
      </c>
      <c r="BJ49" s="6">
        <v>267710950</v>
      </c>
      <c r="BK49" s="1">
        <v>267757322</v>
      </c>
      <c r="BL49" s="2">
        <f t="shared" si="20"/>
        <v>-46372</v>
      </c>
      <c r="BM49" s="6">
        <v>54.536032848212692</v>
      </c>
      <c r="BN49" s="1">
        <v>54.545479399999998</v>
      </c>
      <c r="BO49" s="3">
        <f t="shared" si="21"/>
        <v>-9.4465517873061344E-3</v>
      </c>
    </row>
    <row r="50" spans="1:67" x14ac:dyDescent="0.3">
      <c r="A50" s="1">
        <v>48</v>
      </c>
      <c r="B50" s="6">
        <v>225362</v>
      </c>
      <c r="C50" s="1">
        <v>225362</v>
      </c>
      <c r="D50" s="2">
        <f t="shared" si="0"/>
        <v>0</v>
      </c>
      <c r="E50" s="6">
        <v>744651700</v>
      </c>
      <c r="F50" s="1">
        <v>744651700</v>
      </c>
      <c r="G50" s="2">
        <f t="shared" si="1"/>
        <v>0</v>
      </c>
      <c r="H50" s="6">
        <v>1.96</v>
      </c>
      <c r="I50" s="1">
        <v>1.96</v>
      </c>
      <c r="J50" s="4">
        <f t="shared" si="2"/>
        <v>0</v>
      </c>
      <c r="K50" s="6">
        <v>0.40251189999999998</v>
      </c>
      <c r="L50" s="1">
        <v>0.40251189999999998</v>
      </c>
      <c r="M50" s="4">
        <f t="shared" si="3"/>
        <v>0</v>
      </c>
      <c r="N50" s="6">
        <v>441709</v>
      </c>
      <c r="O50" s="1">
        <v>441710</v>
      </c>
      <c r="P50" s="2">
        <f t="shared" si="4"/>
        <v>-1</v>
      </c>
      <c r="Q50" s="6">
        <v>299731171</v>
      </c>
      <c r="R50" s="1">
        <v>299731171</v>
      </c>
      <c r="S50" s="2">
        <f t="shared" si="5"/>
        <v>0</v>
      </c>
      <c r="T50" s="6">
        <v>678.57157313978212</v>
      </c>
      <c r="U50" s="1">
        <v>678.57003689999999</v>
      </c>
      <c r="V50" s="3">
        <f t="shared" si="6"/>
        <v>1.5362397821263585E-3</v>
      </c>
      <c r="W50" s="6">
        <v>0.84</v>
      </c>
      <c r="X50" s="1">
        <v>0.84</v>
      </c>
      <c r="Y50" s="2">
        <f t="shared" si="7"/>
        <v>0</v>
      </c>
      <c r="Z50" s="6">
        <v>0.17250509999999999</v>
      </c>
      <c r="AA50" s="1">
        <v>0.17250509999999999</v>
      </c>
      <c r="AB50" s="3">
        <f t="shared" si="8"/>
        <v>0</v>
      </c>
      <c r="AC50" s="6">
        <v>189304</v>
      </c>
      <c r="AD50" s="1">
        <v>189304</v>
      </c>
      <c r="AE50" s="2">
        <f t="shared" si="9"/>
        <v>0</v>
      </c>
      <c r="AF50" s="6">
        <v>128456216</v>
      </c>
      <c r="AG50" s="1">
        <v>128456216</v>
      </c>
      <c r="AH50" s="2">
        <f t="shared" si="10"/>
        <v>0</v>
      </c>
      <c r="AI50" s="6">
        <v>678.57106030511773</v>
      </c>
      <c r="AJ50" s="1">
        <v>678.5710603</v>
      </c>
      <c r="AK50" s="3">
        <f t="shared" si="11"/>
        <v>5.1177266868762672E-9</v>
      </c>
      <c r="AL50" s="6">
        <v>1.3333329999999999E-3</v>
      </c>
      <c r="AM50" s="1">
        <v>1.3332999999999999E-3</v>
      </c>
      <c r="AN50" s="3">
        <f t="shared" si="12"/>
        <v>3.2999999999977492E-8</v>
      </c>
      <c r="AO50" s="6">
        <v>3.1955040000000002E-4</v>
      </c>
      <c r="AP50" s="1">
        <v>2.42415E-4</v>
      </c>
      <c r="AQ50" s="4">
        <f t="shared" si="13"/>
        <v>7.7135400000000014E-5</v>
      </c>
      <c r="AR50" s="1">
        <v>300</v>
      </c>
      <c r="AS50" s="1">
        <v>300</v>
      </c>
      <c r="AT50" s="2">
        <f t="shared" si="14"/>
        <v>0</v>
      </c>
      <c r="AU50" s="6">
        <v>237954</v>
      </c>
      <c r="AV50" s="1">
        <v>180515</v>
      </c>
      <c r="AW50" s="2">
        <f t="shared" si="15"/>
        <v>57439</v>
      </c>
      <c r="AX50" s="6">
        <v>793.18</v>
      </c>
      <c r="AY50" s="1">
        <v>601.71666670000002</v>
      </c>
      <c r="AZ50" s="3">
        <f t="shared" si="16"/>
        <v>191.46333329999993</v>
      </c>
      <c r="BA50" s="6">
        <v>22</v>
      </c>
      <c r="BB50" s="1">
        <v>22</v>
      </c>
      <c r="BC50" s="3">
        <f t="shared" si="17"/>
        <v>0</v>
      </c>
      <c r="BD50" s="6">
        <v>0.85503641399999997</v>
      </c>
      <c r="BE50" s="1">
        <v>0.85503641399999997</v>
      </c>
      <c r="BF50" s="4">
        <f t="shared" si="18"/>
        <v>0</v>
      </c>
      <c r="BG50" s="6">
        <v>4957964</v>
      </c>
      <c r="BH50" s="1">
        <v>4957964</v>
      </c>
      <c r="BI50" s="2">
        <f t="shared" si="19"/>
        <v>0</v>
      </c>
      <c r="BJ50" s="6">
        <v>270385052</v>
      </c>
      <c r="BK50" s="1">
        <v>270434164</v>
      </c>
      <c r="BL50" s="2">
        <f t="shared" si="20"/>
        <v>-49112</v>
      </c>
      <c r="BM50" s="6">
        <v>54.535501266245582</v>
      </c>
      <c r="BN50" s="1">
        <v>54.54540695</v>
      </c>
      <c r="BO50" s="3">
        <f t="shared" si="21"/>
        <v>-9.9056837544182486E-3</v>
      </c>
    </row>
    <row r="51" spans="1:67" x14ac:dyDescent="0.3">
      <c r="A51" s="1">
        <v>49</v>
      </c>
      <c r="B51" s="6">
        <v>227615</v>
      </c>
      <c r="C51" s="1">
        <v>227615</v>
      </c>
      <c r="D51" s="2">
        <f t="shared" si="0"/>
        <v>0</v>
      </c>
      <c r="E51" s="6">
        <v>752096800</v>
      </c>
      <c r="F51" s="1">
        <v>752096800</v>
      </c>
      <c r="G51" s="2">
        <f t="shared" si="1"/>
        <v>0</v>
      </c>
      <c r="H51" s="6">
        <v>1.96</v>
      </c>
      <c r="I51" s="1">
        <v>1.96</v>
      </c>
      <c r="J51" s="4">
        <f t="shared" si="2"/>
        <v>0</v>
      </c>
      <c r="K51" s="6">
        <v>0.40251189999999998</v>
      </c>
      <c r="L51" s="1">
        <v>0.40251189999999998</v>
      </c>
      <c r="M51" s="4">
        <f t="shared" si="3"/>
        <v>0</v>
      </c>
      <c r="N51" s="6">
        <v>446125</v>
      </c>
      <c r="O51" s="1">
        <v>446125</v>
      </c>
      <c r="P51" s="2">
        <f t="shared" si="4"/>
        <v>0</v>
      </c>
      <c r="Q51" s="6">
        <v>302727912</v>
      </c>
      <c r="R51" s="1">
        <v>302727912</v>
      </c>
      <c r="S51" s="2">
        <f t="shared" si="5"/>
        <v>0</v>
      </c>
      <c r="T51" s="6">
        <v>678.57195180722897</v>
      </c>
      <c r="U51" s="1">
        <v>678.57195179999997</v>
      </c>
      <c r="V51" s="3">
        <f t="shared" si="6"/>
        <v>7.2290049502043985E-9</v>
      </c>
      <c r="W51" s="6">
        <v>0.84</v>
      </c>
      <c r="X51" s="1">
        <v>0.84</v>
      </c>
      <c r="Y51" s="2">
        <f t="shared" si="7"/>
        <v>0</v>
      </c>
      <c r="Z51" s="6">
        <v>0.17250509999999999</v>
      </c>
      <c r="AA51" s="1">
        <v>0.17250509999999999</v>
      </c>
      <c r="AB51" s="3">
        <f t="shared" si="8"/>
        <v>0</v>
      </c>
      <c r="AC51" s="6">
        <v>191196</v>
      </c>
      <c r="AD51" s="1">
        <v>191197</v>
      </c>
      <c r="AE51" s="2">
        <f t="shared" si="9"/>
        <v>-1</v>
      </c>
      <c r="AF51" s="6">
        <v>129740534</v>
      </c>
      <c r="AG51" s="1">
        <v>129740534</v>
      </c>
      <c r="AH51" s="2">
        <f t="shared" si="10"/>
        <v>0</v>
      </c>
      <c r="AI51" s="6">
        <v>678.57347434046733</v>
      </c>
      <c r="AJ51" s="1">
        <v>678.56992530000002</v>
      </c>
      <c r="AK51" s="3">
        <f t="shared" si="11"/>
        <v>3.5490404673055309E-3</v>
      </c>
      <c r="AL51" s="6">
        <v>1.3333329999999999E-3</v>
      </c>
      <c r="AM51" s="1">
        <v>1.3332999999999999E-3</v>
      </c>
      <c r="AN51" s="3">
        <f t="shared" si="12"/>
        <v>3.2999999999977492E-8</v>
      </c>
      <c r="AO51" s="6">
        <v>3.2312660000000001E-4</v>
      </c>
      <c r="AP51" s="1">
        <v>2.42415E-4</v>
      </c>
      <c r="AQ51" s="4">
        <f t="shared" si="13"/>
        <v>8.0711600000000008E-5</v>
      </c>
      <c r="AR51" s="1">
        <v>303</v>
      </c>
      <c r="AS51" s="1">
        <v>303</v>
      </c>
      <c r="AT51" s="2">
        <f t="shared" si="14"/>
        <v>0</v>
      </c>
      <c r="AU51" s="6">
        <v>243022</v>
      </c>
      <c r="AV51" s="1">
        <v>182320</v>
      </c>
      <c r="AW51" s="2">
        <f t="shared" si="15"/>
        <v>60702</v>
      </c>
      <c r="AX51" s="6">
        <v>802.0528052805281</v>
      </c>
      <c r="AY51" s="1">
        <v>601.71617160000005</v>
      </c>
      <c r="AZ51" s="3">
        <f t="shared" si="16"/>
        <v>200.33663368052805</v>
      </c>
      <c r="BA51" s="6">
        <v>22</v>
      </c>
      <c r="BB51" s="1">
        <v>22</v>
      </c>
      <c r="BC51" s="3">
        <f t="shared" si="17"/>
        <v>0</v>
      </c>
      <c r="BD51" s="6">
        <v>0.85503641399999997</v>
      </c>
      <c r="BE51" s="1">
        <v>0.85503641399999997</v>
      </c>
      <c r="BF51" s="4">
        <f t="shared" si="18"/>
        <v>0</v>
      </c>
      <c r="BG51" s="6">
        <v>5007530</v>
      </c>
      <c r="BH51" s="1">
        <v>5007530</v>
      </c>
      <c r="BI51" s="2">
        <f t="shared" si="19"/>
        <v>0</v>
      </c>
      <c r="BJ51" s="6">
        <v>273086089</v>
      </c>
      <c r="BK51" s="1">
        <v>273137991</v>
      </c>
      <c r="BL51" s="2">
        <f t="shared" si="20"/>
        <v>-51902</v>
      </c>
      <c r="BM51" s="6">
        <v>54.53508795753595</v>
      </c>
      <c r="BN51" s="1">
        <v>54.545452750000003</v>
      </c>
      <c r="BO51" s="3">
        <f t="shared" si="21"/>
        <v>-1.0364792464052641E-2</v>
      </c>
    </row>
    <row r="52" spans="1:67" x14ac:dyDescent="0.3">
      <c r="A52" s="1">
        <v>50</v>
      </c>
      <c r="B52" s="6">
        <v>229891</v>
      </c>
      <c r="C52" s="1">
        <v>229891</v>
      </c>
      <c r="D52" s="2">
        <f t="shared" si="0"/>
        <v>0</v>
      </c>
      <c r="E52" s="6">
        <v>759617800</v>
      </c>
      <c r="F52" s="1">
        <v>759617800</v>
      </c>
      <c r="G52" s="2">
        <f t="shared" si="1"/>
        <v>0</v>
      </c>
      <c r="H52" s="6">
        <v>1.96</v>
      </c>
      <c r="I52" s="1">
        <v>1.96</v>
      </c>
      <c r="J52" s="4">
        <f t="shared" si="2"/>
        <v>0</v>
      </c>
      <c r="K52" s="6">
        <v>0.40251189999999998</v>
      </c>
      <c r="L52" s="1">
        <v>0.40251189999999998</v>
      </c>
      <c r="M52" s="4">
        <f t="shared" si="3"/>
        <v>0</v>
      </c>
      <c r="N52" s="6">
        <v>450586</v>
      </c>
      <c r="O52" s="1">
        <v>450586</v>
      </c>
      <c r="P52" s="2">
        <f t="shared" si="4"/>
        <v>0</v>
      </c>
      <c r="Q52" s="6">
        <v>305755204</v>
      </c>
      <c r="R52" s="1">
        <v>305755204</v>
      </c>
      <c r="S52" s="2">
        <f t="shared" si="5"/>
        <v>0</v>
      </c>
      <c r="T52" s="6">
        <v>678.57235688636581</v>
      </c>
      <c r="U52" s="1">
        <v>678.57235690000005</v>
      </c>
      <c r="V52" s="3">
        <f t="shared" si="6"/>
        <v>-1.3634235074277967E-8</v>
      </c>
      <c r="W52" s="6">
        <v>0.84</v>
      </c>
      <c r="X52" s="1">
        <v>0.84</v>
      </c>
      <c r="Y52" s="2">
        <f t="shared" si="7"/>
        <v>0</v>
      </c>
      <c r="Z52" s="6">
        <v>0.17250509999999999</v>
      </c>
      <c r="AA52" s="1">
        <v>0.17250509999999999</v>
      </c>
      <c r="AB52" s="3">
        <f t="shared" si="8"/>
        <v>0</v>
      </c>
      <c r="AC52" s="6">
        <v>193108</v>
      </c>
      <c r="AD52" s="1">
        <v>193108</v>
      </c>
      <c r="AE52" s="2">
        <f t="shared" si="9"/>
        <v>0</v>
      </c>
      <c r="AF52" s="6">
        <v>131037945</v>
      </c>
      <c r="AG52" s="1">
        <v>131037945</v>
      </c>
      <c r="AH52" s="2">
        <f t="shared" si="10"/>
        <v>0</v>
      </c>
      <c r="AI52" s="6">
        <v>678.57336309215566</v>
      </c>
      <c r="AJ52" s="1">
        <v>678.57336310000005</v>
      </c>
      <c r="AK52" s="3">
        <f t="shared" si="11"/>
        <v>-7.8443918027915061E-9</v>
      </c>
      <c r="AL52" s="6">
        <v>1.3333329999999999E-3</v>
      </c>
      <c r="AM52" s="1">
        <v>1.3332999999999999E-3</v>
      </c>
      <c r="AN52" s="3">
        <f t="shared" si="12"/>
        <v>3.2999999999977492E-8</v>
      </c>
      <c r="AO52" s="6">
        <v>3.2670280000000001E-4</v>
      </c>
      <c r="AP52" s="1">
        <v>2.42415E-4</v>
      </c>
      <c r="AQ52" s="4">
        <f t="shared" si="13"/>
        <v>8.4287800000000003E-5</v>
      </c>
      <c r="AR52" s="1">
        <v>307</v>
      </c>
      <c r="AS52" s="1">
        <v>307</v>
      </c>
      <c r="AT52" s="2">
        <f t="shared" si="14"/>
        <v>0</v>
      </c>
      <c r="AU52" s="6">
        <v>248169</v>
      </c>
      <c r="AV52" s="1">
        <v>184143</v>
      </c>
      <c r="AW52" s="2">
        <f t="shared" si="15"/>
        <v>64026</v>
      </c>
      <c r="AX52" s="6">
        <v>808.36807817589579</v>
      </c>
      <c r="AY52" s="1">
        <v>599.81433219999997</v>
      </c>
      <c r="AZ52" s="3">
        <f t="shared" si="16"/>
        <v>208.55374597589582</v>
      </c>
      <c r="BA52" s="6">
        <v>22</v>
      </c>
      <c r="BB52" s="1">
        <v>22</v>
      </c>
      <c r="BC52" s="3">
        <f t="shared" si="17"/>
        <v>0</v>
      </c>
      <c r="BD52" s="6">
        <v>0.85503641399999997</v>
      </c>
      <c r="BE52" s="1">
        <v>0.85503641399999997</v>
      </c>
      <c r="BF52" s="4">
        <f t="shared" si="18"/>
        <v>0</v>
      </c>
      <c r="BG52" s="6">
        <v>5057602</v>
      </c>
      <c r="BH52" s="1">
        <v>5057602</v>
      </c>
      <c r="BI52" s="2">
        <f t="shared" si="19"/>
        <v>0</v>
      </c>
      <c r="BJ52" s="6">
        <v>275814638</v>
      </c>
      <c r="BK52" s="1">
        <v>275869383</v>
      </c>
      <c r="BL52" s="2">
        <f t="shared" si="20"/>
        <v>-54745</v>
      </c>
      <c r="BM52" s="6">
        <v>54.534666428872811</v>
      </c>
      <c r="BN52" s="1">
        <v>54.545490729999997</v>
      </c>
      <c r="BO52" s="3">
        <f t="shared" si="21"/>
        <v>-1.0824301127186686E-2</v>
      </c>
    </row>
    <row r="53" spans="1:67" x14ac:dyDescent="0.3">
      <c r="A53" s="1">
        <v>51</v>
      </c>
      <c r="B53" s="6">
        <v>232189</v>
      </c>
      <c r="C53" s="1">
        <v>232189</v>
      </c>
      <c r="D53" s="2">
        <f t="shared" si="0"/>
        <v>0</v>
      </c>
      <c r="E53" s="6">
        <v>767209700</v>
      </c>
      <c r="F53" s="1">
        <v>767209700</v>
      </c>
      <c r="G53" s="2">
        <f t="shared" si="1"/>
        <v>0</v>
      </c>
      <c r="H53" s="6">
        <v>1.96</v>
      </c>
      <c r="I53" s="1">
        <v>1.96</v>
      </c>
      <c r="J53" s="4">
        <f t="shared" si="2"/>
        <v>0</v>
      </c>
      <c r="K53" s="6">
        <v>0.40251189999999998</v>
      </c>
      <c r="L53" s="1">
        <v>0.40251189999999998</v>
      </c>
      <c r="M53" s="4">
        <f t="shared" si="3"/>
        <v>0</v>
      </c>
      <c r="N53" s="6">
        <v>455090</v>
      </c>
      <c r="O53" s="1">
        <v>455090</v>
      </c>
      <c r="P53" s="2">
        <f t="shared" si="4"/>
        <v>0</v>
      </c>
      <c r="Q53" s="6">
        <v>308811034</v>
      </c>
      <c r="R53" s="1">
        <v>308811034</v>
      </c>
      <c r="S53" s="2">
        <f t="shared" si="5"/>
        <v>0</v>
      </c>
      <c r="T53" s="6">
        <v>678.57134632710017</v>
      </c>
      <c r="U53" s="1">
        <v>678.57134629999996</v>
      </c>
      <c r="V53" s="3">
        <f t="shared" si="6"/>
        <v>2.7100213628727943E-8</v>
      </c>
      <c r="W53" s="6">
        <v>0.84</v>
      </c>
      <c r="X53" s="1">
        <v>0.84</v>
      </c>
      <c r="Y53" s="2">
        <f t="shared" si="7"/>
        <v>0</v>
      </c>
      <c r="Z53" s="6">
        <v>0.17250509999999999</v>
      </c>
      <c r="AA53" s="1">
        <v>0.17250509999999999</v>
      </c>
      <c r="AB53" s="3">
        <f t="shared" si="8"/>
        <v>0</v>
      </c>
      <c r="AC53" s="6">
        <v>195038</v>
      </c>
      <c r="AD53" s="1">
        <v>195039</v>
      </c>
      <c r="AE53" s="2">
        <f t="shared" si="9"/>
        <v>-1</v>
      </c>
      <c r="AF53" s="6">
        <v>132347586</v>
      </c>
      <c r="AG53" s="1">
        <v>132347586</v>
      </c>
      <c r="AH53" s="2">
        <f t="shared" si="10"/>
        <v>0</v>
      </c>
      <c r="AI53" s="6">
        <v>678.5733344271373</v>
      </c>
      <c r="AJ53" s="1">
        <v>678.56985529999997</v>
      </c>
      <c r="AK53" s="3">
        <f t="shared" si="11"/>
        <v>3.479127137325122E-3</v>
      </c>
      <c r="AL53" s="6">
        <v>1.3333329999999999E-3</v>
      </c>
      <c r="AM53" s="1">
        <v>1.3332999999999999E-3</v>
      </c>
      <c r="AN53" s="3">
        <f t="shared" si="12"/>
        <v>3.2999999999977492E-8</v>
      </c>
      <c r="AO53" s="6">
        <v>3.30279E-4</v>
      </c>
      <c r="AP53" s="1">
        <v>2.42415E-4</v>
      </c>
      <c r="AQ53" s="4">
        <f t="shared" si="13"/>
        <v>8.7863999999999998E-5</v>
      </c>
      <c r="AR53" s="1">
        <v>310</v>
      </c>
      <c r="AS53" s="1">
        <v>310</v>
      </c>
      <c r="AT53" s="2">
        <f t="shared" si="14"/>
        <v>0</v>
      </c>
      <c r="AU53" s="6">
        <v>253393</v>
      </c>
      <c r="AV53" s="1">
        <v>185983</v>
      </c>
      <c r="AW53" s="2">
        <f t="shared" si="15"/>
        <v>67410</v>
      </c>
      <c r="AX53" s="6">
        <v>817.39677419354837</v>
      </c>
      <c r="AY53" s="1">
        <v>599.9451613</v>
      </c>
      <c r="AZ53" s="3">
        <f t="shared" si="16"/>
        <v>217.45161289354837</v>
      </c>
      <c r="BA53" s="6">
        <v>22</v>
      </c>
      <c r="BB53" s="1">
        <v>22</v>
      </c>
      <c r="BC53" s="3">
        <f t="shared" si="17"/>
        <v>0</v>
      </c>
      <c r="BD53" s="6">
        <v>0.85503641399999997</v>
      </c>
      <c r="BE53" s="1">
        <v>0.85503641399999997</v>
      </c>
      <c r="BF53" s="4">
        <f t="shared" si="18"/>
        <v>0</v>
      </c>
      <c r="BG53" s="6">
        <v>5108158</v>
      </c>
      <c r="BH53" s="1">
        <v>5108158</v>
      </c>
      <c r="BI53" s="2">
        <f t="shared" si="19"/>
        <v>0</v>
      </c>
      <c r="BJ53" s="6">
        <v>278568886</v>
      </c>
      <c r="BK53" s="1">
        <v>278626524</v>
      </c>
      <c r="BL53" s="2">
        <f t="shared" si="20"/>
        <v>-57638</v>
      </c>
      <c r="BM53" s="6">
        <v>54.534116994814958</v>
      </c>
      <c r="BN53" s="1">
        <v>54.54540051</v>
      </c>
      <c r="BO53" s="3">
        <f t="shared" si="21"/>
        <v>-1.1283515185041892E-2</v>
      </c>
    </row>
    <row r="54" spans="1:67" x14ac:dyDescent="0.3">
      <c r="A54" s="1">
        <v>52</v>
      </c>
      <c r="B54" s="6">
        <v>234510</v>
      </c>
      <c r="C54" s="1">
        <v>234510</v>
      </c>
      <c r="D54" s="2">
        <f t="shared" si="0"/>
        <v>0</v>
      </c>
      <c r="E54" s="6">
        <v>774879200</v>
      </c>
      <c r="F54" s="1">
        <v>774879200</v>
      </c>
      <c r="G54" s="2">
        <f t="shared" si="1"/>
        <v>0</v>
      </c>
      <c r="H54" s="6">
        <v>1.96</v>
      </c>
      <c r="I54" s="1">
        <v>1.96</v>
      </c>
      <c r="J54" s="4">
        <f t="shared" si="2"/>
        <v>0</v>
      </c>
      <c r="K54" s="6">
        <v>0.40251189999999998</v>
      </c>
      <c r="L54" s="1">
        <v>0.40251189999999998</v>
      </c>
      <c r="M54" s="4">
        <f t="shared" si="3"/>
        <v>0</v>
      </c>
      <c r="N54" s="6">
        <v>459639</v>
      </c>
      <c r="O54" s="1">
        <v>459640</v>
      </c>
      <c r="P54" s="2">
        <f t="shared" si="4"/>
        <v>-1</v>
      </c>
      <c r="Q54" s="6">
        <v>311898099</v>
      </c>
      <c r="R54" s="1">
        <v>311898099</v>
      </c>
      <c r="S54" s="2">
        <f t="shared" si="5"/>
        <v>0</v>
      </c>
      <c r="T54" s="6">
        <v>678.57187706004061</v>
      </c>
      <c r="U54" s="1">
        <v>678.57040070000005</v>
      </c>
      <c r="V54" s="3">
        <f t="shared" si="6"/>
        <v>1.4763600405558464E-3</v>
      </c>
      <c r="W54" s="6">
        <v>0.84</v>
      </c>
      <c r="X54" s="1">
        <v>0.84</v>
      </c>
      <c r="Y54" s="2">
        <f t="shared" si="7"/>
        <v>0</v>
      </c>
      <c r="Z54" s="6">
        <v>0.17250509999999999</v>
      </c>
      <c r="AA54" s="1">
        <v>0.17250509999999999</v>
      </c>
      <c r="AB54" s="3">
        <f t="shared" si="8"/>
        <v>0</v>
      </c>
      <c r="AC54" s="6">
        <v>196988</v>
      </c>
      <c r="AD54" s="1">
        <v>196988</v>
      </c>
      <c r="AE54" s="2">
        <f t="shared" si="9"/>
        <v>0</v>
      </c>
      <c r="AF54" s="6">
        <v>133670614</v>
      </c>
      <c r="AG54" s="1">
        <v>133670614</v>
      </c>
      <c r="AH54" s="2">
        <f t="shared" si="10"/>
        <v>0</v>
      </c>
      <c r="AI54" s="6">
        <v>678.57236989055173</v>
      </c>
      <c r="AJ54" s="1">
        <v>678.57236990000001</v>
      </c>
      <c r="AK54" s="3">
        <f t="shared" si="11"/>
        <v>-9.448285709368065E-9</v>
      </c>
      <c r="AL54" s="6">
        <v>1.3333329999999999E-3</v>
      </c>
      <c r="AM54" s="1">
        <v>1.3332999999999999E-3</v>
      </c>
      <c r="AN54" s="3">
        <f t="shared" si="12"/>
        <v>3.2999999999977492E-8</v>
      </c>
      <c r="AO54" s="6">
        <v>3.3385519999999999E-4</v>
      </c>
      <c r="AP54" s="1">
        <v>2.42415E-4</v>
      </c>
      <c r="AQ54" s="4">
        <f t="shared" si="13"/>
        <v>9.1440199999999992E-5</v>
      </c>
      <c r="AR54" s="1">
        <v>313</v>
      </c>
      <c r="AS54" s="1">
        <v>313</v>
      </c>
      <c r="AT54" s="2">
        <f t="shared" si="14"/>
        <v>0</v>
      </c>
      <c r="AU54" s="6">
        <v>258697</v>
      </c>
      <c r="AV54" s="1">
        <v>187842</v>
      </c>
      <c r="AW54" s="2">
        <f t="shared" si="15"/>
        <v>70855</v>
      </c>
      <c r="AX54" s="6">
        <v>826.50798722044726</v>
      </c>
      <c r="AY54" s="1">
        <v>600.13418530000001</v>
      </c>
      <c r="AZ54" s="3">
        <f t="shared" si="16"/>
        <v>226.37380192044725</v>
      </c>
      <c r="BA54" s="6">
        <v>22</v>
      </c>
      <c r="BB54" s="1">
        <v>22</v>
      </c>
      <c r="BC54" s="3">
        <f t="shared" si="17"/>
        <v>0</v>
      </c>
      <c r="BD54" s="6">
        <v>0.85503641399999997</v>
      </c>
      <c r="BE54" s="1">
        <v>0.85503641399999997</v>
      </c>
      <c r="BF54" s="4">
        <f t="shared" si="18"/>
        <v>0</v>
      </c>
      <c r="BG54" s="6">
        <v>5159220</v>
      </c>
      <c r="BH54" s="1">
        <v>5159220</v>
      </c>
      <c r="BI54" s="2">
        <f t="shared" si="19"/>
        <v>0</v>
      </c>
      <c r="BJ54" s="6">
        <v>281351263</v>
      </c>
      <c r="BK54" s="1">
        <v>281411846</v>
      </c>
      <c r="BL54" s="2">
        <f t="shared" si="20"/>
        <v>-60583</v>
      </c>
      <c r="BM54" s="6">
        <v>54.533682029454063</v>
      </c>
      <c r="BN54" s="1">
        <v>54.545424699999998</v>
      </c>
      <c r="BO54" s="3">
        <f t="shared" si="21"/>
        <v>-1.1742670545935141E-2</v>
      </c>
    </row>
    <row r="55" spans="1:67" x14ac:dyDescent="0.3">
      <c r="A55" s="1">
        <v>53</v>
      </c>
      <c r="B55" s="6">
        <v>236855</v>
      </c>
      <c r="C55" s="1">
        <v>236855</v>
      </c>
      <c r="D55" s="2">
        <f t="shared" si="0"/>
        <v>0</v>
      </c>
      <c r="E55" s="6">
        <v>782627900</v>
      </c>
      <c r="F55" s="1">
        <v>782627900</v>
      </c>
      <c r="G55" s="2">
        <f t="shared" si="1"/>
        <v>0</v>
      </c>
      <c r="H55" s="6">
        <v>1.96</v>
      </c>
      <c r="I55" s="1">
        <v>1.96</v>
      </c>
      <c r="J55" s="4">
        <f t="shared" si="2"/>
        <v>0</v>
      </c>
      <c r="K55" s="6">
        <v>0.40251189999999998</v>
      </c>
      <c r="L55" s="1">
        <v>0.40251189999999998</v>
      </c>
      <c r="M55" s="4">
        <f t="shared" si="3"/>
        <v>0</v>
      </c>
      <c r="N55" s="6">
        <v>464235</v>
      </c>
      <c r="O55" s="1">
        <v>464236</v>
      </c>
      <c r="P55" s="2">
        <f t="shared" si="4"/>
        <v>-1</v>
      </c>
      <c r="Q55" s="6">
        <v>315017043</v>
      </c>
      <c r="R55" s="1">
        <v>315017043</v>
      </c>
      <c r="S55" s="2">
        <f t="shared" si="5"/>
        <v>0</v>
      </c>
      <c r="T55" s="6">
        <v>678.57236744321301</v>
      </c>
      <c r="U55" s="1">
        <v>678.57090570000003</v>
      </c>
      <c r="V55" s="3">
        <f t="shared" si="6"/>
        <v>1.4617432129853114E-3</v>
      </c>
      <c r="W55" s="6">
        <v>0.84</v>
      </c>
      <c r="X55" s="1">
        <v>0.84</v>
      </c>
      <c r="Y55" s="2">
        <f t="shared" si="7"/>
        <v>0</v>
      </c>
      <c r="Z55" s="6">
        <v>0.17250509999999999</v>
      </c>
      <c r="AA55" s="1">
        <v>0.17250509999999999</v>
      </c>
      <c r="AB55" s="3">
        <f t="shared" si="8"/>
        <v>0</v>
      </c>
      <c r="AC55" s="6">
        <v>198958</v>
      </c>
      <c r="AD55" s="1">
        <v>198958</v>
      </c>
      <c r="AE55" s="2">
        <f t="shared" si="9"/>
        <v>0</v>
      </c>
      <c r="AF55" s="6">
        <v>135007304</v>
      </c>
      <c r="AG55" s="1">
        <v>135007304</v>
      </c>
      <c r="AH55" s="2">
        <f t="shared" si="10"/>
        <v>0</v>
      </c>
      <c r="AI55" s="6">
        <v>678.57187949215415</v>
      </c>
      <c r="AJ55" s="1">
        <v>678.57187950000002</v>
      </c>
      <c r="AK55" s="3">
        <f t="shared" si="11"/>
        <v>-7.8458697316818871E-9</v>
      </c>
      <c r="AL55" s="6">
        <v>1.3333329999999999E-3</v>
      </c>
      <c r="AM55" s="1">
        <v>1.3332999999999999E-3</v>
      </c>
      <c r="AN55" s="3">
        <f t="shared" si="12"/>
        <v>3.2999999999977492E-8</v>
      </c>
      <c r="AO55" s="6">
        <v>3.3743139999999999E-4</v>
      </c>
      <c r="AP55" s="1">
        <v>2.42415E-4</v>
      </c>
      <c r="AQ55" s="4">
        <f t="shared" si="13"/>
        <v>9.5016399999999987E-5</v>
      </c>
      <c r="AR55" s="1">
        <v>316</v>
      </c>
      <c r="AS55" s="1">
        <v>316</v>
      </c>
      <c r="AT55" s="2">
        <f t="shared" si="14"/>
        <v>0</v>
      </c>
      <c r="AU55" s="6">
        <v>264083</v>
      </c>
      <c r="AV55" s="1">
        <v>189721</v>
      </c>
      <c r="AW55" s="2">
        <f t="shared" si="15"/>
        <v>74362</v>
      </c>
      <c r="AX55" s="6">
        <v>835.70569620253161</v>
      </c>
      <c r="AY55" s="1">
        <v>600.38291140000001</v>
      </c>
      <c r="AZ55" s="3">
        <f t="shared" si="16"/>
        <v>235.3227848025316</v>
      </c>
      <c r="BA55" s="6">
        <v>22</v>
      </c>
      <c r="BB55" s="1">
        <v>22</v>
      </c>
      <c r="BC55" s="3">
        <f t="shared" si="17"/>
        <v>0</v>
      </c>
      <c r="BD55" s="6">
        <v>0.85503641399999997</v>
      </c>
      <c r="BE55" s="1">
        <v>0.85503641399999997</v>
      </c>
      <c r="BF55" s="4">
        <f t="shared" si="18"/>
        <v>0</v>
      </c>
      <c r="BG55" s="6">
        <v>5210810</v>
      </c>
      <c r="BH55" s="1">
        <v>5210810</v>
      </c>
      <c r="BI55" s="2">
        <f t="shared" si="19"/>
        <v>0</v>
      </c>
      <c r="BJ55" s="6">
        <v>284162349</v>
      </c>
      <c r="BK55" s="1">
        <v>284225931</v>
      </c>
      <c r="BL55" s="2">
        <f t="shared" si="20"/>
        <v>-63582</v>
      </c>
      <c r="BM55" s="6">
        <v>54.53323936201857</v>
      </c>
      <c r="BN55" s="1">
        <v>54.5454413</v>
      </c>
      <c r="BO55" s="3">
        <f t="shared" si="21"/>
        <v>-1.2201937981430433E-2</v>
      </c>
    </row>
    <row r="56" spans="1:67" x14ac:dyDescent="0.3">
      <c r="A56" s="1">
        <v>54</v>
      </c>
      <c r="B56" s="6">
        <v>239223</v>
      </c>
      <c r="C56" s="1">
        <v>239223</v>
      </c>
      <c r="D56" s="2">
        <f t="shared" si="0"/>
        <v>0</v>
      </c>
      <c r="E56" s="6">
        <v>790452500</v>
      </c>
      <c r="F56" s="1">
        <v>790452500</v>
      </c>
      <c r="G56" s="2">
        <f t="shared" si="1"/>
        <v>0</v>
      </c>
      <c r="H56" s="6">
        <v>1.96</v>
      </c>
      <c r="I56" s="1">
        <v>1.96</v>
      </c>
      <c r="J56" s="4">
        <f t="shared" si="2"/>
        <v>0</v>
      </c>
      <c r="K56" s="6">
        <v>0.40251189999999998</v>
      </c>
      <c r="L56" s="1">
        <v>0.40251189999999998</v>
      </c>
      <c r="M56" s="4">
        <f t="shared" si="3"/>
        <v>0</v>
      </c>
      <c r="N56" s="6">
        <v>468877</v>
      </c>
      <c r="O56" s="1">
        <v>468877</v>
      </c>
      <c r="P56" s="2">
        <f t="shared" si="4"/>
        <v>0</v>
      </c>
      <c r="Q56" s="6">
        <v>318166538</v>
      </c>
      <c r="R56" s="1">
        <v>318166538</v>
      </c>
      <c r="S56" s="2">
        <f t="shared" si="5"/>
        <v>0</v>
      </c>
      <c r="T56" s="6">
        <v>678.57143344629833</v>
      </c>
      <c r="U56" s="1">
        <v>678.57143340000005</v>
      </c>
      <c r="V56" s="3">
        <f t="shared" si="6"/>
        <v>4.6298282541101798E-8</v>
      </c>
      <c r="W56" s="6">
        <v>0.84</v>
      </c>
      <c r="X56" s="1">
        <v>0.84</v>
      </c>
      <c r="Y56" s="2">
        <f t="shared" si="7"/>
        <v>0</v>
      </c>
      <c r="Z56" s="6">
        <v>0.17250509999999999</v>
      </c>
      <c r="AA56" s="1">
        <v>0.17250509999999999</v>
      </c>
      <c r="AB56" s="3">
        <f t="shared" si="8"/>
        <v>0</v>
      </c>
      <c r="AC56" s="6">
        <v>200947</v>
      </c>
      <c r="AD56" s="1">
        <v>200947</v>
      </c>
      <c r="AE56" s="2">
        <f t="shared" si="9"/>
        <v>0</v>
      </c>
      <c r="AF56" s="6">
        <v>136357088</v>
      </c>
      <c r="AG56" s="1">
        <v>136357088</v>
      </c>
      <c r="AH56" s="2">
        <f t="shared" si="10"/>
        <v>0</v>
      </c>
      <c r="AI56" s="6">
        <v>678.57239968747979</v>
      </c>
      <c r="AJ56" s="1">
        <v>678.57239970000001</v>
      </c>
      <c r="AK56" s="3">
        <f t="shared" si="11"/>
        <v>-1.2520217751443852E-8</v>
      </c>
      <c r="AL56" s="6">
        <v>1.3333329999999999E-3</v>
      </c>
      <c r="AM56" s="1">
        <v>1.3332999999999999E-3</v>
      </c>
      <c r="AN56" s="3">
        <f t="shared" si="12"/>
        <v>3.2999999999977492E-8</v>
      </c>
      <c r="AO56" s="6">
        <v>3.4100759999999998E-4</v>
      </c>
      <c r="AP56" s="1">
        <v>2.42415E-4</v>
      </c>
      <c r="AQ56" s="4">
        <f t="shared" si="13"/>
        <v>9.8592599999999982E-5</v>
      </c>
      <c r="AR56" s="1">
        <v>319</v>
      </c>
      <c r="AS56" s="1">
        <v>319</v>
      </c>
      <c r="AT56" s="2">
        <f t="shared" si="14"/>
        <v>0</v>
      </c>
      <c r="AU56" s="6">
        <v>269550</v>
      </c>
      <c r="AV56" s="1">
        <v>191618</v>
      </c>
      <c r="AW56" s="2">
        <f t="shared" si="15"/>
        <v>77932</v>
      </c>
      <c r="AX56" s="6">
        <v>844.98432601880882</v>
      </c>
      <c r="AY56" s="1">
        <v>600.68338559999995</v>
      </c>
      <c r="AZ56" s="3">
        <f t="shared" si="16"/>
        <v>244.30094041880886</v>
      </c>
      <c r="BA56" s="6">
        <v>22</v>
      </c>
      <c r="BB56" s="1">
        <v>22</v>
      </c>
      <c r="BC56" s="3">
        <f t="shared" si="17"/>
        <v>0</v>
      </c>
      <c r="BD56" s="6">
        <v>0.85503641399999997</v>
      </c>
      <c r="BE56" s="1">
        <v>0.85503641399999997</v>
      </c>
      <c r="BF56" s="4">
        <f t="shared" si="18"/>
        <v>0</v>
      </c>
      <c r="BG56" s="6">
        <v>5262906</v>
      </c>
      <c r="BH56" s="1">
        <v>5262906</v>
      </c>
      <c r="BI56" s="2">
        <f t="shared" si="19"/>
        <v>0</v>
      </c>
      <c r="BJ56" s="6">
        <v>287000945</v>
      </c>
      <c r="BK56" s="1">
        <v>287067579</v>
      </c>
      <c r="BL56" s="2">
        <f t="shared" si="20"/>
        <v>-66634</v>
      </c>
      <c r="BM56" s="6">
        <v>54.53278948930496</v>
      </c>
      <c r="BN56" s="1">
        <v>54.545450559999999</v>
      </c>
      <c r="BO56" s="3">
        <f t="shared" si="21"/>
        <v>-1.2661070695038745E-2</v>
      </c>
    </row>
    <row r="57" spans="1:67" x14ac:dyDescent="0.3">
      <c r="A57" s="1">
        <v>55</v>
      </c>
      <c r="B57" s="6">
        <v>241615</v>
      </c>
      <c r="C57" s="1">
        <v>241615</v>
      </c>
      <c r="D57" s="2">
        <f t="shared" si="0"/>
        <v>0</v>
      </c>
      <c r="E57" s="6">
        <v>798356300</v>
      </c>
      <c r="F57" s="1">
        <v>798356300</v>
      </c>
      <c r="G57" s="2">
        <f t="shared" si="1"/>
        <v>0</v>
      </c>
      <c r="H57" s="6">
        <v>1.96</v>
      </c>
      <c r="I57" s="1">
        <v>1.96</v>
      </c>
      <c r="J57" s="4">
        <f t="shared" si="2"/>
        <v>0</v>
      </c>
      <c r="K57" s="6">
        <v>0.40251189999999998</v>
      </c>
      <c r="L57" s="1">
        <v>0.40251189999999998</v>
      </c>
      <c r="M57" s="4">
        <f t="shared" si="3"/>
        <v>0</v>
      </c>
      <c r="N57" s="6">
        <v>473565</v>
      </c>
      <c r="O57" s="1">
        <v>473565</v>
      </c>
      <c r="P57" s="2">
        <f t="shared" si="4"/>
        <v>0</v>
      </c>
      <c r="Q57" s="6">
        <v>321347911</v>
      </c>
      <c r="R57" s="1">
        <v>321347911</v>
      </c>
      <c r="S57" s="2">
        <f t="shared" si="5"/>
        <v>0</v>
      </c>
      <c r="T57" s="6">
        <v>678.5719193774878</v>
      </c>
      <c r="U57" s="1">
        <v>678.57191939999996</v>
      </c>
      <c r="V57" s="3">
        <f t="shared" si="6"/>
        <v>-2.2512153918796685E-8</v>
      </c>
      <c r="W57" s="6">
        <v>0.84</v>
      </c>
      <c r="X57" s="1">
        <v>0.84</v>
      </c>
      <c r="Y57" s="2">
        <f t="shared" si="7"/>
        <v>0</v>
      </c>
      <c r="Z57" s="6">
        <v>0.17250509999999999</v>
      </c>
      <c r="AA57" s="1">
        <v>0.17250509999999999</v>
      </c>
      <c r="AB57" s="3">
        <f t="shared" si="8"/>
        <v>0</v>
      </c>
      <c r="AC57" s="6">
        <v>202956</v>
      </c>
      <c r="AD57" s="1">
        <v>202957</v>
      </c>
      <c r="AE57" s="2">
        <f t="shared" si="9"/>
        <v>-1</v>
      </c>
      <c r="AF57" s="6">
        <v>137720533</v>
      </c>
      <c r="AG57" s="1">
        <v>137720533</v>
      </c>
      <c r="AH57" s="2">
        <f t="shared" si="10"/>
        <v>0</v>
      </c>
      <c r="AI57" s="6">
        <v>678.57335087408103</v>
      </c>
      <c r="AJ57" s="1">
        <v>678.57000740000001</v>
      </c>
      <c r="AK57" s="3">
        <f t="shared" si="11"/>
        <v>3.3434740810207586E-3</v>
      </c>
      <c r="AL57" s="6">
        <v>1.3333329999999999E-3</v>
      </c>
      <c r="AM57" s="1">
        <v>1.3332999999999999E-3</v>
      </c>
      <c r="AN57" s="3">
        <f t="shared" si="12"/>
        <v>3.2999999999977492E-8</v>
      </c>
      <c r="AO57" s="6">
        <v>3.4458379999999998E-4</v>
      </c>
      <c r="AP57" s="1">
        <v>2.42415E-4</v>
      </c>
      <c r="AQ57" s="4">
        <f t="shared" si="13"/>
        <v>1.0216879999999998E-4</v>
      </c>
      <c r="AR57" s="1">
        <v>322</v>
      </c>
      <c r="AS57" s="1">
        <v>322</v>
      </c>
      <c r="AT57" s="2">
        <f t="shared" si="14"/>
        <v>0</v>
      </c>
      <c r="AU57" s="6">
        <v>275101</v>
      </c>
      <c r="AV57" s="1">
        <v>193534</v>
      </c>
      <c r="AW57" s="2">
        <f t="shared" si="15"/>
        <v>81567</v>
      </c>
      <c r="AX57" s="6">
        <v>854.35093167701859</v>
      </c>
      <c r="AY57" s="1">
        <v>601.03726710000001</v>
      </c>
      <c r="AZ57" s="3">
        <f t="shared" si="16"/>
        <v>253.31366457701859</v>
      </c>
      <c r="BA57" s="6">
        <v>22</v>
      </c>
      <c r="BB57" s="1">
        <v>22</v>
      </c>
      <c r="BC57" s="3">
        <f t="shared" si="17"/>
        <v>0</v>
      </c>
      <c r="BD57" s="6">
        <v>0.85503641399999997</v>
      </c>
      <c r="BE57" s="1">
        <v>0.85503641399999997</v>
      </c>
      <c r="BF57" s="4">
        <f t="shared" si="18"/>
        <v>0</v>
      </c>
      <c r="BG57" s="6">
        <v>5315530</v>
      </c>
      <c r="BH57" s="1">
        <v>5315530</v>
      </c>
      <c r="BI57" s="2">
        <f t="shared" si="19"/>
        <v>0</v>
      </c>
      <c r="BJ57" s="6">
        <v>289868250</v>
      </c>
      <c r="BK57" s="1">
        <v>289937993</v>
      </c>
      <c r="BL57" s="2">
        <f t="shared" si="20"/>
        <v>-69743</v>
      </c>
      <c r="BM57" s="6">
        <v>54.532332617819861</v>
      </c>
      <c r="BN57" s="1">
        <v>54.54545323</v>
      </c>
      <c r="BO57" s="3">
        <f t="shared" si="21"/>
        <v>-1.312061218013838E-2</v>
      </c>
    </row>
    <row r="58" spans="1:67" x14ac:dyDescent="0.3">
      <c r="A58" s="1">
        <v>56</v>
      </c>
      <c r="B58" s="6">
        <v>244031</v>
      </c>
      <c r="C58" s="1">
        <v>244031</v>
      </c>
      <c r="D58" s="2">
        <f t="shared" si="0"/>
        <v>0</v>
      </c>
      <c r="E58" s="6">
        <v>806339300</v>
      </c>
      <c r="F58" s="1">
        <v>806339300</v>
      </c>
      <c r="G58" s="2">
        <f t="shared" si="1"/>
        <v>0</v>
      </c>
      <c r="H58" s="6">
        <v>1.96</v>
      </c>
      <c r="I58" s="1">
        <v>1.96</v>
      </c>
      <c r="J58" s="4">
        <f t="shared" si="2"/>
        <v>0</v>
      </c>
      <c r="K58" s="6">
        <v>0.40251189999999998</v>
      </c>
      <c r="L58" s="1">
        <v>0.40251189999999998</v>
      </c>
      <c r="M58" s="4">
        <f t="shared" si="3"/>
        <v>0</v>
      </c>
      <c r="N58" s="6">
        <v>478300</v>
      </c>
      <c r="O58" s="1">
        <v>478301</v>
      </c>
      <c r="P58" s="2">
        <f t="shared" si="4"/>
        <v>-1</v>
      </c>
      <c r="Q58" s="6">
        <v>324561164</v>
      </c>
      <c r="R58" s="1">
        <v>324561164</v>
      </c>
      <c r="S58" s="2">
        <f t="shared" si="5"/>
        <v>0</v>
      </c>
      <c r="T58" s="6">
        <v>678.57236880618859</v>
      </c>
      <c r="U58" s="1">
        <v>678.5709501</v>
      </c>
      <c r="V58" s="3">
        <f t="shared" si="6"/>
        <v>1.4187061885877483E-3</v>
      </c>
      <c r="W58" s="6">
        <v>0.84</v>
      </c>
      <c r="X58" s="1">
        <v>0.84</v>
      </c>
      <c r="Y58" s="2">
        <f t="shared" si="7"/>
        <v>0</v>
      </c>
      <c r="Z58" s="6">
        <v>0.17250509999999999</v>
      </c>
      <c r="AA58" s="1">
        <v>0.17250509999999999</v>
      </c>
      <c r="AB58" s="3">
        <f t="shared" si="8"/>
        <v>0</v>
      </c>
      <c r="AC58" s="6">
        <v>204986</v>
      </c>
      <c r="AD58" s="1">
        <v>204986</v>
      </c>
      <c r="AE58" s="2">
        <f t="shared" si="9"/>
        <v>0</v>
      </c>
      <c r="AF58" s="6">
        <v>139097642</v>
      </c>
      <c r="AG58" s="1">
        <v>139097642</v>
      </c>
      <c r="AH58" s="2">
        <f t="shared" si="10"/>
        <v>0</v>
      </c>
      <c r="AI58" s="6">
        <v>678.57142438995834</v>
      </c>
      <c r="AJ58" s="1">
        <v>678.57142439999996</v>
      </c>
      <c r="AK58" s="3">
        <f t="shared" si="11"/>
        <v>-1.0041617315437179E-8</v>
      </c>
      <c r="AL58" s="6">
        <v>1.3333329999999999E-3</v>
      </c>
      <c r="AM58" s="1">
        <v>1.3332999999999999E-3</v>
      </c>
      <c r="AN58" s="3">
        <f t="shared" si="12"/>
        <v>3.2999999999977492E-8</v>
      </c>
      <c r="AO58" s="6">
        <v>3.4815999999999997E-4</v>
      </c>
      <c r="AP58" s="1">
        <v>2.42415E-4</v>
      </c>
      <c r="AQ58" s="4">
        <f t="shared" si="13"/>
        <v>1.0574499999999997E-4</v>
      </c>
      <c r="AR58" s="1">
        <v>325</v>
      </c>
      <c r="AS58" s="1">
        <v>325</v>
      </c>
      <c r="AT58" s="2">
        <f t="shared" si="14"/>
        <v>0</v>
      </c>
      <c r="AU58" s="6">
        <v>280735</v>
      </c>
      <c r="AV58" s="1">
        <v>195469</v>
      </c>
      <c r="AW58" s="2">
        <f t="shared" si="15"/>
        <v>85266</v>
      </c>
      <c r="AX58" s="6">
        <v>863.8</v>
      </c>
      <c r="AY58" s="1">
        <v>601.44307690000005</v>
      </c>
      <c r="AZ58" s="3">
        <f t="shared" si="16"/>
        <v>262.3569230999999</v>
      </c>
      <c r="BA58" s="6">
        <v>22</v>
      </c>
      <c r="BB58" s="1">
        <v>22</v>
      </c>
      <c r="BC58" s="3">
        <f t="shared" si="17"/>
        <v>0</v>
      </c>
      <c r="BD58" s="6">
        <v>0.85503641399999997</v>
      </c>
      <c r="BE58" s="1">
        <v>0.85503641399999997</v>
      </c>
      <c r="BF58" s="4">
        <f t="shared" si="18"/>
        <v>0</v>
      </c>
      <c r="BG58" s="6">
        <v>5368682</v>
      </c>
      <c r="BH58" s="1">
        <v>5368682</v>
      </c>
      <c r="BI58" s="2">
        <f t="shared" si="19"/>
        <v>0</v>
      </c>
      <c r="BJ58" s="6">
        <v>292764262</v>
      </c>
      <c r="BK58" s="1">
        <v>292837168</v>
      </c>
      <c r="BL58" s="2">
        <f t="shared" si="20"/>
        <v>-72906</v>
      </c>
      <c r="BM58" s="6">
        <v>54.53186871563635</v>
      </c>
      <c r="BN58" s="1">
        <v>54.545448579999999</v>
      </c>
      <c r="BO58" s="3">
        <f t="shared" si="21"/>
        <v>-1.3579864363649108E-2</v>
      </c>
    </row>
    <row r="59" spans="1:67" x14ac:dyDescent="0.3">
      <c r="A59" s="1">
        <v>57</v>
      </c>
      <c r="B59" s="6">
        <v>246471</v>
      </c>
      <c r="C59" s="1">
        <v>246471</v>
      </c>
      <c r="D59" s="2">
        <f t="shared" si="0"/>
        <v>0</v>
      </c>
      <c r="E59" s="6">
        <v>814401500</v>
      </c>
      <c r="F59" s="1">
        <v>814401500</v>
      </c>
      <c r="G59" s="2">
        <f t="shared" si="1"/>
        <v>0</v>
      </c>
      <c r="H59" s="6">
        <v>1.96</v>
      </c>
      <c r="I59" s="1">
        <v>1.96</v>
      </c>
      <c r="J59" s="4">
        <f t="shared" si="2"/>
        <v>0</v>
      </c>
      <c r="K59" s="6">
        <v>0.40251189999999998</v>
      </c>
      <c r="L59" s="1">
        <v>0.40251189999999998</v>
      </c>
      <c r="M59" s="4">
        <f t="shared" si="3"/>
        <v>0</v>
      </c>
      <c r="N59" s="6">
        <v>483083</v>
      </c>
      <c r="O59" s="1">
        <v>483083</v>
      </c>
      <c r="P59" s="2">
        <f t="shared" si="4"/>
        <v>0</v>
      </c>
      <c r="Q59" s="6">
        <v>327806295</v>
      </c>
      <c r="R59" s="1">
        <v>327806295</v>
      </c>
      <c r="S59" s="2">
        <f t="shared" si="5"/>
        <v>0</v>
      </c>
      <c r="T59" s="6">
        <v>678.57137386329055</v>
      </c>
      <c r="U59" s="1">
        <v>678.57137390000003</v>
      </c>
      <c r="V59" s="3">
        <f t="shared" si="6"/>
        <v>-3.6709479900309816E-8</v>
      </c>
      <c r="W59" s="6">
        <v>0.84</v>
      </c>
      <c r="X59" s="1">
        <v>0.84</v>
      </c>
      <c r="Y59" s="2">
        <f t="shared" si="7"/>
        <v>0</v>
      </c>
      <c r="Z59" s="6">
        <v>0.17250509999999999</v>
      </c>
      <c r="AA59" s="1">
        <v>0.17250509999999999</v>
      </c>
      <c r="AB59" s="3">
        <f t="shared" si="8"/>
        <v>0</v>
      </c>
      <c r="AC59" s="6">
        <v>207035</v>
      </c>
      <c r="AD59" s="1">
        <v>207036</v>
      </c>
      <c r="AE59" s="2">
        <f t="shared" si="9"/>
        <v>-1</v>
      </c>
      <c r="AF59" s="6">
        <v>140488412</v>
      </c>
      <c r="AG59" s="1">
        <v>140488412</v>
      </c>
      <c r="AH59" s="2">
        <f t="shared" si="10"/>
        <v>0</v>
      </c>
      <c r="AI59" s="6">
        <v>678.5732460695051</v>
      </c>
      <c r="AJ59" s="1">
        <v>678.56996849999996</v>
      </c>
      <c r="AK59" s="3">
        <f t="shared" si="11"/>
        <v>3.2775695051441289E-3</v>
      </c>
      <c r="AL59" s="6">
        <v>1.3333329999999999E-3</v>
      </c>
      <c r="AM59" s="1">
        <v>1.3332999999999999E-3</v>
      </c>
      <c r="AN59" s="3">
        <f t="shared" si="12"/>
        <v>3.2999999999977492E-8</v>
      </c>
      <c r="AO59" s="6">
        <v>3.5173620000000002E-4</v>
      </c>
      <c r="AP59" s="1">
        <v>2.42415E-4</v>
      </c>
      <c r="AQ59" s="4">
        <f t="shared" si="13"/>
        <v>1.0932120000000002E-4</v>
      </c>
      <c r="AR59" s="1">
        <v>329</v>
      </c>
      <c r="AS59" s="1">
        <v>329</v>
      </c>
      <c r="AT59" s="2">
        <f t="shared" si="14"/>
        <v>0</v>
      </c>
      <c r="AU59" s="6">
        <v>286454</v>
      </c>
      <c r="AV59" s="1">
        <v>197423</v>
      </c>
      <c r="AW59" s="2">
        <f t="shared" si="15"/>
        <v>89031</v>
      </c>
      <c r="AX59" s="6">
        <v>870.68085106382978</v>
      </c>
      <c r="AY59" s="1">
        <v>600.06990880000001</v>
      </c>
      <c r="AZ59" s="3">
        <f t="shared" si="16"/>
        <v>270.61094226382977</v>
      </c>
      <c r="BA59" s="6">
        <v>22</v>
      </c>
      <c r="BB59" s="1">
        <v>22</v>
      </c>
      <c r="BC59" s="3">
        <f t="shared" si="17"/>
        <v>0</v>
      </c>
      <c r="BD59" s="6">
        <v>0.85503641399999997</v>
      </c>
      <c r="BE59" s="1">
        <v>0.85503641399999997</v>
      </c>
      <c r="BF59" s="4">
        <f t="shared" si="18"/>
        <v>0</v>
      </c>
      <c r="BG59" s="6">
        <v>5422362</v>
      </c>
      <c r="BH59" s="1">
        <v>5422362</v>
      </c>
      <c r="BI59" s="2">
        <f t="shared" si="19"/>
        <v>0</v>
      </c>
      <c r="BJ59" s="6">
        <v>295688983</v>
      </c>
      <c r="BK59" s="1">
        <v>295765107</v>
      </c>
      <c r="BL59" s="2">
        <f t="shared" si="20"/>
        <v>-76124</v>
      </c>
      <c r="BM59" s="6">
        <v>54.531398493866696</v>
      </c>
      <c r="BN59" s="1">
        <v>54.545437389999996</v>
      </c>
      <c r="BO59" s="3">
        <f t="shared" si="21"/>
        <v>-1.4038896133300227E-2</v>
      </c>
    </row>
    <row r="60" spans="1:67" x14ac:dyDescent="0.3">
      <c r="A60" s="1">
        <v>58</v>
      </c>
      <c r="B60" s="6">
        <v>248935</v>
      </c>
      <c r="C60" s="1">
        <v>248935</v>
      </c>
      <c r="D60" s="2">
        <f t="shared" si="0"/>
        <v>0</v>
      </c>
      <c r="E60" s="6">
        <v>822542900</v>
      </c>
      <c r="F60" s="1">
        <v>822542900</v>
      </c>
      <c r="G60" s="2">
        <f t="shared" si="1"/>
        <v>0</v>
      </c>
      <c r="H60" s="6">
        <v>1.96</v>
      </c>
      <c r="I60" s="1">
        <v>1.96</v>
      </c>
      <c r="J60" s="4">
        <f t="shared" si="2"/>
        <v>0</v>
      </c>
      <c r="K60" s="6">
        <v>0.40251189999999998</v>
      </c>
      <c r="L60" s="1">
        <v>0.40251189999999998</v>
      </c>
      <c r="M60" s="4">
        <f t="shared" si="3"/>
        <v>0</v>
      </c>
      <c r="N60" s="6">
        <v>487912</v>
      </c>
      <c r="O60" s="1">
        <v>487913</v>
      </c>
      <c r="P60" s="2">
        <f t="shared" si="4"/>
        <v>-1</v>
      </c>
      <c r="Q60" s="6">
        <v>331083306</v>
      </c>
      <c r="R60" s="1">
        <v>331083306</v>
      </c>
      <c r="S60" s="2">
        <f t="shared" si="5"/>
        <v>0</v>
      </c>
      <c r="T60" s="6">
        <v>678.57176294085821</v>
      </c>
      <c r="U60" s="1">
        <v>678.57037219999995</v>
      </c>
      <c r="V60" s="3">
        <f t="shared" si="6"/>
        <v>1.3907408582554126E-3</v>
      </c>
      <c r="W60" s="6">
        <v>0.84</v>
      </c>
      <c r="X60" s="1">
        <v>0.84</v>
      </c>
      <c r="Y60" s="2">
        <f t="shared" si="7"/>
        <v>0</v>
      </c>
      <c r="Z60" s="6">
        <v>0.17250509999999999</v>
      </c>
      <c r="AA60" s="1">
        <v>0.17250509999999999</v>
      </c>
      <c r="AB60" s="3">
        <f t="shared" si="8"/>
        <v>0</v>
      </c>
      <c r="AC60" s="6">
        <v>209105</v>
      </c>
      <c r="AD60" s="1">
        <v>209105</v>
      </c>
      <c r="AE60" s="2">
        <f t="shared" si="9"/>
        <v>0</v>
      </c>
      <c r="AF60" s="6">
        <v>141892845</v>
      </c>
      <c r="AG60" s="1">
        <v>141892845</v>
      </c>
      <c r="AH60" s="2">
        <f t="shared" si="10"/>
        <v>0</v>
      </c>
      <c r="AI60" s="6">
        <v>678.57222448052414</v>
      </c>
      <c r="AJ60" s="1">
        <v>678.57222449999995</v>
      </c>
      <c r="AK60" s="3">
        <f t="shared" si="11"/>
        <v>-1.9475805856927764E-8</v>
      </c>
      <c r="AL60" s="6">
        <v>1.3333329999999999E-3</v>
      </c>
      <c r="AM60" s="1">
        <v>1.3332999999999999E-3</v>
      </c>
      <c r="AN60" s="3">
        <f t="shared" si="12"/>
        <v>3.2999999999977492E-8</v>
      </c>
      <c r="AO60" s="6">
        <v>3.5531240000000002E-4</v>
      </c>
      <c r="AP60" s="1">
        <v>2.42415E-4</v>
      </c>
      <c r="AQ60" s="4">
        <f t="shared" si="13"/>
        <v>1.1289740000000001E-4</v>
      </c>
      <c r="AR60" s="1">
        <v>332</v>
      </c>
      <c r="AS60" s="1">
        <v>332</v>
      </c>
      <c r="AT60" s="2">
        <f t="shared" si="14"/>
        <v>0</v>
      </c>
      <c r="AU60" s="6">
        <v>292260</v>
      </c>
      <c r="AV60" s="1">
        <v>199397</v>
      </c>
      <c r="AW60" s="2">
        <f t="shared" si="15"/>
        <v>92863</v>
      </c>
      <c r="AX60" s="6">
        <v>880.30120481927713</v>
      </c>
      <c r="AY60" s="1">
        <v>600.59337349999998</v>
      </c>
      <c r="AZ60" s="3">
        <f t="shared" si="16"/>
        <v>279.70783131927715</v>
      </c>
      <c r="BA60" s="6">
        <v>22</v>
      </c>
      <c r="BB60" s="1">
        <v>22</v>
      </c>
      <c r="BC60" s="3">
        <f t="shared" si="17"/>
        <v>0</v>
      </c>
      <c r="BD60" s="6">
        <v>0.85503641399999997</v>
      </c>
      <c r="BE60" s="1">
        <v>0.85503641399999997</v>
      </c>
      <c r="BF60" s="4">
        <f t="shared" si="18"/>
        <v>0</v>
      </c>
      <c r="BG60" s="6">
        <v>5476570</v>
      </c>
      <c r="BH60" s="1">
        <v>5476570</v>
      </c>
      <c r="BI60" s="2">
        <f t="shared" si="19"/>
        <v>0</v>
      </c>
      <c r="BJ60" s="6">
        <v>298642407</v>
      </c>
      <c r="BK60" s="1">
        <v>298721808</v>
      </c>
      <c r="BL60" s="2">
        <f t="shared" si="20"/>
        <v>-79401</v>
      </c>
      <c r="BM60" s="6">
        <v>54.530921178767002</v>
      </c>
      <c r="BN60" s="1">
        <v>54.54541949</v>
      </c>
      <c r="BO60" s="3">
        <f t="shared" si="21"/>
        <v>-1.4498311232998162E-2</v>
      </c>
    </row>
    <row r="61" spans="1:67" x14ac:dyDescent="0.3">
      <c r="A61" s="1">
        <v>59</v>
      </c>
      <c r="B61" s="6">
        <v>251424</v>
      </c>
      <c r="C61" s="1">
        <v>251424</v>
      </c>
      <c r="D61" s="2">
        <f t="shared" si="0"/>
        <v>0</v>
      </c>
      <c r="E61" s="6">
        <v>830768500</v>
      </c>
      <c r="F61" s="1">
        <v>830768500</v>
      </c>
      <c r="G61" s="2">
        <f t="shared" si="1"/>
        <v>0</v>
      </c>
      <c r="H61" s="6">
        <v>1.96</v>
      </c>
      <c r="I61" s="1">
        <v>1.96</v>
      </c>
      <c r="J61" s="4">
        <f t="shared" si="2"/>
        <v>0</v>
      </c>
      <c r="K61" s="6">
        <v>0.40251189999999998</v>
      </c>
      <c r="L61" s="1">
        <v>0.40251189999999998</v>
      </c>
      <c r="M61" s="4">
        <f t="shared" si="3"/>
        <v>0</v>
      </c>
      <c r="N61" s="6">
        <v>492791</v>
      </c>
      <c r="O61" s="1">
        <v>492791</v>
      </c>
      <c r="P61" s="2">
        <f t="shared" si="4"/>
        <v>0</v>
      </c>
      <c r="Q61" s="6">
        <v>334394207</v>
      </c>
      <c r="R61" s="1">
        <v>334394207</v>
      </c>
      <c r="S61" s="2">
        <f t="shared" si="5"/>
        <v>0</v>
      </c>
      <c r="T61" s="6">
        <v>678.57206604828411</v>
      </c>
      <c r="U61" s="1">
        <v>678.57206599999995</v>
      </c>
      <c r="V61" s="3">
        <f t="shared" si="6"/>
        <v>4.8284164222422987E-8</v>
      </c>
      <c r="W61" s="6">
        <v>0.84</v>
      </c>
      <c r="X61" s="1">
        <v>0.84</v>
      </c>
      <c r="Y61" s="2">
        <f t="shared" si="7"/>
        <v>0</v>
      </c>
      <c r="Z61" s="6">
        <v>0.17250509999999999</v>
      </c>
      <c r="AA61" s="1">
        <v>0.17250509999999999</v>
      </c>
      <c r="AB61" s="3">
        <f t="shared" si="8"/>
        <v>0</v>
      </c>
      <c r="AC61" s="6">
        <v>211196</v>
      </c>
      <c r="AD61" s="1">
        <v>211196</v>
      </c>
      <c r="AE61" s="2">
        <f t="shared" si="9"/>
        <v>0</v>
      </c>
      <c r="AF61" s="6">
        <v>143311803</v>
      </c>
      <c r="AG61" s="1">
        <v>143311803</v>
      </c>
      <c r="AH61" s="2">
        <f t="shared" si="10"/>
        <v>0</v>
      </c>
      <c r="AI61" s="6">
        <v>678.57252504782286</v>
      </c>
      <c r="AJ61" s="1">
        <v>678.57252500000004</v>
      </c>
      <c r="AK61" s="3">
        <f t="shared" si="11"/>
        <v>4.7822823034948669E-8</v>
      </c>
      <c r="AL61" s="6">
        <v>1.3333329999999999E-3</v>
      </c>
      <c r="AM61" s="1">
        <v>1.3332999999999999E-3</v>
      </c>
      <c r="AN61" s="3">
        <f t="shared" si="12"/>
        <v>3.2999999999977492E-8</v>
      </c>
      <c r="AO61" s="6">
        <v>3.5888860000000001E-4</v>
      </c>
      <c r="AP61" s="1">
        <v>2.42415E-4</v>
      </c>
      <c r="AQ61" s="4">
        <f t="shared" si="13"/>
        <v>1.1647360000000001E-4</v>
      </c>
      <c r="AR61" s="1">
        <v>335</v>
      </c>
      <c r="AS61" s="1">
        <v>335</v>
      </c>
      <c r="AT61" s="2">
        <f t="shared" si="14"/>
        <v>0</v>
      </c>
      <c r="AU61" s="6">
        <v>298153</v>
      </c>
      <c r="AV61" s="1">
        <v>201391</v>
      </c>
      <c r="AW61" s="2">
        <f t="shared" si="15"/>
        <v>96762</v>
      </c>
      <c r="AX61" s="6">
        <v>890.00895522388055</v>
      </c>
      <c r="AY61" s="1">
        <v>601.1671642</v>
      </c>
      <c r="AZ61" s="3">
        <f t="shared" si="16"/>
        <v>288.84179102388055</v>
      </c>
      <c r="BA61" s="6">
        <v>22</v>
      </c>
      <c r="BB61" s="1">
        <v>22</v>
      </c>
      <c r="BC61" s="3">
        <f t="shared" si="17"/>
        <v>0</v>
      </c>
      <c r="BD61" s="6">
        <v>0.85503641399999997</v>
      </c>
      <c r="BE61" s="1">
        <v>0.85503641399999997</v>
      </c>
      <c r="BF61" s="4">
        <f t="shared" si="18"/>
        <v>0</v>
      </c>
      <c r="BG61" s="6">
        <v>5531328</v>
      </c>
      <c r="BH61" s="1">
        <v>5531328</v>
      </c>
      <c r="BI61" s="2">
        <f t="shared" si="19"/>
        <v>0</v>
      </c>
      <c r="BJ61" s="6">
        <v>301626354</v>
      </c>
      <c r="BK61" s="1">
        <v>301709089</v>
      </c>
      <c r="BL61" s="2">
        <f t="shared" si="20"/>
        <v>-82735</v>
      </c>
      <c r="BM61" s="6">
        <v>54.530549264118854</v>
      </c>
      <c r="BN61" s="1">
        <v>54.545506789999997</v>
      </c>
      <c r="BO61" s="3">
        <f t="shared" si="21"/>
        <v>-1.4957525881143852E-2</v>
      </c>
    </row>
    <row r="62" spans="1:67" x14ac:dyDescent="0.3">
      <c r="A62" s="1">
        <v>60</v>
      </c>
      <c r="B62" s="6">
        <v>253938</v>
      </c>
      <c r="C62" s="1">
        <v>253938</v>
      </c>
      <c r="D62" s="2">
        <f t="shared" si="0"/>
        <v>0</v>
      </c>
      <c r="E62" s="6">
        <v>839074900</v>
      </c>
      <c r="F62" s="1">
        <v>839074900</v>
      </c>
      <c r="G62" s="2">
        <f t="shared" si="1"/>
        <v>0</v>
      </c>
      <c r="H62" s="6">
        <v>1.96</v>
      </c>
      <c r="I62" s="1">
        <v>1.96</v>
      </c>
      <c r="J62" s="4">
        <f t="shared" si="2"/>
        <v>0</v>
      </c>
      <c r="K62" s="6">
        <v>0.40251189999999998</v>
      </c>
      <c r="L62" s="1">
        <v>0.40251189999999998</v>
      </c>
      <c r="M62" s="4">
        <f t="shared" si="3"/>
        <v>0</v>
      </c>
      <c r="N62" s="6">
        <v>497718</v>
      </c>
      <c r="O62" s="1">
        <v>497718</v>
      </c>
      <c r="P62" s="2">
        <f t="shared" si="4"/>
        <v>0</v>
      </c>
      <c r="Q62" s="6">
        <v>337737632</v>
      </c>
      <c r="R62" s="1">
        <v>337737632</v>
      </c>
      <c r="S62" s="2">
        <f t="shared" si="5"/>
        <v>0</v>
      </c>
      <c r="T62" s="6">
        <v>678.57226783037788</v>
      </c>
      <c r="U62" s="1">
        <v>678.57226779999996</v>
      </c>
      <c r="V62" s="3">
        <f t="shared" si="6"/>
        <v>3.0377918847079854E-8</v>
      </c>
      <c r="W62" s="6">
        <v>0.84</v>
      </c>
      <c r="X62" s="1">
        <v>0.84</v>
      </c>
      <c r="Y62" s="2">
        <f t="shared" si="7"/>
        <v>0</v>
      </c>
      <c r="Z62" s="6">
        <v>0.17250509999999999</v>
      </c>
      <c r="AA62" s="1">
        <v>0.17250509999999999</v>
      </c>
      <c r="AB62" s="3">
        <f t="shared" si="8"/>
        <v>0</v>
      </c>
      <c r="AC62" s="6">
        <v>213307</v>
      </c>
      <c r="AD62" s="1">
        <v>213308</v>
      </c>
      <c r="AE62" s="2">
        <f t="shared" si="9"/>
        <v>-1</v>
      </c>
      <c r="AF62" s="6">
        <v>144744700</v>
      </c>
      <c r="AG62" s="1">
        <v>144744700</v>
      </c>
      <c r="AH62" s="2">
        <f t="shared" si="10"/>
        <v>0</v>
      </c>
      <c r="AI62" s="6">
        <v>678.57454279512626</v>
      </c>
      <c r="AJ62" s="1">
        <v>678.57136160000005</v>
      </c>
      <c r="AK62" s="3">
        <f t="shared" si="11"/>
        <v>3.1811951262170624E-3</v>
      </c>
      <c r="AL62" s="6">
        <v>1.3333329999999999E-3</v>
      </c>
      <c r="AM62" s="1">
        <v>1.3332999999999999E-3</v>
      </c>
      <c r="AN62" s="3">
        <f t="shared" si="12"/>
        <v>3.2999999999977492E-8</v>
      </c>
      <c r="AO62" s="6">
        <v>3.6246480000000001E-4</v>
      </c>
      <c r="AP62" s="1">
        <v>2.42415E-4</v>
      </c>
      <c r="AQ62" s="4">
        <f t="shared" si="13"/>
        <v>1.200498E-4</v>
      </c>
      <c r="AR62" s="1">
        <v>339</v>
      </c>
      <c r="AS62" s="1">
        <v>339</v>
      </c>
      <c r="AT62" s="2">
        <f t="shared" si="14"/>
        <v>0</v>
      </c>
      <c r="AU62" s="6">
        <v>304135</v>
      </c>
      <c r="AV62" s="1">
        <v>203404</v>
      </c>
      <c r="AW62" s="2">
        <f t="shared" si="15"/>
        <v>100731</v>
      </c>
      <c r="AX62" s="6">
        <v>897.15339233038344</v>
      </c>
      <c r="AY62" s="1">
        <v>600.01179939999997</v>
      </c>
      <c r="AZ62" s="3">
        <f t="shared" si="16"/>
        <v>297.14159293038347</v>
      </c>
      <c r="BA62" s="6">
        <v>22</v>
      </c>
      <c r="BB62" s="1">
        <v>22</v>
      </c>
      <c r="BC62" s="3">
        <f t="shared" si="17"/>
        <v>0</v>
      </c>
      <c r="BD62" s="6">
        <v>0.85503641399999997</v>
      </c>
      <c r="BE62" s="1">
        <v>0.85503641399999997</v>
      </c>
      <c r="BF62" s="4">
        <f t="shared" si="18"/>
        <v>0</v>
      </c>
      <c r="BG62" s="6">
        <v>5586636</v>
      </c>
      <c r="BH62" s="1">
        <v>5586636</v>
      </c>
      <c r="BI62" s="2">
        <f t="shared" si="19"/>
        <v>0</v>
      </c>
      <c r="BJ62" s="6">
        <v>304639584</v>
      </c>
      <c r="BK62" s="1">
        <v>304725713</v>
      </c>
      <c r="BL62" s="2">
        <f t="shared" si="20"/>
        <v>-86129</v>
      </c>
      <c r="BM62" s="6">
        <v>54.530057802226601</v>
      </c>
      <c r="BN62" s="1">
        <v>54.545474769999998</v>
      </c>
      <c r="BO62" s="3">
        <f t="shared" si="21"/>
        <v>-1.5416967773397516E-2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Killian</dc:creator>
  <cp:lastModifiedBy>John Killian</cp:lastModifiedBy>
  <dcterms:created xsi:type="dcterms:W3CDTF">2025-09-22T21:20:24Z</dcterms:created>
  <dcterms:modified xsi:type="dcterms:W3CDTF">2025-09-23T04:50:26Z</dcterms:modified>
</cp:coreProperties>
</file>