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otb\Desktop\School\OPER 543\Project\"/>
    </mc:Choice>
  </mc:AlternateContent>
  <bookViews>
    <workbookView xWindow="0" yWindow="0" windowWidth="22500" windowHeight="10305"/>
  </bookViews>
  <sheets>
    <sheet name="Spreadsheet Model" sheetId="1" r:id="rId1"/>
  </sheets>
  <definedNames>
    <definedName name="dem_g_PD">'Spreadsheet Model'!$K$32</definedName>
    <definedName name="dem_g_RBL">'Spreadsheet Model'!$K$32</definedName>
    <definedName name="dem_RBL">'Spreadsheet Model'!$K$31</definedName>
    <definedName name="discount_rate">'Spreadsheet Model'!$I$18</definedName>
    <definedName name="mult_PD">'Spreadsheet Model'!$K$33</definedName>
    <definedName name="mult_pudont">'Spreadsheet Model'!$K$33</definedName>
    <definedName name="plant_const">'Spreadsheet Model'!$K$34</definedName>
    <definedName name="prod_w_exp">'Spreadsheet Model'!$I$22</definedName>
    <definedName name="prod_wo_exp">'Spreadsheet Model'!$I$21</definedName>
    <definedName name="strategy">'Spreadsheet Model'!$K$5</definedName>
    <definedName name="strategy_name">'Spreadsheet Model'!$K$6</definedName>
    <definedName name="tax_rate">'Spreadsheet Model'!$I$19</definedName>
    <definedName name="unit_prod">'Spreadsheet Model'!$K$35</definedName>
    <definedName name="unit_rev">'Spreadsheet Model'!$K$36</definedName>
  </definedNames>
  <calcPr calcId="162913"/>
</workbook>
</file>

<file path=xl/calcChain.xml><?xml version="1.0" encoding="utf-8"?>
<calcChain xmlns="http://schemas.openxmlformats.org/spreadsheetml/2006/main">
  <c r="H52" i="1" l="1"/>
  <c r="K32" i="1"/>
  <c r="K33" i="1"/>
  <c r="K34" i="1"/>
  <c r="K35" i="1"/>
  <c r="K36" i="1"/>
  <c r="K6" i="1" l="1"/>
  <c r="A45" i="1" s="1"/>
  <c r="K31" i="1"/>
  <c r="H51" i="1" s="1"/>
  <c r="H57" i="1" s="1"/>
  <c r="I47" i="1"/>
  <c r="J47" i="1" s="1"/>
  <c r="H48" i="1"/>
  <c r="I48" i="1" l="1"/>
  <c r="K47" i="1"/>
  <c r="L47" i="1" s="1"/>
  <c r="J48" i="1"/>
  <c r="K48" i="1" l="1"/>
  <c r="M47" i="1"/>
  <c r="L48" i="1"/>
  <c r="M48" i="1" l="1"/>
  <c r="N47" i="1"/>
  <c r="O47" i="1" l="1"/>
  <c r="N48" i="1"/>
  <c r="O48" i="1" l="1"/>
  <c r="P47" i="1"/>
  <c r="Q47" i="1" l="1"/>
  <c r="Q48" i="1" s="1"/>
  <c r="P48" i="1"/>
</calcChain>
</file>

<file path=xl/sharedStrings.xml><?xml version="1.0" encoding="utf-8"?>
<sst xmlns="http://schemas.openxmlformats.org/spreadsheetml/2006/main" count="105" uniqueCount="71">
  <si>
    <t>Section 1 - Strategy Selection</t>
  </si>
  <si>
    <t>Strategy</t>
  </si>
  <si>
    <t>strategy</t>
  </si>
  <si>
    <t>Strategy Name</t>
  </si>
  <si>
    <t>strategy_name</t>
  </si>
  <si>
    <t>Strategy Descriptions</t>
  </si>
  <si>
    <t>No Partnership / No Expansion</t>
  </si>
  <si>
    <t>No Partnership / Expansion</t>
  </si>
  <si>
    <t>Joint Venture</t>
  </si>
  <si>
    <t>Royalty</t>
  </si>
  <si>
    <t>Section 2 - Constants</t>
  </si>
  <si>
    <t>Description</t>
  </si>
  <si>
    <t>Units</t>
  </si>
  <si>
    <t>Value</t>
  </si>
  <si>
    <t>Name</t>
  </si>
  <si>
    <t/>
  </si>
  <si>
    <t>Real discount rate</t>
  </si>
  <si>
    <t>%</t>
  </si>
  <si>
    <t>discount_rate</t>
  </si>
  <si>
    <t>Tax Rate</t>
  </si>
  <si>
    <t>tax_rate</t>
  </si>
  <si>
    <t>Section 3 - Uncertainties</t>
  </si>
  <si>
    <t>Index</t>
  </si>
  <si>
    <t>In Use</t>
  </si>
  <si>
    <t>Low</t>
  </si>
  <si>
    <t>Base</t>
  </si>
  <si>
    <t>High</t>
  </si>
  <si>
    <t>Demand uncertainties</t>
  </si>
  <si>
    <t>Section 4 - Calculations</t>
  </si>
  <si>
    <t>Year</t>
  </si>
  <si>
    <t>Period</t>
  </si>
  <si>
    <t>Sales</t>
  </si>
  <si>
    <t>Capacity</t>
  </si>
  <si>
    <t>Revenue</t>
  </si>
  <si>
    <t>Production Cost</t>
  </si>
  <si>
    <t>Plant Cost</t>
  </si>
  <si>
    <t>JV Payment</t>
  </si>
  <si>
    <t>Royalty Payment</t>
  </si>
  <si>
    <t>Earnings Before Tax</t>
  </si>
  <si>
    <t>Taxes</t>
  </si>
  <si>
    <t>Tax Credit Available for Next Year</t>
  </si>
  <si>
    <t>Tax Payment</t>
  </si>
  <si>
    <t>Cash Flow</t>
  </si>
  <si>
    <t>Present Equivalent</t>
  </si>
  <si>
    <t>RBL BioChemical Corporation's Value Model</t>
  </si>
  <si>
    <t>Demand | PuDont Markets</t>
  </si>
  <si>
    <t>Demand | RBL BioChem Markets</t>
  </si>
  <si>
    <t>M units</t>
  </si>
  <si>
    <t>M $</t>
  </si>
  <si>
    <t>Initial Demand | RBL BioChem Markets</t>
  </si>
  <si>
    <t>dem_RBL</t>
  </si>
  <si>
    <t>M 2017 $</t>
  </si>
  <si>
    <t>Demand Growth Rate | RBL Biochem Markets</t>
  </si>
  <si>
    <t>PuDont Multiple | PuDont</t>
  </si>
  <si>
    <t>Plant Construction Cost</t>
  </si>
  <si>
    <t>Unit Production Cost</t>
  </si>
  <si>
    <t>Unit Revenue</t>
  </si>
  <si>
    <t>multiple</t>
  </si>
  <si>
    <t>%/year</t>
  </si>
  <si>
    <t>$/unit</t>
  </si>
  <si>
    <t>plant_const</t>
  </si>
  <si>
    <t>unit_prod</t>
  </si>
  <si>
    <t>unit_rev</t>
  </si>
  <si>
    <t>dem_g_PD</t>
  </si>
  <si>
    <t>mult_PD</t>
  </si>
  <si>
    <t>Production without expansion</t>
  </si>
  <si>
    <t>prod_wo_exp</t>
  </si>
  <si>
    <t>Production with expansion</t>
  </si>
  <si>
    <t>prod_w_exp</t>
  </si>
  <si>
    <t>Risk Tolerance</t>
  </si>
  <si>
    <t>risk_tol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</si>
</sst>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0.0"/>
    <numFmt numFmtId="165" formatCode="#,##0.0"/>
    <numFmt numFmtId="166" formatCode="0.0%"/>
    <numFmt numFmtId="167" formatCode="_(&quot;$&quot;* #,##0.0_);_(&quot;$&quot;* \(#,##0.0\);_(&quot;$&quot;* &quot;-&quot;??_);_(@_)"/>
  </numFmts>
  <fonts count="22" x14ac:knownFonts="1">
    <font>
      <sz val="10"/>
      <name val="Arial"/>
    </font>
    <font>
      <sz val="10"/>
      <name val="Arial"/>
      <family val="2"/>
    </font>
    <font>
      <b/>
      <sz val="14"/>
      <name val="Courier New"/>
      <family val="3"/>
    </font>
    <font>
      <sz val="10"/>
      <name val="Courier New"/>
      <family val="3"/>
    </font>
    <font>
      <b/>
      <i/>
      <sz val="12"/>
      <name val="Courier New"/>
      <family val="3"/>
    </font>
    <font>
      <b/>
      <i/>
      <sz val="10"/>
      <name val="Courier New"/>
      <family val="3"/>
    </font>
    <font>
      <sz val="9"/>
      <name val="Courier New"/>
      <family val="3"/>
    </font>
    <font>
      <b/>
      <sz val="12"/>
      <name val="Courier New"/>
      <family val="3"/>
    </font>
    <font>
      <u/>
      <sz val="10"/>
      <name val="Courier New"/>
      <family val="3"/>
    </font>
    <font>
      <b/>
      <i/>
      <sz val="10"/>
      <color indexed="10"/>
      <name val="Courier New"/>
      <family val="3"/>
    </font>
    <font>
      <sz val="10"/>
      <color indexed="10"/>
      <name val="Courier New"/>
      <family val="3"/>
    </font>
    <font>
      <b/>
      <sz val="10"/>
      <name val="Courier New"/>
      <family val="3"/>
    </font>
    <font>
      <i/>
      <sz val="10"/>
      <color indexed="10"/>
      <name val="Courier New"/>
      <family val="3"/>
    </font>
    <font>
      <sz val="10"/>
      <color indexed="8"/>
      <name val="Courier New"/>
      <family val="3"/>
    </font>
    <font>
      <sz val="12"/>
      <name val="Courier New"/>
      <family val="3"/>
    </font>
    <font>
      <sz val="11"/>
      <name val="Courier New"/>
      <family val="3"/>
    </font>
    <font>
      <sz val="11"/>
      <color indexed="8"/>
      <name val="Courier New"/>
      <family val="3"/>
    </font>
    <font>
      <b/>
      <sz val="11"/>
      <color indexed="8"/>
      <name val="Courier New"/>
      <family val="3"/>
    </font>
    <font>
      <i/>
      <sz val="10"/>
      <color indexed="8"/>
      <name val="Courier New"/>
      <family val="3"/>
    </font>
    <font>
      <i/>
      <sz val="10"/>
      <name val="Courier New"/>
      <family val="3"/>
    </font>
    <font>
      <sz val="9"/>
      <color indexed="8"/>
      <name val="Courier New"/>
      <family val="3"/>
    </font>
    <font>
      <sz val="9"/>
      <color indexed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5" fillId="0" borderId="0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6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6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Border="1" applyAlignment="1">
      <alignment horizontal="center"/>
    </xf>
    <xf numFmtId="0" fontId="3" fillId="0" borderId="0" xfId="0" applyFont="1" applyBorder="1" applyProtection="1"/>
    <xf numFmtId="0" fontId="9" fillId="0" borderId="0" xfId="0" applyFo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0" fontId="6" fillId="0" borderId="9" xfId="0" applyFont="1" applyBorder="1"/>
    <xf numFmtId="9" fontId="3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0" fontId="3" fillId="0" borderId="9" xfId="0" applyFont="1" applyBorder="1"/>
    <xf numFmtId="164" fontId="3" fillId="0" borderId="0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0" fontId="3" fillId="0" borderId="7" xfId="0" applyFont="1" applyBorder="1"/>
    <xf numFmtId="0" fontId="4" fillId="0" borderId="0" xfId="0" applyFont="1" applyBorder="1"/>
    <xf numFmtId="0" fontId="11" fillId="0" borderId="2" xfId="0" applyFont="1" applyBorder="1"/>
    <xf numFmtId="0" fontId="8" fillId="0" borderId="3" xfId="0" applyFont="1" applyBorder="1" applyAlignment="1">
      <alignment horizontal="center"/>
    </xf>
    <xf numFmtId="0" fontId="3" fillId="0" borderId="3" xfId="0" applyFont="1" applyBorder="1" applyProtection="1"/>
    <xf numFmtId="0" fontId="12" fillId="0" borderId="0" xfId="0" applyFont="1"/>
    <xf numFmtId="0" fontId="13" fillId="0" borderId="8" xfId="0" applyFont="1" applyBorder="1"/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6" fontId="3" fillId="0" borderId="0" xfId="2" applyNumberFormat="1" applyFont="1" applyBorder="1" applyAlignment="1">
      <alignment horizontal="center"/>
    </xf>
    <xf numFmtId="0" fontId="13" fillId="2" borderId="0" xfId="0" applyFont="1" applyFill="1" applyBorder="1"/>
    <xf numFmtId="0" fontId="11" fillId="0" borderId="8" xfId="0" applyFont="1" applyBorder="1"/>
    <xf numFmtId="0" fontId="11" fillId="0" borderId="5" xfId="0" applyFont="1" applyBorder="1"/>
    <xf numFmtId="0" fontId="3" fillId="0" borderId="6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6" fillId="0" borderId="6" xfId="0" applyNumberFormat="1" applyFont="1" applyBorder="1"/>
    <xf numFmtId="0" fontId="11" fillId="0" borderId="0" xfId="0" applyFont="1"/>
    <xf numFmtId="0" fontId="14" fillId="0" borderId="0" xfId="0" applyFont="1"/>
    <xf numFmtId="0" fontId="6" fillId="0" borderId="0" xfId="0" applyFont="1" applyAlignment="1"/>
    <xf numFmtId="0" fontId="15" fillId="0" borderId="0" xfId="0" applyFont="1" applyAlignment="1"/>
    <xf numFmtId="0" fontId="3" fillId="0" borderId="0" xfId="0" applyFont="1" applyAlignment="1"/>
    <xf numFmtId="0" fontId="16" fillId="0" borderId="0" xfId="0" applyFont="1" applyAlignment="1">
      <alignment horizontal="center"/>
    </xf>
    <xf numFmtId="0" fontId="13" fillId="0" borderId="0" xfId="0" applyFont="1"/>
    <xf numFmtId="0" fontId="16" fillId="0" borderId="0" xfId="0" applyFont="1"/>
    <xf numFmtId="4" fontId="16" fillId="0" borderId="0" xfId="0" applyNumberFormat="1" applyFont="1" applyBorder="1"/>
    <xf numFmtId="164" fontId="16" fillId="0" borderId="0" xfId="0" applyNumberFormat="1" applyFont="1" applyBorder="1"/>
    <xf numFmtId="165" fontId="16" fillId="0" borderId="0" xfId="0" applyNumberFormat="1" applyFont="1" applyBorder="1"/>
    <xf numFmtId="0" fontId="14" fillId="0" borderId="0" xfId="0" applyFont="1" applyBorder="1"/>
    <xf numFmtId="0" fontId="6" fillId="0" borderId="0" xfId="0" applyFont="1" applyBorder="1" applyAlignment="1">
      <alignment horizontal="center"/>
    </xf>
    <xf numFmtId="2" fontId="16" fillId="0" borderId="0" xfId="0" applyNumberFormat="1" applyFont="1" applyBorder="1"/>
    <xf numFmtId="0" fontId="7" fillId="0" borderId="0" xfId="0" applyFont="1" applyBorder="1"/>
    <xf numFmtId="2" fontId="13" fillId="0" borderId="0" xfId="0" applyNumberFormat="1" applyFont="1" applyBorder="1"/>
    <xf numFmtId="7" fontId="17" fillId="0" borderId="0" xfId="0" applyNumberFormat="1" applyFont="1" applyBorder="1"/>
    <xf numFmtId="7" fontId="13" fillId="0" borderId="0" xfId="0" applyNumberFormat="1" applyFont="1" applyBorder="1"/>
    <xf numFmtId="3" fontId="13" fillId="0" borderId="0" xfId="0" applyNumberFormat="1" applyFont="1" applyBorder="1"/>
    <xf numFmtId="0" fontId="13" fillId="0" borderId="0" xfId="0" applyFont="1" applyBorder="1"/>
    <xf numFmtId="0" fontId="11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/>
    <xf numFmtId="0" fontId="10" fillId="0" borderId="0" xfId="0" applyFont="1" applyBorder="1"/>
    <xf numFmtId="7" fontId="20" fillId="0" borderId="0" xfId="0" applyNumberFormat="1" applyFont="1" applyBorder="1"/>
    <xf numFmtId="0" fontId="21" fillId="0" borderId="0" xfId="0" applyFont="1" applyBorder="1"/>
    <xf numFmtId="0" fontId="19" fillId="0" borderId="0" xfId="0" applyFont="1" applyBorder="1" applyAlignment="1">
      <alignment horizontal="center"/>
    </xf>
    <xf numFmtId="7" fontId="3" fillId="0" borderId="0" xfId="0" applyNumberFormat="1" applyFont="1" applyBorder="1"/>
    <xf numFmtId="7" fontId="6" fillId="0" borderId="0" xfId="0" applyNumberFormat="1" applyFont="1" applyBorder="1"/>
    <xf numFmtId="44" fontId="3" fillId="0" borderId="0" xfId="1" applyFont="1" applyBorder="1"/>
    <xf numFmtId="0" fontId="11" fillId="3" borderId="4" xfId="0" applyFont="1" applyFill="1" applyBorder="1"/>
    <xf numFmtId="0" fontId="3" fillId="0" borderId="0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44" fontId="3" fillId="0" borderId="0" xfId="1" applyFont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9" fontId="3" fillId="0" borderId="10" xfId="2" applyFont="1" applyBorder="1" applyAlignment="1">
      <alignment horizontal="center"/>
    </xf>
    <xf numFmtId="0" fontId="13" fillId="4" borderId="0" xfId="0" applyFont="1" applyFill="1" applyBorder="1" applyAlignment="1">
      <alignment horizontal="center" vertical="center"/>
    </xf>
    <xf numFmtId="44" fontId="3" fillId="0" borderId="10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6</xdr:row>
      <xdr:rowOff>152400</xdr:rowOff>
    </xdr:from>
    <xdr:to>
      <xdr:col>10</xdr:col>
      <xdr:colOff>314325</xdr:colOff>
      <xdr:row>11</xdr:row>
      <xdr:rowOff>152400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4048125" y="1257300"/>
          <a:ext cx="1924050" cy="809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D4"/>
              </a:solidFill>
              <a:latin typeface="Arial"/>
              <a:cs typeface="Arial"/>
            </a:rPr>
            <a:t>Here you can select the alternative that you want.  Just enter the appropriate number.  The cell that contains this number is called "strategy".</a:t>
          </a:r>
        </a:p>
      </xdr:txBody>
    </xdr:sp>
    <xdr:clientData/>
  </xdr:twoCellAnchor>
  <xdr:twoCellAnchor>
    <xdr:from>
      <xdr:col>10</xdr:col>
      <xdr:colOff>171450</xdr:colOff>
      <xdr:row>17</xdr:row>
      <xdr:rowOff>66675</xdr:rowOff>
    </xdr:from>
    <xdr:to>
      <xdr:col>12</xdr:col>
      <xdr:colOff>619125</xdr:colOff>
      <xdr:row>20</xdr:row>
      <xdr:rowOff>152400</xdr:rowOff>
    </xdr:to>
    <xdr:sp macro="" textlink="">
      <xdr:nvSpPr>
        <xdr:cNvPr id="1026" name="Tex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5829300" y="3038475"/>
          <a:ext cx="1914525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D4"/>
              </a:solidFill>
              <a:latin typeface="Arial"/>
              <a:cs typeface="Arial"/>
            </a:rPr>
            <a:t>Place your constants here.  If you know how to name cells this will make things a little easier.</a:t>
          </a:r>
        </a:p>
      </xdr:txBody>
    </xdr:sp>
    <xdr:clientData/>
  </xdr:twoCellAnchor>
  <xdr:twoCellAnchor>
    <xdr:from>
      <xdr:col>8</xdr:col>
      <xdr:colOff>304800</xdr:colOff>
      <xdr:row>55</xdr:row>
      <xdr:rowOff>152400</xdr:rowOff>
    </xdr:from>
    <xdr:to>
      <xdr:col>10</xdr:col>
      <xdr:colOff>647700</xdr:colOff>
      <xdr:row>58</xdr:row>
      <xdr:rowOff>85725</xdr:rowOff>
    </xdr:to>
    <xdr:sp macro="" textlink="">
      <xdr:nvSpPr>
        <xdr:cNvPr id="1028" name="Text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5229225" y="9734550"/>
          <a:ext cx="1933575" cy="533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D4"/>
              </a:solidFill>
              <a:latin typeface="Arial"/>
              <a:cs typeface="Arial"/>
            </a:rPr>
            <a:t>You should complete this calculation section.  We have provided one equation for you.</a:t>
          </a:r>
        </a:p>
      </xdr:txBody>
    </xdr:sp>
    <xdr:clientData/>
  </xdr:twoCellAnchor>
  <xdr:twoCellAnchor>
    <xdr:from>
      <xdr:col>6</xdr:col>
      <xdr:colOff>257175</xdr:colOff>
      <xdr:row>77</xdr:row>
      <xdr:rowOff>9524</xdr:rowOff>
    </xdr:from>
    <xdr:to>
      <xdr:col>8</xdr:col>
      <xdr:colOff>647700</xdr:colOff>
      <xdr:row>80</xdr:row>
      <xdr:rowOff>152399</xdr:rowOff>
    </xdr:to>
    <xdr:sp macro="" textlink="">
      <xdr:nvSpPr>
        <xdr:cNvPr id="6" name="Text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600450" y="14039849"/>
          <a:ext cx="1971675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D4"/>
              </a:solidFill>
              <a:latin typeface="Arial"/>
              <a:cs typeface="Arial"/>
            </a:rPr>
            <a:t>Make sure you are computing Net Present Value correctly.  For the base case of strategy 1, the PE should be approximately $14.04M.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V389"/>
  <sheetViews>
    <sheetView showGridLines="0" tabSelected="1" topLeftCell="A7" workbookViewId="0">
      <selection activeCell="J24" sqref="J24"/>
    </sheetView>
  </sheetViews>
  <sheetFormatPr defaultColWidth="11.3984375" defaultRowHeight="13.15" x14ac:dyDescent="0.4"/>
  <cols>
    <col min="1" max="4" width="2.86328125" style="2" customWidth="1"/>
    <col min="5" max="5" width="9.86328125" style="2" customWidth="1"/>
    <col min="6" max="6" width="28.86328125" style="2" customWidth="1"/>
    <col min="7" max="7" width="12.73046875" style="2" customWidth="1"/>
    <col min="8" max="8" width="11" style="2" customWidth="1"/>
    <col min="9" max="9" width="9.86328125" style="2" customWidth="1"/>
    <col min="10" max="10" width="14" style="2" customWidth="1"/>
    <col min="11" max="11" width="9.86328125" style="2" customWidth="1"/>
    <col min="12" max="12" width="12.1328125" style="2" customWidth="1"/>
    <col min="13" max="41" width="9.86328125" style="2" customWidth="1"/>
    <col min="42" max="16384" width="11.3984375" style="2"/>
  </cols>
  <sheetData>
    <row r="1" spans="1:41" ht="18.399999999999999" x14ac:dyDescent="0.6">
      <c r="A1" s="1" t="s">
        <v>44</v>
      </c>
    </row>
    <row r="2" spans="1:41" ht="13.5" thickBot="1" x14ac:dyDescent="0.45"/>
    <row r="3" spans="1:41" ht="16.149999999999999" x14ac:dyDescent="0.55000000000000004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ht="13.5" x14ac:dyDescent="0.45">
      <c r="A4" s="5"/>
      <c r="B4" s="6"/>
      <c r="C4" s="6"/>
      <c r="D4" s="6"/>
      <c r="E4" s="6"/>
      <c r="F4" s="6"/>
      <c r="G4" s="6"/>
      <c r="H4" s="6"/>
      <c r="I4" s="6"/>
      <c r="J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13.5" x14ac:dyDescent="0.45">
      <c r="E5" s="7" t="s">
        <v>1</v>
      </c>
      <c r="F5" s="8"/>
      <c r="G5" s="8"/>
      <c r="H5" s="8"/>
      <c r="I5" s="8"/>
      <c r="J5" s="8"/>
      <c r="K5" s="83">
        <v>1</v>
      </c>
      <c r="L5" s="10" t="s">
        <v>2</v>
      </c>
    </row>
    <row r="6" spans="1:41" x14ac:dyDescent="0.4">
      <c r="E6" s="11" t="s">
        <v>3</v>
      </c>
      <c r="F6" s="12"/>
      <c r="G6" s="12"/>
      <c r="H6" s="12"/>
      <c r="I6" s="12"/>
      <c r="J6" s="12"/>
      <c r="K6" s="13" t="str">
        <f>INDEX(F9:F12,K5)</f>
        <v>No Partnership / No Expansion</v>
      </c>
      <c r="L6" s="14" t="s">
        <v>4</v>
      </c>
    </row>
    <row r="8" spans="1:41" x14ac:dyDescent="0.4">
      <c r="E8" s="2" t="s">
        <v>5</v>
      </c>
    </row>
    <row r="9" spans="1:41" x14ac:dyDescent="0.4">
      <c r="E9" s="2">
        <v>1</v>
      </c>
      <c r="F9" s="15" t="s">
        <v>6</v>
      </c>
    </row>
    <row r="10" spans="1:41" x14ac:dyDescent="0.4">
      <c r="E10" s="2">
        <v>2</v>
      </c>
      <c r="F10" s="15" t="s">
        <v>7</v>
      </c>
      <c r="M10" s="16"/>
    </row>
    <row r="11" spans="1:41" x14ac:dyDescent="0.4">
      <c r="E11" s="2">
        <v>3</v>
      </c>
      <c r="F11" s="15" t="s">
        <v>8</v>
      </c>
      <c r="M11" s="16"/>
    </row>
    <row r="12" spans="1:41" x14ac:dyDescent="0.4">
      <c r="E12" s="2">
        <v>4</v>
      </c>
      <c r="F12" s="15" t="s">
        <v>9</v>
      </c>
    </row>
    <row r="13" spans="1:41" ht="13.5" thickBot="1" x14ac:dyDescent="0.45"/>
    <row r="14" spans="1:41" ht="16.149999999999999" x14ac:dyDescent="0.55000000000000004">
      <c r="A14" s="3" t="s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6" spans="1:41" s="17" customFormat="1" ht="16.149999999999999" x14ac:dyDescent="0.55000000000000004">
      <c r="B16" s="17" t="s">
        <v>11</v>
      </c>
      <c r="H16" s="18" t="s">
        <v>12</v>
      </c>
      <c r="I16" s="18" t="s">
        <v>13</v>
      </c>
      <c r="J16" s="18" t="s">
        <v>14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41" ht="13.5" x14ac:dyDescent="0.45">
      <c r="A17" s="19"/>
      <c r="B17" s="7"/>
      <c r="C17" s="8"/>
      <c r="D17" s="8"/>
      <c r="E17" s="8"/>
      <c r="F17" s="8"/>
      <c r="G17" s="8"/>
      <c r="H17" s="8"/>
      <c r="I17" s="8"/>
      <c r="J17" s="9"/>
      <c r="K17" s="20"/>
      <c r="L17" s="6"/>
      <c r="M17" s="6"/>
      <c r="N17" s="6"/>
      <c r="O17" s="21"/>
      <c r="P17" s="21"/>
      <c r="Q17" s="21"/>
      <c r="R17" s="21"/>
      <c r="S17" s="6"/>
      <c r="T17" s="6"/>
    </row>
    <row r="18" spans="1:41" ht="13.5" x14ac:dyDescent="0.45">
      <c r="A18" s="22" t="s">
        <v>15</v>
      </c>
      <c r="B18" s="23" t="s">
        <v>16</v>
      </c>
      <c r="C18" s="6"/>
      <c r="D18" s="6"/>
      <c r="E18" s="6"/>
      <c r="F18" s="6"/>
      <c r="G18" s="6"/>
      <c r="H18" s="24" t="s">
        <v>17</v>
      </c>
      <c r="I18" s="25">
        <v>0.08</v>
      </c>
      <c r="J18" s="26" t="s">
        <v>18</v>
      </c>
      <c r="K18" s="6"/>
      <c r="L18" s="6"/>
      <c r="M18" s="27"/>
      <c r="N18" s="27"/>
      <c r="O18" s="27"/>
      <c r="P18" s="27"/>
      <c r="Q18" s="27"/>
      <c r="R18" s="27"/>
      <c r="S18" s="6"/>
      <c r="T18" s="28"/>
    </row>
    <row r="19" spans="1:41" ht="13.5" x14ac:dyDescent="0.45">
      <c r="A19" s="22" t="s">
        <v>15</v>
      </c>
      <c r="B19" s="23" t="s">
        <v>19</v>
      </c>
      <c r="C19" s="6"/>
      <c r="D19" s="6"/>
      <c r="E19" s="6"/>
      <c r="F19" s="6"/>
      <c r="G19" s="6"/>
      <c r="H19" s="24" t="s">
        <v>17</v>
      </c>
      <c r="I19" s="29">
        <v>0.38</v>
      </c>
      <c r="J19" s="26" t="s">
        <v>20</v>
      </c>
      <c r="K19" s="6"/>
      <c r="L19" s="6"/>
      <c r="M19" s="27"/>
      <c r="N19" s="27"/>
      <c r="O19" s="27"/>
      <c r="P19" s="27"/>
      <c r="Q19" s="27"/>
      <c r="R19" s="27"/>
      <c r="S19" s="6"/>
      <c r="T19" s="28"/>
    </row>
    <row r="20" spans="1:41" ht="13.5" x14ac:dyDescent="0.45">
      <c r="A20" s="22"/>
      <c r="B20" s="23"/>
      <c r="C20" s="6"/>
      <c r="D20" s="6"/>
      <c r="E20" s="6"/>
      <c r="F20" s="6"/>
      <c r="G20" s="6"/>
      <c r="H20" s="24"/>
      <c r="I20" s="27"/>
      <c r="J20" s="30"/>
      <c r="K20" s="6"/>
      <c r="L20" s="6"/>
      <c r="M20" s="27"/>
      <c r="N20" s="27"/>
      <c r="O20" s="27"/>
      <c r="P20" s="27"/>
      <c r="Q20" s="27"/>
      <c r="R20" s="27"/>
      <c r="S20" s="6"/>
      <c r="T20" s="28"/>
    </row>
    <row r="21" spans="1:41" ht="13.5" x14ac:dyDescent="0.45">
      <c r="A21" s="22"/>
      <c r="B21" s="23" t="s">
        <v>65</v>
      </c>
      <c r="C21" s="6"/>
      <c r="D21" s="6"/>
      <c r="E21" s="6"/>
      <c r="F21" s="6"/>
      <c r="G21" s="6"/>
      <c r="H21" s="24" t="s">
        <v>47</v>
      </c>
      <c r="I21" s="31">
        <v>2.5</v>
      </c>
      <c r="J21" s="26" t="s">
        <v>66</v>
      </c>
      <c r="K21" s="6"/>
      <c r="L21" s="6"/>
      <c r="M21" s="31"/>
      <c r="N21" s="31"/>
      <c r="O21" s="31"/>
      <c r="P21" s="31"/>
      <c r="Q21" s="31"/>
      <c r="R21" s="31"/>
      <c r="S21" s="6"/>
      <c r="T21" s="28"/>
    </row>
    <row r="22" spans="1:41" ht="13.5" x14ac:dyDescent="0.45">
      <c r="A22" s="22"/>
      <c r="B22" s="23" t="s">
        <v>67</v>
      </c>
      <c r="C22" s="6"/>
      <c r="D22" s="6"/>
      <c r="E22" s="6"/>
      <c r="F22" s="6"/>
      <c r="G22" s="6"/>
      <c r="H22" s="24" t="s">
        <v>47</v>
      </c>
      <c r="I22" s="31">
        <v>8.5</v>
      </c>
      <c r="J22" s="26" t="s">
        <v>68</v>
      </c>
      <c r="K22" s="6"/>
      <c r="L22" s="6"/>
      <c r="M22" s="31"/>
      <c r="N22" s="31"/>
      <c r="O22" s="31"/>
      <c r="P22" s="31"/>
      <c r="Q22" s="31"/>
      <c r="R22" s="31"/>
      <c r="S22" s="6"/>
      <c r="T22" s="28"/>
    </row>
    <row r="23" spans="1:41" ht="13.5" x14ac:dyDescent="0.45">
      <c r="A23" s="22"/>
      <c r="B23" s="23" t="s">
        <v>69</v>
      </c>
      <c r="C23" s="6"/>
      <c r="D23" s="6"/>
      <c r="E23" s="6"/>
      <c r="F23" s="6"/>
      <c r="G23" s="6"/>
      <c r="H23" s="24" t="s">
        <v>48</v>
      </c>
      <c r="I23" s="84">
        <v>30</v>
      </c>
      <c r="J23" s="26" t="s">
        <v>70</v>
      </c>
      <c r="K23" s="6"/>
      <c r="L23" s="6"/>
      <c r="M23" s="32"/>
      <c r="N23" s="32"/>
      <c r="O23" s="32"/>
      <c r="P23" s="32"/>
      <c r="Q23" s="32"/>
      <c r="R23" s="32"/>
      <c r="S23" s="6"/>
      <c r="T23" s="28"/>
    </row>
    <row r="24" spans="1:41" ht="13.5" x14ac:dyDescent="0.45">
      <c r="A24" s="22"/>
      <c r="B24" s="23"/>
      <c r="C24" s="6"/>
      <c r="D24" s="6"/>
      <c r="E24" s="6"/>
      <c r="F24" s="6"/>
      <c r="G24" s="6"/>
      <c r="H24" s="24"/>
      <c r="I24" s="32"/>
      <c r="J24" s="26"/>
      <c r="K24" s="6"/>
      <c r="L24" s="6"/>
      <c r="M24" s="32"/>
      <c r="N24" s="32"/>
      <c r="O24" s="32"/>
      <c r="P24" s="32"/>
      <c r="Q24" s="32"/>
      <c r="R24" s="32"/>
      <c r="S24" s="6"/>
      <c r="T24" s="28"/>
    </row>
    <row r="25" spans="1:41" ht="13.5" x14ac:dyDescent="0.45">
      <c r="A25" s="22" t="s">
        <v>15</v>
      </c>
      <c r="B25" s="11"/>
      <c r="C25" s="12"/>
      <c r="D25" s="12"/>
      <c r="E25" s="12"/>
      <c r="F25" s="12"/>
      <c r="G25" s="12"/>
      <c r="H25" s="12"/>
      <c r="I25" s="12"/>
      <c r="J25" s="33"/>
      <c r="K25" s="20"/>
      <c r="L25" s="6"/>
      <c r="M25" s="6"/>
      <c r="N25" s="6"/>
      <c r="O25" s="21"/>
      <c r="P25" s="21"/>
      <c r="Q25" s="21"/>
      <c r="R25" s="21"/>
      <c r="S25" s="6"/>
      <c r="T25" s="28"/>
    </row>
    <row r="26" spans="1:41" ht="13.9" thickBot="1" x14ac:dyDescent="0.5">
      <c r="A26" s="22"/>
      <c r="B26" s="6"/>
      <c r="C26" s="6"/>
      <c r="D26" s="6"/>
      <c r="E26" s="6"/>
      <c r="F26" s="6"/>
      <c r="G26" s="6"/>
      <c r="H26" s="6"/>
      <c r="I26" s="6"/>
      <c r="K26" s="20"/>
      <c r="L26" s="6"/>
      <c r="M26" s="6"/>
      <c r="N26" s="6"/>
      <c r="O26" s="21"/>
      <c r="P26" s="21"/>
      <c r="Q26" s="21"/>
      <c r="R26" s="21"/>
      <c r="S26" s="6"/>
      <c r="T26" s="28"/>
    </row>
    <row r="27" spans="1:41" ht="16.149999999999999" x14ac:dyDescent="0.55000000000000004">
      <c r="A27" s="3" t="s">
        <v>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ht="16.149999999999999" x14ac:dyDescent="0.55000000000000004">
      <c r="A28" s="3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s="17" customFormat="1" ht="16.149999999999999" x14ac:dyDescent="0.55000000000000004">
      <c r="B29" s="17" t="s">
        <v>11</v>
      </c>
      <c r="H29" s="18" t="s">
        <v>12</v>
      </c>
      <c r="I29" s="18" t="s">
        <v>22</v>
      </c>
      <c r="J29" s="18"/>
      <c r="K29" s="18" t="s">
        <v>23</v>
      </c>
      <c r="L29" s="18" t="s">
        <v>14</v>
      </c>
      <c r="M29" s="18" t="s">
        <v>24</v>
      </c>
      <c r="N29" s="18" t="s">
        <v>25</v>
      </c>
      <c r="O29" s="18" t="s">
        <v>26</v>
      </c>
      <c r="P29" s="12"/>
      <c r="Q29" s="2"/>
      <c r="R29" s="18"/>
      <c r="S29" s="2"/>
      <c r="T29" s="2"/>
    </row>
    <row r="30" spans="1:41" ht="13.5" x14ac:dyDescent="0.45">
      <c r="A30" s="22" t="s">
        <v>15</v>
      </c>
      <c r="B30" s="35" t="s">
        <v>27</v>
      </c>
      <c r="C30" s="8"/>
      <c r="D30" s="8"/>
      <c r="E30" s="8"/>
      <c r="F30" s="8"/>
      <c r="G30" s="8"/>
      <c r="H30" s="8"/>
      <c r="I30" s="8"/>
      <c r="J30" s="8"/>
      <c r="K30" s="36"/>
      <c r="L30" s="8"/>
      <c r="M30" s="8"/>
      <c r="N30" s="8"/>
      <c r="O30" s="37"/>
      <c r="P30" s="30"/>
      <c r="R30" s="21"/>
    </row>
    <row r="31" spans="1:41" x14ac:dyDescent="0.4">
      <c r="A31" s="38" t="s">
        <v>15</v>
      </c>
      <c r="B31" s="39" t="s">
        <v>49</v>
      </c>
      <c r="C31" s="6"/>
      <c r="D31" s="6"/>
      <c r="E31" s="6"/>
      <c r="F31" s="6"/>
      <c r="G31" s="6"/>
      <c r="H31" s="85" t="s">
        <v>47</v>
      </c>
      <c r="I31" s="91">
        <v>2</v>
      </c>
      <c r="J31" s="10"/>
      <c r="K31" s="89">
        <f>INDEX(M31:O31,I31)</f>
        <v>2.5</v>
      </c>
      <c r="L31" s="10" t="s">
        <v>50</v>
      </c>
      <c r="M31" s="40">
        <v>1</v>
      </c>
      <c r="N31" s="41">
        <v>2.5</v>
      </c>
      <c r="O31" s="42">
        <v>5.5</v>
      </c>
      <c r="P31" s="30"/>
      <c r="R31" s="43"/>
    </row>
    <row r="32" spans="1:41" x14ac:dyDescent="0.4">
      <c r="A32" s="38" t="s">
        <v>15</v>
      </c>
      <c r="B32" s="39" t="s">
        <v>52</v>
      </c>
      <c r="C32" s="6"/>
      <c r="D32" s="6"/>
      <c r="E32" s="6"/>
      <c r="F32" s="6"/>
      <c r="G32" s="6"/>
      <c r="H32" s="85" t="s">
        <v>58</v>
      </c>
      <c r="I32" s="91">
        <v>2</v>
      </c>
      <c r="J32" s="10"/>
      <c r="K32" s="90">
        <f t="shared" ref="K32:K36" si="0">INDEX(M32:O32,I32)</f>
        <v>7.0000000000000007E-2</v>
      </c>
      <c r="L32" s="10" t="s">
        <v>63</v>
      </c>
      <c r="M32" s="27">
        <v>-0.05</v>
      </c>
      <c r="N32" s="27">
        <v>7.0000000000000007E-2</v>
      </c>
      <c r="O32" s="27">
        <v>0.09</v>
      </c>
      <c r="P32" s="30"/>
      <c r="R32" s="6"/>
    </row>
    <row r="33" spans="1:22" ht="13.5" x14ac:dyDescent="0.45">
      <c r="A33" s="22" t="s">
        <v>15</v>
      </c>
      <c r="B33" s="39" t="s">
        <v>53</v>
      </c>
      <c r="C33" s="6"/>
      <c r="D33" s="6"/>
      <c r="E33" s="6"/>
      <c r="F33" s="6"/>
      <c r="G33" s="6"/>
      <c r="H33" s="85" t="s">
        <v>57</v>
      </c>
      <c r="I33" s="91">
        <v>2</v>
      </c>
      <c r="J33" s="10"/>
      <c r="K33" s="89">
        <f t="shared" si="0"/>
        <v>1.6</v>
      </c>
      <c r="L33" s="10" t="s">
        <v>64</v>
      </c>
      <c r="M33" s="84">
        <v>1.3</v>
      </c>
      <c r="N33" s="84">
        <v>1.6</v>
      </c>
      <c r="O33" s="84">
        <v>1.8</v>
      </c>
      <c r="P33" s="30"/>
      <c r="R33" s="45"/>
    </row>
    <row r="34" spans="1:22" ht="13.5" x14ac:dyDescent="0.45">
      <c r="A34" s="22" t="s">
        <v>15</v>
      </c>
      <c r="B34" s="23" t="s">
        <v>54</v>
      </c>
      <c r="C34" s="6"/>
      <c r="D34" s="6"/>
      <c r="E34" s="6"/>
      <c r="F34" s="6"/>
      <c r="G34" s="6"/>
      <c r="H34" s="85" t="s">
        <v>48</v>
      </c>
      <c r="I34" s="91">
        <v>2</v>
      </c>
      <c r="J34" s="6"/>
      <c r="K34" s="92">
        <f t="shared" si="0"/>
        <v>14.5</v>
      </c>
      <c r="L34" s="10" t="s">
        <v>60</v>
      </c>
      <c r="M34" s="88">
        <v>13</v>
      </c>
      <c r="N34" s="88">
        <v>14.5</v>
      </c>
      <c r="O34" s="88">
        <v>17</v>
      </c>
      <c r="P34" s="30"/>
      <c r="R34" s="6"/>
    </row>
    <row r="35" spans="1:22" ht="13.5" x14ac:dyDescent="0.45">
      <c r="A35" s="22" t="s">
        <v>15</v>
      </c>
      <c r="B35" s="23" t="s">
        <v>55</v>
      </c>
      <c r="C35" s="6"/>
      <c r="D35" s="6"/>
      <c r="E35" s="6"/>
      <c r="F35" s="6"/>
      <c r="G35" s="6"/>
      <c r="H35" s="85" t="s">
        <v>59</v>
      </c>
      <c r="I35" s="91">
        <v>2</v>
      </c>
      <c r="J35" s="6"/>
      <c r="K35" s="92">
        <f t="shared" si="0"/>
        <v>9.5</v>
      </c>
      <c r="L35" s="10" t="s">
        <v>61</v>
      </c>
      <c r="M35" s="86">
        <v>9.25</v>
      </c>
      <c r="N35" s="86">
        <v>9.5</v>
      </c>
      <c r="O35" s="86">
        <v>9.75</v>
      </c>
      <c r="P35" s="30"/>
    </row>
    <row r="36" spans="1:22" ht="13.5" x14ac:dyDescent="0.45">
      <c r="A36" s="22" t="s">
        <v>15</v>
      </c>
      <c r="B36" s="23" t="s">
        <v>56</v>
      </c>
      <c r="C36" s="6"/>
      <c r="D36" s="6"/>
      <c r="E36" s="6"/>
      <c r="F36" s="6"/>
      <c r="G36" s="6"/>
      <c r="H36" s="85" t="s">
        <v>59</v>
      </c>
      <c r="I36" s="91">
        <v>2</v>
      </c>
      <c r="J36" s="10"/>
      <c r="K36" s="92">
        <f t="shared" si="0"/>
        <v>10.75</v>
      </c>
      <c r="L36" s="10" t="s">
        <v>62</v>
      </c>
      <c r="M36" s="87">
        <v>9.75</v>
      </c>
      <c r="N36" s="87">
        <v>10.75</v>
      </c>
      <c r="O36" s="87">
        <v>11.5</v>
      </c>
      <c r="P36" s="30"/>
    </row>
    <row r="37" spans="1:22" ht="13.5" x14ac:dyDescent="0.45">
      <c r="A37" s="22"/>
      <c r="B37" s="23"/>
      <c r="C37" s="6"/>
      <c r="D37" s="6"/>
      <c r="E37" s="6"/>
      <c r="F37" s="6"/>
      <c r="G37" s="6"/>
      <c r="H37" s="24"/>
      <c r="I37" s="44"/>
      <c r="J37" s="10"/>
      <c r="K37" s="31"/>
      <c r="L37" s="10"/>
      <c r="M37" s="43"/>
      <c r="N37" s="43"/>
      <c r="O37" s="43"/>
      <c r="P37" s="30"/>
    </row>
    <row r="38" spans="1:22" x14ac:dyDescent="0.4">
      <c r="B38" s="23"/>
      <c r="C38" s="6"/>
      <c r="D38" s="6"/>
      <c r="E38" s="6"/>
      <c r="F38" s="6"/>
      <c r="G38" s="6"/>
      <c r="H38" s="6"/>
      <c r="I38" s="46"/>
      <c r="J38" s="6"/>
      <c r="K38" s="6"/>
      <c r="L38" s="6"/>
      <c r="M38" s="6"/>
      <c r="N38" s="6"/>
      <c r="O38" s="6"/>
      <c r="P38" s="30"/>
    </row>
    <row r="39" spans="1:22" ht="13.5" x14ac:dyDescent="0.45">
      <c r="A39" s="22" t="s">
        <v>15</v>
      </c>
      <c r="B39" s="47"/>
      <c r="C39" s="6"/>
      <c r="D39" s="6"/>
      <c r="E39" s="6"/>
      <c r="F39" s="6"/>
      <c r="G39" s="6"/>
      <c r="H39" s="6"/>
      <c r="I39" s="46"/>
      <c r="J39" s="6"/>
      <c r="K39" s="6"/>
      <c r="L39" s="6"/>
      <c r="M39" s="6"/>
      <c r="N39" s="6"/>
      <c r="O39" s="6"/>
      <c r="P39" s="30"/>
    </row>
    <row r="40" spans="1:22" x14ac:dyDescent="0.4">
      <c r="A40" s="38" t="s">
        <v>15</v>
      </c>
      <c r="B40" s="39"/>
      <c r="C40" s="6"/>
      <c r="D40" s="6"/>
      <c r="E40" s="6"/>
      <c r="F40" s="6"/>
      <c r="G40" s="6"/>
      <c r="H40" s="24"/>
      <c r="I40" s="44"/>
      <c r="J40" s="10"/>
      <c r="K40" s="43"/>
      <c r="L40" s="10"/>
      <c r="M40" s="43"/>
      <c r="N40" s="43"/>
      <c r="O40" s="43"/>
      <c r="P40" s="30"/>
    </row>
    <row r="41" spans="1:22" ht="13.5" x14ac:dyDescent="0.45">
      <c r="A41" s="19"/>
      <c r="B41" s="48"/>
      <c r="C41" s="12"/>
      <c r="D41" s="12"/>
      <c r="E41" s="12"/>
      <c r="F41" s="12"/>
      <c r="G41" s="12"/>
      <c r="H41" s="49"/>
      <c r="I41" s="49"/>
      <c r="J41" s="12"/>
      <c r="K41" s="50"/>
      <c r="L41" s="51"/>
      <c r="M41" s="50"/>
      <c r="N41" s="50"/>
      <c r="O41" s="50"/>
      <c r="P41" s="33"/>
      <c r="R41" s="43"/>
    </row>
    <row r="42" spans="1:22" ht="13.5" thickBot="1" x14ac:dyDescent="0.45"/>
    <row r="43" spans="1:22" ht="16.149999999999999" x14ac:dyDescent="0.55000000000000004">
      <c r="A43" s="3" t="s">
        <v>28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6.149999999999999" x14ac:dyDescent="0.55000000000000004">
      <c r="A44" s="3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2" ht="16.149999999999999" x14ac:dyDescent="0.55000000000000004">
      <c r="A45" s="34" t="str">
        <f>strategy_name</f>
        <v>No Partnership / No Expansion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2" ht="13.5" x14ac:dyDescent="0.45">
      <c r="A46" s="52"/>
    </row>
    <row r="47" spans="1:22" ht="16.149999999999999" x14ac:dyDescent="0.55000000000000004">
      <c r="A47" s="17" t="s">
        <v>29</v>
      </c>
      <c r="B47" s="53"/>
      <c r="C47" s="53"/>
      <c r="G47" s="54"/>
      <c r="H47" s="55">
        <v>2017</v>
      </c>
      <c r="I47" s="55">
        <f>H47+1</f>
        <v>2018</v>
      </c>
      <c r="J47" s="55">
        <f t="shared" ref="J47:O47" si="1">I47+1</f>
        <v>2019</v>
      </c>
      <c r="K47" s="55">
        <f t="shared" si="1"/>
        <v>2020</v>
      </c>
      <c r="L47" s="55">
        <f t="shared" si="1"/>
        <v>2021</v>
      </c>
      <c r="M47" s="55">
        <f t="shared" si="1"/>
        <v>2022</v>
      </c>
      <c r="N47" s="55">
        <f t="shared" si="1"/>
        <v>2023</v>
      </c>
      <c r="O47" s="55">
        <f t="shared" si="1"/>
        <v>2024</v>
      </c>
      <c r="P47" s="55">
        <f>O47+1</f>
        <v>2025</v>
      </c>
      <c r="Q47" s="55">
        <f>P47+1</f>
        <v>2026</v>
      </c>
      <c r="R47" s="55"/>
      <c r="V47" s="56"/>
    </row>
    <row r="48" spans="1:22" ht="16.149999999999999" x14ac:dyDescent="0.55000000000000004">
      <c r="A48" s="17" t="s">
        <v>30</v>
      </c>
      <c r="B48" s="53"/>
      <c r="C48" s="53"/>
      <c r="G48" s="54"/>
      <c r="H48" s="55">
        <f>H47-$H$47</f>
        <v>0</v>
      </c>
      <c r="I48" s="55">
        <f t="shared" ref="I48:Q48" si="2">I47-$H$47</f>
        <v>1</v>
      </c>
      <c r="J48" s="55">
        <f t="shared" si="2"/>
        <v>2</v>
      </c>
      <c r="K48" s="55">
        <f t="shared" si="2"/>
        <v>3</v>
      </c>
      <c r="L48" s="55">
        <f t="shared" si="2"/>
        <v>4</v>
      </c>
      <c r="M48" s="55">
        <f t="shared" si="2"/>
        <v>5</v>
      </c>
      <c r="N48" s="55">
        <f t="shared" si="2"/>
        <v>6</v>
      </c>
      <c r="O48" s="55">
        <f t="shared" si="2"/>
        <v>7</v>
      </c>
      <c r="P48" s="55">
        <f t="shared" si="2"/>
        <v>8</v>
      </c>
      <c r="Q48" s="55">
        <f t="shared" si="2"/>
        <v>9</v>
      </c>
      <c r="R48" s="55"/>
      <c r="V48" s="56"/>
    </row>
    <row r="49" spans="1:48" ht="16.149999999999999" x14ac:dyDescent="0.55000000000000004">
      <c r="A49" s="17"/>
      <c r="B49" s="53"/>
      <c r="C49" s="53"/>
      <c r="G49" s="54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8"/>
      <c r="S49" s="58"/>
      <c r="T49" s="58"/>
      <c r="U49" s="58"/>
      <c r="V49" s="58"/>
      <c r="W49" s="58"/>
    </row>
    <row r="50" spans="1:48" ht="16.149999999999999" x14ac:dyDescent="0.55000000000000004">
      <c r="A50" s="17" t="s">
        <v>31</v>
      </c>
      <c r="B50" s="53"/>
      <c r="C50" s="53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8"/>
      <c r="S50" s="58"/>
      <c r="T50" s="58"/>
      <c r="U50" s="58"/>
      <c r="V50" s="58"/>
      <c r="W50" s="58"/>
    </row>
    <row r="51" spans="1:48" ht="15.75" x14ac:dyDescent="0.5">
      <c r="A51" s="53"/>
      <c r="B51" s="53" t="s">
        <v>46</v>
      </c>
      <c r="C51" s="53"/>
      <c r="G51" s="16" t="s">
        <v>47</v>
      </c>
      <c r="H51" s="60">
        <f>dem_RBL</f>
        <v>2.5</v>
      </c>
      <c r="I51" s="60"/>
      <c r="J51" s="60"/>
      <c r="K51" s="60"/>
      <c r="L51" s="60"/>
      <c r="M51" s="60"/>
      <c r="N51" s="60"/>
      <c r="O51" s="60"/>
      <c r="P51" s="60"/>
      <c r="Q51" s="60"/>
      <c r="R51" s="58"/>
      <c r="S51" s="58"/>
      <c r="T51" s="58"/>
      <c r="U51" s="58"/>
      <c r="V51" s="58"/>
      <c r="W51" s="58"/>
    </row>
    <row r="52" spans="1:48" ht="15.75" x14ac:dyDescent="0.5">
      <c r="A52" s="53"/>
      <c r="B52" s="53" t="s">
        <v>45</v>
      </c>
      <c r="C52" s="53"/>
      <c r="G52" s="16" t="s">
        <v>47</v>
      </c>
      <c r="H52" s="60">
        <f>dem_g_RBL</f>
        <v>7.0000000000000007E-2</v>
      </c>
      <c r="I52" s="60"/>
      <c r="J52" s="60"/>
      <c r="K52" s="60"/>
      <c r="L52" s="60"/>
      <c r="M52" s="60"/>
      <c r="N52" s="60"/>
      <c r="O52" s="60"/>
      <c r="P52" s="60"/>
      <c r="Q52" s="60"/>
      <c r="R52" s="58"/>
      <c r="S52" s="58"/>
      <c r="T52" s="58"/>
      <c r="U52" s="58"/>
      <c r="V52" s="58"/>
      <c r="W52" s="58"/>
    </row>
    <row r="53" spans="1:48" ht="15.75" x14ac:dyDescent="0.5">
      <c r="A53" s="53"/>
      <c r="B53" s="53"/>
      <c r="C53" s="53"/>
      <c r="G53" s="16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58"/>
      <c r="S53" s="58"/>
      <c r="T53" s="58"/>
      <c r="U53" s="58"/>
      <c r="V53" s="58"/>
      <c r="W53" s="58"/>
    </row>
    <row r="54" spans="1:48" ht="15.75" x14ac:dyDescent="0.5">
      <c r="A54" s="53"/>
      <c r="B54" s="53"/>
      <c r="C54" s="53"/>
      <c r="G54" s="16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58"/>
      <c r="S54" s="58"/>
      <c r="T54" s="58"/>
      <c r="U54" s="58"/>
      <c r="V54" s="58"/>
      <c r="W54" s="58"/>
    </row>
    <row r="55" spans="1:48" ht="15.75" x14ac:dyDescent="0.5">
      <c r="A55" s="53"/>
      <c r="B55" s="53"/>
      <c r="C55" s="53"/>
      <c r="G55" s="16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58"/>
      <c r="S55" s="58"/>
      <c r="T55" s="58"/>
      <c r="U55" s="58"/>
      <c r="V55" s="58"/>
      <c r="W55" s="58"/>
    </row>
    <row r="56" spans="1:48" ht="15.75" x14ac:dyDescent="0.5">
      <c r="A56" s="53"/>
      <c r="B56" s="53" t="s">
        <v>32</v>
      </c>
      <c r="C56" s="53"/>
      <c r="G56" s="16" t="s">
        <v>47</v>
      </c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58"/>
      <c r="S56" s="58"/>
      <c r="T56" s="58"/>
      <c r="U56" s="58"/>
      <c r="V56" s="58"/>
      <c r="W56" s="58"/>
    </row>
    <row r="57" spans="1:48" ht="15.75" x14ac:dyDescent="0.5">
      <c r="A57" s="53"/>
      <c r="B57" s="53" t="s">
        <v>31</v>
      </c>
      <c r="C57" s="53"/>
      <c r="G57" s="16" t="s">
        <v>47</v>
      </c>
      <c r="H57" s="60">
        <f>MIN(IF(strategy&lt;=2,H51,H52),H56)</f>
        <v>2.5</v>
      </c>
      <c r="I57" s="60"/>
      <c r="J57" s="60"/>
      <c r="K57" s="60"/>
      <c r="L57" s="60"/>
      <c r="M57" s="60"/>
      <c r="N57" s="60"/>
      <c r="O57" s="60"/>
      <c r="P57" s="60"/>
      <c r="Q57" s="60"/>
      <c r="R57" s="58"/>
      <c r="S57" s="58"/>
      <c r="T57" s="58"/>
      <c r="U57" s="58"/>
      <c r="V57" s="58"/>
      <c r="W57" s="58"/>
    </row>
    <row r="58" spans="1:48" ht="15.75" x14ac:dyDescent="0.5">
      <c r="A58" s="53"/>
      <c r="B58" s="53"/>
      <c r="C58" s="53"/>
      <c r="G58" s="16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58"/>
      <c r="S58" s="58"/>
      <c r="T58" s="58"/>
      <c r="U58" s="58"/>
      <c r="V58" s="58"/>
      <c r="W58" s="58"/>
    </row>
    <row r="59" spans="1:48" s="6" customFormat="1" ht="16.149999999999999" x14ac:dyDescent="0.55000000000000004">
      <c r="A59" s="17" t="s">
        <v>33</v>
      </c>
      <c r="B59" s="63"/>
      <c r="C59" s="63"/>
      <c r="G59" s="64" t="s">
        <v>48</v>
      </c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58"/>
      <c r="S59" s="58"/>
      <c r="T59" s="58"/>
      <c r="U59" s="58"/>
      <c r="V59" s="58"/>
      <c r="W59" s="58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s="6" customFormat="1" ht="15.75" x14ac:dyDescent="0.5">
      <c r="A60" s="53"/>
      <c r="B60" s="63"/>
      <c r="C60" s="63"/>
      <c r="G60" s="64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58"/>
      <c r="S60" s="58"/>
      <c r="T60" s="58"/>
      <c r="U60" s="58"/>
      <c r="V60" s="58"/>
      <c r="W60" s="58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s="6" customFormat="1" ht="16.149999999999999" x14ac:dyDescent="0.55000000000000004">
      <c r="A61" s="17" t="s">
        <v>34</v>
      </c>
      <c r="B61" s="63"/>
      <c r="C61" s="63"/>
      <c r="G61" s="64" t="s">
        <v>48</v>
      </c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58"/>
      <c r="S61" s="58"/>
      <c r="T61" s="58"/>
      <c r="U61" s="58"/>
      <c r="V61" s="58"/>
      <c r="W61" s="58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s="6" customFormat="1" ht="15.75" x14ac:dyDescent="0.5">
      <c r="A62" s="53"/>
      <c r="B62" s="63"/>
      <c r="C62" s="63"/>
      <c r="G62" s="64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58"/>
      <c r="S62" s="58"/>
      <c r="T62" s="58"/>
      <c r="U62" s="58"/>
      <c r="V62" s="58"/>
      <c r="W62" s="58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s="6" customFormat="1" ht="16.149999999999999" x14ac:dyDescent="0.55000000000000004">
      <c r="A63" s="17" t="s">
        <v>35</v>
      </c>
      <c r="B63" s="63"/>
      <c r="C63" s="63"/>
      <c r="G63" s="64" t="s">
        <v>48</v>
      </c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58"/>
      <c r="S63" s="58"/>
      <c r="T63" s="58"/>
      <c r="U63" s="58"/>
      <c r="V63" s="58"/>
      <c r="W63" s="58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s="6" customFormat="1" ht="15.75" x14ac:dyDescent="0.5">
      <c r="A64" s="63"/>
      <c r="B64" s="63"/>
      <c r="C64" s="63"/>
      <c r="G64" s="64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58"/>
      <c r="S64" s="58"/>
      <c r="T64" s="58"/>
      <c r="U64" s="58"/>
      <c r="V64" s="58"/>
      <c r="W64" s="58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s="6" customFormat="1" ht="16.149999999999999" x14ac:dyDescent="0.55000000000000004">
      <c r="A65" s="66" t="s">
        <v>36</v>
      </c>
      <c r="B65" s="63"/>
      <c r="C65" s="63"/>
      <c r="G65" s="64" t="s">
        <v>48</v>
      </c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58"/>
      <c r="S65" s="58"/>
      <c r="T65" s="58"/>
      <c r="U65" s="58"/>
      <c r="V65" s="58"/>
      <c r="W65" s="58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s="6" customFormat="1" ht="16.149999999999999" x14ac:dyDescent="0.55000000000000004">
      <c r="A66" s="66" t="s">
        <v>37</v>
      </c>
      <c r="B66" s="63"/>
      <c r="C66" s="63"/>
      <c r="G66" s="64" t="s">
        <v>48</v>
      </c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58"/>
      <c r="S66" s="58"/>
      <c r="T66" s="58"/>
      <c r="U66" s="58"/>
      <c r="V66" s="58"/>
      <c r="W66" s="58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s="6" customFormat="1" ht="15.75" x14ac:dyDescent="0.5">
      <c r="A67" s="63"/>
      <c r="B67" s="63"/>
      <c r="C67" s="63"/>
      <c r="G67" s="64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58"/>
      <c r="S67" s="58"/>
      <c r="T67" s="58"/>
      <c r="U67" s="58"/>
      <c r="V67" s="58"/>
      <c r="W67" s="58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s="6" customFormat="1" ht="16.149999999999999" x14ac:dyDescent="0.55000000000000004">
      <c r="A68" s="66" t="s">
        <v>38</v>
      </c>
      <c r="B68" s="63"/>
      <c r="C68" s="63"/>
      <c r="G68" s="64" t="s">
        <v>48</v>
      </c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58"/>
      <c r="S68" s="58"/>
      <c r="T68" s="58"/>
      <c r="U68" s="58"/>
      <c r="V68" s="58"/>
      <c r="W68" s="58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s="6" customFormat="1" ht="15.75" x14ac:dyDescent="0.5">
      <c r="A69" s="63"/>
      <c r="B69" s="63"/>
      <c r="C69" s="63"/>
      <c r="G69" s="64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58"/>
      <c r="S69" s="58"/>
      <c r="T69" s="58"/>
      <c r="U69" s="58"/>
      <c r="V69" s="58"/>
      <c r="W69" s="58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s="6" customFormat="1" ht="16.149999999999999" x14ac:dyDescent="0.55000000000000004">
      <c r="A70" s="66" t="s">
        <v>39</v>
      </c>
      <c r="B70" s="63"/>
      <c r="C70" s="63"/>
      <c r="G70" s="64" t="s">
        <v>48</v>
      </c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58"/>
      <c r="S70" s="58"/>
      <c r="T70" s="58"/>
      <c r="U70" s="58"/>
      <c r="V70" s="58"/>
      <c r="W70" s="58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s="6" customFormat="1" ht="16.149999999999999" x14ac:dyDescent="0.55000000000000004">
      <c r="A71" s="66" t="s">
        <v>40</v>
      </c>
      <c r="B71" s="63"/>
      <c r="C71" s="63"/>
      <c r="G71" s="64" t="s">
        <v>48</v>
      </c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58"/>
      <c r="S71" s="58"/>
      <c r="T71" s="58"/>
      <c r="U71" s="58"/>
      <c r="V71" s="58"/>
      <c r="W71" s="58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s="6" customFormat="1" ht="16.149999999999999" x14ac:dyDescent="0.55000000000000004">
      <c r="A72" s="66" t="s">
        <v>41</v>
      </c>
      <c r="B72" s="63"/>
      <c r="C72" s="63"/>
      <c r="G72" s="64" t="s">
        <v>48</v>
      </c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58"/>
      <c r="S72" s="58"/>
      <c r="T72" s="58"/>
      <c r="U72" s="58"/>
      <c r="V72" s="58"/>
      <c r="W72" s="58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s="6" customFormat="1" ht="15.75" x14ac:dyDescent="0.5">
      <c r="A73" s="63"/>
      <c r="B73" s="63"/>
      <c r="C73" s="63"/>
      <c r="G73" s="64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7"/>
      <c r="S73" s="67"/>
      <c r="T73" s="67"/>
      <c r="U73" s="58"/>
      <c r="V73" s="58"/>
      <c r="W73" s="58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s="6" customFormat="1" ht="16.149999999999999" x14ac:dyDescent="0.55000000000000004">
      <c r="A74" s="66" t="s">
        <v>42</v>
      </c>
      <c r="G74" s="64" t="s">
        <v>48</v>
      </c>
      <c r="H74" s="68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58"/>
      <c r="V74" s="58"/>
      <c r="W74" s="58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s="6" customFormat="1" x14ac:dyDescent="0.4"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s="6" customFormat="1" ht="16.149999999999999" x14ac:dyDescent="0.55000000000000004">
      <c r="A76" s="66" t="s">
        <v>43</v>
      </c>
      <c r="B76" s="63"/>
      <c r="C76" s="63"/>
      <c r="G76" s="64" t="s">
        <v>51</v>
      </c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58"/>
      <c r="V76" s="58"/>
      <c r="W76" s="58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s="6" customFormat="1" x14ac:dyDescent="0.4"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58"/>
      <c r="V77" s="58"/>
      <c r="W77" s="58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s="6" customFormat="1" x14ac:dyDescent="0.4"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58"/>
      <c r="V78" s="58"/>
      <c r="W78" s="58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s="6" customFormat="1" x14ac:dyDescent="0.4"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58"/>
      <c r="V79" s="58"/>
      <c r="W79" s="58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6" customFormat="1" x14ac:dyDescent="0.4">
      <c r="G80" s="10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58"/>
      <c r="V80" s="58"/>
      <c r="W80" s="58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6" customFormat="1" x14ac:dyDescent="0.4"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58"/>
      <c r="V81" s="58"/>
      <c r="W81" s="58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6" customFormat="1" x14ac:dyDescent="0.4"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58"/>
      <c r="V82" s="58"/>
      <c r="W82" s="58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6" customFormat="1" ht="13.5" x14ac:dyDescent="0.45">
      <c r="B83" s="72"/>
      <c r="H83" s="73"/>
      <c r="I83" s="73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58"/>
      <c r="V83" s="58"/>
      <c r="W83" s="58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6" customFormat="1" ht="13.5" x14ac:dyDescent="0.45">
      <c r="A84" s="72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58"/>
      <c r="V84" s="58"/>
      <c r="W84" s="58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6" customFormat="1" x14ac:dyDescent="0.4"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58"/>
      <c r="V85" s="58"/>
      <c r="W85" s="58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6" customFormat="1" x14ac:dyDescent="0.4"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58"/>
      <c r="V86" s="58"/>
      <c r="W86" s="58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6" customFormat="1" x14ac:dyDescent="0.4">
      <c r="B87" s="75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58"/>
      <c r="V87" s="58"/>
      <c r="W87" s="58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6" customFormat="1" x14ac:dyDescent="0.4">
      <c r="B88" s="75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58"/>
      <c r="V88" s="58"/>
      <c r="W88" s="58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6" customFormat="1" x14ac:dyDescent="0.4">
      <c r="B89" s="75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58"/>
      <c r="V89" s="58"/>
      <c r="W89" s="58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6" customFormat="1" x14ac:dyDescent="0.4"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58"/>
      <c r="V90" s="58"/>
      <c r="W90" s="58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6" customFormat="1" x14ac:dyDescent="0.4"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58"/>
      <c r="V91" s="58"/>
      <c r="W91" s="58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6" customFormat="1" x14ac:dyDescent="0.4"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58"/>
      <c r="V92" s="58"/>
      <c r="W92" s="58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6" customFormat="1" x14ac:dyDescent="0.4">
      <c r="G93" s="76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58"/>
      <c r="V93" s="58"/>
      <c r="W93" s="58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s="6" customFormat="1" x14ac:dyDescent="0.4"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58"/>
      <c r="V94" s="58"/>
      <c r="W94" s="58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s="6" customFormat="1" x14ac:dyDescent="0.4">
      <c r="H95" s="69"/>
      <c r="I95" s="77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58"/>
      <c r="V95" s="58"/>
      <c r="W95" s="58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s="6" customFormat="1" x14ac:dyDescent="0.4"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58"/>
      <c r="V96" s="58"/>
      <c r="W96" s="58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s="6" customFormat="1" ht="13.5" x14ac:dyDescent="0.45">
      <c r="A97" s="72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58"/>
      <c r="V97" s="58"/>
      <c r="W97" s="58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s="6" customFormat="1" ht="13.5" x14ac:dyDescent="0.45">
      <c r="A98" s="5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58"/>
      <c r="V98" s="58"/>
      <c r="W98" s="58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s="6" customFormat="1" ht="13.5" x14ac:dyDescent="0.45">
      <c r="B99" s="72"/>
      <c r="H99" s="73"/>
      <c r="I99" s="73"/>
      <c r="J99" s="73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58"/>
      <c r="V99" s="58"/>
      <c r="W99" s="58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s="6" customFormat="1" ht="13.5" x14ac:dyDescent="0.45">
      <c r="A100" s="72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58"/>
      <c r="V100" s="58"/>
      <c r="W100" s="58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s="6" customFormat="1" ht="13.5" x14ac:dyDescent="0.45">
      <c r="A101" s="72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58"/>
      <c r="V101" s="58"/>
      <c r="W101" s="58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s="6" customFormat="1" x14ac:dyDescent="0.4">
      <c r="G102" s="78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58"/>
      <c r="V102" s="58"/>
      <c r="W102" s="58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s="6" customFormat="1" x14ac:dyDescent="0.4"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58"/>
      <c r="V103" s="58"/>
      <c r="W103" s="58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s="6" customFormat="1" x14ac:dyDescent="0.4"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58"/>
      <c r="V104" s="58"/>
      <c r="W104" s="58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s="6" customFormat="1" x14ac:dyDescent="0.4"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58"/>
      <c r="V105" s="58"/>
      <c r="W105" s="58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s="6" customFormat="1" x14ac:dyDescent="0.4"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58"/>
      <c r="V106" s="58"/>
      <c r="W106" s="58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s="6" customFormat="1" x14ac:dyDescent="0.4"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58"/>
      <c r="V107" s="58"/>
      <c r="W107" s="58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8" s="6" customFormat="1" x14ac:dyDescent="0.4"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58"/>
      <c r="V108" s="58"/>
      <c r="W108" s="58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s="6" customFormat="1" x14ac:dyDescent="0.4"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58"/>
      <c r="V109" s="58"/>
      <c r="W109" s="58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s="6" customFormat="1" x14ac:dyDescent="0.4"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58"/>
      <c r="V110" s="58"/>
      <c r="W110" s="58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 s="6" customFormat="1" x14ac:dyDescent="0.4"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58"/>
      <c r="V111" s="58"/>
      <c r="W111" s="58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 s="6" customFormat="1" x14ac:dyDescent="0.4"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58"/>
      <c r="V112" s="58"/>
      <c r="W112" s="58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 s="6" customFormat="1" x14ac:dyDescent="0.4"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58"/>
      <c r="V113" s="58"/>
      <c r="W113" s="58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 s="6" customFormat="1" x14ac:dyDescent="0.4"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58"/>
      <c r="V114" s="58"/>
      <c r="W114" s="58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 s="6" customFormat="1" x14ac:dyDescent="0.4"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58"/>
      <c r="V115" s="58"/>
      <c r="W115" s="58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 s="6" customFormat="1" x14ac:dyDescent="0.4"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58"/>
      <c r="V116" s="58"/>
      <c r="W116" s="58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 s="6" customFormat="1" x14ac:dyDescent="0.4"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58"/>
      <c r="V117" s="58"/>
      <c r="W117" s="58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 s="6" customFormat="1" x14ac:dyDescent="0.4"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58"/>
      <c r="V118" s="58"/>
      <c r="W118" s="58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 s="6" customFormat="1" x14ac:dyDescent="0.4"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58"/>
      <c r="V119" s="58"/>
      <c r="W119" s="58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 s="6" customFormat="1" x14ac:dyDescent="0.4">
      <c r="G120" s="10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58"/>
      <c r="V120" s="58"/>
      <c r="W120" s="58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 s="6" customFormat="1" x14ac:dyDescent="0.4"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58"/>
      <c r="V121" s="58"/>
      <c r="W121" s="58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 s="6" customFormat="1" x14ac:dyDescent="0.4"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58"/>
      <c r="V122" s="58"/>
      <c r="W122" s="58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 s="6" customFormat="1" ht="13.5" x14ac:dyDescent="0.45">
      <c r="B123" s="72"/>
      <c r="H123" s="73"/>
      <c r="I123" s="73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58"/>
      <c r="V123" s="58"/>
      <c r="W123" s="58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 s="6" customFormat="1" ht="13.5" x14ac:dyDescent="0.45">
      <c r="A124" s="72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58"/>
      <c r="V124" s="58"/>
      <c r="W124" s="58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 s="6" customFormat="1" x14ac:dyDescent="0.4"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58"/>
      <c r="V125" s="58"/>
      <c r="W125" s="58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 s="6" customFormat="1" x14ac:dyDescent="0.4"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58"/>
      <c r="V126" s="58"/>
      <c r="W126" s="58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 s="6" customFormat="1" x14ac:dyDescent="0.4">
      <c r="B127" s="75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58"/>
      <c r="V127" s="58"/>
      <c r="W127" s="58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1:48" s="6" customFormat="1" x14ac:dyDescent="0.4">
      <c r="B128" s="75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58"/>
      <c r="V128" s="58"/>
      <c r="W128" s="58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1:48" s="6" customFormat="1" x14ac:dyDescent="0.4">
      <c r="B129" s="75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58"/>
      <c r="V129" s="58"/>
      <c r="W129" s="58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1:48" s="6" customFormat="1" x14ac:dyDescent="0.4"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58"/>
      <c r="V130" s="58"/>
      <c r="W130" s="58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1:48" s="6" customFormat="1" x14ac:dyDescent="0.4"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58"/>
      <c r="V131" s="58"/>
      <c r="W131" s="58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1:48" s="6" customFormat="1" x14ac:dyDescent="0.4"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58"/>
      <c r="V132" s="58"/>
      <c r="W132" s="58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1:48" s="6" customFormat="1" x14ac:dyDescent="0.4">
      <c r="G133" s="76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58"/>
      <c r="V133" s="58"/>
      <c r="W133" s="58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1:48" s="6" customFormat="1" x14ac:dyDescent="0.4"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58"/>
      <c r="V134" s="58"/>
      <c r="W134" s="58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1:48" s="6" customFormat="1" x14ac:dyDescent="0.4">
      <c r="H135" s="69"/>
      <c r="I135" s="77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58"/>
      <c r="V135" s="58"/>
      <c r="W135" s="58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1:48" s="6" customFormat="1" x14ac:dyDescent="0.4"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58"/>
      <c r="V136" s="58"/>
      <c r="W136" s="58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1:48" s="6" customFormat="1" ht="13.5" x14ac:dyDescent="0.45">
      <c r="A137" s="72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58"/>
      <c r="V137" s="58"/>
      <c r="W137" s="58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1:48" s="6" customFormat="1" ht="13.5" x14ac:dyDescent="0.45">
      <c r="A138" s="5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58"/>
      <c r="V138" s="58"/>
      <c r="W138" s="58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1:48" s="6" customFormat="1" ht="13.5" x14ac:dyDescent="0.45">
      <c r="B139" s="72"/>
      <c r="H139" s="73"/>
      <c r="I139" s="73"/>
      <c r="J139" s="73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58"/>
      <c r="V139" s="58"/>
      <c r="W139" s="58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1:48" s="6" customFormat="1" ht="13.5" x14ac:dyDescent="0.45">
      <c r="A140" s="72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58"/>
      <c r="V140" s="58"/>
      <c r="W140" s="58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1:48" s="6" customFormat="1" ht="13.5" x14ac:dyDescent="0.45">
      <c r="A141" s="72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58"/>
      <c r="V141" s="58"/>
      <c r="W141" s="58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1:48" s="6" customFormat="1" x14ac:dyDescent="0.4">
      <c r="G142" s="78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58"/>
      <c r="V142" s="58"/>
      <c r="W142" s="58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1:48" s="6" customFormat="1" x14ac:dyDescent="0.4"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58"/>
      <c r="V143" s="58"/>
      <c r="W143" s="58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1:48" s="6" customFormat="1" x14ac:dyDescent="0.4"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58"/>
      <c r="V144" s="58"/>
      <c r="W144" s="58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7:48" s="6" customFormat="1" x14ac:dyDescent="0.4"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58"/>
      <c r="V145" s="58"/>
      <c r="W145" s="58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7:48" s="6" customFormat="1" x14ac:dyDescent="0.4"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58"/>
      <c r="V146" s="58"/>
      <c r="W146" s="58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7:48" s="6" customFormat="1" x14ac:dyDescent="0.4"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58"/>
      <c r="V147" s="58"/>
      <c r="W147" s="58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7:48" s="6" customFormat="1" x14ac:dyDescent="0.4"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58"/>
      <c r="V148" s="58"/>
      <c r="W148" s="58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7:48" s="6" customFormat="1" x14ac:dyDescent="0.4"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58"/>
      <c r="V149" s="58"/>
      <c r="W149" s="58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7:48" s="6" customFormat="1" x14ac:dyDescent="0.4"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58"/>
      <c r="V150" s="58"/>
      <c r="W150" s="58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7:48" s="6" customFormat="1" x14ac:dyDescent="0.4"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58"/>
      <c r="V151" s="58"/>
      <c r="W151" s="58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7:48" s="6" customFormat="1" x14ac:dyDescent="0.4"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58"/>
      <c r="V152" s="58"/>
      <c r="W152" s="58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7:48" s="6" customFormat="1" x14ac:dyDescent="0.4"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58"/>
      <c r="V153" s="58"/>
      <c r="W153" s="58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7:48" s="6" customFormat="1" x14ac:dyDescent="0.4"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58"/>
      <c r="V154" s="58"/>
      <c r="W154" s="58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7:48" s="6" customFormat="1" x14ac:dyDescent="0.4"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58"/>
      <c r="V155" s="58"/>
      <c r="W155" s="58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7:48" s="6" customFormat="1" x14ac:dyDescent="0.4"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58"/>
      <c r="V156" s="58"/>
      <c r="W156" s="58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7:48" s="6" customFormat="1" x14ac:dyDescent="0.4"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58"/>
      <c r="V157" s="58"/>
      <c r="W157" s="58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7:48" s="6" customFormat="1" x14ac:dyDescent="0.4"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58"/>
      <c r="V158" s="58"/>
      <c r="W158" s="58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7:48" s="6" customFormat="1" x14ac:dyDescent="0.4"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58"/>
      <c r="V159" s="58"/>
      <c r="W159" s="58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7:48" s="6" customFormat="1" x14ac:dyDescent="0.4">
      <c r="G160" s="10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58"/>
      <c r="V160" s="58"/>
      <c r="W160" s="58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1:48" s="6" customFormat="1" x14ac:dyDescent="0.4"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58"/>
      <c r="V161" s="58"/>
      <c r="W161" s="58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1:48" s="6" customFormat="1" x14ac:dyDescent="0.4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1:48" s="6" customFormat="1" ht="13.5" x14ac:dyDescent="0.45">
      <c r="B163" s="72"/>
      <c r="H163" s="75"/>
      <c r="I163" s="75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1:48" s="6" customFormat="1" ht="13.5" x14ac:dyDescent="0.45">
      <c r="A164" s="72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1:48" s="6" customFormat="1" x14ac:dyDescent="0.4"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1:48" s="6" customFormat="1" x14ac:dyDescent="0.4"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1:48" s="6" customFormat="1" x14ac:dyDescent="0.4">
      <c r="B167" s="75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1:48" s="6" customFormat="1" x14ac:dyDescent="0.4">
      <c r="B168" s="75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1:48" s="6" customFormat="1" x14ac:dyDescent="0.4">
      <c r="B169" s="75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1:48" s="6" customFormat="1" x14ac:dyDescent="0.4"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1:48" s="6" customFormat="1" x14ac:dyDescent="0.4"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</row>
    <row r="172" spans="1:48" s="6" customFormat="1" x14ac:dyDescent="0.4"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</row>
    <row r="173" spans="1:48" s="6" customFormat="1" x14ac:dyDescent="0.4">
      <c r="G173" s="76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</row>
    <row r="174" spans="1:48" s="6" customFormat="1" x14ac:dyDescent="0.4"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</row>
    <row r="175" spans="1:48" s="6" customFormat="1" x14ac:dyDescent="0.4">
      <c r="H175" s="80"/>
      <c r="I175" s="81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48" s="6" customFormat="1" x14ac:dyDescent="0.4">
      <c r="H176" s="80"/>
      <c r="I176" s="81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 s="6" customFormat="1" ht="13.5" x14ac:dyDescent="0.45">
      <c r="A177" s="72"/>
    </row>
    <row r="178" spans="1:30" s="6" customFormat="1" ht="13.5" x14ac:dyDescent="0.45">
      <c r="A178" s="5"/>
    </row>
    <row r="179" spans="1:30" s="6" customFormat="1" ht="13.5" x14ac:dyDescent="0.45">
      <c r="B179" s="72"/>
      <c r="H179" s="75"/>
      <c r="I179" s="75"/>
      <c r="J179" s="75"/>
    </row>
    <row r="180" spans="1:30" s="6" customFormat="1" ht="13.5" x14ac:dyDescent="0.45">
      <c r="A180" s="72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</row>
    <row r="181" spans="1:30" s="6" customFormat="1" ht="13.5" x14ac:dyDescent="0.45">
      <c r="A181" s="72"/>
    </row>
    <row r="182" spans="1:30" s="6" customFormat="1" x14ac:dyDescent="0.4">
      <c r="G182" s="78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 s="6" customFormat="1" x14ac:dyDescent="0.4"/>
    <row r="184" spans="1:30" s="6" customFormat="1" x14ac:dyDescent="0.4"/>
    <row r="185" spans="1:30" s="6" customFormat="1" x14ac:dyDescent="0.4"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 s="6" customFormat="1" x14ac:dyDescent="0.4"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 s="6" customFormat="1" x14ac:dyDescent="0.4"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 s="6" customFormat="1" x14ac:dyDescent="0.4"/>
    <row r="189" spans="1:30" s="6" customFormat="1" x14ac:dyDescent="0.4"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 s="6" customFormat="1" x14ac:dyDescent="0.4"/>
    <row r="191" spans="1:30" s="6" customFormat="1" x14ac:dyDescent="0.4"/>
    <row r="192" spans="1:30" s="6" customFormat="1" x14ac:dyDescent="0.4"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 s="6" customFormat="1" x14ac:dyDescent="0.4"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 s="6" customFormat="1" x14ac:dyDescent="0.4"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 s="6" customFormat="1" x14ac:dyDescent="0.4"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 s="6" customFormat="1" x14ac:dyDescent="0.4"/>
    <row r="197" spans="1:30" s="6" customFormat="1" x14ac:dyDescent="0.4"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 s="6" customFormat="1" x14ac:dyDescent="0.4"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 s="6" customFormat="1" x14ac:dyDescent="0.4"/>
    <row r="200" spans="1:30" s="6" customFormat="1" x14ac:dyDescent="0.4">
      <c r="G200" s="1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 s="6" customFormat="1" x14ac:dyDescent="0.4"/>
    <row r="202" spans="1:30" s="6" customFormat="1" x14ac:dyDescent="0.4"/>
    <row r="203" spans="1:30" s="6" customFormat="1" ht="13.5" x14ac:dyDescent="0.45">
      <c r="B203" s="72"/>
      <c r="H203" s="75"/>
      <c r="I203" s="75"/>
    </row>
    <row r="204" spans="1:30" s="6" customFormat="1" ht="13.5" x14ac:dyDescent="0.45">
      <c r="A204" s="72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</row>
    <row r="205" spans="1:30" s="6" customFormat="1" x14ac:dyDescent="0.4"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 s="6" customFormat="1" x14ac:dyDescent="0.4"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 s="6" customFormat="1" x14ac:dyDescent="0.4">
      <c r="B207" s="75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 s="6" customFormat="1" x14ac:dyDescent="0.4">
      <c r="B208" s="75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 s="6" customFormat="1" x14ac:dyDescent="0.4">
      <c r="B209" s="75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 s="6" customFormat="1" x14ac:dyDescent="0.4"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 s="6" customFormat="1" x14ac:dyDescent="0.4"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 s="6" customFormat="1" x14ac:dyDescent="0.4"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 s="6" customFormat="1" x14ac:dyDescent="0.4">
      <c r="G213" s="76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 s="6" customFormat="1" x14ac:dyDescent="0.4"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 s="6" customFormat="1" x14ac:dyDescent="0.4">
      <c r="H215" s="80"/>
      <c r="I215" s="81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 s="6" customFormat="1" x14ac:dyDescent="0.4">
      <c r="H216" s="80"/>
      <c r="I216" s="81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 s="6" customFormat="1" ht="13.5" x14ac:dyDescent="0.45">
      <c r="A217" s="72"/>
    </row>
    <row r="218" spans="1:30" s="6" customFormat="1" ht="13.5" x14ac:dyDescent="0.45">
      <c r="A218" s="5"/>
    </row>
    <row r="219" spans="1:30" s="6" customFormat="1" ht="13.5" x14ac:dyDescent="0.45">
      <c r="B219" s="72"/>
      <c r="H219" s="75"/>
      <c r="I219" s="75"/>
      <c r="J219" s="75"/>
    </row>
    <row r="220" spans="1:30" s="6" customFormat="1" ht="13.5" x14ac:dyDescent="0.45">
      <c r="A220" s="72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</row>
    <row r="221" spans="1:30" s="6" customFormat="1" ht="13.5" x14ac:dyDescent="0.45">
      <c r="A221" s="72"/>
    </row>
    <row r="222" spans="1:30" s="6" customFormat="1" x14ac:dyDescent="0.4">
      <c r="G222" s="78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</row>
    <row r="223" spans="1:30" s="6" customFormat="1" x14ac:dyDescent="0.4"/>
    <row r="224" spans="1:30" s="6" customFormat="1" x14ac:dyDescent="0.4"/>
    <row r="225" spans="7:30" s="6" customFormat="1" x14ac:dyDescent="0.4"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</row>
    <row r="226" spans="7:30" s="6" customFormat="1" x14ac:dyDescent="0.4"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</row>
    <row r="227" spans="7:30" s="6" customFormat="1" x14ac:dyDescent="0.4"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</row>
    <row r="228" spans="7:30" s="6" customFormat="1" x14ac:dyDescent="0.4"/>
    <row r="229" spans="7:30" s="6" customFormat="1" x14ac:dyDescent="0.4"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</row>
    <row r="230" spans="7:30" s="6" customFormat="1" x14ac:dyDescent="0.4"/>
    <row r="231" spans="7:30" s="6" customFormat="1" x14ac:dyDescent="0.4"/>
    <row r="232" spans="7:30" s="6" customFormat="1" x14ac:dyDescent="0.4"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</row>
    <row r="233" spans="7:30" s="6" customFormat="1" x14ac:dyDescent="0.4"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</row>
    <row r="234" spans="7:30" s="6" customFormat="1" x14ac:dyDescent="0.4"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</row>
    <row r="235" spans="7:30" s="6" customFormat="1" x14ac:dyDescent="0.4"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</row>
    <row r="236" spans="7:30" s="6" customFormat="1" x14ac:dyDescent="0.4"/>
    <row r="237" spans="7:30" s="6" customFormat="1" x14ac:dyDescent="0.4"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</row>
    <row r="238" spans="7:30" s="6" customFormat="1" x14ac:dyDescent="0.4"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</row>
    <row r="239" spans="7:30" s="6" customFormat="1" x14ac:dyDescent="0.4"/>
    <row r="240" spans="7:30" s="6" customFormat="1" x14ac:dyDescent="0.4">
      <c r="G240" s="1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</row>
    <row r="241" spans="1:30" s="6" customFormat="1" x14ac:dyDescent="0.4"/>
    <row r="242" spans="1:30" s="6" customFormat="1" x14ac:dyDescent="0.4"/>
    <row r="243" spans="1:30" s="6" customFormat="1" ht="13.5" x14ac:dyDescent="0.45">
      <c r="B243" s="72"/>
      <c r="H243" s="75"/>
      <c r="I243" s="75"/>
    </row>
    <row r="244" spans="1:30" s="6" customFormat="1" ht="13.5" x14ac:dyDescent="0.45">
      <c r="A244" s="72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</row>
    <row r="245" spans="1:30" s="6" customFormat="1" x14ac:dyDescent="0.4"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</row>
    <row r="246" spans="1:30" s="6" customFormat="1" x14ac:dyDescent="0.4"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</row>
    <row r="247" spans="1:30" s="6" customFormat="1" x14ac:dyDescent="0.4">
      <c r="B247" s="75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</row>
    <row r="248" spans="1:30" s="6" customFormat="1" x14ac:dyDescent="0.4">
      <c r="B248" s="75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</row>
    <row r="249" spans="1:30" s="6" customFormat="1" x14ac:dyDescent="0.4">
      <c r="B249" s="75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</row>
    <row r="250" spans="1:30" s="6" customFormat="1" x14ac:dyDescent="0.4"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</row>
    <row r="251" spans="1:30" s="6" customFormat="1" x14ac:dyDescent="0.4"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</row>
    <row r="252" spans="1:30" s="6" customFormat="1" x14ac:dyDescent="0.4"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</row>
    <row r="253" spans="1:30" s="6" customFormat="1" x14ac:dyDescent="0.4">
      <c r="G253" s="76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</row>
    <row r="254" spans="1:30" s="6" customFormat="1" x14ac:dyDescent="0.4"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</row>
    <row r="255" spans="1:30" s="6" customFormat="1" x14ac:dyDescent="0.4">
      <c r="H255" s="80"/>
      <c r="I255" s="81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</row>
    <row r="256" spans="1:30" s="6" customFormat="1" x14ac:dyDescent="0.4">
      <c r="H256" s="80"/>
      <c r="I256" s="81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</row>
    <row r="257" spans="1:30" s="6" customFormat="1" ht="13.5" x14ac:dyDescent="0.45">
      <c r="A257" s="72"/>
    </row>
    <row r="258" spans="1:30" s="6" customFormat="1" ht="13.5" x14ac:dyDescent="0.45">
      <c r="A258" s="5"/>
    </row>
    <row r="259" spans="1:30" s="6" customFormat="1" ht="13.5" x14ac:dyDescent="0.45">
      <c r="B259" s="72"/>
      <c r="H259" s="75"/>
      <c r="I259" s="75"/>
      <c r="J259" s="75"/>
    </row>
    <row r="260" spans="1:30" s="6" customFormat="1" ht="13.5" x14ac:dyDescent="0.45">
      <c r="A260" s="72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</row>
    <row r="261" spans="1:30" s="6" customFormat="1" ht="13.5" x14ac:dyDescent="0.45">
      <c r="A261" s="72"/>
    </row>
    <row r="262" spans="1:30" s="6" customFormat="1" x14ac:dyDescent="0.4">
      <c r="G262" s="78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</row>
    <row r="263" spans="1:30" s="6" customFormat="1" x14ac:dyDescent="0.4"/>
    <row r="264" spans="1:30" s="6" customFormat="1" x14ac:dyDescent="0.4"/>
    <row r="265" spans="1:30" s="6" customFormat="1" x14ac:dyDescent="0.4"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</row>
    <row r="266" spans="1:30" s="6" customFormat="1" x14ac:dyDescent="0.4"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</row>
    <row r="267" spans="1:30" s="6" customFormat="1" x14ac:dyDescent="0.4"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</row>
    <row r="268" spans="1:30" s="6" customFormat="1" x14ac:dyDescent="0.4"/>
    <row r="269" spans="1:30" s="6" customFormat="1" x14ac:dyDescent="0.4"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</row>
    <row r="270" spans="1:30" s="6" customFormat="1" x14ac:dyDescent="0.4"/>
    <row r="271" spans="1:30" s="6" customFormat="1" x14ac:dyDescent="0.4"/>
    <row r="272" spans="1:30" s="6" customFormat="1" x14ac:dyDescent="0.4"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</row>
    <row r="273" spans="1:30" s="6" customFormat="1" x14ac:dyDescent="0.4"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</row>
    <row r="274" spans="1:30" s="6" customFormat="1" x14ac:dyDescent="0.4"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</row>
    <row r="275" spans="1:30" s="6" customFormat="1" x14ac:dyDescent="0.4"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</row>
    <row r="276" spans="1:30" s="6" customFormat="1" x14ac:dyDescent="0.4"/>
    <row r="277" spans="1:30" s="6" customFormat="1" x14ac:dyDescent="0.4"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</row>
    <row r="278" spans="1:30" s="6" customFormat="1" x14ac:dyDescent="0.4"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</row>
    <row r="279" spans="1:30" s="6" customFormat="1" x14ac:dyDescent="0.4"/>
    <row r="280" spans="1:30" s="6" customFormat="1" x14ac:dyDescent="0.4">
      <c r="G280" s="1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</row>
    <row r="281" spans="1:30" s="6" customFormat="1" x14ac:dyDescent="0.4"/>
    <row r="282" spans="1:30" s="6" customFormat="1" x14ac:dyDescent="0.4"/>
    <row r="283" spans="1:30" s="6" customFormat="1" ht="13.5" x14ac:dyDescent="0.45">
      <c r="B283" s="72"/>
      <c r="H283" s="75"/>
      <c r="I283" s="75"/>
    </row>
    <row r="284" spans="1:30" s="6" customFormat="1" ht="13.5" x14ac:dyDescent="0.45">
      <c r="A284" s="72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</row>
    <row r="285" spans="1:30" s="6" customFormat="1" x14ac:dyDescent="0.4"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</row>
    <row r="286" spans="1:30" s="6" customFormat="1" x14ac:dyDescent="0.4"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</row>
    <row r="287" spans="1:30" s="6" customFormat="1" x14ac:dyDescent="0.4">
      <c r="B287" s="75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</row>
    <row r="288" spans="1:30" s="6" customFormat="1" x14ac:dyDescent="0.4">
      <c r="B288" s="75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</row>
    <row r="289" spans="1:30" s="6" customFormat="1" x14ac:dyDescent="0.4">
      <c r="B289" s="75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</row>
    <row r="290" spans="1:30" s="6" customFormat="1" x14ac:dyDescent="0.4"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</row>
    <row r="291" spans="1:30" s="6" customFormat="1" x14ac:dyDescent="0.4"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</row>
    <row r="292" spans="1:30" s="6" customFormat="1" x14ac:dyDescent="0.4"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</row>
    <row r="293" spans="1:30" s="6" customFormat="1" x14ac:dyDescent="0.4">
      <c r="G293" s="76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</row>
    <row r="294" spans="1:30" s="6" customFormat="1" x14ac:dyDescent="0.4"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</row>
    <row r="295" spans="1:30" s="6" customFormat="1" x14ac:dyDescent="0.4">
      <c r="H295" s="80"/>
      <c r="I295" s="81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</row>
    <row r="296" spans="1:30" s="6" customFormat="1" x14ac:dyDescent="0.4"/>
    <row r="297" spans="1:30" s="6" customFormat="1" x14ac:dyDescent="0.4"/>
    <row r="298" spans="1:30" s="6" customFormat="1" ht="13.5" x14ac:dyDescent="0.45">
      <c r="A298" s="72"/>
    </row>
    <row r="299" spans="1:30" s="6" customFormat="1" ht="13.5" x14ac:dyDescent="0.45">
      <c r="A299" s="5"/>
    </row>
    <row r="300" spans="1:30" s="6" customFormat="1" ht="13.5" x14ac:dyDescent="0.45">
      <c r="B300" s="72"/>
      <c r="H300" s="75"/>
      <c r="I300" s="75"/>
      <c r="J300" s="75"/>
    </row>
    <row r="301" spans="1:30" s="6" customFormat="1" ht="13.5" x14ac:dyDescent="0.45">
      <c r="A301" s="72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</row>
    <row r="302" spans="1:30" s="6" customFormat="1" ht="13.5" x14ac:dyDescent="0.45">
      <c r="A302" s="72"/>
    </row>
    <row r="303" spans="1:30" s="6" customFormat="1" x14ac:dyDescent="0.4">
      <c r="G303" s="78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</row>
    <row r="304" spans="1:30" s="6" customFormat="1" x14ac:dyDescent="0.4"/>
    <row r="305" spans="8:30" s="6" customFormat="1" x14ac:dyDescent="0.4"/>
    <row r="306" spans="8:30" s="6" customFormat="1" x14ac:dyDescent="0.4"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</row>
    <row r="307" spans="8:30" s="6" customFormat="1" x14ac:dyDescent="0.4"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</row>
    <row r="308" spans="8:30" s="6" customFormat="1" x14ac:dyDescent="0.4"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</row>
    <row r="309" spans="8:30" s="6" customFormat="1" x14ac:dyDescent="0.4"/>
    <row r="310" spans="8:30" s="6" customFormat="1" x14ac:dyDescent="0.4"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</row>
    <row r="311" spans="8:30" s="6" customFormat="1" x14ac:dyDescent="0.4"/>
    <row r="312" spans="8:30" s="6" customFormat="1" x14ac:dyDescent="0.4"/>
    <row r="313" spans="8:30" s="6" customFormat="1" x14ac:dyDescent="0.4"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</row>
    <row r="314" spans="8:30" s="6" customFormat="1" x14ac:dyDescent="0.4"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</row>
    <row r="315" spans="8:30" s="6" customFormat="1" x14ac:dyDescent="0.4"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</row>
    <row r="316" spans="8:30" s="6" customFormat="1" x14ac:dyDescent="0.4"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</row>
    <row r="317" spans="8:30" s="6" customFormat="1" x14ac:dyDescent="0.4"/>
    <row r="318" spans="8:30" s="6" customFormat="1" x14ac:dyDescent="0.4"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</row>
    <row r="319" spans="8:30" s="6" customFormat="1" x14ac:dyDescent="0.4"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</row>
    <row r="320" spans="8:30" s="6" customFormat="1" x14ac:dyDescent="0.4"/>
    <row r="321" spans="1:30" s="6" customFormat="1" x14ac:dyDescent="0.4">
      <c r="G321" s="1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</row>
    <row r="322" spans="1:30" s="6" customFormat="1" x14ac:dyDescent="0.4"/>
    <row r="323" spans="1:30" s="6" customFormat="1" x14ac:dyDescent="0.4"/>
    <row r="324" spans="1:30" s="6" customFormat="1" ht="13.5" x14ac:dyDescent="0.45">
      <c r="B324" s="72"/>
      <c r="H324" s="75"/>
      <c r="I324" s="75"/>
    </row>
    <row r="325" spans="1:30" s="6" customFormat="1" ht="13.5" x14ac:dyDescent="0.45">
      <c r="A325" s="72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</row>
    <row r="326" spans="1:30" s="6" customFormat="1" x14ac:dyDescent="0.4"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</row>
    <row r="327" spans="1:30" s="6" customFormat="1" x14ac:dyDescent="0.4"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</row>
    <row r="328" spans="1:30" s="6" customFormat="1" x14ac:dyDescent="0.4">
      <c r="B328" s="75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</row>
    <row r="329" spans="1:30" s="6" customFormat="1" x14ac:dyDescent="0.4">
      <c r="B329" s="75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</row>
    <row r="330" spans="1:30" s="6" customFormat="1" x14ac:dyDescent="0.4">
      <c r="B330" s="75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</row>
    <row r="331" spans="1:30" s="6" customFormat="1" x14ac:dyDescent="0.4"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</row>
    <row r="332" spans="1:30" s="6" customFormat="1" x14ac:dyDescent="0.4"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</row>
    <row r="333" spans="1:30" s="6" customFormat="1" x14ac:dyDescent="0.4"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</row>
    <row r="334" spans="1:30" s="6" customFormat="1" x14ac:dyDescent="0.4">
      <c r="G334" s="76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</row>
    <row r="335" spans="1:30" s="6" customFormat="1" x14ac:dyDescent="0.4"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</row>
    <row r="336" spans="1:30" s="6" customFormat="1" x14ac:dyDescent="0.4">
      <c r="H336" s="80"/>
      <c r="I336" s="81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</row>
    <row r="337" spans="8:8" s="6" customFormat="1" x14ac:dyDescent="0.4"/>
    <row r="338" spans="8:8" s="6" customFormat="1" x14ac:dyDescent="0.4">
      <c r="H338" s="82"/>
    </row>
    <row r="339" spans="8:8" s="6" customFormat="1" x14ac:dyDescent="0.4"/>
    <row r="340" spans="8:8" s="6" customFormat="1" x14ac:dyDescent="0.4"/>
    <row r="341" spans="8:8" s="6" customFormat="1" x14ac:dyDescent="0.4"/>
    <row r="342" spans="8:8" s="6" customFormat="1" x14ac:dyDescent="0.4"/>
    <row r="343" spans="8:8" s="6" customFormat="1" x14ac:dyDescent="0.4"/>
    <row r="344" spans="8:8" s="6" customFormat="1" x14ac:dyDescent="0.4"/>
    <row r="345" spans="8:8" s="6" customFormat="1" x14ac:dyDescent="0.4"/>
    <row r="346" spans="8:8" s="6" customFormat="1" x14ac:dyDescent="0.4"/>
    <row r="347" spans="8:8" s="6" customFormat="1" x14ac:dyDescent="0.4"/>
    <row r="348" spans="8:8" s="6" customFormat="1" x14ac:dyDescent="0.4"/>
    <row r="349" spans="8:8" s="6" customFormat="1" x14ac:dyDescent="0.4"/>
    <row r="350" spans="8:8" s="6" customFormat="1" x14ac:dyDescent="0.4"/>
    <row r="351" spans="8:8" s="6" customFormat="1" x14ac:dyDescent="0.4"/>
    <row r="352" spans="8:8" s="6" customFormat="1" x14ac:dyDescent="0.4"/>
    <row r="353" s="6" customFormat="1" x14ac:dyDescent="0.4"/>
    <row r="354" s="6" customFormat="1" x14ac:dyDescent="0.4"/>
    <row r="355" s="6" customFormat="1" x14ac:dyDescent="0.4"/>
    <row r="356" s="6" customFormat="1" x14ac:dyDescent="0.4"/>
    <row r="357" s="6" customFormat="1" x14ac:dyDescent="0.4"/>
    <row r="358" s="6" customFormat="1" x14ac:dyDescent="0.4"/>
    <row r="359" s="6" customFormat="1" x14ac:dyDescent="0.4"/>
    <row r="360" s="6" customFormat="1" x14ac:dyDescent="0.4"/>
    <row r="361" s="6" customFormat="1" x14ac:dyDescent="0.4"/>
    <row r="362" s="6" customFormat="1" x14ac:dyDescent="0.4"/>
    <row r="363" s="6" customFormat="1" x14ac:dyDescent="0.4"/>
    <row r="364" s="6" customFormat="1" x14ac:dyDescent="0.4"/>
    <row r="365" s="6" customFormat="1" x14ac:dyDescent="0.4"/>
    <row r="366" s="6" customFormat="1" x14ac:dyDescent="0.4"/>
    <row r="367" s="6" customFormat="1" x14ac:dyDescent="0.4"/>
    <row r="368" s="6" customFormat="1" x14ac:dyDescent="0.4"/>
    <row r="369" s="6" customFormat="1" x14ac:dyDescent="0.4"/>
    <row r="370" s="6" customFormat="1" x14ac:dyDescent="0.4"/>
    <row r="371" s="6" customFormat="1" x14ac:dyDescent="0.4"/>
    <row r="372" s="6" customFormat="1" x14ac:dyDescent="0.4"/>
    <row r="373" s="6" customFormat="1" x14ac:dyDescent="0.4"/>
    <row r="374" s="6" customFormat="1" x14ac:dyDescent="0.4"/>
    <row r="375" s="6" customFormat="1" x14ac:dyDescent="0.4"/>
    <row r="376" s="6" customFormat="1" x14ac:dyDescent="0.4"/>
    <row r="377" s="6" customFormat="1" x14ac:dyDescent="0.4"/>
    <row r="378" s="6" customFormat="1" x14ac:dyDescent="0.4"/>
    <row r="379" s="6" customFormat="1" x14ac:dyDescent="0.4"/>
    <row r="380" s="6" customFormat="1" x14ac:dyDescent="0.4"/>
    <row r="381" s="6" customFormat="1" x14ac:dyDescent="0.4"/>
    <row r="382" s="6" customFormat="1" x14ac:dyDescent="0.4"/>
    <row r="383" s="6" customFormat="1" x14ac:dyDescent="0.4"/>
    <row r="384" s="6" customFormat="1" x14ac:dyDescent="0.4"/>
    <row r="385" s="6" customFormat="1" x14ac:dyDescent="0.4"/>
    <row r="386" s="6" customFormat="1" x14ac:dyDescent="0.4"/>
    <row r="387" s="6" customFormat="1" x14ac:dyDescent="0.4"/>
    <row r="388" s="6" customFormat="1" x14ac:dyDescent="0.4"/>
    <row r="389" s="6" customFormat="1" x14ac:dyDescent="0.4"/>
  </sheetData>
  <pageMargins left="0.75" right="0.75" top="1" bottom="1" header="0.5" footer="0.5"/>
  <pageSetup scale="80" orientation="landscape" horizontalDpi="300" verticalDpi="300" copies="0"/>
  <headerFooter alignWithMargins="0"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Spreadsheet Model</vt:lpstr>
      <vt:lpstr>dem_g_PD</vt:lpstr>
      <vt:lpstr>dem_g_RBL</vt:lpstr>
      <vt:lpstr>dem_RBL</vt:lpstr>
      <vt:lpstr>discount_rate</vt:lpstr>
      <vt:lpstr>mult_PD</vt:lpstr>
      <vt:lpstr>mult_pudont</vt:lpstr>
      <vt:lpstr>plant_const</vt:lpstr>
      <vt:lpstr>prod_w_exp</vt:lpstr>
      <vt:lpstr>prod_wo_exp</vt:lpstr>
      <vt:lpstr>strategy</vt:lpstr>
      <vt:lpstr>strategy_name</vt:lpstr>
      <vt:lpstr>tax_rate</vt:lpstr>
      <vt:lpstr>unit_prod</vt:lpstr>
      <vt:lpstr>unit_rev</vt:lpstr>
    </vt:vector>
  </TitlesOfParts>
  <Company>DA 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Abbas</dc:creator>
  <cp:lastModifiedBy>Jake</cp:lastModifiedBy>
  <cp:lastPrinted>1997-03-10T18:56:12Z</cp:lastPrinted>
  <dcterms:created xsi:type="dcterms:W3CDTF">1997-03-02T21:49:27Z</dcterms:created>
  <dcterms:modified xsi:type="dcterms:W3CDTF">2017-02-02T15:36:23Z</dcterms:modified>
</cp:coreProperties>
</file>