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rwsc\midterm data\0.5\"/>
    </mc:Choice>
  </mc:AlternateContent>
  <xr:revisionPtr revIDLastSave="0" documentId="13_ncr:1_{DD514E9B-9492-49D6-A9A2-56B8C5737C7A}" xr6:coauthVersionLast="47" xr6:coauthVersionMax="47" xr10:uidLastSave="{00000000-0000-0000-0000-000000000000}"/>
  <bookViews>
    <workbookView xWindow="-93" yWindow="-93" windowWidth="17253" windowHeight="10253" activeTab="1" xr2:uid="{00000000-000D-0000-FFFF-FFFF00000000}"/>
  </bookViews>
  <sheets>
    <sheet name="Tabelle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2" i="1"/>
  <c r="O15" i="1"/>
  <c r="O3" i="1"/>
  <c r="O4" i="1"/>
  <c r="O5" i="1"/>
  <c r="O6" i="1"/>
  <c r="O7" i="1"/>
  <c r="O8" i="1"/>
  <c r="O9" i="1"/>
  <c r="O10" i="1"/>
  <c r="O11" i="1"/>
  <c r="O12" i="1"/>
  <c r="O13" i="1"/>
  <c r="O14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2" i="1"/>
</calcChain>
</file>

<file path=xl/sharedStrings.xml><?xml version="1.0" encoding="utf-8"?>
<sst xmlns="http://schemas.openxmlformats.org/spreadsheetml/2006/main" count="48" uniqueCount="31">
  <si>
    <t>sitename</t>
  </si>
  <si>
    <t>rwsc(all data)</t>
  </si>
  <si>
    <t>AT-Neu</t>
  </si>
  <si>
    <t>AU-DaS</t>
  </si>
  <si>
    <t>DE-Hai</t>
  </si>
  <si>
    <t>DE-Tha</t>
  </si>
  <si>
    <t>FR-LBr</t>
  </si>
  <si>
    <t>FR-Pue</t>
  </si>
  <si>
    <t>GF-Guy</t>
  </si>
  <si>
    <t>NL-Loo</t>
  </si>
  <si>
    <t>US-Me2</t>
  </si>
  <si>
    <t>US-NR1</t>
  </si>
  <si>
    <t>US-SRM</t>
  </si>
  <si>
    <t>US-Ton</t>
  </si>
  <si>
    <t>US-Wkg</t>
  </si>
  <si>
    <t>rwsc</t>
  </si>
  <si>
    <t>rwsc.1</t>
  </si>
  <si>
    <t>rwsc.2</t>
  </si>
  <si>
    <t>rwsc.3</t>
  </si>
  <si>
    <t>rwsc.4</t>
  </si>
  <si>
    <t>rwsc.5</t>
  </si>
  <si>
    <t>rwsc.6</t>
  </si>
  <si>
    <t>rwsc.7</t>
  </si>
  <si>
    <t>rwsc.8</t>
  </si>
  <si>
    <t>rwsc.9</t>
  </si>
  <si>
    <t>average</t>
  </si>
  <si>
    <t>standard deviation</t>
  </si>
  <si>
    <t>CV</t>
  </si>
  <si>
    <t>min</t>
  </si>
  <si>
    <t>max</t>
  </si>
  <si>
    <t>CV in 1/3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</si>
</sst>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0" fontId="0" fillId="0" borderId="0" xfId="0" applyNumberFormat="1"/>
    <xf numFmtId="1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opLeftCell="C1" workbookViewId="0">
      <selection activeCell="O1" sqref="O1:Q15"/>
    </sheetView>
  </sheetViews>
  <sheetFormatPr defaultRowHeight="14.35" x14ac:dyDescent="0.5"/>
  <cols>
    <col min="14" max="14" width="12.234375" customWidth="1"/>
  </cols>
  <sheetData>
    <row r="1" spans="1:17" x14ac:dyDescent="0.5">
      <c r="A1" s="1"/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2" t="s">
        <v>25</v>
      </c>
      <c r="N1" s="1" t="s">
        <v>26</v>
      </c>
      <c r="O1" s="2" t="s">
        <v>27</v>
      </c>
      <c r="P1" s="1" t="s">
        <v>28</v>
      </c>
      <c r="Q1" s="2" t="s">
        <v>29</v>
      </c>
    </row>
    <row r="2" spans="1:17" x14ac:dyDescent="0.5">
      <c r="A2" s="1">
        <v>1</v>
      </c>
      <c r="B2" s="1" t="s">
        <v>2</v>
      </c>
      <c r="C2" s="1">
        <v>149.90042969999999</v>
      </c>
      <c r="D2" s="1">
        <v>328.14381530000003</v>
      </c>
      <c r="E2" s="1">
        <v>349.48738220000001</v>
      </c>
      <c r="F2" s="1">
        <v>349.12133349999999</v>
      </c>
      <c r="G2" s="1">
        <v>581.83033509999996</v>
      </c>
      <c r="H2" s="1">
        <v>323.73411160000001</v>
      </c>
      <c r="I2" s="1">
        <v>324.44573022984002</v>
      </c>
      <c r="J2" s="1">
        <v>336.51907626136398</v>
      </c>
      <c r="K2" s="1">
        <v>328.21835379999999</v>
      </c>
      <c r="L2" s="1">
        <v>328.14381530000003</v>
      </c>
      <c r="M2" s="2">
        <f>AVERAGE(C2:L2)</f>
        <v>339.9544382991204</v>
      </c>
      <c r="N2" s="2">
        <f>_xlfn.STDEV.S(C2:L2)</f>
        <v>103.1350369779703</v>
      </c>
      <c r="O2" s="3">
        <f>N2/M2</f>
        <v>0.30337899835631343</v>
      </c>
      <c r="P2" s="1">
        <f>MIN(C2:L2)</f>
        <v>149.90042969999999</v>
      </c>
      <c r="Q2" s="1">
        <f>MAX(C2:L2)</f>
        <v>581.83033509999996</v>
      </c>
    </row>
    <row r="3" spans="1:17" x14ac:dyDescent="0.5">
      <c r="A3" s="1">
        <v>2</v>
      </c>
      <c r="B3" s="1" t="s">
        <v>3</v>
      </c>
      <c r="C3" s="1">
        <v>631.82227399999999</v>
      </c>
      <c r="D3" s="1">
        <v>631.82227399999999</v>
      </c>
      <c r="E3" s="1">
        <v>631.82227399999999</v>
      </c>
      <c r="F3" s="1">
        <v>631.82227399999999</v>
      </c>
      <c r="G3" s="1">
        <v>551.31366070000001</v>
      </c>
      <c r="H3" s="1">
        <v>631.82227399999999</v>
      </c>
      <c r="I3" s="1">
        <v>631.82227295637097</v>
      </c>
      <c r="J3" s="1">
        <v>631.82227395474899</v>
      </c>
      <c r="K3" s="1">
        <v>551.31365970000002</v>
      </c>
      <c r="L3" s="1">
        <v>631.822272</v>
      </c>
      <c r="M3" s="2">
        <f t="shared" ref="M3:M14" si="0">AVERAGE(C3:L3)</f>
        <v>615.72055093111214</v>
      </c>
      <c r="N3" s="2">
        <f t="shared" ref="N3:N14" si="1">_xlfn.STDEV.S(C3:L3)</f>
        <v>33.945411953316885</v>
      </c>
      <c r="O3" s="3">
        <f t="shared" ref="O3:O14" si="2">N3/M3</f>
        <v>5.5131198563997182E-2</v>
      </c>
      <c r="P3" s="1">
        <f t="shared" ref="P3:P14" si="3">MIN(C3:L3)</f>
        <v>551.31365970000002</v>
      </c>
      <c r="Q3" s="1">
        <f t="shared" ref="Q3:Q14" si="4">MAX(C3:L3)</f>
        <v>631.82227399999999</v>
      </c>
    </row>
    <row r="4" spans="1:17" x14ac:dyDescent="0.5">
      <c r="A4" s="1">
        <v>3</v>
      </c>
      <c r="B4" s="1" t="s">
        <v>4</v>
      </c>
      <c r="C4" s="1">
        <v>607.8691973</v>
      </c>
      <c r="D4" s="1">
        <v>607.8691973</v>
      </c>
      <c r="E4" s="1">
        <v>352.29286409999997</v>
      </c>
      <c r="F4" s="1">
        <v>352.29286409999997</v>
      </c>
      <c r="G4" s="1">
        <v>352.29286409999997</v>
      </c>
      <c r="H4" s="1">
        <v>352.29286409999997</v>
      </c>
      <c r="I4" s="1">
        <v>607.86919726431404</v>
      </c>
      <c r="J4" s="1">
        <v>352.29286408404897</v>
      </c>
      <c r="K4" s="1">
        <v>607.8691973</v>
      </c>
      <c r="L4" s="1">
        <v>607.8691973</v>
      </c>
      <c r="M4" s="2">
        <f t="shared" si="0"/>
        <v>480.08103069483622</v>
      </c>
      <c r="N4" s="2">
        <f t="shared" si="1"/>
        <v>134.7005548222717</v>
      </c>
      <c r="O4" s="3">
        <f t="shared" si="2"/>
        <v>0.28057879026654187</v>
      </c>
      <c r="P4" s="1">
        <f t="shared" si="3"/>
        <v>352.29286408404897</v>
      </c>
      <c r="Q4" s="1">
        <f t="shared" si="4"/>
        <v>607.8691973</v>
      </c>
    </row>
    <row r="5" spans="1:17" x14ac:dyDescent="0.5">
      <c r="A5" s="1">
        <v>4</v>
      </c>
      <c r="B5" s="1" t="s">
        <v>5</v>
      </c>
      <c r="C5" s="1">
        <v>339.88941740000001</v>
      </c>
      <c r="D5" s="1">
        <v>339.88941740000001</v>
      </c>
      <c r="E5" s="1">
        <v>110.7589029</v>
      </c>
      <c r="F5" s="1">
        <v>339.88941740000001</v>
      </c>
      <c r="G5" s="1">
        <v>339.88941740000001</v>
      </c>
      <c r="H5" s="1">
        <v>339.88941740000001</v>
      </c>
      <c r="I5" s="1">
        <v>137.931323932353</v>
      </c>
      <c r="J5" s="1">
        <v>218.041562705301</v>
      </c>
      <c r="K5" s="1">
        <v>339.88941740000001</v>
      </c>
      <c r="L5" s="1">
        <v>110.7589029</v>
      </c>
      <c r="M5" s="2">
        <f t="shared" si="0"/>
        <v>261.68271968376541</v>
      </c>
      <c r="N5" s="2">
        <f t="shared" si="1"/>
        <v>105.13096640966539</v>
      </c>
      <c r="O5" s="3">
        <f t="shared" si="2"/>
        <v>0.40174974693289855</v>
      </c>
      <c r="P5" s="1">
        <f t="shared" si="3"/>
        <v>110.7589029</v>
      </c>
      <c r="Q5" s="1">
        <f t="shared" si="4"/>
        <v>339.88941740000001</v>
      </c>
    </row>
    <row r="6" spans="1:17" x14ac:dyDescent="0.5">
      <c r="A6" s="1">
        <v>5</v>
      </c>
      <c r="B6" s="1" t="s">
        <v>6</v>
      </c>
      <c r="C6" s="1">
        <v>206.12213349999999</v>
      </c>
      <c r="D6" s="1">
        <v>328.75294220000001</v>
      </c>
      <c r="E6" s="1">
        <v>206.12213349999999</v>
      </c>
      <c r="F6" s="1">
        <v>205.1611326</v>
      </c>
      <c r="G6" s="1">
        <v>344.56379190000001</v>
      </c>
      <c r="H6" s="1">
        <v>206.12213349999999</v>
      </c>
      <c r="I6" s="1">
        <v>311.11514149606199</v>
      </c>
      <c r="J6" s="1">
        <v>194.79251133650499</v>
      </c>
      <c r="K6" s="1">
        <v>194.51028170000001</v>
      </c>
      <c r="L6" s="1">
        <v>344.56379190000001</v>
      </c>
      <c r="M6" s="2">
        <f t="shared" si="0"/>
        <v>254.18259936325671</v>
      </c>
      <c r="N6" s="2">
        <f t="shared" si="1"/>
        <v>67.954288316118564</v>
      </c>
      <c r="O6" s="3">
        <f t="shared" si="2"/>
        <v>0.26734437560379154</v>
      </c>
      <c r="P6" s="1">
        <f t="shared" si="3"/>
        <v>194.51028170000001</v>
      </c>
      <c r="Q6" s="1">
        <f t="shared" si="4"/>
        <v>344.56379190000001</v>
      </c>
    </row>
    <row r="7" spans="1:17" x14ac:dyDescent="0.5">
      <c r="A7" s="1">
        <v>6</v>
      </c>
      <c r="B7" s="1" t="s">
        <v>7</v>
      </c>
      <c r="C7" s="1">
        <v>120.1379183</v>
      </c>
      <c r="D7" s="1">
        <v>108.75029859999999</v>
      </c>
      <c r="E7" s="1">
        <v>112.6661089</v>
      </c>
      <c r="F7" s="1">
        <v>108.01610340000001</v>
      </c>
      <c r="G7" s="1">
        <v>101.021804</v>
      </c>
      <c r="H7" s="1">
        <v>124.8708424</v>
      </c>
      <c r="I7" s="1">
        <v>116.02198338524499</v>
      </c>
      <c r="J7" s="1">
        <v>123.154835750136</v>
      </c>
      <c r="K7" s="1">
        <v>111.37997679999999</v>
      </c>
      <c r="L7" s="1">
        <v>128.1096666</v>
      </c>
      <c r="M7" s="2">
        <f t="shared" si="0"/>
        <v>115.41295381353811</v>
      </c>
      <c r="N7" s="2">
        <f t="shared" si="1"/>
        <v>8.5849399046288006</v>
      </c>
      <c r="O7" s="3">
        <f t="shared" si="2"/>
        <v>7.4384543683880436E-2</v>
      </c>
      <c r="P7" s="1">
        <f t="shared" si="3"/>
        <v>101.021804</v>
      </c>
      <c r="Q7" s="1">
        <f t="shared" si="4"/>
        <v>128.1096666</v>
      </c>
    </row>
    <row r="8" spans="1:17" x14ac:dyDescent="0.5">
      <c r="A8" s="1">
        <v>7</v>
      </c>
      <c r="B8" s="1" t="s">
        <v>8</v>
      </c>
      <c r="C8" s="1">
        <v>52.301517529999998</v>
      </c>
      <c r="D8" s="1">
        <v>66.066207030000001</v>
      </c>
      <c r="E8" s="1">
        <v>56.75541381</v>
      </c>
      <c r="F8" s="1">
        <v>79.970832520000002</v>
      </c>
      <c r="G8" s="1">
        <v>52.301517529999998</v>
      </c>
      <c r="H8" s="1">
        <v>52.301517529999998</v>
      </c>
      <c r="I8" s="1">
        <v>46.209506383806897</v>
      </c>
      <c r="J8" s="1">
        <v>52.301517527550502</v>
      </c>
      <c r="K8" s="1">
        <v>70.437905459999996</v>
      </c>
      <c r="L8" s="1">
        <v>63.925116209999999</v>
      </c>
      <c r="M8" s="2">
        <f t="shared" si="0"/>
        <v>59.25710515313574</v>
      </c>
      <c r="N8" s="2">
        <f t="shared" si="1"/>
        <v>10.499958108464275</v>
      </c>
      <c r="O8" s="3">
        <f t="shared" si="2"/>
        <v>0.1771932341502282</v>
      </c>
      <c r="P8" s="1">
        <f t="shared" si="3"/>
        <v>46.209506383806897</v>
      </c>
      <c r="Q8" s="1">
        <f t="shared" si="4"/>
        <v>79.970832520000002</v>
      </c>
    </row>
    <row r="9" spans="1:17" x14ac:dyDescent="0.5">
      <c r="A9" s="1">
        <v>8</v>
      </c>
      <c r="B9" s="1" t="s">
        <v>9</v>
      </c>
      <c r="C9" s="1">
        <v>384.43667449999998</v>
      </c>
      <c r="D9" s="1">
        <v>180.13825370000001</v>
      </c>
      <c r="E9" s="1">
        <v>175.2618895</v>
      </c>
      <c r="F9" s="1">
        <v>72.891641359999994</v>
      </c>
      <c r="G9" s="1">
        <v>65.078391190000005</v>
      </c>
      <c r="H9" s="1">
        <v>41.835793610000003</v>
      </c>
      <c r="I9" s="1">
        <v>41.000637658871703</v>
      </c>
      <c r="J9" s="1">
        <v>49.871202561816403</v>
      </c>
      <c r="K9" s="1">
        <v>45.244981629999998</v>
      </c>
      <c r="L9" s="1">
        <v>47.254905039999997</v>
      </c>
      <c r="M9" s="2">
        <f t="shared" si="0"/>
        <v>110.30143707506882</v>
      </c>
      <c r="N9" s="2">
        <f t="shared" si="1"/>
        <v>110.07116506202674</v>
      </c>
      <c r="O9" s="3">
        <f t="shared" si="2"/>
        <v>0.99791233895814646</v>
      </c>
      <c r="P9" s="1">
        <f t="shared" si="3"/>
        <v>41.000637658871703</v>
      </c>
      <c r="Q9" s="1">
        <f t="shared" si="4"/>
        <v>384.43667449999998</v>
      </c>
    </row>
    <row r="10" spans="1:17" x14ac:dyDescent="0.5">
      <c r="A10" s="1">
        <v>9</v>
      </c>
      <c r="B10" s="1" t="s">
        <v>10</v>
      </c>
      <c r="C10" s="1">
        <v>293.11560800000001</v>
      </c>
      <c r="D10" s="1">
        <v>360.1690337</v>
      </c>
      <c r="E10" s="1">
        <v>348.30875350000002</v>
      </c>
      <c r="F10" s="1">
        <v>295.89209249999999</v>
      </c>
      <c r="G10" s="1">
        <v>352.0118966</v>
      </c>
      <c r="H10" s="1">
        <v>352.0118966</v>
      </c>
      <c r="I10" s="1">
        <v>352.01189659512602</v>
      </c>
      <c r="J10" s="1">
        <v>607.86919726431404</v>
      </c>
      <c r="K10" s="1">
        <v>220.30398400000001</v>
      </c>
      <c r="L10" s="1">
        <v>149.8078343</v>
      </c>
      <c r="M10" s="2">
        <f t="shared" si="0"/>
        <v>333.15021930594401</v>
      </c>
      <c r="N10" s="2">
        <f t="shared" si="1"/>
        <v>118.71405609437861</v>
      </c>
      <c r="O10" s="3">
        <f t="shared" si="2"/>
        <v>0.35633791969789808</v>
      </c>
      <c r="P10" s="1">
        <f t="shared" si="3"/>
        <v>149.8078343</v>
      </c>
      <c r="Q10" s="1">
        <f t="shared" si="4"/>
        <v>607.86919726431404</v>
      </c>
    </row>
    <row r="11" spans="1:17" x14ac:dyDescent="0.5">
      <c r="A11" s="1">
        <v>10</v>
      </c>
      <c r="B11" s="1" t="s">
        <v>11</v>
      </c>
      <c r="C11" s="1">
        <v>981.13281270000004</v>
      </c>
      <c r="D11" s="1">
        <v>981.13281270000004</v>
      </c>
      <c r="E11" s="1">
        <v>33.822030159999997</v>
      </c>
      <c r="F11" s="1">
        <v>52.903594030000001</v>
      </c>
      <c r="G11" s="1">
        <v>981.13281270000004</v>
      </c>
      <c r="H11" s="1">
        <v>913.72388520000004</v>
      </c>
      <c r="I11" s="1">
        <v>981.13281367719196</v>
      </c>
      <c r="J11" s="1">
        <v>58.206493824720397</v>
      </c>
      <c r="K11" s="1">
        <v>981.13281270000004</v>
      </c>
      <c r="L11" s="1">
        <v>981.13281270000004</v>
      </c>
      <c r="M11" s="2">
        <f t="shared" si="0"/>
        <v>694.54528803919118</v>
      </c>
      <c r="N11" s="2">
        <f t="shared" si="1"/>
        <v>446.47011369140489</v>
      </c>
      <c r="O11" s="3">
        <f t="shared" si="2"/>
        <v>0.64282361622790518</v>
      </c>
      <c r="P11" s="1">
        <f t="shared" si="3"/>
        <v>33.822030159999997</v>
      </c>
      <c r="Q11" s="1">
        <f t="shared" si="4"/>
        <v>981.13281367719196</v>
      </c>
    </row>
    <row r="12" spans="1:17" x14ac:dyDescent="0.5">
      <c r="A12" s="1">
        <v>11</v>
      </c>
      <c r="B12" s="1" t="s">
        <v>12</v>
      </c>
      <c r="C12" s="1">
        <v>24.844544809999999</v>
      </c>
      <c r="D12" s="1">
        <v>29.41985133</v>
      </c>
      <c r="E12" s="1">
        <v>45.884087890000004</v>
      </c>
      <c r="F12" s="1">
        <v>27.050086820000001</v>
      </c>
      <c r="G12" s="1">
        <v>40.303603940000002</v>
      </c>
      <c r="H12" s="1">
        <v>25.84048224</v>
      </c>
      <c r="I12" s="1">
        <v>26.221714511512999</v>
      </c>
      <c r="J12" s="1">
        <v>26.355881322698998</v>
      </c>
      <c r="K12" s="1">
        <v>27.125854289999999</v>
      </c>
      <c r="L12" s="1">
        <v>30.305426659999998</v>
      </c>
      <c r="M12" s="2">
        <f t="shared" si="0"/>
        <v>30.3351533814212</v>
      </c>
      <c r="N12" s="2">
        <f t="shared" si="1"/>
        <v>7.0409369009880365</v>
      </c>
      <c r="O12" s="3">
        <f t="shared" si="2"/>
        <v>0.23210487227337595</v>
      </c>
      <c r="P12" s="1">
        <f t="shared" si="3"/>
        <v>24.844544809999999</v>
      </c>
      <c r="Q12" s="1">
        <f t="shared" si="4"/>
        <v>45.884087890000004</v>
      </c>
    </row>
    <row r="13" spans="1:17" x14ac:dyDescent="0.5">
      <c r="A13" s="1">
        <v>12</v>
      </c>
      <c r="B13" s="1" t="s">
        <v>13</v>
      </c>
      <c r="C13" s="1">
        <v>178.15467520000001</v>
      </c>
      <c r="D13" s="1">
        <v>294.10711789999999</v>
      </c>
      <c r="E13" s="1">
        <v>178.15467620000001</v>
      </c>
      <c r="F13" s="1">
        <v>178.15467620000001</v>
      </c>
      <c r="G13" s="1">
        <v>178.15467419999999</v>
      </c>
      <c r="H13" s="1">
        <v>229.23440579999999</v>
      </c>
      <c r="I13" s="1">
        <v>178.154676216887</v>
      </c>
      <c r="J13" s="1">
        <v>309.775556452572</v>
      </c>
      <c r="K13" s="1">
        <v>178.15467520000001</v>
      </c>
      <c r="L13" s="1">
        <v>294.10711789999999</v>
      </c>
      <c r="M13" s="2">
        <f t="shared" si="0"/>
        <v>219.61522512694592</v>
      </c>
      <c r="N13" s="2">
        <f t="shared" si="1"/>
        <v>57.381144012469598</v>
      </c>
      <c r="O13" s="3">
        <f t="shared" si="2"/>
        <v>0.2612803551270233</v>
      </c>
      <c r="P13" s="1">
        <f t="shared" si="3"/>
        <v>178.15467419999999</v>
      </c>
      <c r="Q13" s="1">
        <f t="shared" si="4"/>
        <v>309.775556452572</v>
      </c>
    </row>
    <row r="14" spans="1:17" x14ac:dyDescent="0.5">
      <c r="A14" s="1">
        <v>13</v>
      </c>
      <c r="B14" s="1" t="s">
        <v>14</v>
      </c>
      <c r="C14" s="1">
        <v>62.142619779999997</v>
      </c>
      <c r="D14" s="1">
        <v>62.142619779999997</v>
      </c>
      <c r="E14" s="1">
        <v>62.142619779999997</v>
      </c>
      <c r="F14" s="1">
        <v>62.142619779999997</v>
      </c>
      <c r="G14" s="1">
        <v>62.142619779999997</v>
      </c>
      <c r="H14" s="1">
        <v>62.142619779999997</v>
      </c>
      <c r="I14" s="1">
        <v>62.142619779333501</v>
      </c>
      <c r="J14" s="1">
        <v>62.142619779333501</v>
      </c>
      <c r="K14" s="1">
        <v>62.142619779999997</v>
      </c>
      <c r="L14" s="1">
        <v>62.142619779999997</v>
      </c>
      <c r="M14" s="2">
        <f t="shared" si="0"/>
        <v>62.142619779866699</v>
      </c>
      <c r="N14" s="2">
        <f t="shared" si="1"/>
        <v>2.8101946896268092E-10</v>
      </c>
      <c r="O14" s="3">
        <f t="shared" si="2"/>
        <v>4.5221696471465327E-12</v>
      </c>
      <c r="P14" s="1">
        <f t="shared" si="3"/>
        <v>62.142619779333501</v>
      </c>
      <c r="Q14" s="1">
        <f t="shared" si="4"/>
        <v>62.142619779999997</v>
      </c>
    </row>
    <row r="15" spans="1:17" x14ac:dyDescent="0.5">
      <c r="O15" s="3">
        <f>AVERAGE(O2:O14)</f>
        <v>0.31155538383434794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ABA7E-2BB4-4CE8-A030-5A4329DD7DE3}">
  <dimension ref="A1:G15"/>
  <sheetViews>
    <sheetView tabSelected="1" workbookViewId="0">
      <selection sqref="A1:G15"/>
    </sheetView>
  </sheetViews>
  <sheetFormatPr defaultRowHeight="14.35" x14ac:dyDescent="0.5"/>
  <sheetData>
    <row r="1" spans="1:7" x14ac:dyDescent="0.5">
      <c r="B1" t="s">
        <v>0</v>
      </c>
      <c r="C1" t="s">
        <v>1</v>
      </c>
      <c r="D1" s="1" t="s">
        <v>28</v>
      </c>
      <c r="E1" s="1" t="s">
        <v>29</v>
      </c>
      <c r="F1" t="s">
        <v>27</v>
      </c>
      <c r="G1" t="s">
        <v>30</v>
      </c>
    </row>
    <row r="2" spans="1:7" x14ac:dyDescent="0.5">
      <c r="A2">
        <v>1</v>
      </c>
      <c r="B2" t="s">
        <v>2</v>
      </c>
      <c r="C2">
        <v>324</v>
      </c>
      <c r="D2" s="1">
        <v>149.90042969999999</v>
      </c>
      <c r="E2" s="1">
        <v>581.83033509999996</v>
      </c>
      <c r="F2" s="4">
        <v>0.30337899835631343</v>
      </c>
      <c r="G2" s="4">
        <v>0.68489999999999995</v>
      </c>
    </row>
    <row r="3" spans="1:7" x14ac:dyDescent="0.5">
      <c r="A3">
        <v>2</v>
      </c>
      <c r="B3" t="s">
        <v>3</v>
      </c>
      <c r="C3">
        <v>428</v>
      </c>
      <c r="D3" s="1">
        <v>551.31365970000002</v>
      </c>
      <c r="E3" s="1">
        <v>631.82227399999999</v>
      </c>
      <c r="F3" s="4">
        <v>5.5131198563997182E-2</v>
      </c>
      <c r="G3" s="4">
        <v>0.10630000000000001</v>
      </c>
    </row>
    <row r="4" spans="1:7" x14ac:dyDescent="0.5">
      <c r="A4">
        <v>3</v>
      </c>
      <c r="B4" t="s">
        <v>4</v>
      </c>
      <c r="C4">
        <v>352</v>
      </c>
      <c r="D4" s="1">
        <v>352.29286408404897</v>
      </c>
      <c r="E4" s="1">
        <v>607.8691973</v>
      </c>
      <c r="F4" s="4">
        <v>0.28057879026654187</v>
      </c>
      <c r="G4" s="4">
        <v>0.3473</v>
      </c>
    </row>
    <row r="5" spans="1:7" x14ac:dyDescent="0.5">
      <c r="A5">
        <v>4</v>
      </c>
      <c r="B5" t="s">
        <v>5</v>
      </c>
      <c r="C5">
        <v>331</v>
      </c>
      <c r="D5" s="1">
        <v>110.7589029</v>
      </c>
      <c r="E5" s="1">
        <v>339.88941740000001</v>
      </c>
      <c r="F5" s="4">
        <v>0.40174974693289855</v>
      </c>
      <c r="G5" s="4">
        <v>0.72789999999999999</v>
      </c>
    </row>
    <row r="6" spans="1:7" x14ac:dyDescent="0.5">
      <c r="A6">
        <v>5</v>
      </c>
      <c r="B6" t="s">
        <v>6</v>
      </c>
      <c r="C6">
        <v>206</v>
      </c>
      <c r="D6" s="1">
        <v>194.51028170000001</v>
      </c>
      <c r="E6" s="1">
        <v>344.56379190000001</v>
      </c>
      <c r="F6" s="4">
        <v>0.26734437560379154</v>
      </c>
      <c r="G6" s="4">
        <v>0.29449999999999998</v>
      </c>
    </row>
    <row r="7" spans="1:7" x14ac:dyDescent="0.5">
      <c r="A7">
        <v>6</v>
      </c>
      <c r="B7" t="s">
        <v>7</v>
      </c>
      <c r="C7">
        <v>108</v>
      </c>
      <c r="D7" s="1">
        <v>101.021804</v>
      </c>
      <c r="E7" s="1">
        <v>128.1096666</v>
      </c>
      <c r="F7" s="4">
        <v>7.4384543683880436E-2</v>
      </c>
      <c r="G7" s="4">
        <v>9.4299999999999995E-2</v>
      </c>
    </row>
    <row r="8" spans="1:7" x14ac:dyDescent="0.5">
      <c r="A8">
        <v>7</v>
      </c>
      <c r="B8" t="s">
        <v>8</v>
      </c>
      <c r="C8">
        <v>69</v>
      </c>
      <c r="D8" s="1">
        <v>46.209506383806897</v>
      </c>
      <c r="E8" s="1">
        <v>79.970832520000002</v>
      </c>
      <c r="F8" s="4">
        <v>0.1771932341502282</v>
      </c>
      <c r="G8" s="4">
        <v>0.2455</v>
      </c>
    </row>
    <row r="9" spans="1:7" x14ac:dyDescent="0.5">
      <c r="A9">
        <v>8</v>
      </c>
      <c r="B9" t="s">
        <v>9</v>
      </c>
      <c r="C9">
        <v>43</v>
      </c>
      <c r="D9" s="1">
        <v>41.000637658871703</v>
      </c>
      <c r="E9" s="1">
        <v>384.43667449999998</v>
      </c>
      <c r="F9" s="4">
        <v>0.99791233895814646</v>
      </c>
      <c r="G9" s="4">
        <v>1.1862999999999999</v>
      </c>
    </row>
    <row r="10" spans="1:7" x14ac:dyDescent="0.5">
      <c r="A10">
        <v>9</v>
      </c>
      <c r="B10" t="s">
        <v>10</v>
      </c>
      <c r="C10">
        <v>352</v>
      </c>
      <c r="D10" s="1">
        <v>149.8078343</v>
      </c>
      <c r="E10" s="1">
        <v>607.86919726431404</v>
      </c>
      <c r="F10" s="4">
        <v>0.35633791969789808</v>
      </c>
      <c r="G10" s="4">
        <v>0.20230000000000001</v>
      </c>
    </row>
    <row r="11" spans="1:7" x14ac:dyDescent="0.5">
      <c r="A11">
        <v>10</v>
      </c>
      <c r="B11" t="s">
        <v>11</v>
      </c>
      <c r="C11">
        <v>58</v>
      </c>
      <c r="D11" s="1">
        <v>33.822030159999997</v>
      </c>
      <c r="E11" s="1">
        <v>981.13281367719196</v>
      </c>
      <c r="F11" s="4">
        <v>0.64282361622790518</v>
      </c>
      <c r="G11" s="4">
        <v>0.74829999999999997</v>
      </c>
    </row>
    <row r="12" spans="1:7" x14ac:dyDescent="0.5">
      <c r="A12">
        <v>11</v>
      </c>
      <c r="B12" t="s">
        <v>12</v>
      </c>
      <c r="C12">
        <v>26</v>
      </c>
      <c r="D12" s="1">
        <v>24.844544809999999</v>
      </c>
      <c r="E12" s="1">
        <v>45.884087890000004</v>
      </c>
      <c r="F12" s="5">
        <v>0.23210487227337595</v>
      </c>
      <c r="G12" s="4">
        <v>0.22059999999999999</v>
      </c>
    </row>
    <row r="13" spans="1:7" x14ac:dyDescent="0.5">
      <c r="A13">
        <v>12</v>
      </c>
      <c r="B13" t="s">
        <v>13</v>
      </c>
      <c r="C13">
        <v>178</v>
      </c>
      <c r="D13" s="1">
        <v>178.15467419999999</v>
      </c>
      <c r="E13" s="1">
        <v>309.775556452572</v>
      </c>
      <c r="F13" s="5">
        <v>0.2612803551270233</v>
      </c>
      <c r="G13" s="4">
        <v>0.14699999999999999</v>
      </c>
    </row>
    <row r="14" spans="1:7" x14ac:dyDescent="0.5">
      <c r="A14">
        <v>13</v>
      </c>
      <c r="B14" t="s">
        <v>14</v>
      </c>
      <c r="C14">
        <v>62</v>
      </c>
      <c r="D14" s="1">
        <v>62.142619779333501</v>
      </c>
      <c r="E14" s="1">
        <v>62.142619779999997</v>
      </c>
      <c r="F14" s="4">
        <v>4.5221696471465327E-12</v>
      </c>
      <c r="G14" s="4">
        <v>0.1966</v>
      </c>
    </row>
    <row r="15" spans="1:7" x14ac:dyDescent="0.5">
      <c r="F15" s="4">
        <v>0.31155538383434794</v>
      </c>
      <c r="G15" s="4">
        <v>0.40010000000000001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jiarui wu</dc:creator>
  <cp:lastModifiedBy>jiarui wu</cp:lastModifiedBy>
  <dcterms:created xsi:type="dcterms:W3CDTF">2015-06-05T18:19:34Z</dcterms:created>
  <dcterms:modified xsi:type="dcterms:W3CDTF">2023-03-06T20:39:17Z</dcterms:modified>
</cp:coreProperties>
</file>