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7808cc4508b3c/Documents/GitHub/at-d578uvIII-handmic/AT-D578UV-software-mic/"/>
    </mc:Choice>
  </mc:AlternateContent>
  <xr:revisionPtr revIDLastSave="129" documentId="8_{3B9DB4DC-5069-46E5-BEF1-8EF741E7236E}" xr6:coauthVersionLast="47" xr6:coauthVersionMax="47" xr10:uidLastSave="{64BF47BD-1360-4641-A66C-79D4DBF9856B}"/>
  <bookViews>
    <workbookView xWindow="-37890" yWindow="6285" windowWidth="25350" windowHeight="18840" xr2:uid="{B3EFC837-0901-4571-A422-C1FED267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6" i="1" l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0" i="1" a="1"/>
  <c r="C50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0" i="1" a="1"/>
  <c r="C40" i="1" s="1"/>
  <c r="C39" i="1" a="1"/>
  <c r="C39" i="1" s="1"/>
  <c r="C38" i="1" a="1"/>
  <c r="C38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G2" i="1"/>
  <c r="H2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<sst xmlns="http://schemas.openxmlformats.org/spreadsheetml/2006/main" count="171" uniqueCount="118">
  <si>
    <t>TX</t>
  </si>
  <si>
    <t>RX</t>
  </si>
  <si>
    <t>Function</t>
  </si>
  <si>
    <t>IRP_MJ_READ</t>
  </si>
  <si>
    <t>Note</t>
  </si>
  <si>
    <t>1 sec</t>
  </si>
  <si>
    <t>06</t>
  </si>
  <si>
    <t>Hex</t>
  </si>
  <si>
    <t>Dec</t>
  </si>
  <si>
    <t>Binary</t>
  </si>
  <si>
    <t>aa</t>
  </si>
  <si>
    <t>IRP_MJ_DEVICE_CONTROL (IOCTL_SERIAL_WAIT_ON_MASK)</t>
  </si>
  <si>
    <t>01 00 00 00</t>
  </si>
  <si>
    <t>IRP_MJ_DEVICE_CONTROL (IOCTL_SERIAL_GET_WAIT_MASK)</t>
  </si>
  <si>
    <t>19 01 00 00</t>
  </si>
  <si>
    <t>IRP_MJ_DEVICE_CONTROL (IOCTL_SERIAL_GET_COMMSTATUS)</t>
  </si>
  <si>
    <t>00 00 00 00 00 00 00 00 01 00 00 00 00 00 00 00 00 00 00 00</t>
  </si>
  <si>
    <t>00 00 00 00 00 00 00 00 10 00 00 00 00 00 00 00 00 00 00 00</t>
  </si>
  <si>
    <t>PTT Press</t>
  </si>
  <si>
    <t>41 01 00 00 00 00 00 06</t>
  </si>
  <si>
    <t>PTT Release</t>
  </si>
  <si>
    <t>41 00 00 00 00 00 00 06</t>
  </si>
  <si>
    <t>0 Press</t>
  </si>
  <si>
    <t>41 00 01 00 01 00 00 06</t>
  </si>
  <si>
    <t>0 Release</t>
  </si>
  <si>
    <t>41 00 00 00 01 00 00 06</t>
  </si>
  <si>
    <t>1 Press</t>
  </si>
  <si>
    <t>41 00 01 00 02 00 00 06</t>
  </si>
  <si>
    <t>1 Release</t>
  </si>
  <si>
    <t>41 00 00 00 02 00 00 06</t>
  </si>
  <si>
    <t>2 Press</t>
  </si>
  <si>
    <t>41 00 01 00 03 00 00 06</t>
  </si>
  <si>
    <t>2 Release</t>
  </si>
  <si>
    <t>41 00 00 00 03 00 00 06</t>
  </si>
  <si>
    <t>3 Press</t>
  </si>
  <si>
    <t>41 00 01 00 04 00 00 06</t>
  </si>
  <si>
    <t>3 Release</t>
  </si>
  <si>
    <t>41 00 00 00 04 00 00 06</t>
  </si>
  <si>
    <t>4 Press</t>
  </si>
  <si>
    <t>41 00 01 00 05 00 00 06</t>
  </si>
  <si>
    <t>4 Release</t>
  </si>
  <si>
    <t>41 00 00 00 05 00 00 06</t>
  </si>
  <si>
    <t>5 Press</t>
  </si>
  <si>
    <t>41 00 01 00 06 00 00 06</t>
  </si>
  <si>
    <t>5 Release</t>
  </si>
  <si>
    <t>41 00 00 00 06 00 00 06</t>
  </si>
  <si>
    <t>6 Press</t>
  </si>
  <si>
    <t>41 00 01 00 07 00 00 06</t>
  </si>
  <si>
    <t>6 Release</t>
  </si>
  <si>
    <t>41 00 00 00 07 00 00 06</t>
  </si>
  <si>
    <t>7 Press</t>
  </si>
  <si>
    <t>41 00 01 00 08 00 00 06</t>
  </si>
  <si>
    <t>7 Release</t>
  </si>
  <si>
    <t>41 00 00 00 08 00 00 06</t>
  </si>
  <si>
    <t>8 Press</t>
  </si>
  <si>
    <t>41 00 01 00 09 00 00 06</t>
  </si>
  <si>
    <t>8 Release</t>
  </si>
  <si>
    <t>41 00 00 00 09 00 00 06</t>
  </si>
  <si>
    <t>9 Press</t>
  </si>
  <si>
    <t>41 00 01 00 0a 00 00 06</t>
  </si>
  <si>
    <t>9 Release</t>
  </si>
  <si>
    <t>41 00 00 00 0a 00 00 06</t>
  </si>
  <si>
    <t>* Press</t>
  </si>
  <si>
    <t>41 00 01 00 0b 00 00 06</t>
  </si>
  <si>
    <t>* Release</t>
  </si>
  <si>
    <t>41 00 00 00 0b 00 00 06</t>
  </si>
  <si>
    <t># Press</t>
  </si>
  <si>
    <t>41 00 01 00 0c 00 00 06</t>
  </si>
  <si>
    <t># Release</t>
  </si>
  <si>
    <t>41 00 00 00 0c 00 00 06</t>
  </si>
  <si>
    <t>SubAB Press</t>
  </si>
  <si>
    <t>41 00 01 00 0d 00 00 06</t>
  </si>
  <si>
    <t>SubAB Rel</t>
  </si>
  <si>
    <t>41 00 00 00 0d 00 00 06</t>
  </si>
  <si>
    <t>A Press</t>
  </si>
  <si>
    <t>41 00 01 00 1a 00 00 06</t>
  </si>
  <si>
    <t>A Release</t>
  </si>
  <si>
    <t>41 00 00 00 1a 00 00 06</t>
  </si>
  <si>
    <t>A Long Pr</t>
  </si>
  <si>
    <t>41 00 01 00 1a 00 00 06 &amp; 41 00 01 01 1a 00 00 06</t>
  </si>
  <si>
    <t>A Long Re</t>
  </si>
  <si>
    <t>41 00 00 01 1a 00 00 06</t>
  </si>
  <si>
    <t>B Press</t>
  </si>
  <si>
    <t>41 00 01 00 1b 00 00 06</t>
  </si>
  <si>
    <t>B Release</t>
  </si>
  <si>
    <t>41 00 00 00 1b 00 00 06</t>
  </si>
  <si>
    <t>B Long Pr</t>
  </si>
  <si>
    <t>41 00 01 00 1b 00 00 06 &amp; 41 00 01 01 1b 00 00 06</t>
  </si>
  <si>
    <t>B Long Re</t>
  </si>
  <si>
    <t>41 00 00 01 1b 00 00 06</t>
  </si>
  <si>
    <t>C Press</t>
  </si>
  <si>
    <t>41 00 01 00 1c 00 00 06</t>
  </si>
  <si>
    <t>C Release</t>
  </si>
  <si>
    <t>41 00 00 00 1c 00 00 06</t>
  </si>
  <si>
    <t>C Long Pr</t>
  </si>
  <si>
    <t>41 00 01 00 1c 00 00 06 &amp; 41 00 01 01 1c 00 00 06</t>
  </si>
  <si>
    <t>C Long Re</t>
  </si>
  <si>
    <t>41 00 00 01 1c 00 00 06</t>
  </si>
  <si>
    <t>D Press</t>
  </si>
  <si>
    <t>41 00 01 00 1d 00 00 06</t>
  </si>
  <si>
    <t>D Release</t>
  </si>
  <si>
    <t>41 00 00 00 1d 00 00 06</t>
  </si>
  <si>
    <t>D Long Pr</t>
  </si>
  <si>
    <t>41 00 01 00 1d 00 00 06 &amp; 41 00 01 01 1d 00 00 06</t>
  </si>
  <si>
    <t>D Long Re</t>
  </si>
  <si>
    <t>41 00 00 01 1d 00 00 06</t>
  </si>
  <si>
    <t>&amp;</t>
  </si>
  <si>
    <t>53 01 01 00 00 00 00 00 00 10 00 00 00 00 00 06</t>
  </si>
  <si>
    <t>A R/T Green light?</t>
  </si>
  <si>
    <t>TX (hex)</t>
  </si>
  <si>
    <t>53 00 00 00 01 01 00 00 00 10 00 00 00 00 00 06</t>
  </si>
  <si>
    <t>Queries for x06 response</t>
  </si>
  <si>
    <t>53 00 00 00 01 01 00 01 00 10 00 00 00 00 00 06</t>
  </si>
  <si>
    <t>41 00 00 00 00 00 01 06</t>
  </si>
  <si>
    <t>41 00 00 00 00 01 00 06</t>
  </si>
  <si>
    <t>41 00 00 01 00 00 00 06</t>
  </si>
  <si>
    <t>41 00 01 00 00 00 00 06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</si>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</sst>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8F66-D68F-490A-A552-B51B5E702D38}">
  <dimension ref="A1:I156"/>
  <sheetViews>
    <sheetView tabSelected="1" topLeftCell="A46" workbookViewId="0">
      <selection activeCell="C57" sqref="C57"/>
    </sheetView>
  </sheetViews>
  <sheetFormatPr defaultRowHeight="14.4" x14ac:dyDescent="0.3"/>
  <cols>
    <col min="1" max="1" width="54.5546875" bestFit="1" customWidth="1"/>
    <col min="2" max="2" width="50.5546875" bestFit="1" customWidth="1"/>
    <col min="3" max="3" width="50.5546875" customWidth="1"/>
    <col min="4" max="4" width="50.5546875" bestFit="1" customWidth="1"/>
  </cols>
  <sheetData>
    <row r="1" spans="1:9" x14ac:dyDescent="0.3">
      <c r="A1" s="1" t="s">
        <v>2</v>
      </c>
      <c r="B1" s="1" t="s">
        <v>0</v>
      </c>
      <c r="C1" s="1" t="s">
        <v>109</v>
      </c>
      <c r="D1" s="1" t="s">
        <v>1</v>
      </c>
      <c r="E1" s="1" t="s">
        <v>4</v>
      </c>
      <c r="G1" s="1" t="s">
        <v>7</v>
      </c>
      <c r="H1" s="1" t="s">
        <v>8</v>
      </c>
      <c r="I1" s="1" t="s">
        <v>9</v>
      </c>
    </row>
    <row r="2" spans="1:9" hidden="1" x14ac:dyDescent="0.3">
      <c r="A2" t="s">
        <v>3</v>
      </c>
      <c r="B2" s="2" t="s">
        <v>6</v>
      </c>
      <c r="C2" s="2"/>
      <c r="D2" t="s">
        <v>10</v>
      </c>
      <c r="E2" t="s">
        <v>5</v>
      </c>
      <c r="G2" s="3" t="str">
        <f>B2</f>
        <v>06</v>
      </c>
      <c r="H2">
        <f>HEX2DEC(G2)</f>
        <v>6</v>
      </c>
      <c r="I2" t="str">
        <f>HEX2BIN(G2)</f>
        <v>110</v>
      </c>
    </row>
    <row r="3" spans="1:9" hidden="1" x14ac:dyDescent="0.3">
      <c r="A3" t="s">
        <v>11</v>
      </c>
      <c r="B3" t="s">
        <v>12</v>
      </c>
      <c r="D3" t="s">
        <v>12</v>
      </c>
      <c r="E3" t="s">
        <v>106</v>
      </c>
    </row>
    <row r="4" spans="1:9" hidden="1" x14ac:dyDescent="0.3">
      <c r="A4" t="s">
        <v>13</v>
      </c>
      <c r="B4" t="s">
        <v>14</v>
      </c>
      <c r="D4" t="s">
        <v>14</v>
      </c>
      <c r="E4" t="s">
        <v>106</v>
      </c>
    </row>
    <row r="5" spans="1:9" hidden="1" x14ac:dyDescent="0.3">
      <c r="A5" t="s">
        <v>15</v>
      </c>
      <c r="B5" t="s">
        <v>16</v>
      </c>
      <c r="D5" t="s">
        <v>17</v>
      </c>
      <c r="E5" t="s">
        <v>106</v>
      </c>
    </row>
    <row r="6" spans="1:9" hidden="1" x14ac:dyDescent="0.3">
      <c r="A6" t="s">
        <v>15</v>
      </c>
      <c r="B6" t="s">
        <v>16</v>
      </c>
      <c r="D6" t="s">
        <v>17</v>
      </c>
      <c r="E6" t="s">
        <v>106</v>
      </c>
    </row>
    <row r="7" spans="1:9" x14ac:dyDescent="0.3">
      <c r="A7" t="s">
        <v>18</v>
      </c>
      <c r="B7" t="s">
        <v>19</v>
      </c>
      <c r="C7" t="str" cm="1">
        <f t="array" ref="C7">CONCATENATE("\x", SUBSTITUTE(_xlfn.TEXTJOIN("\x",TRUE,TEXT(MID(SUBSTITUTE(B7," ",""),(ROW($1:$8)-1)*2+1,2),"00")), " ", "\x"))</f>
        <v>\x41\x01\x00\x00\x00\x00\x00\x06</v>
      </c>
      <c r="D7" t="s">
        <v>110</v>
      </c>
      <c r="E7" t="s">
        <v>111</v>
      </c>
    </row>
    <row r="8" spans="1:9" x14ac:dyDescent="0.3">
      <c r="A8" t="s">
        <v>20</v>
      </c>
      <c r="B8" t="s">
        <v>21</v>
      </c>
      <c r="C8" t="str" cm="1">
        <f t="array" ref="C8">CONCATENATE("\x", SUBSTITUTE(_xlfn.TEXTJOIN("\x",TRUE,TEXT(MID(SUBSTITUTE(B8," ",""),(ROW($1:$8)-1)*2+1,2),"00")), " ", "\x"))</f>
        <v>\x41\x00\x00\x00\x00\x00\x00\x06</v>
      </c>
      <c r="D8" t="s">
        <v>10</v>
      </c>
    </row>
    <row r="9" spans="1:9" x14ac:dyDescent="0.3">
      <c r="A9" t="s">
        <v>22</v>
      </c>
      <c r="B9" t="s">
        <v>23</v>
      </c>
      <c r="C9" t="str" cm="1">
        <f t="array" ref="C9">CONCATENATE("\x", SUBSTITUTE(_xlfn.TEXTJOIN("\x",TRUE,TEXT(MID(SUBSTITUTE(B9," ",""),(ROW($1:$8)-1)*2+1,2),"00")), " ", "\x"))</f>
        <v>\x41\x00\x01\x00\x01\x00\x00\x06</v>
      </c>
      <c r="D9" t="s">
        <v>10</v>
      </c>
    </row>
    <row r="10" spans="1:9" x14ac:dyDescent="0.3">
      <c r="A10" t="s">
        <v>24</v>
      </c>
      <c r="B10" t="s">
        <v>25</v>
      </c>
      <c r="C10" t="str" cm="1">
        <f t="array" ref="C10">CONCATENATE("\x", SUBSTITUTE(_xlfn.TEXTJOIN("\x",TRUE,TEXT(MID(SUBSTITUTE(B10," ",""),(ROW($1:$8)-1)*2+1,2),"00")), " ", "\x"))</f>
        <v>\x41\x00\x00\x00\x01\x00\x00\x06</v>
      </c>
      <c r="D10" t="s">
        <v>10</v>
      </c>
    </row>
    <row r="11" spans="1:9" x14ac:dyDescent="0.3">
      <c r="A11" t="s">
        <v>26</v>
      </c>
      <c r="B11" t="s">
        <v>27</v>
      </c>
      <c r="C11" t="str" cm="1">
        <f t="array" ref="C11">CONCATENATE("\x", SUBSTITUTE(_xlfn.TEXTJOIN("\x",TRUE,TEXT(MID(SUBSTITUTE(B11," ",""),(ROW($1:$8)-1)*2+1,2),"00")), " ", "\x"))</f>
        <v>\x41\x00\x01\x00\x02\x00\x00\x06</v>
      </c>
      <c r="D11" t="s">
        <v>10</v>
      </c>
    </row>
    <row r="12" spans="1:9" x14ac:dyDescent="0.3">
      <c r="A12" t="s">
        <v>28</v>
      </c>
      <c r="B12" t="s">
        <v>29</v>
      </c>
      <c r="C12" t="str" cm="1">
        <f t="array" ref="C12">CONCATENATE("\x", SUBSTITUTE(_xlfn.TEXTJOIN("\x",TRUE,TEXT(MID(SUBSTITUTE(B12," ",""),(ROW($1:$8)-1)*2+1,2),"00")), " ", "\x"))</f>
        <v>\x41\x00\x00\x00\x02\x00\x00\x06</v>
      </c>
      <c r="D12" t="s">
        <v>10</v>
      </c>
    </row>
    <row r="13" spans="1:9" x14ac:dyDescent="0.3">
      <c r="A13" t="s">
        <v>30</v>
      </c>
      <c r="B13" t="s">
        <v>31</v>
      </c>
      <c r="C13" t="str" cm="1">
        <f t="array" ref="C13">CONCATENATE("\x", SUBSTITUTE(_xlfn.TEXTJOIN("\x",TRUE,TEXT(MID(SUBSTITUTE(B13," ",""),(ROW($1:$8)-1)*2+1,2),"00")), " ", "\x"))</f>
        <v>\x41\x00\x01\x00\x03\x00\x00\x06</v>
      </c>
      <c r="D13" t="s">
        <v>10</v>
      </c>
    </row>
    <row r="14" spans="1:9" x14ac:dyDescent="0.3">
      <c r="A14" t="s">
        <v>32</v>
      </c>
      <c r="B14" t="s">
        <v>33</v>
      </c>
      <c r="C14" t="str" cm="1">
        <f t="array" ref="C14">CONCATENATE("\x", SUBSTITUTE(_xlfn.TEXTJOIN("\x",TRUE,TEXT(MID(SUBSTITUTE(B14," ",""),(ROW($1:$8)-1)*2+1,2),"00")), " ", "\x"))</f>
        <v>\x41\x00\x00\x00\x03\x00\x00\x06</v>
      </c>
      <c r="D14" t="s">
        <v>10</v>
      </c>
    </row>
    <row r="15" spans="1:9" x14ac:dyDescent="0.3">
      <c r="A15" t="s">
        <v>34</v>
      </c>
      <c r="B15" t="s">
        <v>35</v>
      </c>
      <c r="C15" t="str" cm="1">
        <f t="array" ref="C15">CONCATENATE("\x", SUBSTITUTE(_xlfn.TEXTJOIN("\x",TRUE,TEXT(MID(SUBSTITUTE(B15," ",""),(ROW($1:$8)-1)*2+1,2),"00")), " ", "\x"))</f>
        <v>\x41\x00\x01\x00\x04\x00\x00\x06</v>
      </c>
      <c r="D15" t="s">
        <v>10</v>
      </c>
    </row>
    <row r="16" spans="1:9" x14ac:dyDescent="0.3">
      <c r="A16" t="s">
        <v>36</v>
      </c>
      <c r="B16" t="s">
        <v>37</v>
      </c>
      <c r="C16" t="str" cm="1">
        <f t="array" ref="C16">CONCATENATE("\x", SUBSTITUTE(_xlfn.TEXTJOIN("\x",TRUE,TEXT(MID(SUBSTITUTE(B16," ",""),(ROW($1:$8)-1)*2+1,2),"00")), " ", "\x"))</f>
        <v>\x41\x00\x00\x00\x04\x00\x00\x06</v>
      </c>
      <c r="D16" t="s">
        <v>10</v>
      </c>
    </row>
    <row r="17" spans="1:4" x14ac:dyDescent="0.3">
      <c r="A17" t="s">
        <v>38</v>
      </c>
      <c r="B17" t="s">
        <v>39</v>
      </c>
      <c r="C17" t="str" cm="1">
        <f t="array" ref="C17">CONCATENATE("\x", SUBSTITUTE(_xlfn.TEXTJOIN("\x",TRUE,TEXT(MID(SUBSTITUTE(B17," ",""),(ROW($1:$8)-1)*2+1,2),"00")), " ", "\x"))</f>
        <v>\x41\x00\x01\x00\x05\x00\x00\x06</v>
      </c>
      <c r="D17" t="s">
        <v>10</v>
      </c>
    </row>
    <row r="18" spans="1:4" x14ac:dyDescent="0.3">
      <c r="A18" t="s">
        <v>40</v>
      </c>
      <c r="B18" t="s">
        <v>41</v>
      </c>
      <c r="C18" t="str" cm="1">
        <f t="array" ref="C18">CONCATENATE("\x", SUBSTITUTE(_xlfn.TEXTJOIN("\x",TRUE,TEXT(MID(SUBSTITUTE(B18," ",""),(ROW($1:$8)-1)*2+1,2),"00")), " ", "\x"))</f>
        <v>\x41\x00\x00\x00\x05\x00\x00\x06</v>
      </c>
      <c r="D18" t="s">
        <v>10</v>
      </c>
    </row>
    <row r="19" spans="1:4" x14ac:dyDescent="0.3">
      <c r="A19" t="s">
        <v>42</v>
      </c>
      <c r="B19" t="s">
        <v>43</v>
      </c>
      <c r="C19" t="str" cm="1">
        <f t="array" ref="C19">CONCATENATE("\x", SUBSTITUTE(_xlfn.TEXTJOIN("\x",TRUE,TEXT(MID(SUBSTITUTE(B19," ",""),(ROW($1:$8)-1)*2+1,2),"00")), " ", "\x"))</f>
        <v>\x41\x00\x01\x00\x06\x00\x00\x06</v>
      </c>
      <c r="D19" t="s">
        <v>10</v>
      </c>
    </row>
    <row r="20" spans="1:4" x14ac:dyDescent="0.3">
      <c r="A20" t="s">
        <v>44</v>
      </c>
      <c r="B20" t="s">
        <v>45</v>
      </c>
      <c r="C20" t="str" cm="1">
        <f t="array" ref="C20">CONCATENATE("\x", SUBSTITUTE(_xlfn.TEXTJOIN("\x",TRUE,TEXT(MID(SUBSTITUTE(B20," ",""),(ROW($1:$8)-1)*2+1,2),"00")), " ", "\x"))</f>
        <v>\x41\x00\x00\x00\x06\x00\x00\x06</v>
      </c>
      <c r="D20" t="s">
        <v>10</v>
      </c>
    </row>
    <row r="21" spans="1:4" x14ac:dyDescent="0.3">
      <c r="A21" t="s">
        <v>46</v>
      </c>
      <c r="B21" t="s">
        <v>47</v>
      </c>
      <c r="C21" t="str" cm="1">
        <f t="array" ref="C21">CONCATENATE("\x", SUBSTITUTE(_xlfn.TEXTJOIN("\x",TRUE,TEXT(MID(SUBSTITUTE(B21," ",""),(ROW($1:$8)-1)*2+1,2),"00")), " ", "\x"))</f>
        <v>\x41\x00\x01\x00\x07\x00\x00\x06</v>
      </c>
      <c r="D21" t="s">
        <v>10</v>
      </c>
    </row>
    <row r="22" spans="1:4" x14ac:dyDescent="0.3">
      <c r="A22" t="s">
        <v>48</v>
      </c>
      <c r="B22" t="s">
        <v>49</v>
      </c>
      <c r="C22" t="str" cm="1">
        <f t="array" ref="C22">CONCATENATE("\x", SUBSTITUTE(_xlfn.TEXTJOIN("\x",TRUE,TEXT(MID(SUBSTITUTE(B22," ",""),(ROW($1:$8)-1)*2+1,2),"00")), " ", "\x"))</f>
        <v>\x41\x00\x00\x00\x07\x00\x00\x06</v>
      </c>
      <c r="D22" t="s">
        <v>10</v>
      </c>
    </row>
    <row r="23" spans="1:4" x14ac:dyDescent="0.3">
      <c r="A23" t="s">
        <v>50</v>
      </c>
      <c r="B23" t="s">
        <v>51</v>
      </c>
      <c r="C23" t="str" cm="1">
        <f t="array" ref="C23">CONCATENATE("\x", SUBSTITUTE(_xlfn.TEXTJOIN("\x",TRUE,TEXT(MID(SUBSTITUTE(B23," ",""),(ROW($1:$8)-1)*2+1,2),"00")), " ", "\x"))</f>
        <v>\x41\x00\x01\x00\x08\x00\x00\x06</v>
      </c>
      <c r="D23" t="s">
        <v>10</v>
      </c>
    </row>
    <row r="24" spans="1:4" x14ac:dyDescent="0.3">
      <c r="A24" t="s">
        <v>52</v>
      </c>
      <c r="B24" t="s">
        <v>53</v>
      </c>
      <c r="C24" t="str" cm="1">
        <f t="array" ref="C24">CONCATENATE("\x", SUBSTITUTE(_xlfn.TEXTJOIN("\x",TRUE,TEXT(MID(SUBSTITUTE(B24," ",""),(ROW($1:$8)-1)*2+1,2),"00")), " ", "\x"))</f>
        <v>\x41\x00\x00\x00\x08\x00\x00\x06</v>
      </c>
      <c r="D24" t="s">
        <v>10</v>
      </c>
    </row>
    <row r="25" spans="1:4" x14ac:dyDescent="0.3">
      <c r="A25" t="s">
        <v>54</v>
      </c>
      <c r="B25" t="s">
        <v>55</v>
      </c>
      <c r="C25" t="str" cm="1">
        <f t="array" ref="C25">CONCATENATE("\x", SUBSTITUTE(_xlfn.TEXTJOIN("\x",TRUE,TEXT(MID(SUBSTITUTE(B25," ",""),(ROW($1:$8)-1)*2+1,2),"00")), " ", "\x"))</f>
        <v>\x41\x00\x01\x00\x09\x00\x00\x06</v>
      </c>
      <c r="D25" t="s">
        <v>10</v>
      </c>
    </row>
    <row r="26" spans="1:4" x14ac:dyDescent="0.3">
      <c r="A26" t="s">
        <v>56</v>
      </c>
      <c r="B26" t="s">
        <v>57</v>
      </c>
      <c r="C26" t="str" cm="1">
        <f t="array" ref="C26">CONCATENATE("\x", SUBSTITUTE(_xlfn.TEXTJOIN("\x",TRUE,TEXT(MID(SUBSTITUTE(B26," ",""),(ROW($1:$8)-1)*2+1,2),"00")), " ", "\x"))</f>
        <v>\x41\x00\x00\x00\x09\x00\x00\x06</v>
      </c>
      <c r="D26" t="s">
        <v>10</v>
      </c>
    </row>
    <row r="27" spans="1:4" x14ac:dyDescent="0.3">
      <c r="A27" t="s">
        <v>58</v>
      </c>
      <c r="B27" t="s">
        <v>59</v>
      </c>
      <c r="C27" t="str" cm="1">
        <f t="array" ref="C27">CONCATENATE("\x", SUBSTITUTE(_xlfn.TEXTJOIN("\x",TRUE,TEXT(MID(SUBSTITUTE(B27," ",""),(ROW($1:$8)-1)*2+1,2),"00")), " ", "\x"))</f>
        <v>\x41\x00\x01\x00\x0a\x00\x00\x06</v>
      </c>
      <c r="D27" t="s">
        <v>10</v>
      </c>
    </row>
    <row r="28" spans="1:4" x14ac:dyDescent="0.3">
      <c r="A28" t="s">
        <v>60</v>
      </c>
      <c r="B28" t="s">
        <v>61</v>
      </c>
      <c r="C28" t="str" cm="1">
        <f t="array" ref="C28">CONCATENATE("\x", SUBSTITUTE(_xlfn.TEXTJOIN("\x",TRUE,TEXT(MID(SUBSTITUTE(B28," ",""),(ROW($1:$8)-1)*2+1,2),"00")), " ", "\x"))</f>
        <v>\x41\x00\x00\x00\x0a\x00\x00\x06</v>
      </c>
      <c r="D28" t="s">
        <v>10</v>
      </c>
    </row>
    <row r="29" spans="1:4" x14ac:dyDescent="0.3">
      <c r="A29" t="s">
        <v>62</v>
      </c>
      <c r="B29" t="s">
        <v>63</v>
      </c>
      <c r="C29" t="str" cm="1">
        <f t="array" ref="C29">CONCATENATE("\x", SUBSTITUTE(_xlfn.TEXTJOIN("\x",TRUE,TEXT(MID(SUBSTITUTE(B29," ",""),(ROW($1:$8)-1)*2+1,2),"00")), " ", "\x"))</f>
        <v>\x41\x00\x01\x00\x0b\x00\x00\x06</v>
      </c>
      <c r="D29" t="s">
        <v>10</v>
      </c>
    </row>
    <row r="30" spans="1:4" x14ac:dyDescent="0.3">
      <c r="A30" t="s">
        <v>64</v>
      </c>
      <c r="B30" t="s">
        <v>65</v>
      </c>
      <c r="C30" t="str" cm="1">
        <f t="array" ref="C30">CONCATENATE("\x", SUBSTITUTE(_xlfn.TEXTJOIN("\x",TRUE,TEXT(MID(SUBSTITUTE(B30," ",""),(ROW($1:$8)-1)*2+1,2),"00")), " ", "\x"))</f>
        <v>\x41\x00\x00\x00\x0b\x00\x00\x06</v>
      </c>
      <c r="D30" t="s">
        <v>10</v>
      </c>
    </row>
    <row r="31" spans="1:4" x14ac:dyDescent="0.3">
      <c r="A31" t="s">
        <v>66</v>
      </c>
      <c r="B31" t="s">
        <v>67</v>
      </c>
      <c r="C31" t="str" cm="1">
        <f t="array" ref="C31">CONCATENATE("\x", SUBSTITUTE(_xlfn.TEXTJOIN("\x",TRUE,TEXT(MID(SUBSTITUTE(B31," ",""),(ROW($1:$8)-1)*2+1,2),"00")), " ", "\x"))</f>
        <v>\x41\x00\x01\x00\x0c\x00\x00\x06</v>
      </c>
      <c r="D31" t="s">
        <v>10</v>
      </c>
    </row>
    <row r="32" spans="1:4" x14ac:dyDescent="0.3">
      <c r="A32" t="s">
        <v>68</v>
      </c>
      <c r="B32" t="s">
        <v>69</v>
      </c>
      <c r="C32" t="str" cm="1">
        <f t="array" ref="C32">CONCATENATE("\x", SUBSTITUTE(_xlfn.TEXTJOIN("\x",TRUE,TEXT(MID(SUBSTITUTE(B32," ",""),(ROW($1:$8)-1)*2+1,2),"00")), " ", "\x"))</f>
        <v>\x41\x00\x00\x00\x0c\x00\x00\x06</v>
      </c>
      <c r="D32" t="s">
        <v>10</v>
      </c>
    </row>
    <row r="33" spans="1:4" x14ac:dyDescent="0.3">
      <c r="A33" t="s">
        <v>70</v>
      </c>
      <c r="B33" t="s">
        <v>71</v>
      </c>
      <c r="C33" t="str" cm="1">
        <f t="array" ref="C33">CONCATENATE("\x", SUBSTITUTE(_xlfn.TEXTJOIN("\x",TRUE,TEXT(MID(SUBSTITUTE(B33," ",""),(ROW($1:$8)-1)*2+1,2),"00")), " ", "\x"))</f>
        <v>\x41\x00\x01\x00\x0d\x00\x00\x06</v>
      </c>
      <c r="D33" t="s">
        <v>10</v>
      </c>
    </row>
    <row r="34" spans="1:4" x14ac:dyDescent="0.3">
      <c r="A34" t="s">
        <v>72</v>
      </c>
      <c r="B34" t="s">
        <v>73</v>
      </c>
      <c r="C34" t="str" cm="1">
        <f t="array" ref="C34">CONCATENATE("\x", SUBSTITUTE(_xlfn.TEXTJOIN("\x",TRUE,TEXT(MID(SUBSTITUTE(B34," ",""),(ROW($1:$8)-1)*2+1,2),"00")), " ", "\x"))</f>
        <v>\x41\x00\x00\x00\x0d\x00\x00\x06</v>
      </c>
      <c r="D34" t="s">
        <v>112</v>
      </c>
    </row>
    <row r="35" spans="1:4" x14ac:dyDescent="0.3">
      <c r="A35" t="s">
        <v>74</v>
      </c>
      <c r="B35" t="s">
        <v>75</v>
      </c>
      <c r="C35" t="str" cm="1">
        <f t="array" ref="C35">CONCATENATE("\x", SUBSTITUTE(_xlfn.TEXTJOIN("\x",TRUE,TEXT(MID(SUBSTITUTE(B35," ",""),(ROW($1:$8)-1)*2+1,2),"00")), " ", "\x"))</f>
        <v>\x41\x00\x01\x00\x1a\x00\x00\x06</v>
      </c>
      <c r="D35" t="s">
        <v>10</v>
      </c>
    </row>
    <row r="36" spans="1:4" x14ac:dyDescent="0.3">
      <c r="A36" t="s">
        <v>76</v>
      </c>
      <c r="B36" t="s">
        <v>77</v>
      </c>
      <c r="C36" t="str" cm="1">
        <f t="array" ref="C36">CONCATENATE("\x", SUBSTITUTE(_xlfn.TEXTJOIN("\x",TRUE,TEXT(MID(SUBSTITUTE(B36," ",""),(ROW($1:$8)-1)*2+1,2),"00")), " ", "\x"))</f>
        <v>\x41\x00\x00\x00\x1a\x00\x00\x06</v>
      </c>
      <c r="D36" t="s">
        <v>10</v>
      </c>
    </row>
    <row r="37" spans="1:4" x14ac:dyDescent="0.3">
      <c r="A37" t="s">
        <v>78</v>
      </c>
      <c r="B37" t="s">
        <v>79</v>
      </c>
      <c r="D37" t="s">
        <v>10</v>
      </c>
    </row>
    <row r="38" spans="1:4" x14ac:dyDescent="0.3">
      <c r="A38" t="s">
        <v>80</v>
      </c>
      <c r="B38" t="s">
        <v>81</v>
      </c>
      <c r="C38" t="str" cm="1">
        <f t="array" ref="C38">CONCATENATE("\x", SUBSTITUTE(_xlfn.TEXTJOIN("\x",TRUE,TEXT(MID(SUBSTITUTE(B38," ",""),(ROW($1:$8)-1)*2+1,2),"00")), " ", "\x"))</f>
        <v>\x41\x00\x00\x01\x1a\x00\x00\x06</v>
      </c>
      <c r="D38" t="s">
        <v>10</v>
      </c>
    </row>
    <row r="39" spans="1:4" x14ac:dyDescent="0.3">
      <c r="A39" t="s">
        <v>82</v>
      </c>
      <c r="B39" t="s">
        <v>83</v>
      </c>
      <c r="C39" t="str" cm="1">
        <f t="array" ref="C39">CONCATENATE("\x", SUBSTITUTE(_xlfn.TEXTJOIN("\x",TRUE,TEXT(MID(SUBSTITUTE(B39," ",""),(ROW($1:$8)-1)*2+1,2),"00")), " ", "\x"))</f>
        <v>\x41\x00\x01\x00\x1b\x00\x00\x06</v>
      </c>
      <c r="D39" t="s">
        <v>10</v>
      </c>
    </row>
    <row r="40" spans="1:4" x14ac:dyDescent="0.3">
      <c r="A40" t="s">
        <v>84</v>
      </c>
      <c r="B40" t="s">
        <v>85</v>
      </c>
      <c r="C40" t="str" cm="1">
        <f t="array" ref="C40">CONCATENATE("\x", SUBSTITUTE(_xlfn.TEXTJOIN("\x",TRUE,TEXT(MID(SUBSTITUTE(B40," ",""),(ROW($1:$8)-1)*2+1,2),"00")), " ", "\x"))</f>
        <v>\x41\x00\x00\x00\x1b\x00\x00\x06</v>
      </c>
      <c r="D40" t="s">
        <v>10</v>
      </c>
    </row>
    <row r="41" spans="1:4" x14ac:dyDescent="0.3">
      <c r="A41" t="s">
        <v>86</v>
      </c>
      <c r="B41" t="s">
        <v>87</v>
      </c>
      <c r="D41" t="s">
        <v>10</v>
      </c>
    </row>
    <row r="42" spans="1:4" x14ac:dyDescent="0.3">
      <c r="A42" t="s">
        <v>88</v>
      </c>
      <c r="B42" t="s">
        <v>89</v>
      </c>
      <c r="C42" t="str" cm="1">
        <f t="array" ref="C42">CONCATENATE("\x", SUBSTITUTE(_xlfn.TEXTJOIN("\x",TRUE,TEXT(MID(SUBSTITUTE(B42," ",""),(ROW($1:$8)-1)*2+1,2),"00")), " ", "\x"))</f>
        <v>\x41\x00\x00\x01\x1b\x00\x00\x06</v>
      </c>
      <c r="D42" t="s">
        <v>10</v>
      </c>
    </row>
    <row r="43" spans="1:4" x14ac:dyDescent="0.3">
      <c r="A43" t="s">
        <v>90</v>
      </c>
      <c r="B43" t="s">
        <v>91</v>
      </c>
      <c r="C43" t="str" cm="1">
        <f t="array" ref="C43">CONCATENATE("\x", SUBSTITUTE(_xlfn.TEXTJOIN("\x",TRUE,TEXT(MID(SUBSTITUTE(B43," ",""),(ROW($1:$8)-1)*2+1,2),"00")), " ", "\x"))</f>
        <v>\x41\x00\x01\x00\x1c\x00\x00\x06</v>
      </c>
      <c r="D43" t="s">
        <v>10</v>
      </c>
    </row>
    <row r="44" spans="1:4" x14ac:dyDescent="0.3">
      <c r="A44" t="s">
        <v>92</v>
      </c>
      <c r="B44" t="s">
        <v>93</v>
      </c>
      <c r="C44" t="str" cm="1">
        <f t="array" ref="C44">CONCATENATE("\x", SUBSTITUTE(_xlfn.TEXTJOIN("\x",TRUE,TEXT(MID(SUBSTITUTE(B44," ",""),(ROW($1:$8)-1)*2+1,2),"00")), " ", "\x"))</f>
        <v>\x41\x00\x00\x00\x1c\x00\x00\x06</v>
      </c>
      <c r="D44" t="s">
        <v>10</v>
      </c>
    </row>
    <row r="45" spans="1:4" x14ac:dyDescent="0.3">
      <c r="A45" t="s">
        <v>94</v>
      </c>
      <c r="B45" t="s">
        <v>95</v>
      </c>
      <c r="C45" t="str" cm="1">
        <f t="array" ref="C45">CONCATENATE("\x", SUBSTITUTE(_xlfn.TEXTJOIN("\x",TRUE,TEXT(MID(SUBSTITUTE(B45," ",""),(ROW($1:$8)-1)*2+1,2),"00")), " ", "\x"))</f>
        <v>\x41\x00\x01\x00\x1c\x00\x00\x06</v>
      </c>
      <c r="D45" t="s">
        <v>10</v>
      </c>
    </row>
    <row r="46" spans="1:4" x14ac:dyDescent="0.3">
      <c r="A46" t="s">
        <v>96</v>
      </c>
      <c r="B46" t="s">
        <v>97</v>
      </c>
      <c r="C46" t="str" cm="1">
        <f t="array" ref="C46">CONCATENATE("\x", SUBSTITUTE(_xlfn.TEXTJOIN("\x",TRUE,TEXT(MID(SUBSTITUTE(B46," ",""),(ROW($1:$8)-1)*2+1,2),"00")), " ", "\x"))</f>
        <v>\x41\x00\x00\x01\x1c\x00\x00\x06</v>
      </c>
      <c r="D46" t="s">
        <v>10</v>
      </c>
    </row>
    <row r="47" spans="1:4" x14ac:dyDescent="0.3">
      <c r="A47" t="s">
        <v>98</v>
      </c>
      <c r="B47" t="s">
        <v>99</v>
      </c>
      <c r="C47" t="str" cm="1">
        <f t="array" ref="C47">CONCATENATE("\x", SUBSTITUTE(_xlfn.TEXTJOIN("\x",TRUE,TEXT(MID(SUBSTITUTE(B47," ",""),(ROW($1:$8)-1)*2+1,2),"00")), " ", "\x"))</f>
        <v>\x41\x00\x01\x00\x1d\x00\x00\x06</v>
      </c>
      <c r="D47" t="s">
        <v>10</v>
      </c>
    </row>
    <row r="48" spans="1:4" x14ac:dyDescent="0.3">
      <c r="A48" t="s">
        <v>100</v>
      </c>
      <c r="B48" t="s">
        <v>101</v>
      </c>
      <c r="C48" t="str" cm="1">
        <f t="array" ref="C48">CONCATENATE("\x", SUBSTITUTE(_xlfn.TEXTJOIN("\x",TRUE,TEXT(MID(SUBSTITUTE(B48," ",""),(ROW($1:$8)-1)*2+1,2),"00")), " ", "\x"))</f>
        <v>\x41\x00\x00\x00\x1d\x00\x00\x06</v>
      </c>
      <c r="D48" t="s">
        <v>10</v>
      </c>
    </row>
    <row r="49" spans="1:5" x14ac:dyDescent="0.3">
      <c r="A49" t="s">
        <v>102</v>
      </c>
      <c r="B49" t="s">
        <v>103</v>
      </c>
      <c r="D49" t="s">
        <v>10</v>
      </c>
    </row>
    <row r="50" spans="1:5" x14ac:dyDescent="0.3">
      <c r="A50" t="s">
        <v>104</v>
      </c>
      <c r="B50" t="s">
        <v>105</v>
      </c>
      <c r="C50" t="str" cm="1">
        <f t="array" ref="C50">CONCATENATE("\x", SUBSTITUTE(_xlfn.TEXTJOIN("\x",TRUE,TEXT(MID(SUBSTITUTE(B50," ",""),(ROW($1:$8)-1)*2+1,2),"00")), " ", "\x"))</f>
        <v>\x41\x00\x00\x01\x1d\x00\x00\x06</v>
      </c>
      <c r="D50" t="s">
        <v>10</v>
      </c>
    </row>
    <row r="51" spans="1:5" x14ac:dyDescent="0.3">
      <c r="D51" t="s">
        <v>107</v>
      </c>
      <c r="E51" t="s">
        <v>108</v>
      </c>
    </row>
    <row r="57" spans="1:5" x14ac:dyDescent="0.3">
      <c r="B57" s="1" t="s">
        <v>117</v>
      </c>
      <c r="C57" s="1" t="s">
        <v>117</v>
      </c>
    </row>
    <row r="58" spans="1:5" x14ac:dyDescent="0.3">
      <c r="B58" t="s">
        <v>113</v>
      </c>
      <c r="C58" t="str">
        <f>_xlfn.TEXTJOIN("",TRUE,"""",B58,"""",",")</f>
        <v>"41 00 00 00 00 00 01 06",</v>
      </c>
    </row>
    <row r="59" spans="1:5" x14ac:dyDescent="0.3">
      <c r="B59" t="s">
        <v>114</v>
      </c>
      <c r="C59" t="str">
        <f t="shared" ref="C59:C122" si="0">_xlfn.TEXTJOIN("",TRUE,"""",B59,"""",",")</f>
        <v>"41 00 00 00 00 01 00 06",</v>
      </c>
    </row>
    <row r="60" spans="1:5" x14ac:dyDescent="0.3">
      <c r="B60" t="s">
        <v>25</v>
      </c>
      <c r="C60" t="str">
        <f t="shared" si="0"/>
        <v>"41 00 00 00 01 00 00 06",</v>
      </c>
    </row>
    <row r="61" spans="1:5" x14ac:dyDescent="0.3">
      <c r="B61" t="s">
        <v>115</v>
      </c>
      <c r="C61" t="str">
        <f t="shared" si="0"/>
        <v>"41 00 00 01 00 00 00 06",</v>
      </c>
    </row>
    <row r="62" spans="1:5" x14ac:dyDescent="0.3">
      <c r="B62" t="s">
        <v>116</v>
      </c>
      <c r="C62" t="str">
        <f t="shared" si="0"/>
        <v>"41 00 01 00 00 00 00 06",</v>
      </c>
    </row>
    <row r="63" spans="1:5" x14ac:dyDescent="0.3">
      <c r="B63" t="s">
        <v>19</v>
      </c>
      <c r="C63" t="str">
        <f t="shared" si="0"/>
        <v>"41 01 00 00 00 00 00 06",</v>
      </c>
    </row>
    <row r="64" spans="1:5" x14ac:dyDescent="0.3">
      <c r="C64" t="str">
        <f t="shared" si="0"/>
        <v>"",</v>
      </c>
    </row>
    <row r="65" spans="3:3" x14ac:dyDescent="0.3">
      <c r="C65" t="str">
        <f t="shared" si="0"/>
        <v>"",</v>
      </c>
    </row>
    <row r="66" spans="3:3" x14ac:dyDescent="0.3">
      <c r="C66" t="str">
        <f t="shared" si="0"/>
        <v>"",</v>
      </c>
    </row>
    <row r="67" spans="3:3" x14ac:dyDescent="0.3">
      <c r="C67" t="str">
        <f t="shared" si="0"/>
        <v>"",</v>
      </c>
    </row>
    <row r="68" spans="3:3" x14ac:dyDescent="0.3">
      <c r="C68" t="str">
        <f t="shared" si="0"/>
        <v>"",</v>
      </c>
    </row>
    <row r="69" spans="3:3" x14ac:dyDescent="0.3">
      <c r="C69" t="str">
        <f t="shared" si="0"/>
        <v>"",</v>
      </c>
    </row>
    <row r="70" spans="3:3" x14ac:dyDescent="0.3">
      <c r="C70" t="str">
        <f t="shared" si="0"/>
        <v>"",</v>
      </c>
    </row>
    <row r="71" spans="3:3" x14ac:dyDescent="0.3">
      <c r="C71" t="str">
        <f t="shared" si="0"/>
        <v>"",</v>
      </c>
    </row>
    <row r="72" spans="3:3" x14ac:dyDescent="0.3">
      <c r="C72" t="str">
        <f t="shared" si="0"/>
        <v>"",</v>
      </c>
    </row>
    <row r="73" spans="3:3" x14ac:dyDescent="0.3">
      <c r="C73" t="str">
        <f t="shared" si="0"/>
        <v>"",</v>
      </c>
    </row>
    <row r="74" spans="3:3" x14ac:dyDescent="0.3">
      <c r="C74" t="str">
        <f t="shared" si="0"/>
        <v>"",</v>
      </c>
    </row>
    <row r="75" spans="3:3" x14ac:dyDescent="0.3">
      <c r="C75" t="str">
        <f t="shared" si="0"/>
        <v>"",</v>
      </c>
    </row>
    <row r="76" spans="3:3" x14ac:dyDescent="0.3">
      <c r="C76" t="str">
        <f t="shared" si="0"/>
        <v>"",</v>
      </c>
    </row>
    <row r="77" spans="3:3" x14ac:dyDescent="0.3">
      <c r="C77" t="str">
        <f t="shared" si="0"/>
        <v>"",</v>
      </c>
    </row>
    <row r="78" spans="3:3" x14ac:dyDescent="0.3">
      <c r="C78" t="str">
        <f t="shared" si="0"/>
        <v>"",</v>
      </c>
    </row>
    <row r="79" spans="3:3" x14ac:dyDescent="0.3">
      <c r="C79" t="str">
        <f t="shared" si="0"/>
        <v>"",</v>
      </c>
    </row>
    <row r="80" spans="3:3" x14ac:dyDescent="0.3">
      <c r="C80" t="str">
        <f t="shared" si="0"/>
        <v>"",</v>
      </c>
    </row>
    <row r="81" spans="3:3" x14ac:dyDescent="0.3">
      <c r="C81" t="str">
        <f t="shared" si="0"/>
        <v>"",</v>
      </c>
    </row>
    <row r="82" spans="3:3" x14ac:dyDescent="0.3">
      <c r="C82" t="str">
        <f t="shared" si="0"/>
        <v>"",</v>
      </c>
    </row>
    <row r="83" spans="3:3" x14ac:dyDescent="0.3">
      <c r="C83" t="str">
        <f t="shared" si="0"/>
        <v>"",</v>
      </c>
    </row>
    <row r="84" spans="3:3" x14ac:dyDescent="0.3">
      <c r="C84" t="str">
        <f t="shared" si="0"/>
        <v>"",</v>
      </c>
    </row>
    <row r="85" spans="3:3" x14ac:dyDescent="0.3">
      <c r="C85" t="str">
        <f t="shared" si="0"/>
        <v>"",</v>
      </c>
    </row>
    <row r="86" spans="3:3" x14ac:dyDescent="0.3">
      <c r="C86" t="str">
        <f t="shared" si="0"/>
        <v>"",</v>
      </c>
    </row>
    <row r="87" spans="3:3" x14ac:dyDescent="0.3">
      <c r="C87" t="str">
        <f t="shared" si="0"/>
        <v>"",</v>
      </c>
    </row>
    <row r="88" spans="3:3" x14ac:dyDescent="0.3">
      <c r="C88" t="str">
        <f t="shared" si="0"/>
        <v>"",</v>
      </c>
    </row>
    <row r="89" spans="3:3" x14ac:dyDescent="0.3">
      <c r="C89" t="str">
        <f t="shared" si="0"/>
        <v>"",</v>
      </c>
    </row>
    <row r="90" spans="3:3" x14ac:dyDescent="0.3">
      <c r="C90" t="str">
        <f t="shared" si="0"/>
        <v>"",</v>
      </c>
    </row>
    <row r="91" spans="3:3" x14ac:dyDescent="0.3">
      <c r="C91" t="str">
        <f t="shared" si="0"/>
        <v>"",</v>
      </c>
    </row>
    <row r="92" spans="3:3" x14ac:dyDescent="0.3">
      <c r="C92" t="str">
        <f t="shared" si="0"/>
        <v>"",</v>
      </c>
    </row>
    <row r="93" spans="3:3" x14ac:dyDescent="0.3">
      <c r="C93" t="str">
        <f t="shared" si="0"/>
        <v>"",</v>
      </c>
    </row>
    <row r="94" spans="3:3" x14ac:dyDescent="0.3">
      <c r="C94" t="str">
        <f t="shared" si="0"/>
        <v>"",</v>
      </c>
    </row>
    <row r="95" spans="3:3" x14ac:dyDescent="0.3">
      <c r="C95" t="str">
        <f t="shared" si="0"/>
        <v>"",</v>
      </c>
    </row>
    <row r="96" spans="3:3" x14ac:dyDescent="0.3">
      <c r="C96" t="str">
        <f t="shared" si="0"/>
        <v>"",</v>
      </c>
    </row>
    <row r="97" spans="3:3" x14ac:dyDescent="0.3">
      <c r="C97" t="str">
        <f t="shared" si="0"/>
        <v>"",</v>
      </c>
    </row>
    <row r="98" spans="3:3" x14ac:dyDescent="0.3">
      <c r="C98" t="str">
        <f t="shared" si="0"/>
        <v>"",</v>
      </c>
    </row>
    <row r="99" spans="3:3" x14ac:dyDescent="0.3">
      <c r="C99" t="str">
        <f t="shared" si="0"/>
        <v>"",</v>
      </c>
    </row>
    <row r="100" spans="3:3" x14ac:dyDescent="0.3">
      <c r="C100" t="str">
        <f t="shared" si="0"/>
        <v>"",</v>
      </c>
    </row>
    <row r="101" spans="3:3" x14ac:dyDescent="0.3">
      <c r="C101" t="str">
        <f t="shared" si="0"/>
        <v>"",</v>
      </c>
    </row>
    <row r="102" spans="3:3" x14ac:dyDescent="0.3">
      <c r="C102" t="str">
        <f t="shared" si="0"/>
        <v>"",</v>
      </c>
    </row>
    <row r="103" spans="3:3" x14ac:dyDescent="0.3">
      <c r="C103" t="str">
        <f t="shared" si="0"/>
        <v>"",</v>
      </c>
    </row>
    <row r="104" spans="3:3" x14ac:dyDescent="0.3">
      <c r="C104" t="str">
        <f t="shared" si="0"/>
        <v>"",</v>
      </c>
    </row>
    <row r="105" spans="3:3" x14ac:dyDescent="0.3">
      <c r="C105" t="str">
        <f t="shared" si="0"/>
        <v>"",</v>
      </c>
    </row>
    <row r="106" spans="3:3" x14ac:dyDescent="0.3">
      <c r="C106" t="str">
        <f t="shared" si="0"/>
        <v>"",</v>
      </c>
    </row>
    <row r="107" spans="3:3" x14ac:dyDescent="0.3">
      <c r="C107" t="str">
        <f t="shared" si="0"/>
        <v>"",</v>
      </c>
    </row>
    <row r="108" spans="3:3" x14ac:dyDescent="0.3">
      <c r="C108" t="str">
        <f t="shared" si="0"/>
        <v>"",</v>
      </c>
    </row>
    <row r="109" spans="3:3" x14ac:dyDescent="0.3">
      <c r="C109" t="str">
        <f t="shared" si="0"/>
        <v>"",</v>
      </c>
    </row>
    <row r="110" spans="3:3" x14ac:dyDescent="0.3">
      <c r="C110" t="str">
        <f t="shared" si="0"/>
        <v>"",</v>
      </c>
    </row>
    <row r="111" spans="3:3" x14ac:dyDescent="0.3">
      <c r="C111" t="str">
        <f t="shared" si="0"/>
        <v>"",</v>
      </c>
    </row>
    <row r="112" spans="3:3" x14ac:dyDescent="0.3">
      <c r="C112" t="str">
        <f t="shared" si="0"/>
        <v>"",</v>
      </c>
    </row>
    <row r="113" spans="3:3" x14ac:dyDescent="0.3">
      <c r="C113" t="str">
        <f t="shared" si="0"/>
        <v>"",</v>
      </c>
    </row>
    <row r="114" spans="3:3" x14ac:dyDescent="0.3">
      <c r="C114" t="str">
        <f t="shared" si="0"/>
        <v>"",</v>
      </c>
    </row>
    <row r="115" spans="3:3" x14ac:dyDescent="0.3">
      <c r="C115" t="str">
        <f t="shared" si="0"/>
        <v>"",</v>
      </c>
    </row>
    <row r="116" spans="3:3" x14ac:dyDescent="0.3">
      <c r="C116" t="str">
        <f t="shared" si="0"/>
        <v>"",</v>
      </c>
    </row>
    <row r="117" spans="3:3" x14ac:dyDescent="0.3">
      <c r="C117" t="str">
        <f t="shared" si="0"/>
        <v>"",</v>
      </c>
    </row>
    <row r="118" spans="3:3" x14ac:dyDescent="0.3">
      <c r="C118" t="str">
        <f t="shared" si="0"/>
        <v>"",</v>
      </c>
    </row>
    <row r="119" spans="3:3" x14ac:dyDescent="0.3">
      <c r="C119" t="str">
        <f t="shared" si="0"/>
        <v>"",</v>
      </c>
    </row>
    <row r="120" spans="3:3" x14ac:dyDescent="0.3">
      <c r="C120" t="str">
        <f t="shared" si="0"/>
        <v>"",</v>
      </c>
    </row>
    <row r="121" spans="3:3" x14ac:dyDescent="0.3">
      <c r="C121" t="str">
        <f t="shared" si="0"/>
        <v>"",</v>
      </c>
    </row>
    <row r="122" spans="3:3" x14ac:dyDescent="0.3">
      <c r="C122" t="str">
        <f t="shared" si="0"/>
        <v>"",</v>
      </c>
    </row>
    <row r="123" spans="3:3" x14ac:dyDescent="0.3">
      <c r="C123" t="str">
        <f t="shared" ref="C123:C156" si="1">_xlfn.TEXTJOIN("",TRUE,"""",B123,"""",",")</f>
        <v>"",</v>
      </c>
    </row>
    <row r="124" spans="3:3" x14ac:dyDescent="0.3">
      <c r="C124" t="str">
        <f t="shared" si="1"/>
        <v>"",</v>
      </c>
    </row>
    <row r="125" spans="3:3" x14ac:dyDescent="0.3">
      <c r="C125" t="str">
        <f t="shared" si="1"/>
        <v>"",</v>
      </c>
    </row>
    <row r="126" spans="3:3" x14ac:dyDescent="0.3">
      <c r="C126" t="str">
        <f t="shared" si="1"/>
        <v>"",</v>
      </c>
    </row>
    <row r="127" spans="3:3" x14ac:dyDescent="0.3">
      <c r="C127" t="str">
        <f t="shared" si="1"/>
        <v>"",</v>
      </c>
    </row>
    <row r="128" spans="3:3" x14ac:dyDescent="0.3">
      <c r="C128" t="str">
        <f t="shared" si="1"/>
        <v>"",</v>
      </c>
    </row>
    <row r="129" spans="3:3" x14ac:dyDescent="0.3">
      <c r="C129" t="str">
        <f t="shared" si="1"/>
        <v>"",</v>
      </c>
    </row>
    <row r="130" spans="3:3" x14ac:dyDescent="0.3">
      <c r="C130" t="str">
        <f t="shared" si="1"/>
        <v>"",</v>
      </c>
    </row>
    <row r="131" spans="3:3" x14ac:dyDescent="0.3">
      <c r="C131" t="str">
        <f t="shared" si="1"/>
        <v>"",</v>
      </c>
    </row>
    <row r="132" spans="3:3" x14ac:dyDescent="0.3">
      <c r="C132" t="str">
        <f t="shared" si="1"/>
        <v>"",</v>
      </c>
    </row>
    <row r="133" spans="3:3" x14ac:dyDescent="0.3">
      <c r="C133" t="str">
        <f t="shared" si="1"/>
        <v>"",</v>
      </c>
    </row>
    <row r="134" spans="3:3" x14ac:dyDescent="0.3">
      <c r="C134" t="str">
        <f t="shared" si="1"/>
        <v>"",</v>
      </c>
    </row>
    <row r="135" spans="3:3" x14ac:dyDescent="0.3">
      <c r="C135" t="str">
        <f t="shared" si="1"/>
        <v>"",</v>
      </c>
    </row>
    <row r="136" spans="3:3" x14ac:dyDescent="0.3">
      <c r="C136" t="str">
        <f t="shared" si="1"/>
        <v>"",</v>
      </c>
    </row>
    <row r="137" spans="3:3" x14ac:dyDescent="0.3">
      <c r="C137" t="str">
        <f t="shared" si="1"/>
        <v>"",</v>
      </c>
    </row>
    <row r="138" spans="3:3" x14ac:dyDescent="0.3">
      <c r="C138" t="str">
        <f t="shared" si="1"/>
        <v>"",</v>
      </c>
    </row>
    <row r="139" spans="3:3" x14ac:dyDescent="0.3">
      <c r="C139" t="str">
        <f t="shared" si="1"/>
        <v>"",</v>
      </c>
    </row>
    <row r="140" spans="3:3" x14ac:dyDescent="0.3">
      <c r="C140" t="str">
        <f t="shared" si="1"/>
        <v>"",</v>
      </c>
    </row>
    <row r="141" spans="3:3" x14ac:dyDescent="0.3">
      <c r="C141" t="str">
        <f t="shared" si="1"/>
        <v>"",</v>
      </c>
    </row>
    <row r="142" spans="3:3" x14ac:dyDescent="0.3">
      <c r="C142" t="str">
        <f t="shared" si="1"/>
        <v>"",</v>
      </c>
    </row>
    <row r="143" spans="3:3" x14ac:dyDescent="0.3">
      <c r="C143" t="str">
        <f t="shared" si="1"/>
        <v>"",</v>
      </c>
    </row>
    <row r="144" spans="3:3" x14ac:dyDescent="0.3">
      <c r="C144" t="str">
        <f t="shared" si="1"/>
        <v>"",</v>
      </c>
    </row>
    <row r="145" spans="3:3" x14ac:dyDescent="0.3">
      <c r="C145" t="str">
        <f t="shared" si="1"/>
        <v>"",</v>
      </c>
    </row>
    <row r="146" spans="3:3" x14ac:dyDescent="0.3">
      <c r="C146" t="str">
        <f t="shared" si="1"/>
        <v>"",</v>
      </c>
    </row>
    <row r="147" spans="3:3" x14ac:dyDescent="0.3">
      <c r="C147" t="str">
        <f t="shared" si="1"/>
        <v>"",</v>
      </c>
    </row>
    <row r="148" spans="3:3" x14ac:dyDescent="0.3">
      <c r="C148" t="str">
        <f t="shared" si="1"/>
        <v>"",</v>
      </c>
    </row>
    <row r="149" spans="3:3" x14ac:dyDescent="0.3">
      <c r="C149" t="str">
        <f t="shared" si="1"/>
        <v>"",</v>
      </c>
    </row>
    <row r="150" spans="3:3" x14ac:dyDescent="0.3">
      <c r="C150" t="str">
        <f t="shared" si="1"/>
        <v>"",</v>
      </c>
    </row>
    <row r="151" spans="3:3" x14ac:dyDescent="0.3">
      <c r="C151" t="str">
        <f t="shared" si="1"/>
        <v>"",</v>
      </c>
    </row>
    <row r="152" spans="3:3" x14ac:dyDescent="0.3">
      <c r="C152" t="str">
        <f t="shared" si="1"/>
        <v>"",</v>
      </c>
    </row>
    <row r="153" spans="3:3" x14ac:dyDescent="0.3">
      <c r="C153" t="str">
        <f t="shared" si="1"/>
        <v>"",</v>
      </c>
    </row>
    <row r="154" spans="3:3" x14ac:dyDescent="0.3">
      <c r="C154" t="str">
        <f t="shared" si="1"/>
        <v>"",</v>
      </c>
    </row>
    <row r="155" spans="3:3" x14ac:dyDescent="0.3">
      <c r="C155" t="str">
        <f t="shared" si="1"/>
        <v>"",</v>
      </c>
    </row>
    <row r="156" spans="3:3" x14ac:dyDescent="0.3">
      <c r="C156" t="str">
        <f t="shared" si="1"/>
        <v>"",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Fisher</dc:creator>
  <cp:lastModifiedBy>Rob Fisher</cp:lastModifiedBy>
  <dcterms:created xsi:type="dcterms:W3CDTF">2023-05-16T20:28:26Z</dcterms:created>
  <dcterms:modified xsi:type="dcterms:W3CDTF">2023-05-28T03:22:47Z</dcterms:modified>
</cp:coreProperties>
</file>