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obin5\LocalData\My Shapes\EM Architecture Framework\"/>
    </mc:Choice>
  </mc:AlternateContent>
  <bookViews>
    <workbookView xWindow="0" yWindow="0" windowWidth="13512" windowHeight="8808" firstSheet="3" activeTab="3"/>
  </bookViews>
  <sheets>
    <sheet name="Sheet1" sheetId="1" r:id="rId1"/>
    <sheet name="Ranges" sheetId="3" r:id="rId2"/>
    <sheet name="Artifact Range Assignment" sheetId="5" r:id="rId3"/>
    <sheet name="Shape Range Assignments" sheetId="4" r:id="rId4"/>
    <sheet name="Properties" sheetId="2" r:id="rId5"/>
    <sheet name="Sheet2" sheetId="6" r:id="rId6"/>
  </sheets>
  <definedNames>
    <definedName name="_xlnm._FilterDatabase" localSheetId="4" hidden="1">Properties!$A$1:$H$1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4" l="1"/>
  <c r="F63" i="4"/>
  <c r="F64" i="4"/>
  <c r="E62" i="4"/>
  <c r="E63" i="4"/>
  <c r="E64" i="4"/>
  <c r="D8" i="4" l="1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7" i="4"/>
  <c r="E51" i="4" l="1"/>
  <c r="F51" i="4"/>
  <c r="E52" i="4" l="1"/>
  <c r="F52" i="4"/>
  <c r="E53" i="4"/>
  <c r="F53" i="4"/>
  <c r="E54" i="4"/>
  <c r="F54" i="4"/>
  <c r="E55" i="4"/>
  <c r="F55" i="4"/>
  <c r="E56" i="4"/>
  <c r="F56" i="4"/>
  <c r="E57" i="4"/>
  <c r="F57" i="4"/>
  <c r="E58" i="4"/>
  <c r="F58" i="4"/>
  <c r="E59" i="4"/>
  <c r="F59" i="4"/>
  <c r="E60" i="4"/>
  <c r="F60" i="4"/>
  <c r="E61" i="4"/>
  <c r="F61" i="4"/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" i="5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7" i="4"/>
  <c r="D5" i="1" l="1"/>
  <c r="D4" i="1"/>
  <c r="A2" i="1"/>
</calcChain>
</file>

<file path=xl/sharedStrings.xml><?xml version="1.0" encoding="utf-8"?>
<sst xmlns="http://schemas.openxmlformats.org/spreadsheetml/2006/main" count="961" uniqueCount="605">
  <si>
    <t>Offset</t>
  </si>
  <si>
    <t>Width</t>
  </si>
  <si>
    <t>Margin Offset</t>
  </si>
  <si>
    <t>Shape Margin</t>
  </si>
  <si>
    <t>Left</t>
  </si>
  <si>
    <t>Center</t>
  </si>
  <si>
    <t>GUARD((LocPinX+ThePage!Prop.DiagramMargin+ThePage!Prop.ShapeMargin)*User.AreaIndex)</t>
  </si>
  <si>
    <t>Diagram Margin</t>
  </si>
  <si>
    <t>Property</t>
  </si>
  <si>
    <t>SortKey</t>
  </si>
  <si>
    <t>Value</t>
  </si>
  <si>
    <t>10 mm</t>
  </si>
  <si>
    <t>5 mm</t>
  </si>
  <si>
    <t>Description</t>
  </si>
  <si>
    <t>DiagramMargin</t>
  </si>
  <si>
    <t>ShapeMargin</t>
  </si>
  <si>
    <t>Enter the margin (in mm) for the body of the diagram.</t>
  </si>
  <si>
    <t>Enter the margin (in mm) for the shapes within the diagram.</t>
  </si>
  <si>
    <t>Type</t>
  </si>
  <si>
    <t>String</t>
  </si>
  <si>
    <t>Object</t>
  </si>
  <si>
    <t>Page</t>
  </si>
  <si>
    <t>Demand_ShadowColor</t>
  </si>
  <si>
    <t>Demand/Proposal Shadow Color</t>
  </si>
  <si>
    <t>RGB(0, 176, 80)</t>
  </si>
  <si>
    <t>Label</t>
  </si>
  <si>
    <t>Priority Shadow Color</t>
  </si>
  <si>
    <t>Priority_ShadowColor</t>
  </si>
  <si>
    <t>Input the RGB code for the Priority Shadow Color.</t>
  </si>
  <si>
    <t>Input the RGB code for the Demand/Proposal Shadow Color.</t>
  </si>
  <si>
    <t>RGB(0, 53, 153)</t>
  </si>
  <si>
    <t>RGB(255, 0, 0)</t>
  </si>
  <si>
    <t>Input the RGB code for the Business Objective Shadow Color.</t>
  </si>
  <si>
    <t>ShowId</t>
  </si>
  <si>
    <t>Show Id</t>
  </si>
  <si>
    <t>BO_ShadowColour</t>
  </si>
  <si>
    <t>Business Objective Shadow Color</t>
  </si>
  <si>
    <t>Show/hide ID of the architecture element.</t>
  </si>
  <si>
    <t>Boolean</t>
  </si>
  <si>
    <t>Show Retired</t>
  </si>
  <si>
    <t>Show Unknown</t>
  </si>
  <si>
    <t>Show All</t>
  </si>
  <si>
    <t>Emerging Colour</t>
  </si>
  <si>
    <t>Core Colour</t>
  </si>
  <si>
    <t>Contained Colour</t>
  </si>
  <si>
    <t>Retiring Colour</t>
  </si>
  <si>
    <t>Retired Colour</t>
  </si>
  <si>
    <t>Unknown Colour</t>
  </si>
  <si>
    <t>To show Applications with Retired status in the target state</t>
  </si>
  <si>
    <t>To show Applications with Unknown status in the target state</t>
  </si>
  <si>
    <t>To show All Applications regardless of their lifecycle statuses</t>
  </si>
  <si>
    <t>RGB(255,255,255)</t>
  </si>
  <si>
    <t>RGB(30,170,241)</t>
  </si>
  <si>
    <t>RGB(255,194,14)</t>
  </si>
  <si>
    <t>RGB(206,63,63)</t>
  </si>
  <si>
    <t>RGB(97,125,138)</t>
  </si>
  <si>
    <t>RGB(150,168,168)</t>
  </si>
  <si>
    <t>011</t>
  </si>
  <si>
    <t>012</t>
  </si>
  <si>
    <t>013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</si>
  <si>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</si>
  <si>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</si>
  <si>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</si>
  <si>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</si>
  <si>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</si>
  <si>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</si>
  <si>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</si>
  <si>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</si>
  <si>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</si>
  <si>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</si>
  <si>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</si>
  <si>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</si>
  <si>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</si>
  <si>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</si>
  <si>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</si>
  <si>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</si>
  <si>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</si>
  <si>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</si>
  <si>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930</t>
  </si>
  <si>
    <t>Portfolio Management - Nurture Colour</t>
  </si>
  <si>
    <t>Portfolio Management - Mitigate Colour</t>
  </si>
  <si>
    <t>Portfolio Management - Maintain Colour</t>
  </si>
  <si>
    <t>Portfolio Management - Retire Colour</t>
  </si>
  <si>
    <t>Portfolio Management - Monitor Colour</t>
  </si>
  <si>
    <t>High Assessment Score Colour</t>
  </si>
  <si>
    <t>Medium Assessment Score Colour</t>
  </si>
  <si>
    <t>Low Assessment Score Colour</t>
  </si>
  <si>
    <t>Delivery Model - Community</t>
  </si>
  <si>
    <t>Delivery Model - Private</t>
  </si>
  <si>
    <t>Delivery Model - Public</t>
  </si>
  <si>
    <t>Delivery Model - Private Outsourced</t>
  </si>
  <si>
    <t>RGB(0,255,0)</t>
  </si>
  <si>
    <t>RGB(255,180,0)</t>
  </si>
  <si>
    <t>RGB(255,0,0)</t>
  </si>
  <si>
    <t>RGB(127,127,127)</t>
  </si>
  <si>
    <t>RGB(153,51,255)</t>
  </si>
  <si>
    <t>RGB(150,210,220)</t>
  </si>
  <si>
    <t>RGB(0,153,204)</t>
  </si>
  <si>
    <t>RGB(100,200,100)</t>
  </si>
  <si>
    <t>Show_retired</t>
  </si>
  <si>
    <t>Show_Unknown</t>
  </si>
  <si>
    <t>Show_All</t>
  </si>
  <si>
    <t>Emerging_Colour</t>
  </si>
  <si>
    <t>Core_Colour</t>
  </si>
  <si>
    <t>Contained_Colour</t>
  </si>
  <si>
    <t>Retiring_Colour</t>
  </si>
  <si>
    <t>Retired_Colour</t>
  </si>
  <si>
    <t>Unknown_Colour</t>
  </si>
  <si>
    <t>PM_Nurture</t>
  </si>
  <si>
    <t>PM_Mitigate</t>
  </si>
  <si>
    <t>PM_Maintain</t>
  </si>
  <si>
    <t>PM_Retire</t>
  </si>
  <si>
    <t>PM_Monitor</t>
  </si>
  <si>
    <t>High_Score_Colour</t>
  </si>
  <si>
    <t>Medium_Score_Colour</t>
  </si>
  <si>
    <t>Low_Score_Colour</t>
  </si>
  <si>
    <t>DM_Community</t>
  </si>
  <si>
    <t>DM_Private</t>
  </si>
  <si>
    <t>DM_Private_Outsourced</t>
  </si>
  <si>
    <t>DM_Public</t>
  </si>
  <si>
    <t>Shapes</t>
  </si>
  <si>
    <t>Physical Application Component, Physical Technology Component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</si>
  <si>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</si>
  <si>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</si>
  <si>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</si>
  <si>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</si>
  <si>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</si>
  <si>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</si>
  <si>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</si>
  <si>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</si>
  <si>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</si>
  <si>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</si>
  <si>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</si>
  <si>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</si>
  <si>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</si>
  <si>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</si>
  <si>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</si>
  <si>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</si>
  <si>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</si>
  <si>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</si>
  <si>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</si>
  <si>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Management Policy 10 Name</t>
  </si>
  <si>
    <t>Management Policy 9 Name</t>
  </si>
  <si>
    <t>Management Policy 8 Name</t>
  </si>
  <si>
    <t>Management Policy 7 Name</t>
  </si>
  <si>
    <t>Management Policy 1 Name</t>
  </si>
  <si>
    <t>Management Policy 2 Name</t>
  </si>
  <si>
    <t>Management Policy 3 Name</t>
  </si>
  <si>
    <t>Management Policy 4 Name</t>
  </si>
  <si>
    <t>Management Policy 5 Name</t>
  </si>
  <si>
    <t>Management Policy 6 Name</t>
  </si>
  <si>
    <t>Management Policy - Management Policy 1 Name Colour</t>
  </si>
  <si>
    <t>Management Policy - Management Policy 2 Name Colour</t>
  </si>
  <si>
    <t>Management Policy - Management Policy 3 Name Colour</t>
  </si>
  <si>
    <t>Management Policy - Management Policy 4 Name Colour</t>
  </si>
  <si>
    <t>Management Policy - Management Policy 5 Name Colour</t>
  </si>
  <si>
    <t>Management Policy - Management Policy 6 Name Colour</t>
  </si>
  <si>
    <t>Management Policy - Management Policy 7 Name Colour</t>
  </si>
  <si>
    <t>Management Policy - Management Policy 8 Name Colour</t>
  </si>
  <si>
    <t>Management Policy - Management Policy 9 Name Colour</t>
  </si>
  <si>
    <t>Management Policy - Management Policy 10 Name Colour</t>
  </si>
  <si>
    <t>950</t>
  </si>
  <si>
    <t>951</t>
  </si>
  <si>
    <t>952</t>
  </si>
  <si>
    <t>953</t>
  </si>
  <si>
    <t>954</t>
  </si>
  <si>
    <t>955</t>
  </si>
  <si>
    <t>956</t>
  </si>
  <si>
    <t>957</t>
  </si>
  <si>
    <t>Business Service</t>
  </si>
  <si>
    <t>Information System Service</t>
  </si>
  <si>
    <t>DVF Level 1 Fill Colour</t>
  </si>
  <si>
    <t>DVF Level 2 Fill Colour</t>
  </si>
  <si>
    <t>DVF Level 3 Fill Colour</t>
  </si>
  <si>
    <t>DVF Level 4 Fill Colour</t>
  </si>
  <si>
    <t>DVF Level 5 Fill Colour</t>
  </si>
  <si>
    <t>DVF Level 6 Fill Colour</t>
  </si>
  <si>
    <t>960</t>
  </si>
  <si>
    <t>961</t>
  </si>
  <si>
    <t>962</t>
  </si>
  <si>
    <t>963</t>
  </si>
  <si>
    <t>964</t>
  </si>
  <si>
    <t>965</t>
  </si>
  <si>
    <t>RGB(252,56,56)</t>
  </si>
  <si>
    <t>RGB(255,135,52)</t>
  </si>
  <si>
    <t>RGB(255,192,0)</t>
  </si>
  <si>
    <t>RGB(158,211,96)</t>
  </si>
  <si>
    <t>RGB(23,133,193)</t>
  </si>
  <si>
    <t>RGB(185,133,193)</t>
  </si>
  <si>
    <t>DVF_Level1_FillColour</t>
  </si>
  <si>
    <t>DVF_Level2_FillColour</t>
  </si>
  <si>
    <t>DVF_Level3_FillColour</t>
  </si>
  <si>
    <t>DVF_Level4_FillColour</t>
  </si>
  <si>
    <t>DVF_Level5_FillColour</t>
  </si>
  <si>
    <t>DVF_Level6_FillColour</t>
  </si>
  <si>
    <t>Section930</t>
  </si>
  <si>
    <t>LAC_Criticality_L1_FillColour</t>
  </si>
  <si>
    <t>LAC_Criticality_L2_FillColour</t>
  </si>
  <si>
    <t>LAC_Criticality_L3_FillColour</t>
  </si>
  <si>
    <t>LAC_Criticality_L4_FillColour</t>
  </si>
  <si>
    <t>LAC_Criticality_L5_FillColour</t>
  </si>
  <si>
    <t>LAC_Criticality_L6_FillColour</t>
  </si>
  <si>
    <t>Section937</t>
  </si>
  <si>
    <t>MP_L1_Name</t>
  </si>
  <si>
    <t>MP_L2_Name</t>
  </si>
  <si>
    <t>MP_L3_Name</t>
  </si>
  <si>
    <t>MP_L4_Name</t>
  </si>
  <si>
    <t>MP_L5_Name</t>
  </si>
  <si>
    <t>MP_L6_Name</t>
  </si>
  <si>
    <t>MP_L7_Name</t>
  </si>
  <si>
    <t>MP_L8_Name</t>
  </si>
  <si>
    <t>MP_L9_Name</t>
  </si>
  <si>
    <t>MP_L10_Name</t>
  </si>
  <si>
    <t>MP_L1_Colour</t>
  </si>
  <si>
    <t>MP_L2_Colour</t>
  </si>
  <si>
    <t>MP_L3_Colour</t>
  </si>
  <si>
    <t>MP_L4_Colour</t>
  </si>
  <si>
    <t>MP_L5_Colour</t>
  </si>
  <si>
    <t>MP_L6_Colour</t>
  </si>
  <si>
    <t>MP_L7_Colour</t>
  </si>
  <si>
    <t>MP_L8_Colour</t>
  </si>
  <si>
    <t>MP_L9_Colour</t>
  </si>
  <si>
    <t>MP_L10_Colour</t>
  </si>
  <si>
    <t>Maturity_L1_Fill_Colour</t>
  </si>
  <si>
    <t>Maturity_L2_Fill_Colour</t>
  </si>
  <si>
    <t>Maturity_L3_Fill_Colour</t>
  </si>
  <si>
    <t>Maturity_L4_Fill_Colour</t>
  </si>
  <si>
    <t>Standard_Fill_Colour</t>
  </si>
  <si>
    <t>Non_Standard_Fill_Colour</t>
  </si>
  <si>
    <t>Maturity_Undefined_Fill_Colour</t>
  </si>
  <si>
    <t>Rating_L1_Fill_Colour</t>
  </si>
  <si>
    <t>Rating_L2_Fill_Colour</t>
  </si>
  <si>
    <t>Rating_L3_Fill_Colour</t>
  </si>
  <si>
    <t>Rating_L4_Fill_Colour</t>
  </si>
  <si>
    <t>Rating_L5_Fill_Colour</t>
  </si>
  <si>
    <t>CapabilityType</t>
  </si>
  <si>
    <t>BeginDate</t>
  </si>
  <si>
    <t>ControlDate</t>
  </si>
  <si>
    <t>ShowOverlay</t>
  </si>
  <si>
    <t>Show_Maturity_for_All</t>
  </si>
  <si>
    <t>ShowOverallScore</t>
  </si>
  <si>
    <t>PlannedRGB</t>
  </si>
  <si>
    <t>ActiveRGB</t>
  </si>
  <si>
    <t>CompletedRGB</t>
  </si>
  <si>
    <t>100</t>
  </si>
  <si>
    <t>101</t>
  </si>
  <si>
    <t>102</t>
  </si>
  <si>
    <t>103</t>
  </si>
  <si>
    <t>104</t>
  </si>
  <si>
    <t>105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</si>
  <si>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</si>
  <si>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</si>
  <si>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</si>
  <si>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</si>
  <si>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</si>
  <si>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</si>
  <si>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</si>
  <si>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</si>
  <si>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</si>
  <si>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</si>
  <si>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</si>
  <si>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</si>
  <si>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Capability</t>
  </si>
  <si>
    <t>Event_Assisted_Colour</t>
  </si>
  <si>
    <t>Event_Unassisted_Colour</t>
  </si>
  <si>
    <t>Event_Thirdparty_Colour</t>
  </si>
  <si>
    <t>Event - Assisted Colour</t>
  </si>
  <si>
    <t>Event - Unassisted Colour</t>
  </si>
  <si>
    <t>Event - Thirdparty Colour</t>
  </si>
  <si>
    <t>985</t>
  </si>
  <si>
    <t>986</t>
  </si>
  <si>
    <t>987</t>
  </si>
  <si>
    <t>Event</t>
  </si>
  <si>
    <t>RGB(150,200,150)</t>
  </si>
  <si>
    <t>RGB(150,150,150)</t>
  </si>
  <si>
    <t>RGB(0,0,0)</t>
  </si>
  <si>
    <t>Information Asset</t>
  </si>
  <si>
    <t>Information_Security_Fill_Colour_L1</t>
  </si>
  <si>
    <t>Information_Security_Fill_Colour_L2</t>
  </si>
  <si>
    <t>Information_Security_Fill_Colour_L3</t>
  </si>
  <si>
    <t>Information_Security_Fill_Colour_L4</t>
  </si>
  <si>
    <t>Information_Security_Fill_Colour_L5</t>
  </si>
  <si>
    <t>Information_Security_Fill_Colour_L6</t>
  </si>
  <si>
    <t>Information Security Fill Colour L1</t>
  </si>
  <si>
    <t>Information Security Fill Colour L2</t>
  </si>
  <si>
    <t>Information Security Fill Colour L3</t>
  </si>
  <si>
    <t>Information Security Fill Colour L4</t>
  </si>
  <si>
    <t>Information Security Fill Colour L5</t>
  </si>
  <si>
    <t>Information Security Fill Colour L6</t>
  </si>
  <si>
    <t>RGB(234,73,72)</t>
  </si>
  <si>
    <t>RGB(247,145,65)</t>
  </si>
  <si>
    <t>RGB(168,209,98)</t>
  </si>
  <si>
    <t>RGB(69,134,198)</t>
  </si>
  <si>
    <t>990</t>
  </si>
  <si>
    <t>991</t>
  </si>
  <si>
    <t>992</t>
  </si>
  <si>
    <t>993</t>
  </si>
  <si>
    <t>994</t>
  </si>
  <si>
    <t>HeaderFooter</t>
  </si>
  <si>
    <t>All Shapes, HeaderFooter</t>
  </si>
  <si>
    <t>MinShapeHeight</t>
  </si>
  <si>
    <t>MinShapeWidth</t>
  </si>
  <si>
    <t>Minimum Shape Width</t>
  </si>
  <si>
    <t>Minimum Shape Height</t>
  </si>
  <si>
    <t>Enter the width (in mm) for the minimum shape width.</t>
  </si>
  <si>
    <t>Enter the width (in mm) for the minimum shape Height.</t>
  </si>
  <si>
    <t>GUARD("")</t>
  </si>
  <si>
    <t>Enter the size (in pts) for the minimum shape font size.</t>
  </si>
  <si>
    <t>40 mm</t>
  </si>
  <si>
    <t>30 mm</t>
  </si>
  <si>
    <t>9 pt</t>
  </si>
  <si>
    <t>Range</t>
  </si>
  <si>
    <t>Document</t>
  </si>
  <si>
    <t>Shape</t>
  </si>
  <si>
    <t>Artifact</t>
  </si>
  <si>
    <t>Section1000</t>
  </si>
  <si>
    <t>1000</t>
  </si>
  <si>
    <t>1001</t>
  </si>
  <si>
    <t>1002</t>
  </si>
  <si>
    <t>1003</t>
  </si>
  <si>
    <t>MinimumFontSize</t>
  </si>
  <si>
    <t>Minimum Font Size</t>
  </si>
  <si>
    <t>Font</t>
  </si>
  <si>
    <t>string</t>
  </si>
  <si>
    <t>2000</t>
  </si>
  <si>
    <t>2001</t>
  </si>
  <si>
    <t>2002</t>
  </si>
  <si>
    <t>2003</t>
  </si>
  <si>
    <t>Section2000</t>
  </si>
  <si>
    <t>Page - Default Diagram Setup</t>
  </si>
  <si>
    <t>Page - Default Artifact Setup</t>
  </si>
  <si>
    <t>Page - Default Shape Setup</t>
  </si>
  <si>
    <t>Page - Default Shape Colors</t>
  </si>
  <si>
    <t>3000</t>
  </si>
  <si>
    <t>3001</t>
  </si>
  <si>
    <t>3002</t>
  </si>
  <si>
    <t>3003</t>
  </si>
  <si>
    <t>Range Assignment</t>
  </si>
  <si>
    <t>Base Object</t>
  </si>
  <si>
    <t>Actor</t>
  </si>
  <si>
    <t>Assumption</t>
  </si>
  <si>
    <t>Benefit</t>
  </si>
  <si>
    <t>Channel</t>
  </si>
  <si>
    <t>Constraint</t>
  </si>
  <si>
    <t>Contract</t>
  </si>
  <si>
    <t>Control</t>
  </si>
  <si>
    <t>Course of Action</t>
  </si>
  <si>
    <t>Data Entity</t>
  </si>
  <si>
    <t>0000.00 - 0999.99</t>
  </si>
  <si>
    <t>1000.00 - 1999.99</t>
  </si>
  <si>
    <t>2000.00 - 2999.99</t>
  </si>
  <si>
    <t>Driver</t>
  </si>
  <si>
    <t>Function</t>
  </si>
  <si>
    <t>Gap</t>
  </si>
  <si>
    <t>Goal</t>
  </si>
  <si>
    <t>Location</t>
  </si>
  <si>
    <t>Logical Application Component</t>
  </si>
  <si>
    <t>Logical Data Component</t>
  </si>
  <si>
    <t>Logical Technology Component</t>
  </si>
  <si>
    <t>Measure</t>
  </si>
  <si>
    <t>Stencil</t>
  </si>
  <si>
    <t>Mission</t>
  </si>
  <si>
    <t>Objective</t>
  </si>
  <si>
    <t>Organization</t>
  </si>
  <si>
    <t>Physical Application Component</t>
  </si>
  <si>
    <t>Physical Data Component</t>
  </si>
  <si>
    <t>Physical Technology Component</t>
  </si>
  <si>
    <t>Platform Service</t>
  </si>
  <si>
    <t>Policy</t>
  </si>
  <si>
    <t>Principal</t>
  </si>
  <si>
    <t>Process</t>
  </si>
  <si>
    <t>Process (Value Chain)</t>
  </si>
  <si>
    <t>Product</t>
  </si>
  <si>
    <t>Requirement</t>
  </si>
  <si>
    <t>Role</t>
  </si>
  <si>
    <t>Service Quality</t>
  </si>
  <si>
    <t>Strategy</t>
  </si>
  <si>
    <t>Tactic</t>
  </si>
  <si>
    <t>Vision</t>
  </si>
  <si>
    <t>Work Package</t>
  </si>
  <si>
    <t>Work Package (Chevron)</t>
  </si>
  <si>
    <t>Architecture Metadata</t>
  </si>
  <si>
    <t>Start Value</t>
  </si>
  <si>
    <t>Increment</t>
  </si>
  <si>
    <t>Index</t>
  </si>
  <si>
    <t>Architecture Metadata Extension</t>
  </si>
  <si>
    <t>Shape Start Value</t>
  </si>
  <si>
    <t>Color Start Value</t>
  </si>
  <si>
    <t>Shape Range Assignment</t>
  </si>
  <si>
    <t>Color Range Assignment</t>
  </si>
  <si>
    <t>3000.00 - 5999.99</t>
  </si>
  <si>
    <t>6000.00 - 9999.99</t>
  </si>
  <si>
    <t>Short Name</t>
  </si>
  <si>
    <t>Application Cooperation Diagram</t>
  </si>
  <si>
    <t>Application Interaction Model</t>
  </si>
  <si>
    <t>Application Portfolio Model</t>
  </si>
  <si>
    <t>Artifact Reference Model</t>
  </si>
  <si>
    <t>Brand Experience Offer</t>
  </si>
  <si>
    <t>Business Capability Domain Model</t>
  </si>
  <si>
    <t>Business Capability Model</t>
  </si>
  <si>
    <t>Business Concept Diagram</t>
  </si>
  <si>
    <t>Business Process Model</t>
  </si>
  <si>
    <t>Business Scenario Canvas</t>
  </si>
  <si>
    <t>Business Service Blueprint</t>
  </si>
  <si>
    <t>Capability Relationship Model</t>
  </si>
  <si>
    <t>Conceptual Application Architecture Model</t>
  </si>
  <si>
    <t>Conceptual BDAT Architecture Model</t>
  </si>
  <si>
    <t>Conceptual Business Architecture Model</t>
  </si>
  <si>
    <t>Conceptual DAT Architecture Model</t>
  </si>
  <si>
    <t>Conceptual Data Architecture Model</t>
  </si>
  <si>
    <t>Conceptual Data Model</t>
  </si>
  <si>
    <t>Conceptual Technology Architecture Model</t>
  </si>
  <si>
    <t>Content Metamodel Diagram</t>
  </si>
  <si>
    <t>Customer Journey Map</t>
  </si>
  <si>
    <t>Data Security Diagram</t>
  </si>
  <si>
    <t>Functional Concept Diagram</t>
  </si>
  <si>
    <t>High-Level BDAT-Based Roadmap</t>
  </si>
  <si>
    <t>High-Level PPIT-Based Roadmap</t>
  </si>
  <si>
    <t>Implementation Concept Diagram</t>
  </si>
  <si>
    <t>Information Dissemination Model</t>
  </si>
  <si>
    <t>Integrated Business Technology Roadmap</t>
  </si>
  <si>
    <t>IT Capability Model</t>
  </si>
  <si>
    <t>Logical Application Architecture Model</t>
  </si>
  <si>
    <t>Logical BDAT Architecture Model</t>
  </si>
  <si>
    <t>Logical DAT Architecture Model</t>
  </si>
  <si>
    <t>Logical Data Architecture Model</t>
  </si>
  <si>
    <t>Logical Data Model</t>
  </si>
  <si>
    <t>Logical Technology Architecture Model</t>
  </si>
  <si>
    <t>Physical Application Architecture Model</t>
  </si>
  <si>
    <t>Physical BDAT Architecture Model</t>
  </si>
  <si>
    <t>Physical DAT Architecture Model</t>
  </si>
  <si>
    <t>Physical Data Architecture Model</t>
  </si>
  <si>
    <t>Physical Data Model</t>
  </si>
  <si>
    <t>Physical Technology Architecture Model</t>
  </si>
  <si>
    <t>Service Concept Diagram</t>
  </si>
  <si>
    <t>Strategy on a Page</t>
  </si>
  <si>
    <t>Taxonomy Diagram</t>
  </si>
  <si>
    <t>Taxonomy Relationship Diagram</t>
  </si>
  <si>
    <t>Technology Layer Diagram</t>
  </si>
  <si>
    <t>Technology Portfolio Model</t>
  </si>
  <si>
    <t>Usage Concept Diagram</t>
  </si>
  <si>
    <t>Value Chain Diagram</t>
  </si>
  <si>
    <t>Value Stream Canvas</t>
  </si>
  <si>
    <t>APP1603</t>
  </si>
  <si>
    <t>APP1607</t>
  </si>
  <si>
    <t>PRE2103</t>
  </si>
  <si>
    <t>BUS1005</t>
  </si>
  <si>
    <t>BUS0803</t>
  </si>
  <si>
    <t>BUS0802</t>
  </si>
  <si>
    <t>BUS0808</t>
  </si>
  <si>
    <t>BUS0901</t>
  </si>
  <si>
    <t>BUS0402</t>
  </si>
  <si>
    <t>BUS1004</t>
  </si>
  <si>
    <t>APP1601</t>
  </si>
  <si>
    <t>INF1501</t>
  </si>
  <si>
    <t>BUS0603</t>
  </si>
  <si>
    <t>INF1502</t>
  </si>
  <si>
    <t>DAT1503</t>
  </si>
  <si>
    <t>DAT1502</t>
  </si>
  <si>
    <t>TEC1701</t>
  </si>
  <si>
    <t>VIS2103</t>
  </si>
  <si>
    <t>BUS1301</t>
  </si>
  <si>
    <t>DAT1504</t>
  </si>
  <si>
    <t>APP1604</t>
  </si>
  <si>
    <t>MIG2004</t>
  </si>
  <si>
    <t>BUS2003</t>
  </si>
  <si>
    <t>TEC1702</t>
  </si>
  <si>
    <t>DAT1505</t>
  </si>
  <si>
    <t>MIG2001</t>
  </si>
  <si>
    <t>TEC1703</t>
  </si>
  <si>
    <t>DAT1501</t>
  </si>
  <si>
    <t>INF1503</t>
  </si>
  <si>
    <t>BUS1000</t>
  </si>
  <si>
    <t>VIS0303</t>
  </si>
  <si>
    <t>PRE2101</t>
  </si>
  <si>
    <t>PRE2102</t>
  </si>
  <si>
    <t>TEC1705</t>
  </si>
  <si>
    <t>BUS0502</t>
  </si>
  <si>
    <t>BUS0503</t>
  </si>
  <si>
    <t>2004</t>
  </si>
  <si>
    <t>Show RGB</t>
  </si>
  <si>
    <t>ShowRGB</t>
  </si>
  <si>
    <t>Show/hide RGB settings for architecture elements.</t>
  </si>
  <si>
    <t>FillForegnd</t>
  </si>
  <si>
    <t>ShdwForgnd</t>
  </si>
  <si>
    <t>Fill Foreground Colour</t>
  </si>
  <si>
    <t>Input the RGB code for the Fill Foreground Color.</t>
  </si>
  <si>
    <t>Input the RGB code for the Shadow Fill Foreground Color.</t>
  </si>
  <si>
    <t>RGB(191,191,191)</t>
  </si>
  <si>
    <t>All Shapes</t>
  </si>
  <si>
    <t>Business Objective</t>
  </si>
  <si>
    <t>Business Objective, Priority</t>
  </si>
  <si>
    <t>Priority, Demand</t>
  </si>
  <si>
    <t>Demand, Benefit</t>
  </si>
  <si>
    <t>6000</t>
  </si>
  <si>
    <t>*** Default Diagram set up ***</t>
  </si>
  <si>
    <t>*** Default Artifact Shape set up ***</t>
  </si>
  <si>
    <t>*** Default Shape set up ***</t>
  </si>
  <si>
    <t>*** Default Shape Color set up ***</t>
  </si>
  <si>
    <t>Section3XXX_5XXXX</t>
  </si>
  <si>
    <t>Section6XXX_9XXXX</t>
  </si>
  <si>
    <t>Enter the name of the default font.</t>
  </si>
  <si>
    <t>"Century Gothic"</t>
  </si>
  <si>
    <t>RGB(242,242,242)</t>
  </si>
  <si>
    <t>Demand</t>
  </si>
  <si>
    <t>Uses Phy App Compoent range for Emerging-Unknown Colors</t>
  </si>
  <si>
    <t>Decision</t>
  </si>
  <si>
    <t>Domain</t>
  </si>
  <si>
    <t>InformationFlow</t>
  </si>
  <si>
    <t>IT Capability</t>
  </si>
  <si>
    <t>Journey Step</t>
  </si>
  <si>
    <t>Mandate</t>
  </si>
  <si>
    <t>Priority</t>
  </si>
  <si>
    <t>Taxon</t>
  </si>
  <si>
    <t>Value Chain</t>
  </si>
  <si>
    <t>Value Stream</t>
  </si>
  <si>
    <t>Work Item</t>
  </si>
  <si>
    <t>BDAT Architecture</t>
  </si>
  <si>
    <t xml:space="preserve">Planning Roadmap </t>
  </si>
  <si>
    <t>Artifact Range Assignment</t>
  </si>
  <si>
    <t>Begin Date</t>
  </si>
  <si>
    <t>Enter start date of maturity assessment.</t>
  </si>
  <si>
    <t>Date</t>
  </si>
  <si>
    <t>DATETIME(43466)</t>
  </si>
  <si>
    <t>Control Date</t>
  </si>
  <si>
    <t>Enter date to of last maturity update.</t>
  </si>
  <si>
    <t>DATETIME(43565)</t>
  </si>
  <si>
    <t>2549</t>
  </si>
  <si>
    <t>Capability, Physical Application Component, Physical Technology Component</t>
  </si>
  <si>
    <t>Portfolio_View_Type</t>
  </si>
  <si>
    <t>Portfolio View Type</t>
  </si>
  <si>
    <t>Select view of data</t>
  </si>
  <si>
    <t>Fixed List</t>
  </si>
  <si>
    <t>2541</t>
  </si>
  <si>
    <t>Show_Delivery_Model</t>
  </si>
  <si>
    <t>Show Delivery Model</t>
  </si>
  <si>
    <t>Show/hide deliver model symbol</t>
  </si>
  <si>
    <t>ShowTargetStatus</t>
  </si>
  <si>
    <t>ShowAttributes</t>
  </si>
  <si>
    <t>Show Target Status</t>
  </si>
  <si>
    <t>Show Attributes</t>
  </si>
  <si>
    <t>Show/Hide target status if Control Date &lt;&gt; Baseline Date</t>
  </si>
  <si>
    <t>Show/hide component attributes</t>
  </si>
  <si>
    <t>2542</t>
  </si>
  <si>
    <t>2543</t>
  </si>
  <si>
    <t>2544</t>
  </si>
  <si>
    <t>2547</t>
  </si>
  <si>
    <t>2546</t>
  </si>
  <si>
    <t>To show Technologies with Retired status in the target state</t>
  </si>
  <si>
    <t>To show Technologies with Unknown status in the target state</t>
  </si>
  <si>
    <t>To show All Technologies regardless of their lifecycle status</t>
  </si>
  <si>
    <t>GUARD(TRUE)</t>
  </si>
  <si>
    <t>2545</t>
  </si>
  <si>
    <t>Milestone Height</t>
  </si>
  <si>
    <t>Milestone Width</t>
  </si>
  <si>
    <t>MilestoneWidth</t>
  </si>
  <si>
    <t>MilestoneHeight</t>
  </si>
  <si>
    <t>Enter the height (in mm) for the milestone.</t>
  </si>
  <si>
    <t>Enter the width (in mm) for the milestone.</t>
  </si>
  <si>
    <t>Roadmap Milestone</t>
  </si>
  <si>
    <t>2005</t>
  </si>
  <si>
    <t>2006</t>
  </si>
  <si>
    <t>PageWidth</t>
  </si>
  <si>
    <t>PageHeight</t>
  </si>
  <si>
    <t>Page Width</t>
  </si>
  <si>
    <t>Page Height</t>
  </si>
  <si>
    <t>Increase/decrease page width in 5mm increments.</t>
  </si>
  <si>
    <t>Increase/decrease page height in 5mm increments.</t>
  </si>
  <si>
    <t>1004</t>
  </si>
  <si>
    <t>1005</t>
  </si>
  <si>
    <t>Legend (Extended)</t>
  </si>
  <si>
    <t>L3Width</t>
  </si>
  <si>
    <t>L3Height</t>
  </si>
  <si>
    <t>60 mm</t>
  </si>
  <si>
    <t>Lowest Level Shape Width</t>
  </si>
  <si>
    <t>Lowest Level Shape Height</t>
  </si>
  <si>
    <t>Enter the width (in mm) of the lowest displayed level of the element.</t>
  </si>
  <si>
    <t>Enter the height (in mm) of the lowest displayed level of the element.</t>
  </si>
  <si>
    <t>Business Capability</t>
  </si>
  <si>
    <t>3105</t>
  </si>
  <si>
    <t>3106</t>
  </si>
  <si>
    <t>TitlePrefix</t>
  </si>
  <si>
    <t>Enter Title Prefix</t>
  </si>
  <si>
    <t>Enter the title prefix for this Capability Model</t>
  </si>
  <si>
    <t>&lt;Title Prefix&gt;</t>
  </si>
  <si>
    <t>0010</t>
  </si>
  <si>
    <t>HeaderFooter.Smart Titles</t>
  </si>
  <si>
    <t>Show Overlay</t>
  </si>
  <si>
    <t>Show/hide overlays.</t>
  </si>
  <si>
    <t>list</t>
  </si>
  <si>
    <t>;Stratification;Maturity;Pain;Investment;PPIT;Summary;Fit</t>
  </si>
  <si>
    <t>2102</t>
  </si>
  <si>
    <t>LineColor</t>
  </si>
  <si>
    <t>Line Colour</t>
  </si>
  <si>
    <t>Shadow Foreground Colour</t>
  </si>
  <si>
    <t>Input the RGB code for the Line Color.</t>
  </si>
  <si>
    <t>3004</t>
  </si>
  <si>
    <t>Interaction Connector</t>
  </si>
  <si>
    <t>Investment Overlay</t>
  </si>
  <si>
    <t>RGB(0,176,240)</t>
  </si>
  <si>
    <t>RGB(0,112,192)</t>
  </si>
  <si>
    <t>RGB(0,32,96)</t>
  </si>
  <si>
    <t>2025</t>
  </si>
  <si>
    <t>2026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</si>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</sst>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E16" sqref="E16"/>
    </sheetView>
  </sheetViews>
  <sheetFormatPr defaultRowHeight="14.4" x14ac:dyDescent="0.55000000000000004"/>
  <cols>
    <col min="1" max="1" width="12.26171875" bestFit="1" customWidth="1"/>
    <col min="2" max="2" width="12.26171875" customWidth="1"/>
  </cols>
  <sheetData>
    <row r="1" spans="1:4" x14ac:dyDescent="0.55000000000000004">
      <c r="A1" t="s">
        <v>2</v>
      </c>
      <c r="B1" t="s">
        <v>3</v>
      </c>
      <c r="C1" t="s">
        <v>1</v>
      </c>
      <c r="D1" t="s">
        <v>0</v>
      </c>
    </row>
    <row r="2" spans="1:4" x14ac:dyDescent="0.55000000000000004">
      <c r="A2">
        <f>10+5</f>
        <v>15</v>
      </c>
      <c r="B2">
        <v>5</v>
      </c>
      <c r="C2">
        <v>245</v>
      </c>
      <c r="D2">
        <v>137.5</v>
      </c>
    </row>
    <row r="4" spans="1:4" x14ac:dyDescent="0.55000000000000004">
      <c r="B4" t="s">
        <v>4</v>
      </c>
      <c r="D4">
        <f>D2</f>
        <v>137.5</v>
      </c>
    </row>
    <row r="5" spans="1:4" x14ac:dyDescent="0.55000000000000004">
      <c r="B5" t="s">
        <v>5</v>
      </c>
      <c r="D5">
        <f>D2+C2+B2</f>
        <v>387.5</v>
      </c>
    </row>
    <row r="8" spans="1:4" x14ac:dyDescent="0.55000000000000004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"/>
  <sheetViews>
    <sheetView workbookViewId="0">
      <selection activeCell="B5" sqref="B5"/>
    </sheetView>
  </sheetViews>
  <sheetFormatPr defaultRowHeight="14.4" x14ac:dyDescent="0.55000000000000004"/>
  <cols>
    <col min="1" max="1" width="25.3671875" bestFit="1" customWidth="1"/>
    <col min="2" max="2" width="15.5234375" bestFit="1" customWidth="1"/>
  </cols>
  <sheetData>
    <row r="1" spans="1:2" x14ac:dyDescent="0.55000000000000004">
      <c r="A1" t="s">
        <v>20</v>
      </c>
      <c r="B1" t="s">
        <v>311</v>
      </c>
    </row>
    <row r="2" spans="1:2" x14ac:dyDescent="0.55000000000000004">
      <c r="A2" t="s">
        <v>312</v>
      </c>
      <c r="B2" t="s">
        <v>348</v>
      </c>
    </row>
    <row r="3" spans="1:2" x14ac:dyDescent="0.55000000000000004">
      <c r="A3" t="s">
        <v>329</v>
      </c>
      <c r="B3" t="s">
        <v>349</v>
      </c>
    </row>
    <row r="4" spans="1:2" x14ac:dyDescent="0.55000000000000004">
      <c r="A4" t="s">
        <v>330</v>
      </c>
      <c r="B4" t="s">
        <v>350</v>
      </c>
    </row>
    <row r="5" spans="1:2" x14ac:dyDescent="0.55000000000000004">
      <c r="A5" t="s">
        <v>331</v>
      </c>
      <c r="B5" t="s">
        <v>390</v>
      </c>
    </row>
    <row r="6" spans="1:2" x14ac:dyDescent="0.55000000000000004">
      <c r="A6" t="s">
        <v>332</v>
      </c>
      <c r="B6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4"/>
  <sheetViews>
    <sheetView workbookViewId="0">
      <selection activeCell="B3" sqref="B3"/>
    </sheetView>
  </sheetViews>
  <sheetFormatPr defaultRowHeight="14.4" x14ac:dyDescent="0.55000000000000004"/>
  <cols>
    <col min="1" max="1" width="41.734375" bestFit="1" customWidth="1"/>
    <col min="2" max="2" width="15.47265625" bestFit="1" customWidth="1"/>
    <col min="4" max="4" width="21.7890625" bestFit="1" customWidth="1"/>
    <col min="5" max="5" width="21.15625" bestFit="1" customWidth="1"/>
  </cols>
  <sheetData>
    <row r="1" spans="1:4" x14ac:dyDescent="0.55000000000000004">
      <c r="B1" t="s">
        <v>382</v>
      </c>
      <c r="C1" t="s">
        <v>383</v>
      </c>
    </row>
    <row r="2" spans="1:4" x14ac:dyDescent="0.55000000000000004">
      <c r="B2">
        <v>2010</v>
      </c>
      <c r="C2">
        <v>10</v>
      </c>
    </row>
    <row r="4" spans="1:4" x14ac:dyDescent="0.55000000000000004">
      <c r="A4" t="s">
        <v>314</v>
      </c>
      <c r="B4" t="s">
        <v>392</v>
      </c>
      <c r="C4" t="s">
        <v>384</v>
      </c>
      <c r="D4" t="s">
        <v>337</v>
      </c>
    </row>
    <row r="5" spans="1:4" x14ac:dyDescent="0.55000000000000004">
      <c r="A5" t="s">
        <v>393</v>
      </c>
      <c r="B5" t="s">
        <v>443</v>
      </c>
      <c r="C5">
        <v>0</v>
      </c>
      <c r="D5">
        <f>$B$2+($C$2*$C5)</f>
        <v>2010</v>
      </c>
    </row>
    <row r="6" spans="1:4" x14ac:dyDescent="0.55000000000000004">
      <c r="A6" t="s">
        <v>394</v>
      </c>
      <c r="B6" t="s">
        <v>443</v>
      </c>
      <c r="C6">
        <v>1</v>
      </c>
      <c r="D6">
        <f t="shared" ref="D6:D54" si="0">$B$2+($C$2*$C6)</f>
        <v>2020</v>
      </c>
    </row>
    <row r="7" spans="1:4" x14ac:dyDescent="0.55000000000000004">
      <c r="A7" t="s">
        <v>395</v>
      </c>
      <c r="B7" t="s">
        <v>444</v>
      </c>
      <c r="C7">
        <v>2</v>
      </c>
      <c r="D7">
        <f t="shared" si="0"/>
        <v>2030</v>
      </c>
    </row>
    <row r="8" spans="1:4" x14ac:dyDescent="0.55000000000000004">
      <c r="A8" t="s">
        <v>396</v>
      </c>
      <c r="B8" t="s">
        <v>445</v>
      </c>
      <c r="C8">
        <v>3</v>
      </c>
      <c r="D8">
        <f t="shared" si="0"/>
        <v>2040</v>
      </c>
    </row>
    <row r="9" spans="1:4" x14ac:dyDescent="0.55000000000000004">
      <c r="A9" t="s">
        <v>397</v>
      </c>
      <c r="B9" t="s">
        <v>446</v>
      </c>
      <c r="C9">
        <v>4</v>
      </c>
      <c r="D9">
        <f t="shared" si="0"/>
        <v>2050</v>
      </c>
    </row>
    <row r="10" spans="1:4" x14ac:dyDescent="0.55000000000000004">
      <c r="A10" t="s">
        <v>398</v>
      </c>
      <c r="B10" t="s">
        <v>447</v>
      </c>
      <c r="C10">
        <v>5</v>
      </c>
      <c r="D10">
        <f t="shared" si="0"/>
        <v>2060</v>
      </c>
    </row>
    <row r="11" spans="1:4" x14ac:dyDescent="0.55000000000000004">
      <c r="A11" t="s">
        <v>399</v>
      </c>
      <c r="B11" t="s">
        <v>448</v>
      </c>
      <c r="C11">
        <v>6</v>
      </c>
      <c r="D11">
        <f t="shared" si="0"/>
        <v>2070</v>
      </c>
    </row>
    <row r="12" spans="1:4" x14ac:dyDescent="0.55000000000000004">
      <c r="A12" t="s">
        <v>400</v>
      </c>
      <c r="B12" t="s">
        <v>449</v>
      </c>
      <c r="C12">
        <v>7</v>
      </c>
      <c r="D12">
        <f t="shared" si="0"/>
        <v>2080</v>
      </c>
    </row>
    <row r="13" spans="1:4" x14ac:dyDescent="0.55000000000000004">
      <c r="A13" t="s">
        <v>401</v>
      </c>
      <c r="B13" t="s">
        <v>450</v>
      </c>
      <c r="C13">
        <v>8</v>
      </c>
      <c r="D13">
        <f t="shared" si="0"/>
        <v>2090</v>
      </c>
    </row>
    <row r="14" spans="1:4" x14ac:dyDescent="0.55000000000000004">
      <c r="A14" t="s">
        <v>402</v>
      </c>
      <c r="B14" t="s">
        <v>451</v>
      </c>
      <c r="C14">
        <v>9</v>
      </c>
      <c r="D14">
        <f t="shared" si="0"/>
        <v>2100</v>
      </c>
    </row>
    <row r="15" spans="1:4" x14ac:dyDescent="0.55000000000000004">
      <c r="A15" t="s">
        <v>403</v>
      </c>
      <c r="B15" t="s">
        <v>452</v>
      </c>
      <c r="C15">
        <v>10</v>
      </c>
      <c r="D15">
        <f t="shared" si="0"/>
        <v>2110</v>
      </c>
    </row>
    <row r="16" spans="1:4" x14ac:dyDescent="0.55000000000000004">
      <c r="A16" t="s">
        <v>404</v>
      </c>
      <c r="B16" t="s">
        <v>449</v>
      </c>
      <c r="C16">
        <v>11</v>
      </c>
      <c r="D16">
        <f t="shared" si="0"/>
        <v>2120</v>
      </c>
    </row>
    <row r="17" spans="1:4" x14ac:dyDescent="0.55000000000000004">
      <c r="A17" t="s">
        <v>405</v>
      </c>
      <c r="B17" t="s">
        <v>453</v>
      </c>
      <c r="C17">
        <v>12</v>
      </c>
      <c r="D17">
        <f t="shared" si="0"/>
        <v>2130</v>
      </c>
    </row>
    <row r="18" spans="1:4" x14ac:dyDescent="0.55000000000000004">
      <c r="A18" t="s">
        <v>406</v>
      </c>
      <c r="B18" t="s">
        <v>454</v>
      </c>
      <c r="C18">
        <v>13</v>
      </c>
      <c r="D18">
        <f t="shared" si="0"/>
        <v>2140</v>
      </c>
    </row>
    <row r="19" spans="1:4" x14ac:dyDescent="0.55000000000000004">
      <c r="A19" t="s">
        <v>407</v>
      </c>
      <c r="B19" t="s">
        <v>455</v>
      </c>
      <c r="C19">
        <v>14</v>
      </c>
      <c r="D19">
        <f t="shared" si="0"/>
        <v>2150</v>
      </c>
    </row>
    <row r="20" spans="1:4" x14ac:dyDescent="0.55000000000000004">
      <c r="A20" t="s">
        <v>408</v>
      </c>
      <c r="B20" t="s">
        <v>456</v>
      </c>
      <c r="C20">
        <v>15</v>
      </c>
      <c r="D20">
        <f t="shared" si="0"/>
        <v>2160</v>
      </c>
    </row>
    <row r="21" spans="1:4" x14ac:dyDescent="0.55000000000000004">
      <c r="A21" t="s">
        <v>409</v>
      </c>
      <c r="B21" t="s">
        <v>457</v>
      </c>
      <c r="C21">
        <v>16</v>
      </c>
      <c r="D21">
        <f t="shared" si="0"/>
        <v>2170</v>
      </c>
    </row>
    <row r="22" spans="1:4" x14ac:dyDescent="0.55000000000000004">
      <c r="A22" t="s">
        <v>410</v>
      </c>
      <c r="B22" t="s">
        <v>458</v>
      </c>
      <c r="C22">
        <v>17</v>
      </c>
      <c r="D22">
        <f t="shared" si="0"/>
        <v>2180</v>
      </c>
    </row>
    <row r="23" spans="1:4" x14ac:dyDescent="0.55000000000000004">
      <c r="A23" t="s">
        <v>411</v>
      </c>
      <c r="B23" t="s">
        <v>459</v>
      </c>
      <c r="C23">
        <v>18</v>
      </c>
      <c r="D23">
        <f t="shared" si="0"/>
        <v>2190</v>
      </c>
    </row>
    <row r="24" spans="1:4" x14ac:dyDescent="0.55000000000000004">
      <c r="A24" t="s">
        <v>412</v>
      </c>
      <c r="B24" t="s">
        <v>460</v>
      </c>
      <c r="C24">
        <v>19</v>
      </c>
      <c r="D24">
        <f t="shared" si="0"/>
        <v>2200</v>
      </c>
    </row>
    <row r="25" spans="1:4" x14ac:dyDescent="0.55000000000000004">
      <c r="A25" t="s">
        <v>413</v>
      </c>
      <c r="B25" t="s">
        <v>461</v>
      </c>
      <c r="C25">
        <v>20</v>
      </c>
      <c r="D25">
        <f t="shared" si="0"/>
        <v>2210</v>
      </c>
    </row>
    <row r="26" spans="1:4" x14ac:dyDescent="0.55000000000000004">
      <c r="A26" t="s">
        <v>414</v>
      </c>
      <c r="B26" t="s">
        <v>462</v>
      </c>
      <c r="C26">
        <v>21</v>
      </c>
      <c r="D26">
        <f t="shared" si="0"/>
        <v>2220</v>
      </c>
    </row>
    <row r="27" spans="1:4" x14ac:dyDescent="0.55000000000000004">
      <c r="A27" t="s">
        <v>415</v>
      </c>
      <c r="B27" t="s">
        <v>463</v>
      </c>
      <c r="C27">
        <v>22</v>
      </c>
      <c r="D27">
        <f t="shared" si="0"/>
        <v>2230</v>
      </c>
    </row>
    <row r="28" spans="1:4" x14ac:dyDescent="0.55000000000000004">
      <c r="A28" t="s">
        <v>416</v>
      </c>
      <c r="B28" t="s">
        <v>464</v>
      </c>
      <c r="C28">
        <v>23</v>
      </c>
      <c r="D28">
        <f t="shared" si="0"/>
        <v>2240</v>
      </c>
    </row>
    <row r="29" spans="1:4" x14ac:dyDescent="0.55000000000000004">
      <c r="A29" t="s">
        <v>417</v>
      </c>
      <c r="B29" t="s">
        <v>465</v>
      </c>
      <c r="C29">
        <v>24</v>
      </c>
      <c r="D29">
        <f t="shared" si="0"/>
        <v>2250</v>
      </c>
    </row>
    <row r="30" spans="1:4" x14ac:dyDescent="0.55000000000000004">
      <c r="A30" t="s">
        <v>418</v>
      </c>
      <c r="B30" t="s">
        <v>466</v>
      </c>
      <c r="C30">
        <v>25</v>
      </c>
      <c r="D30">
        <f t="shared" si="0"/>
        <v>2260</v>
      </c>
    </row>
    <row r="31" spans="1:4" x14ac:dyDescent="0.55000000000000004">
      <c r="A31" t="s">
        <v>419</v>
      </c>
      <c r="B31" t="s">
        <v>467</v>
      </c>
      <c r="C31">
        <v>26</v>
      </c>
      <c r="D31">
        <f t="shared" si="0"/>
        <v>2270</v>
      </c>
    </row>
    <row r="32" spans="1:4" x14ac:dyDescent="0.55000000000000004">
      <c r="A32" t="s">
        <v>420</v>
      </c>
      <c r="B32" t="s">
        <v>468</v>
      </c>
      <c r="C32">
        <v>27</v>
      </c>
      <c r="D32">
        <f t="shared" si="0"/>
        <v>2280</v>
      </c>
    </row>
    <row r="33" spans="1:4" x14ac:dyDescent="0.55000000000000004">
      <c r="A33" t="s">
        <v>421</v>
      </c>
      <c r="B33" t="s">
        <v>469</v>
      </c>
      <c r="C33">
        <v>28</v>
      </c>
      <c r="D33">
        <f t="shared" si="0"/>
        <v>2290</v>
      </c>
    </row>
    <row r="34" spans="1:4" x14ac:dyDescent="0.55000000000000004">
      <c r="A34" t="s">
        <v>422</v>
      </c>
      <c r="B34" t="s">
        <v>443</v>
      </c>
      <c r="C34">
        <v>29</v>
      </c>
      <c r="D34">
        <f t="shared" si="0"/>
        <v>2300</v>
      </c>
    </row>
    <row r="35" spans="1:4" x14ac:dyDescent="0.55000000000000004">
      <c r="A35" t="s">
        <v>423</v>
      </c>
      <c r="B35" t="s">
        <v>454</v>
      </c>
      <c r="C35">
        <v>30</v>
      </c>
      <c r="D35">
        <f t="shared" si="0"/>
        <v>2310</v>
      </c>
    </row>
    <row r="36" spans="1:4" x14ac:dyDescent="0.55000000000000004">
      <c r="A36" t="s">
        <v>424</v>
      </c>
      <c r="B36" t="s">
        <v>456</v>
      </c>
      <c r="C36">
        <v>31</v>
      </c>
      <c r="D36">
        <f t="shared" si="0"/>
        <v>2320</v>
      </c>
    </row>
    <row r="37" spans="1:4" x14ac:dyDescent="0.55000000000000004">
      <c r="A37" t="s">
        <v>425</v>
      </c>
      <c r="B37" t="s">
        <v>457</v>
      </c>
      <c r="C37">
        <v>32</v>
      </c>
      <c r="D37">
        <f t="shared" si="0"/>
        <v>2330</v>
      </c>
    </row>
    <row r="38" spans="1:4" x14ac:dyDescent="0.55000000000000004">
      <c r="A38" t="s">
        <v>426</v>
      </c>
      <c r="B38" t="s">
        <v>470</v>
      </c>
      <c r="C38">
        <v>33</v>
      </c>
      <c r="D38">
        <f t="shared" si="0"/>
        <v>2340</v>
      </c>
    </row>
    <row r="39" spans="1:4" x14ac:dyDescent="0.55000000000000004">
      <c r="A39" t="s">
        <v>427</v>
      </c>
      <c r="B39" t="s">
        <v>459</v>
      </c>
      <c r="C39">
        <v>34</v>
      </c>
      <c r="D39">
        <f t="shared" si="0"/>
        <v>2350</v>
      </c>
    </row>
    <row r="40" spans="1:4" x14ac:dyDescent="0.55000000000000004">
      <c r="A40" t="s">
        <v>428</v>
      </c>
      <c r="B40" t="s">
        <v>453</v>
      </c>
      <c r="C40">
        <v>35</v>
      </c>
      <c r="D40">
        <f t="shared" si="0"/>
        <v>2360</v>
      </c>
    </row>
    <row r="41" spans="1:4" x14ac:dyDescent="0.55000000000000004">
      <c r="A41" t="s">
        <v>429</v>
      </c>
      <c r="B41" t="s">
        <v>454</v>
      </c>
      <c r="C41">
        <v>36</v>
      </c>
      <c r="D41">
        <f t="shared" si="0"/>
        <v>2370</v>
      </c>
    </row>
    <row r="42" spans="1:4" x14ac:dyDescent="0.55000000000000004">
      <c r="A42" t="s">
        <v>430</v>
      </c>
      <c r="B42" t="s">
        <v>471</v>
      </c>
      <c r="C42">
        <v>37</v>
      </c>
      <c r="D42">
        <f t="shared" si="0"/>
        <v>2380</v>
      </c>
    </row>
    <row r="43" spans="1:4" x14ac:dyDescent="0.55000000000000004">
      <c r="A43" t="s">
        <v>431</v>
      </c>
      <c r="B43" t="s">
        <v>458</v>
      </c>
      <c r="C43">
        <v>38</v>
      </c>
      <c r="D43">
        <f t="shared" si="0"/>
        <v>2390</v>
      </c>
    </row>
    <row r="44" spans="1:4" x14ac:dyDescent="0.55000000000000004">
      <c r="A44" t="s">
        <v>432</v>
      </c>
      <c r="B44" t="s">
        <v>470</v>
      </c>
      <c r="C44">
        <v>39</v>
      </c>
      <c r="D44">
        <f t="shared" si="0"/>
        <v>2400</v>
      </c>
    </row>
    <row r="45" spans="1:4" x14ac:dyDescent="0.55000000000000004">
      <c r="A45" t="s">
        <v>433</v>
      </c>
      <c r="B45" t="s">
        <v>459</v>
      </c>
      <c r="C45">
        <v>40</v>
      </c>
      <c r="D45">
        <f t="shared" si="0"/>
        <v>2410</v>
      </c>
    </row>
    <row r="46" spans="1:4" x14ac:dyDescent="0.55000000000000004">
      <c r="A46" t="s">
        <v>434</v>
      </c>
      <c r="B46" t="s">
        <v>472</v>
      </c>
      <c r="C46">
        <v>41</v>
      </c>
      <c r="D46">
        <f t="shared" si="0"/>
        <v>2420</v>
      </c>
    </row>
    <row r="47" spans="1:4" x14ac:dyDescent="0.55000000000000004">
      <c r="A47" t="s">
        <v>435</v>
      </c>
      <c r="B47" t="s">
        <v>473</v>
      </c>
      <c r="C47">
        <v>42</v>
      </c>
      <c r="D47">
        <f t="shared" si="0"/>
        <v>2430</v>
      </c>
    </row>
    <row r="48" spans="1:4" x14ac:dyDescent="0.55000000000000004">
      <c r="A48" t="s">
        <v>436</v>
      </c>
      <c r="B48" t="s">
        <v>474</v>
      </c>
      <c r="C48">
        <v>43</v>
      </c>
      <c r="D48">
        <f t="shared" si="0"/>
        <v>2440</v>
      </c>
    </row>
    <row r="49" spans="1:4" x14ac:dyDescent="0.55000000000000004">
      <c r="A49" t="s">
        <v>437</v>
      </c>
      <c r="B49" t="s">
        <v>475</v>
      </c>
      <c r="C49">
        <v>44</v>
      </c>
      <c r="D49">
        <f t="shared" si="0"/>
        <v>2450</v>
      </c>
    </row>
    <row r="50" spans="1:4" x14ac:dyDescent="0.55000000000000004">
      <c r="A50" t="s">
        <v>438</v>
      </c>
      <c r="B50" t="s">
        <v>476</v>
      </c>
      <c r="C50">
        <v>45</v>
      </c>
      <c r="D50">
        <f t="shared" si="0"/>
        <v>2460</v>
      </c>
    </row>
    <row r="51" spans="1:4" x14ac:dyDescent="0.55000000000000004">
      <c r="A51" t="s">
        <v>439</v>
      </c>
      <c r="B51" t="s">
        <v>466</v>
      </c>
      <c r="C51">
        <v>46</v>
      </c>
      <c r="D51">
        <f t="shared" si="0"/>
        <v>2470</v>
      </c>
    </row>
    <row r="52" spans="1:4" x14ac:dyDescent="0.55000000000000004">
      <c r="A52" t="s">
        <v>440</v>
      </c>
      <c r="B52" t="s">
        <v>471</v>
      </c>
      <c r="C52">
        <v>47</v>
      </c>
      <c r="D52">
        <f t="shared" si="0"/>
        <v>2480</v>
      </c>
    </row>
    <row r="53" spans="1:4" x14ac:dyDescent="0.55000000000000004">
      <c r="A53" t="s">
        <v>441</v>
      </c>
      <c r="B53" t="s">
        <v>477</v>
      </c>
      <c r="C53">
        <v>48</v>
      </c>
      <c r="D53">
        <f t="shared" si="0"/>
        <v>2490</v>
      </c>
    </row>
    <row r="54" spans="1:4" x14ac:dyDescent="0.55000000000000004">
      <c r="A54" t="s">
        <v>442</v>
      </c>
      <c r="B54" t="s">
        <v>478</v>
      </c>
      <c r="C54">
        <v>49</v>
      </c>
      <c r="D54">
        <f t="shared" si="0"/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4"/>
  <sheetViews>
    <sheetView tabSelected="1" topLeftCell="A52" workbookViewId="0">
      <selection activeCell="F67" sqref="F67"/>
    </sheetView>
  </sheetViews>
  <sheetFormatPr defaultRowHeight="14.4" x14ac:dyDescent="0.55000000000000004"/>
  <cols>
    <col min="1" max="1" width="28.47265625" bestFit="1" customWidth="1"/>
    <col min="2" max="2" width="26.89453125" bestFit="1" customWidth="1"/>
    <col min="3" max="3" width="16.1015625" bestFit="1" customWidth="1"/>
    <col min="4" max="4" width="16.1015625" customWidth="1"/>
    <col min="5" max="5" width="21.7890625" bestFit="1" customWidth="1"/>
    <col min="6" max="6" width="21.15625" bestFit="1" customWidth="1"/>
  </cols>
  <sheetData>
    <row r="1" spans="1:6" x14ac:dyDescent="0.55000000000000004">
      <c r="A1" t="s">
        <v>360</v>
      </c>
      <c r="B1" t="s">
        <v>386</v>
      </c>
      <c r="C1" t="s">
        <v>383</v>
      </c>
      <c r="E1" t="s">
        <v>387</v>
      </c>
      <c r="F1" t="s">
        <v>383</v>
      </c>
    </row>
    <row r="2" spans="1:6" x14ac:dyDescent="0.55000000000000004">
      <c r="A2" t="s">
        <v>314</v>
      </c>
      <c r="B2">
        <v>0</v>
      </c>
      <c r="C2">
        <v>20</v>
      </c>
    </row>
    <row r="3" spans="1:6" x14ac:dyDescent="0.55000000000000004">
      <c r="A3" t="s">
        <v>381</v>
      </c>
      <c r="B3">
        <v>3000</v>
      </c>
      <c r="C3">
        <v>20</v>
      </c>
      <c r="E3">
        <v>6000</v>
      </c>
      <c r="F3">
        <v>20</v>
      </c>
    </row>
    <row r="4" spans="1:6" x14ac:dyDescent="0.55000000000000004">
      <c r="A4" t="s">
        <v>385</v>
      </c>
      <c r="B4">
        <v>4000</v>
      </c>
      <c r="C4">
        <v>10</v>
      </c>
    </row>
    <row r="6" spans="1:6" x14ac:dyDescent="0.55000000000000004">
      <c r="A6" t="s">
        <v>360</v>
      </c>
      <c r="B6" t="s">
        <v>313</v>
      </c>
      <c r="C6" t="s">
        <v>384</v>
      </c>
      <c r="D6" t="s">
        <v>519</v>
      </c>
      <c r="E6" t="s">
        <v>388</v>
      </c>
      <c r="F6" t="s">
        <v>389</v>
      </c>
    </row>
    <row r="7" spans="1:6" x14ac:dyDescent="0.55000000000000004">
      <c r="A7" t="s">
        <v>381</v>
      </c>
      <c r="B7" t="s">
        <v>338</v>
      </c>
      <c r="C7">
        <v>0</v>
      </c>
      <c r="D7">
        <f>$B$2+($C7*$C$2)</f>
        <v>0</v>
      </c>
      <c r="E7">
        <f>$B$3+($C$3*$C7)</f>
        <v>3000</v>
      </c>
      <c r="F7">
        <f>$E$3+($F$3*$C7)</f>
        <v>6000</v>
      </c>
    </row>
    <row r="8" spans="1:6" x14ac:dyDescent="0.55000000000000004">
      <c r="A8" t="s">
        <v>381</v>
      </c>
      <c r="B8" t="s">
        <v>339</v>
      </c>
      <c r="C8">
        <v>1</v>
      </c>
      <c r="D8">
        <f t="shared" ref="D8:D64" si="0">$B$2+($C8*$C$2)</f>
        <v>20</v>
      </c>
      <c r="E8">
        <f t="shared" ref="E8:E64" si="1">$B$3+($C$3*$C8)</f>
        <v>3020</v>
      </c>
      <c r="F8">
        <f t="shared" ref="F8:F64" si="2">$E$3+($F$3*$C8)</f>
        <v>6020</v>
      </c>
    </row>
    <row r="9" spans="1:6" x14ac:dyDescent="0.55000000000000004">
      <c r="A9" t="s">
        <v>381</v>
      </c>
      <c r="B9" t="s">
        <v>340</v>
      </c>
      <c r="C9">
        <v>2</v>
      </c>
      <c r="D9">
        <f t="shared" si="0"/>
        <v>40</v>
      </c>
      <c r="E9">
        <f t="shared" si="1"/>
        <v>3040</v>
      </c>
      <c r="F9">
        <f t="shared" si="2"/>
        <v>6040</v>
      </c>
    </row>
    <row r="10" spans="1:6" x14ac:dyDescent="0.55000000000000004">
      <c r="A10" t="s">
        <v>381</v>
      </c>
      <c r="B10" t="s">
        <v>341</v>
      </c>
      <c r="C10">
        <v>3</v>
      </c>
      <c r="D10">
        <f t="shared" si="0"/>
        <v>60</v>
      </c>
      <c r="E10">
        <f t="shared" si="1"/>
        <v>3060</v>
      </c>
      <c r="F10">
        <f t="shared" si="2"/>
        <v>6060</v>
      </c>
    </row>
    <row r="11" spans="1:6" x14ac:dyDescent="0.55000000000000004">
      <c r="A11" t="s">
        <v>381</v>
      </c>
      <c r="B11" t="s">
        <v>169</v>
      </c>
      <c r="C11">
        <v>4</v>
      </c>
      <c r="D11">
        <f t="shared" si="0"/>
        <v>80</v>
      </c>
      <c r="E11">
        <f t="shared" si="1"/>
        <v>3080</v>
      </c>
      <c r="F11">
        <f t="shared" si="2"/>
        <v>6080</v>
      </c>
    </row>
    <row r="12" spans="1:6" x14ac:dyDescent="0.55000000000000004">
      <c r="A12" t="s">
        <v>381</v>
      </c>
      <c r="B12" t="s">
        <v>262</v>
      </c>
      <c r="C12">
        <v>5</v>
      </c>
      <c r="D12">
        <f t="shared" si="0"/>
        <v>100</v>
      </c>
      <c r="E12">
        <f t="shared" si="1"/>
        <v>3100</v>
      </c>
      <c r="F12">
        <f t="shared" si="2"/>
        <v>6100</v>
      </c>
    </row>
    <row r="13" spans="1:6" x14ac:dyDescent="0.55000000000000004">
      <c r="A13" t="s">
        <v>381</v>
      </c>
      <c r="B13" t="s">
        <v>342</v>
      </c>
      <c r="C13">
        <v>6</v>
      </c>
      <c r="D13">
        <f t="shared" si="0"/>
        <v>120</v>
      </c>
      <c r="E13">
        <f t="shared" si="1"/>
        <v>3120</v>
      </c>
      <c r="F13">
        <f t="shared" si="2"/>
        <v>6120</v>
      </c>
    </row>
    <row r="14" spans="1:6" x14ac:dyDescent="0.55000000000000004">
      <c r="A14" t="s">
        <v>381</v>
      </c>
      <c r="B14" t="s">
        <v>343</v>
      </c>
      <c r="C14">
        <v>7</v>
      </c>
      <c r="D14">
        <f t="shared" si="0"/>
        <v>140</v>
      </c>
      <c r="E14">
        <f t="shared" si="1"/>
        <v>3140</v>
      </c>
      <c r="F14">
        <f t="shared" si="2"/>
        <v>6140</v>
      </c>
    </row>
    <row r="15" spans="1:6" x14ac:dyDescent="0.55000000000000004">
      <c r="A15" t="s">
        <v>381</v>
      </c>
      <c r="B15" t="s">
        <v>344</v>
      </c>
      <c r="C15">
        <v>8</v>
      </c>
      <c r="D15">
        <f t="shared" si="0"/>
        <v>160</v>
      </c>
      <c r="E15">
        <f t="shared" si="1"/>
        <v>3160</v>
      </c>
      <c r="F15">
        <f t="shared" si="2"/>
        <v>6160</v>
      </c>
    </row>
    <row r="16" spans="1:6" x14ac:dyDescent="0.55000000000000004">
      <c r="A16" t="s">
        <v>381</v>
      </c>
      <c r="B16" t="s">
        <v>345</v>
      </c>
      <c r="C16">
        <v>9</v>
      </c>
      <c r="D16">
        <f t="shared" si="0"/>
        <v>180</v>
      </c>
      <c r="E16">
        <f t="shared" si="1"/>
        <v>3180</v>
      </c>
      <c r="F16">
        <f t="shared" si="2"/>
        <v>6180</v>
      </c>
    </row>
    <row r="17" spans="1:6" x14ac:dyDescent="0.55000000000000004">
      <c r="A17" t="s">
        <v>381</v>
      </c>
      <c r="B17" t="s">
        <v>346</v>
      </c>
      <c r="C17">
        <v>10</v>
      </c>
      <c r="D17">
        <f t="shared" si="0"/>
        <v>200</v>
      </c>
      <c r="E17">
        <f t="shared" si="1"/>
        <v>3200</v>
      </c>
      <c r="F17">
        <f t="shared" si="2"/>
        <v>6200</v>
      </c>
    </row>
    <row r="18" spans="1:6" x14ac:dyDescent="0.55000000000000004">
      <c r="A18" t="s">
        <v>381</v>
      </c>
      <c r="B18" t="s">
        <v>347</v>
      </c>
      <c r="C18">
        <v>11</v>
      </c>
      <c r="D18">
        <f t="shared" si="0"/>
        <v>220</v>
      </c>
      <c r="E18">
        <f t="shared" si="1"/>
        <v>3220</v>
      </c>
      <c r="F18">
        <f t="shared" si="2"/>
        <v>6220</v>
      </c>
    </row>
    <row r="19" spans="1:6" x14ac:dyDescent="0.55000000000000004">
      <c r="A19" t="s">
        <v>381</v>
      </c>
      <c r="B19" t="s">
        <v>351</v>
      </c>
      <c r="C19">
        <v>12</v>
      </c>
      <c r="D19">
        <f t="shared" si="0"/>
        <v>240</v>
      </c>
      <c r="E19">
        <f t="shared" si="1"/>
        <v>3240</v>
      </c>
      <c r="F19">
        <f t="shared" si="2"/>
        <v>6240</v>
      </c>
    </row>
    <row r="20" spans="1:6" x14ac:dyDescent="0.55000000000000004">
      <c r="A20" t="s">
        <v>381</v>
      </c>
      <c r="B20" t="s">
        <v>272</v>
      </c>
      <c r="C20">
        <v>13</v>
      </c>
      <c r="D20">
        <f t="shared" si="0"/>
        <v>260</v>
      </c>
      <c r="E20">
        <f t="shared" si="1"/>
        <v>3260</v>
      </c>
      <c r="F20">
        <f t="shared" si="2"/>
        <v>6260</v>
      </c>
    </row>
    <row r="21" spans="1:6" x14ac:dyDescent="0.55000000000000004">
      <c r="A21" t="s">
        <v>381</v>
      </c>
      <c r="B21" t="s">
        <v>352</v>
      </c>
      <c r="C21">
        <v>14</v>
      </c>
      <c r="D21">
        <f t="shared" si="0"/>
        <v>280</v>
      </c>
      <c r="E21">
        <f t="shared" si="1"/>
        <v>3280</v>
      </c>
      <c r="F21">
        <f t="shared" si="2"/>
        <v>6280</v>
      </c>
    </row>
    <row r="22" spans="1:6" x14ac:dyDescent="0.55000000000000004">
      <c r="A22" t="s">
        <v>381</v>
      </c>
      <c r="B22" t="s">
        <v>276</v>
      </c>
      <c r="C22">
        <v>15</v>
      </c>
      <c r="D22">
        <f t="shared" si="0"/>
        <v>300</v>
      </c>
      <c r="E22">
        <f t="shared" si="1"/>
        <v>3300</v>
      </c>
      <c r="F22">
        <f t="shared" si="2"/>
        <v>6300</v>
      </c>
    </row>
    <row r="23" spans="1:6" x14ac:dyDescent="0.55000000000000004">
      <c r="A23" t="s">
        <v>381</v>
      </c>
      <c r="B23" t="s">
        <v>353</v>
      </c>
      <c r="C23">
        <v>16</v>
      </c>
      <c r="D23">
        <f t="shared" si="0"/>
        <v>320</v>
      </c>
      <c r="E23">
        <f t="shared" si="1"/>
        <v>3320</v>
      </c>
      <c r="F23">
        <f t="shared" si="2"/>
        <v>6320</v>
      </c>
    </row>
    <row r="24" spans="1:6" x14ac:dyDescent="0.55000000000000004">
      <c r="A24" t="s">
        <v>381</v>
      </c>
      <c r="B24" t="s">
        <v>354</v>
      </c>
      <c r="C24">
        <v>17</v>
      </c>
      <c r="D24">
        <f t="shared" si="0"/>
        <v>340</v>
      </c>
      <c r="E24">
        <f t="shared" si="1"/>
        <v>3340</v>
      </c>
      <c r="F24">
        <f t="shared" si="2"/>
        <v>6340</v>
      </c>
    </row>
    <row r="25" spans="1:6" x14ac:dyDescent="0.55000000000000004">
      <c r="A25" t="s">
        <v>381</v>
      </c>
      <c r="B25" t="s">
        <v>170</v>
      </c>
      <c r="C25">
        <v>18</v>
      </c>
      <c r="D25">
        <f t="shared" si="0"/>
        <v>360</v>
      </c>
      <c r="E25">
        <f t="shared" si="1"/>
        <v>3360</v>
      </c>
      <c r="F25">
        <f t="shared" si="2"/>
        <v>6360</v>
      </c>
    </row>
    <row r="26" spans="1:6" x14ac:dyDescent="0.55000000000000004">
      <c r="A26" t="s">
        <v>381</v>
      </c>
      <c r="B26" t="s">
        <v>355</v>
      </c>
      <c r="C26">
        <v>19</v>
      </c>
      <c r="D26">
        <f t="shared" si="0"/>
        <v>380</v>
      </c>
      <c r="E26">
        <f t="shared" si="1"/>
        <v>3380</v>
      </c>
      <c r="F26">
        <f t="shared" si="2"/>
        <v>6380</v>
      </c>
    </row>
    <row r="27" spans="1:6" x14ac:dyDescent="0.55000000000000004">
      <c r="A27" t="s">
        <v>381</v>
      </c>
      <c r="B27" t="s">
        <v>356</v>
      </c>
      <c r="C27">
        <v>20</v>
      </c>
      <c r="D27">
        <f t="shared" si="0"/>
        <v>400</v>
      </c>
      <c r="E27">
        <f t="shared" si="1"/>
        <v>3400</v>
      </c>
      <c r="F27">
        <f t="shared" si="2"/>
        <v>6400</v>
      </c>
    </row>
    <row r="28" spans="1:6" x14ac:dyDescent="0.55000000000000004">
      <c r="A28" t="s">
        <v>381</v>
      </c>
      <c r="B28" t="s">
        <v>357</v>
      </c>
      <c r="C28">
        <v>21</v>
      </c>
      <c r="D28">
        <f t="shared" si="0"/>
        <v>420</v>
      </c>
      <c r="E28">
        <f t="shared" si="1"/>
        <v>3420</v>
      </c>
      <c r="F28">
        <f t="shared" si="2"/>
        <v>6420</v>
      </c>
    </row>
    <row r="29" spans="1:6" x14ac:dyDescent="0.55000000000000004">
      <c r="A29" t="s">
        <v>381</v>
      </c>
      <c r="B29" t="s">
        <v>358</v>
      </c>
      <c r="C29">
        <v>22</v>
      </c>
      <c r="D29">
        <f t="shared" si="0"/>
        <v>440</v>
      </c>
      <c r="E29">
        <f t="shared" si="1"/>
        <v>3440</v>
      </c>
      <c r="F29">
        <f t="shared" si="2"/>
        <v>6440</v>
      </c>
    </row>
    <row r="30" spans="1:6" x14ac:dyDescent="0.55000000000000004">
      <c r="A30" t="s">
        <v>381</v>
      </c>
      <c r="B30" t="s">
        <v>359</v>
      </c>
      <c r="C30">
        <v>23</v>
      </c>
      <c r="D30">
        <f t="shared" si="0"/>
        <v>460</v>
      </c>
      <c r="E30">
        <f t="shared" si="1"/>
        <v>3460</v>
      </c>
      <c r="F30">
        <f t="shared" si="2"/>
        <v>6460</v>
      </c>
    </row>
    <row r="31" spans="1:6" x14ac:dyDescent="0.55000000000000004">
      <c r="A31" t="s">
        <v>381</v>
      </c>
      <c r="B31" t="s">
        <v>361</v>
      </c>
      <c r="C31">
        <v>24</v>
      </c>
      <c r="D31">
        <f t="shared" si="0"/>
        <v>480</v>
      </c>
      <c r="E31">
        <f t="shared" si="1"/>
        <v>3480</v>
      </c>
      <c r="F31">
        <f t="shared" si="2"/>
        <v>6480</v>
      </c>
    </row>
    <row r="32" spans="1:6" x14ac:dyDescent="0.55000000000000004">
      <c r="A32" t="s">
        <v>381</v>
      </c>
      <c r="B32" t="s">
        <v>362</v>
      </c>
      <c r="C32">
        <v>25</v>
      </c>
      <c r="D32">
        <f t="shared" si="0"/>
        <v>500</v>
      </c>
      <c r="E32">
        <f t="shared" si="1"/>
        <v>3500</v>
      </c>
      <c r="F32">
        <f t="shared" si="2"/>
        <v>6500</v>
      </c>
    </row>
    <row r="33" spans="1:8" x14ac:dyDescent="0.55000000000000004">
      <c r="A33" t="s">
        <v>381</v>
      </c>
      <c r="B33" t="s">
        <v>363</v>
      </c>
      <c r="C33">
        <v>26</v>
      </c>
      <c r="D33">
        <f t="shared" si="0"/>
        <v>520</v>
      </c>
      <c r="E33">
        <f t="shared" si="1"/>
        <v>3520</v>
      </c>
      <c r="F33">
        <f t="shared" si="2"/>
        <v>6520</v>
      </c>
    </row>
    <row r="34" spans="1:8" x14ac:dyDescent="0.55000000000000004">
      <c r="A34" t="s">
        <v>381</v>
      </c>
      <c r="B34" t="s">
        <v>364</v>
      </c>
      <c r="C34">
        <v>27</v>
      </c>
      <c r="D34">
        <f t="shared" si="0"/>
        <v>540</v>
      </c>
      <c r="E34">
        <f t="shared" si="1"/>
        <v>3540</v>
      </c>
      <c r="F34">
        <f t="shared" si="2"/>
        <v>6540</v>
      </c>
    </row>
    <row r="35" spans="1:8" x14ac:dyDescent="0.55000000000000004">
      <c r="A35" t="s">
        <v>381</v>
      </c>
      <c r="B35" t="s">
        <v>365</v>
      </c>
      <c r="C35">
        <v>28</v>
      </c>
      <c r="D35">
        <f t="shared" si="0"/>
        <v>560</v>
      </c>
      <c r="E35">
        <f t="shared" si="1"/>
        <v>3560</v>
      </c>
      <c r="F35">
        <f t="shared" si="2"/>
        <v>6560</v>
      </c>
    </row>
    <row r="36" spans="1:8" x14ac:dyDescent="0.55000000000000004">
      <c r="A36" t="s">
        <v>381</v>
      </c>
      <c r="B36" t="s">
        <v>366</v>
      </c>
      <c r="C36">
        <v>29</v>
      </c>
      <c r="D36">
        <f t="shared" si="0"/>
        <v>580</v>
      </c>
      <c r="E36">
        <f t="shared" si="1"/>
        <v>3580</v>
      </c>
      <c r="F36">
        <f t="shared" si="2"/>
        <v>6580</v>
      </c>
      <c r="H36" t="s">
        <v>505</v>
      </c>
    </row>
    <row r="37" spans="1:8" x14ac:dyDescent="0.55000000000000004">
      <c r="A37" t="s">
        <v>381</v>
      </c>
      <c r="B37" t="s">
        <v>367</v>
      </c>
      <c r="C37">
        <v>30</v>
      </c>
      <c r="D37">
        <f t="shared" si="0"/>
        <v>600</v>
      </c>
      <c r="E37">
        <f t="shared" si="1"/>
        <v>3600</v>
      </c>
      <c r="F37">
        <f t="shared" si="2"/>
        <v>6600</v>
      </c>
    </row>
    <row r="38" spans="1:8" x14ac:dyDescent="0.55000000000000004">
      <c r="A38" t="s">
        <v>381</v>
      </c>
      <c r="B38" t="s">
        <v>368</v>
      </c>
      <c r="C38">
        <v>31</v>
      </c>
      <c r="D38">
        <f t="shared" si="0"/>
        <v>620</v>
      </c>
      <c r="E38">
        <f t="shared" si="1"/>
        <v>3620</v>
      </c>
      <c r="F38">
        <f t="shared" si="2"/>
        <v>6620</v>
      </c>
    </row>
    <row r="39" spans="1:8" x14ac:dyDescent="0.55000000000000004">
      <c r="A39" t="s">
        <v>381</v>
      </c>
      <c r="B39" t="s">
        <v>369</v>
      </c>
      <c r="C39">
        <v>32</v>
      </c>
      <c r="D39">
        <f t="shared" si="0"/>
        <v>640</v>
      </c>
      <c r="E39">
        <f t="shared" si="1"/>
        <v>3640</v>
      </c>
      <c r="F39">
        <f t="shared" si="2"/>
        <v>6640</v>
      </c>
    </row>
    <row r="40" spans="1:8" x14ac:dyDescent="0.55000000000000004">
      <c r="A40" t="s">
        <v>381</v>
      </c>
      <c r="B40" t="s">
        <v>370</v>
      </c>
      <c r="C40">
        <v>33</v>
      </c>
      <c r="D40">
        <f t="shared" si="0"/>
        <v>660</v>
      </c>
      <c r="E40">
        <f t="shared" si="1"/>
        <v>3660</v>
      </c>
      <c r="F40">
        <f t="shared" si="2"/>
        <v>6660</v>
      </c>
    </row>
    <row r="41" spans="1:8" x14ac:dyDescent="0.55000000000000004">
      <c r="A41" t="s">
        <v>381</v>
      </c>
      <c r="B41" t="s">
        <v>371</v>
      </c>
      <c r="C41">
        <v>34</v>
      </c>
      <c r="D41">
        <f t="shared" si="0"/>
        <v>680</v>
      </c>
      <c r="E41">
        <f t="shared" si="1"/>
        <v>3680</v>
      </c>
      <c r="F41">
        <f t="shared" si="2"/>
        <v>6680</v>
      </c>
    </row>
    <row r="42" spans="1:8" x14ac:dyDescent="0.55000000000000004">
      <c r="A42" t="s">
        <v>381</v>
      </c>
      <c r="B42" t="s">
        <v>372</v>
      </c>
      <c r="C42">
        <v>35</v>
      </c>
      <c r="D42">
        <f t="shared" si="0"/>
        <v>700</v>
      </c>
      <c r="E42">
        <f t="shared" si="1"/>
        <v>3700</v>
      </c>
      <c r="F42">
        <f t="shared" si="2"/>
        <v>6700</v>
      </c>
    </row>
    <row r="43" spans="1:8" x14ac:dyDescent="0.55000000000000004">
      <c r="A43" t="s">
        <v>381</v>
      </c>
      <c r="B43" t="s">
        <v>373</v>
      </c>
      <c r="C43">
        <v>36</v>
      </c>
      <c r="D43">
        <f t="shared" si="0"/>
        <v>720</v>
      </c>
      <c r="E43">
        <f t="shared" si="1"/>
        <v>3720</v>
      </c>
      <c r="F43">
        <f t="shared" si="2"/>
        <v>6720</v>
      </c>
    </row>
    <row r="44" spans="1:8" x14ac:dyDescent="0.55000000000000004">
      <c r="A44" t="s">
        <v>381</v>
      </c>
      <c r="B44" t="s">
        <v>374</v>
      </c>
      <c r="C44">
        <v>37</v>
      </c>
      <c r="D44">
        <f t="shared" si="0"/>
        <v>740</v>
      </c>
      <c r="E44">
        <f t="shared" si="1"/>
        <v>3740</v>
      </c>
      <c r="F44">
        <f t="shared" si="2"/>
        <v>6740</v>
      </c>
    </row>
    <row r="45" spans="1:8" x14ac:dyDescent="0.55000000000000004">
      <c r="A45" t="s">
        <v>381</v>
      </c>
      <c r="B45" t="s">
        <v>375</v>
      </c>
      <c r="C45">
        <v>38</v>
      </c>
      <c r="D45">
        <f t="shared" si="0"/>
        <v>760</v>
      </c>
      <c r="E45">
        <f t="shared" si="1"/>
        <v>3760</v>
      </c>
      <c r="F45">
        <f t="shared" si="2"/>
        <v>6760</v>
      </c>
    </row>
    <row r="46" spans="1:8" x14ac:dyDescent="0.55000000000000004">
      <c r="A46" t="s">
        <v>381</v>
      </c>
      <c r="B46" t="s">
        <v>376</v>
      </c>
      <c r="C46">
        <v>39</v>
      </c>
      <c r="D46">
        <f t="shared" si="0"/>
        <v>780</v>
      </c>
      <c r="E46">
        <f t="shared" si="1"/>
        <v>3780</v>
      </c>
      <c r="F46">
        <f t="shared" si="2"/>
        <v>6780</v>
      </c>
    </row>
    <row r="47" spans="1:8" x14ac:dyDescent="0.55000000000000004">
      <c r="A47" t="s">
        <v>381</v>
      </c>
      <c r="B47" t="s">
        <v>377</v>
      </c>
      <c r="C47">
        <v>40</v>
      </c>
      <c r="D47">
        <f t="shared" si="0"/>
        <v>800</v>
      </c>
      <c r="E47">
        <f t="shared" si="1"/>
        <v>3800</v>
      </c>
      <c r="F47">
        <f t="shared" si="2"/>
        <v>6800</v>
      </c>
    </row>
    <row r="48" spans="1:8" x14ac:dyDescent="0.55000000000000004">
      <c r="A48" t="s">
        <v>381</v>
      </c>
      <c r="B48" t="s">
        <v>378</v>
      </c>
      <c r="C48">
        <v>41</v>
      </c>
      <c r="D48">
        <f t="shared" si="0"/>
        <v>820</v>
      </c>
      <c r="E48">
        <f t="shared" si="1"/>
        <v>3820</v>
      </c>
      <c r="F48">
        <f t="shared" si="2"/>
        <v>6820</v>
      </c>
    </row>
    <row r="49" spans="1:6" x14ac:dyDescent="0.55000000000000004">
      <c r="A49" t="s">
        <v>518</v>
      </c>
      <c r="B49" t="s">
        <v>379</v>
      </c>
      <c r="C49">
        <v>42</v>
      </c>
      <c r="D49">
        <f t="shared" si="0"/>
        <v>840</v>
      </c>
      <c r="E49">
        <f t="shared" si="1"/>
        <v>3840</v>
      </c>
      <c r="F49">
        <f t="shared" si="2"/>
        <v>6840</v>
      </c>
    </row>
    <row r="50" spans="1:6" x14ac:dyDescent="0.55000000000000004">
      <c r="A50" t="s">
        <v>518</v>
      </c>
      <c r="B50" t="s">
        <v>380</v>
      </c>
      <c r="C50">
        <v>43</v>
      </c>
      <c r="D50">
        <f t="shared" si="0"/>
        <v>860</v>
      </c>
      <c r="E50">
        <f t="shared" si="1"/>
        <v>3860</v>
      </c>
      <c r="F50">
        <f t="shared" si="2"/>
        <v>6860</v>
      </c>
    </row>
    <row r="51" spans="1:6" x14ac:dyDescent="0.55000000000000004">
      <c r="A51" t="s">
        <v>518</v>
      </c>
      <c r="B51" t="s">
        <v>516</v>
      </c>
      <c r="C51">
        <v>44</v>
      </c>
      <c r="D51">
        <f t="shared" si="0"/>
        <v>880</v>
      </c>
      <c r="E51">
        <f t="shared" si="1"/>
        <v>3880</v>
      </c>
      <c r="F51">
        <f t="shared" si="2"/>
        <v>6880</v>
      </c>
    </row>
    <row r="52" spans="1:6" x14ac:dyDescent="0.55000000000000004">
      <c r="A52" t="s">
        <v>385</v>
      </c>
      <c r="B52" t="s">
        <v>490</v>
      </c>
      <c r="C52">
        <v>45</v>
      </c>
      <c r="D52">
        <f t="shared" si="0"/>
        <v>900</v>
      </c>
      <c r="E52">
        <f t="shared" si="1"/>
        <v>3900</v>
      </c>
      <c r="F52">
        <f t="shared" si="2"/>
        <v>6900</v>
      </c>
    </row>
    <row r="53" spans="1:6" x14ac:dyDescent="0.55000000000000004">
      <c r="A53" t="s">
        <v>385</v>
      </c>
      <c r="B53" t="s">
        <v>504</v>
      </c>
      <c r="C53">
        <v>46</v>
      </c>
      <c r="D53">
        <f t="shared" si="0"/>
        <v>920</v>
      </c>
      <c r="E53">
        <f t="shared" si="1"/>
        <v>3920</v>
      </c>
      <c r="F53">
        <f t="shared" si="2"/>
        <v>6920</v>
      </c>
    </row>
    <row r="54" spans="1:6" x14ac:dyDescent="0.55000000000000004">
      <c r="A54" t="s">
        <v>385</v>
      </c>
      <c r="B54" t="s">
        <v>506</v>
      </c>
      <c r="C54">
        <v>47</v>
      </c>
      <c r="D54">
        <f t="shared" si="0"/>
        <v>940</v>
      </c>
      <c r="E54">
        <f t="shared" si="1"/>
        <v>3940</v>
      </c>
      <c r="F54">
        <f t="shared" si="2"/>
        <v>6940</v>
      </c>
    </row>
    <row r="55" spans="1:6" x14ac:dyDescent="0.55000000000000004">
      <c r="A55" t="s">
        <v>385</v>
      </c>
      <c r="B55" t="s">
        <v>507</v>
      </c>
      <c r="C55">
        <v>48</v>
      </c>
      <c r="D55">
        <f t="shared" si="0"/>
        <v>960</v>
      </c>
      <c r="E55">
        <f t="shared" si="1"/>
        <v>3960</v>
      </c>
      <c r="F55">
        <f t="shared" si="2"/>
        <v>6960</v>
      </c>
    </row>
    <row r="56" spans="1:6" x14ac:dyDescent="0.55000000000000004">
      <c r="A56" t="s">
        <v>385</v>
      </c>
      <c r="B56" t="s">
        <v>508</v>
      </c>
      <c r="C56">
        <v>49</v>
      </c>
      <c r="D56">
        <f t="shared" si="0"/>
        <v>980</v>
      </c>
      <c r="E56">
        <f t="shared" si="1"/>
        <v>3980</v>
      </c>
      <c r="F56">
        <f t="shared" si="2"/>
        <v>6980</v>
      </c>
    </row>
    <row r="57" spans="1:6" x14ac:dyDescent="0.55000000000000004">
      <c r="A57" t="s">
        <v>385</v>
      </c>
      <c r="B57" t="s">
        <v>509</v>
      </c>
      <c r="C57">
        <v>50</v>
      </c>
      <c r="D57">
        <f t="shared" si="0"/>
        <v>1000</v>
      </c>
      <c r="E57">
        <f t="shared" si="1"/>
        <v>4000</v>
      </c>
      <c r="F57">
        <f t="shared" si="2"/>
        <v>7000</v>
      </c>
    </row>
    <row r="58" spans="1:6" x14ac:dyDescent="0.55000000000000004">
      <c r="A58" t="s">
        <v>385</v>
      </c>
      <c r="B58" t="s">
        <v>510</v>
      </c>
      <c r="C58">
        <v>51</v>
      </c>
      <c r="D58">
        <f t="shared" si="0"/>
        <v>1020</v>
      </c>
      <c r="E58">
        <f t="shared" si="1"/>
        <v>4020</v>
      </c>
      <c r="F58">
        <f t="shared" si="2"/>
        <v>7020</v>
      </c>
    </row>
    <row r="59" spans="1:6" x14ac:dyDescent="0.55000000000000004">
      <c r="A59" t="s">
        <v>385</v>
      </c>
      <c r="B59" t="s">
        <v>511</v>
      </c>
      <c r="C59">
        <v>52</v>
      </c>
      <c r="D59">
        <f t="shared" si="0"/>
        <v>1040</v>
      </c>
      <c r="E59">
        <f t="shared" si="1"/>
        <v>4040</v>
      </c>
      <c r="F59">
        <f t="shared" si="2"/>
        <v>7040</v>
      </c>
    </row>
    <row r="60" spans="1:6" x14ac:dyDescent="0.55000000000000004">
      <c r="A60" t="s">
        <v>385</v>
      </c>
      <c r="B60" t="s">
        <v>512</v>
      </c>
      <c r="C60">
        <v>53</v>
      </c>
      <c r="D60">
        <f t="shared" si="0"/>
        <v>1060</v>
      </c>
      <c r="E60">
        <f t="shared" si="1"/>
        <v>4060</v>
      </c>
      <c r="F60">
        <f t="shared" si="2"/>
        <v>7060</v>
      </c>
    </row>
    <row r="61" spans="1:6" x14ac:dyDescent="0.55000000000000004">
      <c r="A61" t="s">
        <v>385</v>
      </c>
      <c r="B61" t="s">
        <v>513</v>
      </c>
      <c r="C61">
        <v>54</v>
      </c>
      <c r="D61">
        <f t="shared" si="0"/>
        <v>1080</v>
      </c>
      <c r="E61">
        <f t="shared" si="1"/>
        <v>4080</v>
      </c>
      <c r="F61">
        <f t="shared" si="2"/>
        <v>7080</v>
      </c>
    </row>
    <row r="62" spans="1:6" x14ac:dyDescent="0.55000000000000004">
      <c r="A62" t="s">
        <v>385</v>
      </c>
      <c r="B62" t="s">
        <v>514</v>
      </c>
      <c r="C62">
        <v>55</v>
      </c>
      <c r="D62">
        <f t="shared" si="0"/>
        <v>1100</v>
      </c>
      <c r="E62">
        <f t="shared" si="1"/>
        <v>4100</v>
      </c>
      <c r="F62">
        <f t="shared" si="2"/>
        <v>7100</v>
      </c>
    </row>
    <row r="63" spans="1:6" x14ac:dyDescent="0.55000000000000004">
      <c r="A63" t="s">
        <v>385</v>
      </c>
      <c r="B63" t="s">
        <v>515</v>
      </c>
      <c r="C63">
        <v>56</v>
      </c>
      <c r="D63">
        <f t="shared" si="0"/>
        <v>1120</v>
      </c>
      <c r="E63">
        <f t="shared" si="1"/>
        <v>4120</v>
      </c>
      <c r="F63">
        <f t="shared" si="2"/>
        <v>7120</v>
      </c>
    </row>
    <row r="64" spans="1:6" x14ac:dyDescent="0.55000000000000004">
      <c r="A64" t="s">
        <v>385</v>
      </c>
      <c r="B64" t="s">
        <v>517</v>
      </c>
      <c r="C64">
        <v>57</v>
      </c>
      <c r="D64">
        <f t="shared" si="0"/>
        <v>1140</v>
      </c>
      <c r="E64">
        <f t="shared" si="1"/>
        <v>4140</v>
      </c>
      <c r="F64">
        <f t="shared" si="2"/>
        <v>7140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6"/>
  <sheetViews>
    <sheetView topLeftCell="A106" workbookViewId="0">
      <selection activeCell="G21" sqref="G21:G23"/>
    </sheetView>
  </sheetViews>
  <sheetFormatPr defaultRowHeight="14.4" x14ac:dyDescent="0.55000000000000004"/>
  <cols>
    <col min="2" max="2" width="31.47265625" bestFit="1" customWidth="1"/>
    <col min="3" max="3" width="33.734375" customWidth="1"/>
    <col min="4" max="4" width="52.47265625" bestFit="1" customWidth="1"/>
    <col min="5" max="5" width="11" customWidth="1"/>
    <col min="6" max="6" width="15.5234375" bestFit="1" customWidth="1"/>
    <col min="7" max="7" width="8.734375" style="1"/>
    <col min="8" max="8" width="56.1015625" bestFit="1" customWidth="1"/>
  </cols>
  <sheetData>
    <row r="1" spans="1:8" x14ac:dyDescent="0.55000000000000004">
      <c r="A1" t="s">
        <v>20</v>
      </c>
      <c r="B1" t="s">
        <v>8</v>
      </c>
      <c r="C1" t="s">
        <v>25</v>
      </c>
      <c r="D1" t="s">
        <v>13</v>
      </c>
      <c r="E1" t="s">
        <v>18</v>
      </c>
      <c r="F1" t="s">
        <v>10</v>
      </c>
      <c r="G1" s="1" t="s">
        <v>9</v>
      </c>
      <c r="H1" t="s">
        <v>120</v>
      </c>
    </row>
    <row r="2" spans="1:8" x14ac:dyDescent="0.55000000000000004">
      <c r="B2" t="s">
        <v>581</v>
      </c>
      <c r="C2" t="s">
        <v>582</v>
      </c>
      <c r="D2" t="s">
        <v>583</v>
      </c>
      <c r="E2" t="s">
        <v>19</v>
      </c>
      <c r="F2" t="s">
        <v>584</v>
      </c>
      <c r="G2" s="1" t="s">
        <v>585</v>
      </c>
      <c r="H2" t="s">
        <v>586</v>
      </c>
    </row>
    <row r="4" spans="1:8" x14ac:dyDescent="0.55000000000000004">
      <c r="A4" t="s">
        <v>21</v>
      </c>
      <c r="B4" s="2" t="s">
        <v>315</v>
      </c>
      <c r="C4" s="3" t="s">
        <v>495</v>
      </c>
      <c r="E4" t="s">
        <v>19</v>
      </c>
      <c r="F4" t="s">
        <v>306</v>
      </c>
      <c r="G4" s="1" t="s">
        <v>316</v>
      </c>
      <c r="H4" t="s">
        <v>299</v>
      </c>
    </row>
    <row r="5" spans="1:8" x14ac:dyDescent="0.55000000000000004">
      <c r="A5" t="s">
        <v>21</v>
      </c>
      <c r="B5" t="s">
        <v>33</v>
      </c>
      <c r="C5" t="s">
        <v>34</v>
      </c>
      <c r="D5" t="s">
        <v>37</v>
      </c>
      <c r="E5" t="s">
        <v>38</v>
      </c>
      <c r="F5" t="b">
        <v>0</v>
      </c>
      <c r="G5" s="1" t="s">
        <v>317</v>
      </c>
      <c r="H5" t="s">
        <v>299</v>
      </c>
    </row>
    <row r="6" spans="1:8" x14ac:dyDescent="0.55000000000000004">
      <c r="A6" t="s">
        <v>21</v>
      </c>
      <c r="B6" t="s">
        <v>14</v>
      </c>
      <c r="C6" t="s">
        <v>7</v>
      </c>
      <c r="D6" t="s">
        <v>16</v>
      </c>
      <c r="E6" t="s">
        <v>19</v>
      </c>
      <c r="F6" t="s">
        <v>11</v>
      </c>
      <c r="G6" s="1" t="s">
        <v>318</v>
      </c>
      <c r="H6" t="s">
        <v>298</v>
      </c>
    </row>
    <row r="7" spans="1:8" x14ac:dyDescent="0.55000000000000004">
      <c r="A7" t="s">
        <v>21</v>
      </c>
      <c r="B7" t="s">
        <v>15</v>
      </c>
      <c r="C7" t="s">
        <v>3</v>
      </c>
      <c r="D7" t="s">
        <v>17</v>
      </c>
      <c r="E7" t="s">
        <v>19</v>
      </c>
      <c r="F7" t="s">
        <v>12</v>
      </c>
      <c r="G7" s="1" t="s">
        <v>319</v>
      </c>
      <c r="H7" t="s">
        <v>298</v>
      </c>
    </row>
    <row r="8" spans="1:8" x14ac:dyDescent="0.55000000000000004">
      <c r="B8" t="s">
        <v>562</v>
      </c>
      <c r="C8" t="s">
        <v>564</v>
      </c>
      <c r="D8" t="s">
        <v>566</v>
      </c>
      <c r="E8" t="s">
        <v>19</v>
      </c>
      <c r="G8" s="1" t="s">
        <v>568</v>
      </c>
      <c r="H8" t="s">
        <v>21</v>
      </c>
    </row>
    <row r="9" spans="1:8" x14ac:dyDescent="0.55000000000000004">
      <c r="B9" t="s">
        <v>563</v>
      </c>
      <c r="C9" t="s">
        <v>565</v>
      </c>
      <c r="D9" t="s">
        <v>567</v>
      </c>
      <c r="E9" t="s">
        <v>19</v>
      </c>
      <c r="G9" s="1" t="s">
        <v>569</v>
      </c>
      <c r="H9" t="s">
        <v>21</v>
      </c>
    </row>
    <row r="11" spans="1:8" x14ac:dyDescent="0.55000000000000004">
      <c r="A11" t="s">
        <v>21</v>
      </c>
      <c r="B11" s="2" t="s">
        <v>328</v>
      </c>
      <c r="C11" s="2" t="s">
        <v>496</v>
      </c>
      <c r="F11" t="s">
        <v>306</v>
      </c>
      <c r="G11" s="1" t="s">
        <v>324</v>
      </c>
      <c r="H11" t="s">
        <v>489</v>
      </c>
    </row>
    <row r="12" spans="1:8" x14ac:dyDescent="0.55000000000000004">
      <c r="A12" t="s">
        <v>21</v>
      </c>
      <c r="B12" t="s">
        <v>301</v>
      </c>
      <c r="C12" t="s">
        <v>302</v>
      </c>
      <c r="D12" t="s">
        <v>304</v>
      </c>
      <c r="E12" t="s">
        <v>19</v>
      </c>
      <c r="F12" t="s">
        <v>308</v>
      </c>
      <c r="G12" s="1" t="s">
        <v>325</v>
      </c>
      <c r="H12" t="s">
        <v>489</v>
      </c>
    </row>
    <row r="13" spans="1:8" x14ac:dyDescent="0.55000000000000004">
      <c r="A13" t="s">
        <v>21</v>
      </c>
      <c r="B13" t="s">
        <v>300</v>
      </c>
      <c r="C13" t="s">
        <v>303</v>
      </c>
      <c r="D13" t="s">
        <v>305</v>
      </c>
      <c r="E13" t="s">
        <v>19</v>
      </c>
      <c r="F13" t="s">
        <v>309</v>
      </c>
      <c r="G13" s="1" t="s">
        <v>326</v>
      </c>
      <c r="H13" t="s">
        <v>489</v>
      </c>
    </row>
    <row r="14" spans="1:8" x14ac:dyDescent="0.55000000000000004">
      <c r="A14" t="s">
        <v>21</v>
      </c>
      <c r="B14" t="s">
        <v>322</v>
      </c>
      <c r="C14" t="s">
        <v>322</v>
      </c>
      <c r="D14" t="s">
        <v>501</v>
      </c>
      <c r="E14" t="s">
        <v>323</v>
      </c>
      <c r="F14" t="s">
        <v>502</v>
      </c>
      <c r="G14" s="1" t="s">
        <v>327</v>
      </c>
      <c r="H14" t="s">
        <v>489</v>
      </c>
    </row>
    <row r="15" spans="1:8" x14ac:dyDescent="0.55000000000000004">
      <c r="A15" t="s">
        <v>21</v>
      </c>
      <c r="B15" t="s">
        <v>320</v>
      </c>
      <c r="C15" t="s">
        <v>321</v>
      </c>
      <c r="D15" t="s">
        <v>307</v>
      </c>
      <c r="E15" t="s">
        <v>19</v>
      </c>
      <c r="F15" t="s">
        <v>310</v>
      </c>
      <c r="G15" s="1" t="s">
        <v>479</v>
      </c>
      <c r="H15" t="s">
        <v>489</v>
      </c>
    </row>
    <row r="16" spans="1:8" x14ac:dyDescent="0.55000000000000004">
      <c r="B16" t="s">
        <v>555</v>
      </c>
      <c r="C16" t="s">
        <v>554</v>
      </c>
      <c r="D16" t="s">
        <v>558</v>
      </c>
      <c r="E16" t="s">
        <v>19</v>
      </c>
      <c r="G16" s="1" t="s">
        <v>560</v>
      </c>
      <c r="H16" t="s">
        <v>559</v>
      </c>
    </row>
    <row r="17" spans="2:8" x14ac:dyDescent="0.55000000000000004">
      <c r="B17" t="s">
        <v>556</v>
      </c>
      <c r="C17" t="s">
        <v>553</v>
      </c>
      <c r="D17" t="s">
        <v>557</v>
      </c>
      <c r="E17" t="s">
        <v>19</v>
      </c>
      <c r="G17" s="1" t="s">
        <v>561</v>
      </c>
      <c r="H17" t="s">
        <v>559</v>
      </c>
    </row>
    <row r="19" spans="2:8" x14ac:dyDescent="0.55000000000000004">
      <c r="B19" t="s">
        <v>238</v>
      </c>
      <c r="C19" t="s">
        <v>587</v>
      </c>
      <c r="D19" t="s">
        <v>588</v>
      </c>
      <c r="E19" t="s">
        <v>589</v>
      </c>
      <c r="F19" t="s">
        <v>590</v>
      </c>
      <c r="G19" s="1" t="s">
        <v>591</v>
      </c>
      <c r="H19" t="s">
        <v>262</v>
      </c>
    </row>
    <row r="21" spans="2:8" x14ac:dyDescent="0.55000000000000004">
      <c r="B21" t="s">
        <v>241</v>
      </c>
      <c r="E21" t="s">
        <v>19</v>
      </c>
      <c r="F21" t="s">
        <v>599</v>
      </c>
      <c r="G21" s="1" t="s">
        <v>602</v>
      </c>
      <c r="H21" t="s">
        <v>598</v>
      </c>
    </row>
    <row r="22" spans="2:8" x14ac:dyDescent="0.55000000000000004">
      <c r="B22" t="s">
        <v>242</v>
      </c>
      <c r="E22" t="s">
        <v>19</v>
      </c>
      <c r="F22" t="s">
        <v>600</v>
      </c>
      <c r="G22" s="1" t="s">
        <v>603</v>
      </c>
      <c r="H22" t="s">
        <v>598</v>
      </c>
    </row>
    <row r="23" spans="2:8" x14ac:dyDescent="0.55000000000000004">
      <c r="B23" t="s">
        <v>243</v>
      </c>
      <c r="E23" t="s">
        <v>19</v>
      </c>
      <c r="F23" t="s">
        <v>601</v>
      </c>
      <c r="G23" s="1" t="s">
        <v>604</v>
      </c>
      <c r="H23" t="s">
        <v>598</v>
      </c>
    </row>
    <row r="28" spans="2:8" x14ac:dyDescent="0.55000000000000004">
      <c r="B28" t="s">
        <v>529</v>
      </c>
      <c r="C28" t="s">
        <v>530</v>
      </c>
      <c r="D28" t="s">
        <v>531</v>
      </c>
      <c r="E28" t="s">
        <v>532</v>
      </c>
      <c r="F28">
        <v>0</v>
      </c>
      <c r="G28" s="1" t="s">
        <v>533</v>
      </c>
      <c r="H28" t="s">
        <v>121</v>
      </c>
    </row>
    <row r="29" spans="2:8" x14ac:dyDescent="0.55000000000000004">
      <c r="B29" t="s">
        <v>534</v>
      </c>
      <c r="C29" t="s">
        <v>535</v>
      </c>
      <c r="D29" t="s">
        <v>536</v>
      </c>
      <c r="E29" t="s">
        <v>38</v>
      </c>
      <c r="F29" t="b">
        <v>0</v>
      </c>
      <c r="G29" s="1" t="s">
        <v>543</v>
      </c>
      <c r="H29" t="s">
        <v>121</v>
      </c>
    </row>
    <row r="30" spans="2:8" x14ac:dyDescent="0.55000000000000004">
      <c r="B30" t="s">
        <v>99</v>
      </c>
      <c r="C30" t="s">
        <v>39</v>
      </c>
      <c r="D30" t="s">
        <v>548</v>
      </c>
      <c r="E30" t="s">
        <v>38</v>
      </c>
      <c r="F30" t="b">
        <v>0</v>
      </c>
      <c r="G30" s="1" t="s">
        <v>544</v>
      </c>
      <c r="H30" t="s">
        <v>121</v>
      </c>
    </row>
    <row r="31" spans="2:8" x14ac:dyDescent="0.55000000000000004">
      <c r="B31" t="s">
        <v>100</v>
      </c>
      <c r="C31" t="s">
        <v>40</v>
      </c>
      <c r="D31" t="s">
        <v>549</v>
      </c>
      <c r="E31" t="s">
        <v>38</v>
      </c>
      <c r="F31" t="b">
        <v>0</v>
      </c>
      <c r="G31" s="1" t="s">
        <v>545</v>
      </c>
      <c r="H31" t="s">
        <v>121</v>
      </c>
    </row>
    <row r="32" spans="2:8" x14ac:dyDescent="0.55000000000000004">
      <c r="B32" t="s">
        <v>101</v>
      </c>
      <c r="C32" t="s">
        <v>41</v>
      </c>
      <c r="D32" t="s">
        <v>550</v>
      </c>
      <c r="E32" t="s">
        <v>38</v>
      </c>
      <c r="F32" t="s">
        <v>551</v>
      </c>
      <c r="G32" s="1" t="s">
        <v>552</v>
      </c>
      <c r="H32" t="s">
        <v>121</v>
      </c>
    </row>
    <row r="33" spans="1:8" x14ac:dyDescent="0.55000000000000004">
      <c r="B33" t="s">
        <v>538</v>
      </c>
      <c r="C33" t="s">
        <v>540</v>
      </c>
      <c r="D33" t="s">
        <v>542</v>
      </c>
      <c r="E33" t="s">
        <v>38</v>
      </c>
      <c r="F33" t="b">
        <v>0</v>
      </c>
      <c r="G33" s="1" t="s">
        <v>547</v>
      </c>
      <c r="H33" t="s">
        <v>121</v>
      </c>
    </row>
    <row r="34" spans="1:8" x14ac:dyDescent="0.55000000000000004">
      <c r="B34" t="s">
        <v>537</v>
      </c>
      <c r="C34" t="s">
        <v>539</v>
      </c>
      <c r="D34" t="s">
        <v>541</v>
      </c>
      <c r="E34" t="s">
        <v>38</v>
      </c>
      <c r="F34" t="b">
        <v>0</v>
      </c>
      <c r="G34" s="1" t="s">
        <v>546</v>
      </c>
      <c r="H34" t="s">
        <v>121</v>
      </c>
    </row>
    <row r="35" spans="1:8" x14ac:dyDescent="0.55000000000000004">
      <c r="B35" t="s">
        <v>236</v>
      </c>
      <c r="C35" t="s">
        <v>520</v>
      </c>
      <c r="D35" t="s">
        <v>521</v>
      </c>
      <c r="E35" t="s">
        <v>522</v>
      </c>
      <c r="F35" t="s">
        <v>523</v>
      </c>
      <c r="G35" s="1">
        <v>2548</v>
      </c>
      <c r="H35" t="s">
        <v>528</v>
      </c>
    </row>
    <row r="36" spans="1:8" x14ac:dyDescent="0.55000000000000004">
      <c r="B36" t="s">
        <v>237</v>
      </c>
      <c r="C36" t="s">
        <v>524</v>
      </c>
      <c r="D36" t="s">
        <v>525</v>
      </c>
      <c r="E36" t="s">
        <v>522</v>
      </c>
      <c r="F36" t="s">
        <v>526</v>
      </c>
      <c r="G36" s="1" t="s">
        <v>527</v>
      </c>
      <c r="H36" t="s">
        <v>528</v>
      </c>
    </row>
    <row r="39" spans="1:8" x14ac:dyDescent="0.55000000000000004">
      <c r="A39" t="s">
        <v>21</v>
      </c>
      <c r="B39" s="2" t="s">
        <v>499</v>
      </c>
      <c r="C39" s="2" t="s">
        <v>497</v>
      </c>
      <c r="F39" t="s">
        <v>306</v>
      </c>
      <c r="G39" s="1" t="s">
        <v>333</v>
      </c>
      <c r="H39" t="s">
        <v>489</v>
      </c>
    </row>
    <row r="40" spans="1:8" x14ac:dyDescent="0.55000000000000004">
      <c r="A40" t="s">
        <v>21</v>
      </c>
      <c r="B40" t="s">
        <v>481</v>
      </c>
      <c r="C40" t="s">
        <v>480</v>
      </c>
      <c r="D40" t="s">
        <v>482</v>
      </c>
      <c r="E40" t="s">
        <v>38</v>
      </c>
      <c r="F40" t="b">
        <v>0</v>
      </c>
      <c r="G40" s="1" t="s">
        <v>334</v>
      </c>
      <c r="H40" t="s">
        <v>489</v>
      </c>
    </row>
    <row r="41" spans="1:8" x14ac:dyDescent="0.55000000000000004">
      <c r="B41" t="s">
        <v>483</v>
      </c>
      <c r="C41" t="s">
        <v>485</v>
      </c>
      <c r="D41" t="s">
        <v>486</v>
      </c>
      <c r="E41" t="s">
        <v>19</v>
      </c>
      <c r="F41" t="s">
        <v>503</v>
      </c>
      <c r="G41" s="1" t="s">
        <v>335</v>
      </c>
      <c r="H41" t="s">
        <v>489</v>
      </c>
    </row>
    <row r="42" spans="1:8" x14ac:dyDescent="0.55000000000000004">
      <c r="B42" t="s">
        <v>484</v>
      </c>
      <c r="C42" t="s">
        <v>594</v>
      </c>
      <c r="D42" t="s">
        <v>487</v>
      </c>
      <c r="E42" t="s">
        <v>19</v>
      </c>
      <c r="F42" t="s">
        <v>488</v>
      </c>
      <c r="G42" s="1" t="s">
        <v>336</v>
      </c>
      <c r="H42" t="s">
        <v>489</v>
      </c>
    </row>
    <row r="43" spans="1:8" x14ac:dyDescent="0.55000000000000004">
      <c r="B43" t="s">
        <v>592</v>
      </c>
      <c r="C43" t="s">
        <v>593</v>
      </c>
      <c r="D43" t="s">
        <v>595</v>
      </c>
      <c r="E43" t="s">
        <v>19</v>
      </c>
      <c r="F43" t="s">
        <v>275</v>
      </c>
      <c r="G43" s="1" t="s">
        <v>596</v>
      </c>
      <c r="H43" t="s">
        <v>597</v>
      </c>
    </row>
    <row r="45" spans="1:8" x14ac:dyDescent="0.55000000000000004">
      <c r="B45" s="2" t="s">
        <v>500</v>
      </c>
      <c r="C45" s="2" t="s">
        <v>498</v>
      </c>
      <c r="F45" t="s">
        <v>306</v>
      </c>
      <c r="G45" s="1" t="s">
        <v>494</v>
      </c>
      <c r="H45" t="s">
        <v>489</v>
      </c>
    </row>
    <row r="46" spans="1:8" x14ac:dyDescent="0.55000000000000004">
      <c r="A46" t="s">
        <v>21</v>
      </c>
      <c r="B46" t="s">
        <v>35</v>
      </c>
      <c r="C46" t="s">
        <v>36</v>
      </c>
      <c r="D46" t="s">
        <v>32</v>
      </c>
      <c r="E46" t="s">
        <v>19</v>
      </c>
      <c r="F46" t="s">
        <v>30</v>
      </c>
      <c r="G46" s="1">
        <v>900</v>
      </c>
      <c r="H46" t="s">
        <v>490</v>
      </c>
    </row>
    <row r="47" spans="1:8" x14ac:dyDescent="0.55000000000000004">
      <c r="A47" t="s">
        <v>21</v>
      </c>
      <c r="B47" t="s">
        <v>27</v>
      </c>
      <c r="C47" t="s">
        <v>26</v>
      </c>
      <c r="D47" t="s">
        <v>28</v>
      </c>
      <c r="E47" t="s">
        <v>19</v>
      </c>
      <c r="F47" t="s">
        <v>31</v>
      </c>
      <c r="G47" s="1">
        <v>901</v>
      </c>
      <c r="H47" t="s">
        <v>491</v>
      </c>
    </row>
    <row r="48" spans="1:8" x14ac:dyDescent="0.55000000000000004">
      <c r="A48" t="s">
        <v>21</v>
      </c>
      <c r="B48" t="s">
        <v>22</v>
      </c>
      <c r="C48" t="s">
        <v>23</v>
      </c>
      <c r="D48" t="s">
        <v>29</v>
      </c>
      <c r="E48" t="s">
        <v>19</v>
      </c>
      <c r="F48" t="s">
        <v>24</v>
      </c>
      <c r="G48" s="1">
        <v>902</v>
      </c>
      <c r="H48" t="s">
        <v>492</v>
      </c>
    </row>
    <row r="49" spans="1:8" x14ac:dyDescent="0.55000000000000004">
      <c r="H49" t="s">
        <v>493</v>
      </c>
    </row>
    <row r="50" spans="1:8" x14ac:dyDescent="0.55000000000000004">
      <c r="B50" t="s">
        <v>571</v>
      </c>
      <c r="C50" t="s">
        <v>574</v>
      </c>
      <c r="D50" t="s">
        <v>576</v>
      </c>
      <c r="E50" t="s">
        <v>19</v>
      </c>
      <c r="F50" t="s">
        <v>573</v>
      </c>
      <c r="G50" s="1" t="s">
        <v>579</v>
      </c>
      <c r="H50" t="s">
        <v>578</v>
      </c>
    </row>
    <row r="51" spans="1:8" x14ac:dyDescent="0.55000000000000004">
      <c r="B51" t="s">
        <v>572</v>
      </c>
      <c r="C51" t="s">
        <v>575</v>
      </c>
      <c r="D51" t="s">
        <v>577</v>
      </c>
      <c r="E51" t="s">
        <v>19</v>
      </c>
      <c r="F51" t="s">
        <v>309</v>
      </c>
      <c r="G51" s="1" t="s">
        <v>580</v>
      </c>
      <c r="H51" t="s">
        <v>578</v>
      </c>
    </row>
    <row r="52" spans="1:8" x14ac:dyDescent="0.55000000000000004">
      <c r="A52" t="s">
        <v>21</v>
      </c>
      <c r="B52" t="s">
        <v>99</v>
      </c>
      <c r="C52" t="s">
        <v>39</v>
      </c>
      <c r="D52" t="s">
        <v>48</v>
      </c>
      <c r="E52" t="s">
        <v>38</v>
      </c>
      <c r="F52" t="b">
        <v>1</v>
      </c>
      <c r="G52" s="1" t="s">
        <v>57</v>
      </c>
      <c r="H52" t="s">
        <v>121</v>
      </c>
    </row>
    <row r="53" spans="1:8" x14ac:dyDescent="0.55000000000000004">
      <c r="A53" t="s">
        <v>21</v>
      </c>
      <c r="B53" t="s">
        <v>100</v>
      </c>
      <c r="C53" t="s">
        <v>40</v>
      </c>
      <c r="D53" t="s">
        <v>49</v>
      </c>
      <c r="E53" t="s">
        <v>38</v>
      </c>
      <c r="F53" t="b">
        <v>1</v>
      </c>
      <c r="G53" s="1" t="s">
        <v>58</v>
      </c>
      <c r="H53" t="s">
        <v>121</v>
      </c>
    </row>
    <row r="54" spans="1:8" x14ac:dyDescent="0.55000000000000004">
      <c r="A54" t="s">
        <v>21</v>
      </c>
      <c r="B54" t="s">
        <v>101</v>
      </c>
      <c r="C54" t="s">
        <v>41</v>
      </c>
      <c r="D54" t="s">
        <v>50</v>
      </c>
      <c r="E54" t="s">
        <v>38</v>
      </c>
      <c r="F54" t="b">
        <v>1</v>
      </c>
      <c r="G54" s="1" t="s">
        <v>59</v>
      </c>
      <c r="H54" t="s">
        <v>121</v>
      </c>
    </row>
    <row r="55" spans="1:8" x14ac:dyDescent="0.55000000000000004">
      <c r="A55" t="s">
        <v>21</v>
      </c>
      <c r="B55" t="s">
        <v>102</v>
      </c>
      <c r="C55" t="s">
        <v>42</v>
      </c>
      <c r="E55" t="s">
        <v>19</v>
      </c>
      <c r="F55" t="s">
        <v>51</v>
      </c>
      <c r="G55" s="1" t="s">
        <v>60</v>
      </c>
      <c r="H55" t="s">
        <v>121</v>
      </c>
    </row>
    <row r="56" spans="1:8" x14ac:dyDescent="0.55000000000000004">
      <c r="A56" t="s">
        <v>21</v>
      </c>
      <c r="B56" t="s">
        <v>103</v>
      </c>
      <c r="C56" t="s">
        <v>43</v>
      </c>
      <c r="E56" t="s">
        <v>19</v>
      </c>
      <c r="F56" t="s">
        <v>52</v>
      </c>
      <c r="G56" s="1" t="s">
        <v>61</v>
      </c>
      <c r="H56" t="s">
        <v>121</v>
      </c>
    </row>
    <row r="57" spans="1:8" x14ac:dyDescent="0.55000000000000004">
      <c r="A57" t="s">
        <v>21</v>
      </c>
      <c r="B57" t="s">
        <v>104</v>
      </c>
      <c r="C57" t="s">
        <v>44</v>
      </c>
      <c r="E57" t="s">
        <v>19</v>
      </c>
      <c r="F57" t="s">
        <v>53</v>
      </c>
      <c r="G57" s="1" t="s">
        <v>62</v>
      </c>
      <c r="H57" t="s">
        <v>121</v>
      </c>
    </row>
    <row r="58" spans="1:8" x14ac:dyDescent="0.55000000000000004">
      <c r="A58" t="s">
        <v>21</v>
      </c>
      <c r="B58" t="s">
        <v>105</v>
      </c>
      <c r="C58" t="s">
        <v>45</v>
      </c>
      <c r="E58" t="s">
        <v>19</v>
      </c>
      <c r="F58" t="s">
        <v>54</v>
      </c>
      <c r="G58" s="1" t="s">
        <v>63</v>
      </c>
      <c r="H58" t="s">
        <v>121</v>
      </c>
    </row>
    <row r="59" spans="1:8" x14ac:dyDescent="0.55000000000000004">
      <c r="A59" t="s">
        <v>21</v>
      </c>
      <c r="B59" t="s">
        <v>106</v>
      </c>
      <c r="C59" t="s">
        <v>46</v>
      </c>
      <c r="E59" t="s">
        <v>19</v>
      </c>
      <c r="F59" t="s">
        <v>55</v>
      </c>
      <c r="G59" s="1" t="s">
        <v>64</v>
      </c>
      <c r="H59" t="s">
        <v>121</v>
      </c>
    </row>
    <row r="60" spans="1:8" x14ac:dyDescent="0.55000000000000004">
      <c r="A60" t="s">
        <v>21</v>
      </c>
      <c r="B60" t="s">
        <v>107</v>
      </c>
      <c r="C60" t="s">
        <v>47</v>
      </c>
      <c r="E60" t="s">
        <v>19</v>
      </c>
      <c r="F60" t="s">
        <v>56</v>
      </c>
      <c r="G60" s="1" t="s">
        <v>65</v>
      </c>
      <c r="H60" t="s">
        <v>121</v>
      </c>
    </row>
    <row r="61" spans="1:8" x14ac:dyDescent="0.55000000000000004">
      <c r="A61" t="s">
        <v>21</v>
      </c>
      <c r="B61" t="s">
        <v>108</v>
      </c>
      <c r="C61" t="s">
        <v>79</v>
      </c>
      <c r="E61" t="s">
        <v>19</v>
      </c>
      <c r="F61" t="s">
        <v>91</v>
      </c>
      <c r="G61" s="1" t="s">
        <v>66</v>
      </c>
      <c r="H61" t="s">
        <v>121</v>
      </c>
    </row>
    <row r="62" spans="1:8" x14ac:dyDescent="0.55000000000000004">
      <c r="A62" t="s">
        <v>21</v>
      </c>
      <c r="B62" t="s">
        <v>109</v>
      </c>
      <c r="C62" t="s">
        <v>80</v>
      </c>
      <c r="E62" t="s">
        <v>19</v>
      </c>
      <c r="F62" t="s">
        <v>92</v>
      </c>
      <c r="G62" s="1" t="s">
        <v>67</v>
      </c>
      <c r="H62" t="s">
        <v>121</v>
      </c>
    </row>
    <row r="63" spans="1:8" x14ac:dyDescent="0.55000000000000004">
      <c r="A63" t="s">
        <v>21</v>
      </c>
      <c r="B63" t="s">
        <v>110</v>
      </c>
      <c r="C63" t="s">
        <v>81</v>
      </c>
      <c r="E63" t="s">
        <v>19</v>
      </c>
      <c r="F63" t="s">
        <v>92</v>
      </c>
      <c r="G63" s="1" t="s">
        <v>68</v>
      </c>
      <c r="H63" t="s">
        <v>121</v>
      </c>
    </row>
    <row r="64" spans="1:8" x14ac:dyDescent="0.55000000000000004">
      <c r="A64" t="s">
        <v>21</v>
      </c>
      <c r="B64" t="s">
        <v>111</v>
      </c>
      <c r="C64" t="s">
        <v>82</v>
      </c>
      <c r="E64" t="s">
        <v>19</v>
      </c>
      <c r="F64" t="s">
        <v>93</v>
      </c>
      <c r="G64" s="1" t="s">
        <v>69</v>
      </c>
      <c r="H64" t="s">
        <v>121</v>
      </c>
    </row>
    <row r="65" spans="1:8" x14ac:dyDescent="0.55000000000000004">
      <c r="A65" t="s">
        <v>21</v>
      </c>
      <c r="B65" t="s">
        <v>112</v>
      </c>
      <c r="C65" t="s">
        <v>83</v>
      </c>
      <c r="E65" t="s">
        <v>19</v>
      </c>
      <c r="F65" t="s">
        <v>94</v>
      </c>
      <c r="G65" s="1" t="s">
        <v>70</v>
      </c>
      <c r="H65" t="s">
        <v>121</v>
      </c>
    </row>
    <row r="66" spans="1:8" x14ac:dyDescent="0.55000000000000004">
      <c r="A66" t="s">
        <v>21</v>
      </c>
      <c r="B66" t="s">
        <v>113</v>
      </c>
      <c r="C66" t="s">
        <v>84</v>
      </c>
      <c r="E66" t="s">
        <v>19</v>
      </c>
      <c r="F66" t="s">
        <v>91</v>
      </c>
      <c r="G66" s="1" t="s">
        <v>71</v>
      </c>
      <c r="H66" t="s">
        <v>121</v>
      </c>
    </row>
    <row r="67" spans="1:8" x14ac:dyDescent="0.55000000000000004">
      <c r="A67" t="s">
        <v>21</v>
      </c>
      <c r="B67" t="s">
        <v>114</v>
      </c>
      <c r="C67" t="s">
        <v>85</v>
      </c>
      <c r="E67" t="s">
        <v>19</v>
      </c>
      <c r="F67" t="s">
        <v>92</v>
      </c>
      <c r="G67" s="1" t="s">
        <v>72</v>
      </c>
      <c r="H67" t="s">
        <v>121</v>
      </c>
    </row>
    <row r="68" spans="1:8" x14ac:dyDescent="0.55000000000000004">
      <c r="A68" t="s">
        <v>21</v>
      </c>
      <c r="B68" t="s">
        <v>115</v>
      </c>
      <c r="C68" t="s">
        <v>86</v>
      </c>
      <c r="E68" t="s">
        <v>19</v>
      </c>
      <c r="F68" t="s">
        <v>93</v>
      </c>
      <c r="G68" s="1" t="s">
        <v>73</v>
      </c>
      <c r="H68" t="s">
        <v>121</v>
      </c>
    </row>
    <row r="69" spans="1:8" x14ac:dyDescent="0.55000000000000004">
      <c r="A69" t="s">
        <v>21</v>
      </c>
      <c r="B69" t="s">
        <v>116</v>
      </c>
      <c r="C69" t="s">
        <v>87</v>
      </c>
      <c r="E69" t="s">
        <v>19</v>
      </c>
      <c r="F69" t="s">
        <v>95</v>
      </c>
      <c r="G69" s="1" t="s">
        <v>74</v>
      </c>
      <c r="H69" t="s">
        <v>121</v>
      </c>
    </row>
    <row r="70" spans="1:8" x14ac:dyDescent="0.55000000000000004">
      <c r="A70" t="s">
        <v>21</v>
      </c>
      <c r="B70" t="s">
        <v>117</v>
      </c>
      <c r="C70" t="s">
        <v>88</v>
      </c>
      <c r="E70" t="s">
        <v>19</v>
      </c>
      <c r="F70" t="s">
        <v>96</v>
      </c>
      <c r="G70" s="1" t="s">
        <v>75</v>
      </c>
      <c r="H70" t="s">
        <v>121</v>
      </c>
    </row>
    <row r="71" spans="1:8" x14ac:dyDescent="0.55000000000000004">
      <c r="A71" t="s">
        <v>21</v>
      </c>
      <c r="B71" t="s">
        <v>118</v>
      </c>
      <c r="C71" t="s">
        <v>90</v>
      </c>
      <c r="E71" t="s">
        <v>19</v>
      </c>
      <c r="F71" t="s">
        <v>97</v>
      </c>
      <c r="G71" s="1" t="s">
        <v>76</v>
      </c>
      <c r="H71" t="s">
        <v>121</v>
      </c>
    </row>
    <row r="72" spans="1:8" x14ac:dyDescent="0.55000000000000004">
      <c r="A72" t="s">
        <v>21</v>
      </c>
      <c r="B72" t="s">
        <v>119</v>
      </c>
      <c r="C72" t="s">
        <v>89</v>
      </c>
      <c r="E72" t="s">
        <v>19</v>
      </c>
      <c r="F72" t="s">
        <v>98</v>
      </c>
      <c r="G72" s="1" t="s">
        <v>77</v>
      </c>
      <c r="H72" t="s">
        <v>121</v>
      </c>
    </row>
    <row r="73" spans="1:8" x14ac:dyDescent="0.55000000000000004">
      <c r="A73" t="s">
        <v>21</v>
      </c>
      <c r="B73" t="s">
        <v>195</v>
      </c>
      <c r="G73" s="1" t="s">
        <v>78</v>
      </c>
      <c r="H73" t="s">
        <v>170</v>
      </c>
    </row>
    <row r="74" spans="1:8" x14ac:dyDescent="0.55000000000000004">
      <c r="A74" t="s">
        <v>21</v>
      </c>
      <c r="B74" t="s">
        <v>196</v>
      </c>
      <c r="G74" s="1" t="s">
        <v>122</v>
      </c>
      <c r="H74" t="s">
        <v>170</v>
      </c>
    </row>
    <row r="75" spans="1:8" x14ac:dyDescent="0.55000000000000004">
      <c r="A75" t="s">
        <v>21</v>
      </c>
      <c r="B75" t="s">
        <v>197</v>
      </c>
      <c r="G75" s="1" t="s">
        <v>123</v>
      </c>
      <c r="H75" t="s">
        <v>170</v>
      </c>
    </row>
    <row r="76" spans="1:8" x14ac:dyDescent="0.55000000000000004">
      <c r="A76" t="s">
        <v>21</v>
      </c>
      <c r="B76" t="s">
        <v>198</v>
      </c>
      <c r="G76" s="1" t="s">
        <v>124</v>
      </c>
      <c r="H76" t="s">
        <v>170</v>
      </c>
    </row>
    <row r="77" spans="1:8" x14ac:dyDescent="0.55000000000000004">
      <c r="A77" t="s">
        <v>21</v>
      </c>
      <c r="B77" t="s">
        <v>199</v>
      </c>
      <c r="G77" s="1" t="s">
        <v>125</v>
      </c>
      <c r="H77" t="s">
        <v>170</v>
      </c>
    </row>
    <row r="78" spans="1:8" x14ac:dyDescent="0.55000000000000004">
      <c r="A78" t="s">
        <v>21</v>
      </c>
      <c r="B78" t="s">
        <v>200</v>
      </c>
      <c r="G78" s="1" t="s">
        <v>126</v>
      </c>
      <c r="H78" t="s">
        <v>170</v>
      </c>
    </row>
    <row r="79" spans="1:8" x14ac:dyDescent="0.55000000000000004">
      <c r="A79" t="s">
        <v>21</v>
      </c>
      <c r="B79" t="s">
        <v>201</v>
      </c>
      <c r="G79" s="1" t="s">
        <v>127</v>
      </c>
      <c r="H79" t="s">
        <v>170</v>
      </c>
    </row>
    <row r="80" spans="1:8" x14ac:dyDescent="0.55000000000000004">
      <c r="A80" t="s">
        <v>21</v>
      </c>
      <c r="B80" t="s">
        <v>202</v>
      </c>
      <c r="G80" s="1" t="s">
        <v>128</v>
      </c>
      <c r="H80" t="s">
        <v>170</v>
      </c>
    </row>
    <row r="81" spans="1:8" x14ac:dyDescent="0.55000000000000004">
      <c r="A81" t="s">
        <v>21</v>
      </c>
      <c r="B81" t="s">
        <v>203</v>
      </c>
      <c r="C81" t="s">
        <v>145</v>
      </c>
      <c r="G81" s="1" t="s">
        <v>129</v>
      </c>
      <c r="H81" t="s">
        <v>170</v>
      </c>
    </row>
    <row r="82" spans="1:8" x14ac:dyDescent="0.55000000000000004">
      <c r="A82" t="s">
        <v>21</v>
      </c>
      <c r="B82" t="s">
        <v>204</v>
      </c>
      <c r="C82" t="s">
        <v>146</v>
      </c>
      <c r="G82" s="1" t="s">
        <v>130</v>
      </c>
      <c r="H82" t="s">
        <v>170</v>
      </c>
    </row>
    <row r="83" spans="1:8" x14ac:dyDescent="0.55000000000000004">
      <c r="A83" t="s">
        <v>21</v>
      </c>
      <c r="B83" t="s">
        <v>205</v>
      </c>
      <c r="C83" t="s">
        <v>147</v>
      </c>
      <c r="G83" s="1" t="s">
        <v>131</v>
      </c>
      <c r="H83" t="s">
        <v>170</v>
      </c>
    </row>
    <row r="84" spans="1:8" x14ac:dyDescent="0.55000000000000004">
      <c r="A84" t="s">
        <v>21</v>
      </c>
      <c r="B84" t="s">
        <v>206</v>
      </c>
      <c r="C84" t="s">
        <v>148</v>
      </c>
      <c r="G84" s="1" t="s">
        <v>132</v>
      </c>
      <c r="H84" t="s">
        <v>170</v>
      </c>
    </row>
    <row r="85" spans="1:8" x14ac:dyDescent="0.55000000000000004">
      <c r="A85" t="s">
        <v>21</v>
      </c>
      <c r="B85" t="s">
        <v>207</v>
      </c>
      <c r="C85" t="s">
        <v>149</v>
      </c>
      <c r="G85" s="1" t="s">
        <v>133</v>
      </c>
      <c r="H85" t="s">
        <v>170</v>
      </c>
    </row>
    <row r="86" spans="1:8" x14ac:dyDescent="0.55000000000000004">
      <c r="A86" t="s">
        <v>21</v>
      </c>
      <c r="B86" t="s">
        <v>208</v>
      </c>
      <c r="C86" t="s">
        <v>150</v>
      </c>
      <c r="G86" s="1" t="s">
        <v>134</v>
      </c>
      <c r="H86" t="s">
        <v>170</v>
      </c>
    </row>
    <row r="87" spans="1:8" x14ac:dyDescent="0.55000000000000004">
      <c r="A87" t="s">
        <v>21</v>
      </c>
      <c r="B87" t="s">
        <v>209</v>
      </c>
      <c r="C87" t="s">
        <v>144</v>
      </c>
      <c r="G87" s="1" t="s">
        <v>135</v>
      </c>
      <c r="H87" t="s">
        <v>170</v>
      </c>
    </row>
    <row r="88" spans="1:8" x14ac:dyDescent="0.55000000000000004">
      <c r="A88" t="s">
        <v>21</v>
      </c>
      <c r="B88" t="s">
        <v>210</v>
      </c>
      <c r="C88" t="s">
        <v>143</v>
      </c>
      <c r="G88" s="1" t="s">
        <v>136</v>
      </c>
      <c r="H88" t="s">
        <v>170</v>
      </c>
    </row>
    <row r="89" spans="1:8" x14ac:dyDescent="0.55000000000000004">
      <c r="A89" t="s">
        <v>21</v>
      </c>
      <c r="B89" t="s">
        <v>211</v>
      </c>
      <c r="C89" t="s">
        <v>142</v>
      </c>
      <c r="G89" s="1" t="s">
        <v>137</v>
      </c>
      <c r="H89" t="s">
        <v>170</v>
      </c>
    </row>
    <row r="90" spans="1:8" x14ac:dyDescent="0.55000000000000004">
      <c r="A90" t="s">
        <v>21</v>
      </c>
      <c r="B90" t="s">
        <v>212</v>
      </c>
      <c r="C90" t="s">
        <v>141</v>
      </c>
      <c r="G90" s="1" t="s">
        <v>138</v>
      </c>
      <c r="H90" t="s">
        <v>170</v>
      </c>
    </row>
    <row r="91" spans="1:8" x14ac:dyDescent="0.55000000000000004">
      <c r="A91" t="s">
        <v>21</v>
      </c>
      <c r="B91" t="s">
        <v>213</v>
      </c>
      <c r="C91" t="s">
        <v>151</v>
      </c>
      <c r="G91" s="1" t="s">
        <v>139</v>
      </c>
      <c r="H91" t="s">
        <v>170</v>
      </c>
    </row>
    <row r="92" spans="1:8" x14ac:dyDescent="0.55000000000000004">
      <c r="A92" t="s">
        <v>21</v>
      </c>
      <c r="B92" t="s">
        <v>214</v>
      </c>
      <c r="C92" t="s">
        <v>152</v>
      </c>
      <c r="G92" s="1" t="s">
        <v>140</v>
      </c>
      <c r="H92" t="s">
        <v>170</v>
      </c>
    </row>
    <row r="93" spans="1:8" x14ac:dyDescent="0.55000000000000004">
      <c r="A93" t="s">
        <v>21</v>
      </c>
      <c r="B93" t="s">
        <v>215</v>
      </c>
      <c r="C93" t="s">
        <v>153</v>
      </c>
      <c r="G93" s="1" t="s">
        <v>161</v>
      </c>
      <c r="H93" t="s">
        <v>170</v>
      </c>
    </row>
    <row r="94" spans="1:8" x14ac:dyDescent="0.55000000000000004">
      <c r="A94" t="s">
        <v>21</v>
      </c>
      <c r="B94" t="s">
        <v>216</v>
      </c>
      <c r="C94" t="s">
        <v>154</v>
      </c>
      <c r="G94" s="1" t="s">
        <v>162</v>
      </c>
      <c r="H94" t="s">
        <v>170</v>
      </c>
    </row>
    <row r="95" spans="1:8" x14ac:dyDescent="0.55000000000000004">
      <c r="A95" t="s">
        <v>21</v>
      </c>
      <c r="B95" t="s">
        <v>217</v>
      </c>
      <c r="C95" t="s">
        <v>155</v>
      </c>
      <c r="G95" s="1" t="s">
        <v>163</v>
      </c>
      <c r="H95" t="s">
        <v>170</v>
      </c>
    </row>
    <row r="96" spans="1:8" x14ac:dyDescent="0.55000000000000004">
      <c r="A96" t="s">
        <v>21</v>
      </c>
      <c r="B96" t="s">
        <v>218</v>
      </c>
      <c r="C96" t="s">
        <v>156</v>
      </c>
      <c r="G96" s="1" t="s">
        <v>164</v>
      </c>
      <c r="H96" t="s">
        <v>170</v>
      </c>
    </row>
    <row r="97" spans="1:8" x14ac:dyDescent="0.55000000000000004">
      <c r="A97" t="s">
        <v>21</v>
      </c>
      <c r="B97" t="s">
        <v>219</v>
      </c>
      <c r="C97" t="s">
        <v>157</v>
      </c>
      <c r="G97" s="1" t="s">
        <v>165</v>
      </c>
      <c r="H97" t="s">
        <v>170</v>
      </c>
    </row>
    <row r="98" spans="1:8" x14ac:dyDescent="0.55000000000000004">
      <c r="A98" t="s">
        <v>21</v>
      </c>
      <c r="B98" t="s">
        <v>220</v>
      </c>
      <c r="C98" t="s">
        <v>158</v>
      </c>
      <c r="G98" s="1" t="s">
        <v>166</v>
      </c>
      <c r="H98" t="s">
        <v>170</v>
      </c>
    </row>
    <row r="99" spans="1:8" x14ac:dyDescent="0.55000000000000004">
      <c r="A99" t="s">
        <v>21</v>
      </c>
      <c r="B99" t="s">
        <v>221</v>
      </c>
      <c r="C99" t="s">
        <v>159</v>
      </c>
      <c r="G99" s="1" t="s">
        <v>167</v>
      </c>
      <c r="H99" t="s">
        <v>170</v>
      </c>
    </row>
    <row r="100" spans="1:8" x14ac:dyDescent="0.55000000000000004">
      <c r="A100" t="s">
        <v>21</v>
      </c>
      <c r="B100" t="s">
        <v>222</v>
      </c>
      <c r="C100" t="s">
        <v>160</v>
      </c>
      <c r="G100" s="1" t="s">
        <v>168</v>
      </c>
      <c r="H100" t="s">
        <v>170</v>
      </c>
    </row>
    <row r="101" spans="1:8" x14ac:dyDescent="0.55000000000000004">
      <c r="A101" t="s">
        <v>21</v>
      </c>
      <c r="B101" t="s">
        <v>189</v>
      </c>
      <c r="C101" t="s">
        <v>189</v>
      </c>
      <c r="D101" t="s">
        <v>171</v>
      </c>
      <c r="F101" t="s">
        <v>183</v>
      </c>
      <c r="G101" s="1" t="s">
        <v>177</v>
      </c>
      <c r="H101" t="s">
        <v>169</v>
      </c>
    </row>
    <row r="102" spans="1:8" x14ac:dyDescent="0.55000000000000004">
      <c r="A102" t="s">
        <v>21</v>
      </c>
      <c r="B102" t="s">
        <v>190</v>
      </c>
      <c r="C102" t="s">
        <v>190</v>
      </c>
      <c r="D102" t="s">
        <v>172</v>
      </c>
      <c r="F102" t="s">
        <v>184</v>
      </c>
      <c r="G102" s="1" t="s">
        <v>178</v>
      </c>
      <c r="H102" t="s">
        <v>169</v>
      </c>
    </row>
    <row r="103" spans="1:8" x14ac:dyDescent="0.55000000000000004">
      <c r="A103" t="s">
        <v>21</v>
      </c>
      <c r="B103" t="s">
        <v>191</v>
      </c>
      <c r="C103" t="s">
        <v>191</v>
      </c>
      <c r="D103" t="s">
        <v>173</v>
      </c>
      <c r="F103" t="s">
        <v>185</v>
      </c>
      <c r="G103" s="1" t="s">
        <v>179</v>
      </c>
      <c r="H103" t="s">
        <v>169</v>
      </c>
    </row>
    <row r="104" spans="1:8" x14ac:dyDescent="0.55000000000000004">
      <c r="A104" t="s">
        <v>21</v>
      </c>
      <c r="B104" t="s">
        <v>192</v>
      </c>
      <c r="C104" t="s">
        <v>192</v>
      </c>
      <c r="D104" t="s">
        <v>174</v>
      </c>
      <c r="F104" t="s">
        <v>186</v>
      </c>
      <c r="G104" s="1" t="s">
        <v>180</v>
      </c>
      <c r="H104" t="s">
        <v>169</v>
      </c>
    </row>
    <row r="105" spans="1:8" x14ac:dyDescent="0.55000000000000004">
      <c r="A105" t="s">
        <v>21</v>
      </c>
      <c r="B105" t="s">
        <v>193</v>
      </c>
      <c r="C105" t="s">
        <v>193</v>
      </c>
      <c r="D105" t="s">
        <v>175</v>
      </c>
      <c r="F105" t="s">
        <v>187</v>
      </c>
      <c r="G105" s="1" t="s">
        <v>181</v>
      </c>
      <c r="H105" t="s">
        <v>169</v>
      </c>
    </row>
    <row r="106" spans="1:8" x14ac:dyDescent="0.55000000000000004">
      <c r="A106" t="s">
        <v>21</v>
      </c>
      <c r="B106" t="s">
        <v>194</v>
      </c>
      <c r="C106" t="s">
        <v>194</v>
      </c>
      <c r="D106" t="s">
        <v>176</v>
      </c>
      <c r="F106" t="s">
        <v>188</v>
      </c>
      <c r="G106" s="1" t="s">
        <v>182</v>
      </c>
      <c r="H106" t="s">
        <v>169</v>
      </c>
    </row>
    <row r="107" spans="1:8" x14ac:dyDescent="0.55000000000000004">
      <c r="A107" t="s">
        <v>21</v>
      </c>
      <c r="B107" t="s">
        <v>223</v>
      </c>
      <c r="G107" s="1" t="s">
        <v>250</v>
      </c>
      <c r="H107" t="s">
        <v>262</v>
      </c>
    </row>
    <row r="108" spans="1:8" x14ac:dyDescent="0.55000000000000004">
      <c r="A108" t="s">
        <v>21</v>
      </c>
      <c r="B108" t="s">
        <v>224</v>
      </c>
      <c r="G108" s="1" t="s">
        <v>251</v>
      </c>
      <c r="H108" t="s">
        <v>262</v>
      </c>
    </row>
    <row r="109" spans="1:8" x14ac:dyDescent="0.55000000000000004">
      <c r="A109" t="s">
        <v>21</v>
      </c>
      <c r="B109" t="s">
        <v>225</v>
      </c>
      <c r="G109" s="1" t="s">
        <v>252</v>
      </c>
      <c r="H109" t="s">
        <v>262</v>
      </c>
    </row>
    <row r="110" spans="1:8" x14ac:dyDescent="0.55000000000000004">
      <c r="A110" t="s">
        <v>21</v>
      </c>
      <c r="B110" t="s">
        <v>226</v>
      </c>
      <c r="G110" s="1" t="s">
        <v>253</v>
      </c>
      <c r="H110" t="s">
        <v>262</v>
      </c>
    </row>
    <row r="111" spans="1:8" x14ac:dyDescent="0.55000000000000004">
      <c r="A111" t="s">
        <v>21</v>
      </c>
      <c r="B111" t="s">
        <v>227</v>
      </c>
      <c r="G111" s="1" t="s">
        <v>254</v>
      </c>
      <c r="H111" t="s">
        <v>262</v>
      </c>
    </row>
    <row r="112" spans="1:8" x14ac:dyDescent="0.55000000000000004">
      <c r="A112" t="s">
        <v>21</v>
      </c>
      <c r="B112" t="s">
        <v>228</v>
      </c>
      <c r="G112" s="1" t="s">
        <v>255</v>
      </c>
      <c r="H112" t="s">
        <v>262</v>
      </c>
    </row>
    <row r="113" spans="1:8" x14ac:dyDescent="0.55000000000000004">
      <c r="A113" t="s">
        <v>21</v>
      </c>
      <c r="B113" t="s">
        <v>229</v>
      </c>
      <c r="G113" s="1" t="s">
        <v>256</v>
      </c>
      <c r="H113" t="s">
        <v>262</v>
      </c>
    </row>
    <row r="114" spans="1:8" x14ac:dyDescent="0.55000000000000004">
      <c r="A114" t="s">
        <v>21</v>
      </c>
      <c r="B114" t="s">
        <v>230</v>
      </c>
      <c r="G114" s="1" t="s">
        <v>257</v>
      </c>
      <c r="H114" t="s">
        <v>262</v>
      </c>
    </row>
    <row r="115" spans="1:8" x14ac:dyDescent="0.55000000000000004">
      <c r="A115" t="s">
        <v>21</v>
      </c>
      <c r="B115" t="s">
        <v>231</v>
      </c>
      <c r="G115" s="1" t="s">
        <v>258</v>
      </c>
      <c r="H115" t="s">
        <v>262</v>
      </c>
    </row>
    <row r="116" spans="1:8" x14ac:dyDescent="0.55000000000000004">
      <c r="A116" t="s">
        <v>21</v>
      </c>
      <c r="B116" t="s">
        <v>232</v>
      </c>
      <c r="G116" s="1" t="s">
        <v>259</v>
      </c>
      <c r="H116" t="s">
        <v>262</v>
      </c>
    </row>
    <row r="117" spans="1:8" x14ac:dyDescent="0.55000000000000004">
      <c r="A117" t="s">
        <v>21</v>
      </c>
      <c r="B117" t="s">
        <v>233</v>
      </c>
      <c r="G117" s="1" t="s">
        <v>260</v>
      </c>
      <c r="H117" t="s">
        <v>262</v>
      </c>
    </row>
    <row r="118" spans="1:8" x14ac:dyDescent="0.55000000000000004">
      <c r="A118" t="s">
        <v>21</v>
      </c>
      <c r="B118" t="s">
        <v>234</v>
      </c>
      <c r="G118" s="1" t="s">
        <v>261</v>
      </c>
      <c r="H118" t="s">
        <v>262</v>
      </c>
    </row>
    <row r="119" spans="1:8" x14ac:dyDescent="0.55000000000000004">
      <c r="A119" t="s">
        <v>21</v>
      </c>
      <c r="B119" t="s">
        <v>235</v>
      </c>
      <c r="G119" s="1" t="s">
        <v>244</v>
      </c>
      <c r="H119" t="s">
        <v>262</v>
      </c>
    </row>
    <row r="120" spans="1:8" x14ac:dyDescent="0.55000000000000004">
      <c r="A120" t="s">
        <v>21</v>
      </c>
      <c r="B120" t="s">
        <v>236</v>
      </c>
      <c r="G120" s="1" t="s">
        <v>248</v>
      </c>
      <c r="H120" t="s">
        <v>262</v>
      </c>
    </row>
    <row r="121" spans="1:8" x14ac:dyDescent="0.55000000000000004">
      <c r="A121" t="s">
        <v>21</v>
      </c>
      <c r="B121" t="s">
        <v>237</v>
      </c>
      <c r="G121" s="1" t="s">
        <v>249</v>
      </c>
      <c r="H121" t="s">
        <v>262</v>
      </c>
    </row>
    <row r="122" spans="1:8" x14ac:dyDescent="0.55000000000000004">
      <c r="A122" t="s">
        <v>21</v>
      </c>
      <c r="B122" t="s">
        <v>238</v>
      </c>
      <c r="G122" s="1" t="s">
        <v>245</v>
      </c>
      <c r="H122" t="s">
        <v>262</v>
      </c>
    </row>
    <row r="123" spans="1:8" x14ac:dyDescent="0.55000000000000004">
      <c r="A123" t="s">
        <v>21</v>
      </c>
      <c r="B123" t="s">
        <v>239</v>
      </c>
      <c r="G123" s="1" t="s">
        <v>246</v>
      </c>
      <c r="H123" t="s">
        <v>262</v>
      </c>
    </row>
    <row r="124" spans="1:8" x14ac:dyDescent="0.55000000000000004">
      <c r="A124" t="s">
        <v>21</v>
      </c>
      <c r="B124" t="s">
        <v>240</v>
      </c>
      <c r="G124" s="1" t="s">
        <v>247</v>
      </c>
      <c r="H124" t="s">
        <v>262</v>
      </c>
    </row>
    <row r="125" spans="1:8" x14ac:dyDescent="0.55000000000000004">
      <c r="A125" t="s">
        <v>21</v>
      </c>
      <c r="B125" t="s">
        <v>241</v>
      </c>
      <c r="H125" t="s">
        <v>514</v>
      </c>
    </row>
    <row r="126" spans="1:8" x14ac:dyDescent="0.55000000000000004">
      <c r="A126" t="s">
        <v>21</v>
      </c>
      <c r="B126" t="s">
        <v>242</v>
      </c>
      <c r="H126" t="s">
        <v>514</v>
      </c>
    </row>
    <row r="127" spans="1:8" x14ac:dyDescent="0.55000000000000004">
      <c r="A127" t="s">
        <v>21</v>
      </c>
      <c r="B127" t="s">
        <v>243</v>
      </c>
      <c r="H127" t="s">
        <v>514</v>
      </c>
    </row>
    <row r="128" spans="1:8" x14ac:dyDescent="0.55000000000000004">
      <c r="B128" t="s">
        <v>263</v>
      </c>
      <c r="C128" t="s">
        <v>266</v>
      </c>
      <c r="F128" t="s">
        <v>273</v>
      </c>
      <c r="G128" s="1" t="s">
        <v>269</v>
      </c>
      <c r="H128" t="s">
        <v>272</v>
      </c>
    </row>
    <row r="129" spans="2:8" x14ac:dyDescent="0.55000000000000004">
      <c r="B129" t="s">
        <v>264</v>
      </c>
      <c r="C129" t="s">
        <v>267</v>
      </c>
      <c r="F129" t="s">
        <v>274</v>
      </c>
      <c r="G129" s="1" t="s">
        <v>270</v>
      </c>
      <c r="H129" t="s">
        <v>272</v>
      </c>
    </row>
    <row r="130" spans="2:8" x14ac:dyDescent="0.55000000000000004">
      <c r="B130" t="s">
        <v>265</v>
      </c>
      <c r="C130" t="s">
        <v>268</v>
      </c>
      <c r="F130" t="s">
        <v>275</v>
      </c>
      <c r="G130" s="1" t="s">
        <v>271</v>
      </c>
      <c r="H130" t="s">
        <v>272</v>
      </c>
    </row>
    <row r="131" spans="2:8" x14ac:dyDescent="0.55000000000000004">
      <c r="B131" t="s">
        <v>277</v>
      </c>
      <c r="C131" t="s">
        <v>283</v>
      </c>
      <c r="F131" t="s">
        <v>289</v>
      </c>
      <c r="G131" s="1" t="s">
        <v>293</v>
      </c>
      <c r="H131" t="s">
        <v>276</v>
      </c>
    </row>
    <row r="132" spans="2:8" x14ac:dyDescent="0.55000000000000004">
      <c r="B132" t="s">
        <v>278</v>
      </c>
      <c r="C132" t="s">
        <v>284</v>
      </c>
      <c r="F132" t="s">
        <v>290</v>
      </c>
      <c r="G132" s="1" t="s">
        <v>294</v>
      </c>
      <c r="H132" t="s">
        <v>276</v>
      </c>
    </row>
    <row r="133" spans="2:8" x14ac:dyDescent="0.55000000000000004">
      <c r="B133" t="s">
        <v>279</v>
      </c>
      <c r="C133" t="s">
        <v>285</v>
      </c>
      <c r="F133" t="s">
        <v>53</v>
      </c>
      <c r="G133" s="1" t="s">
        <v>295</v>
      </c>
      <c r="H133" t="s">
        <v>276</v>
      </c>
    </row>
    <row r="134" spans="2:8" x14ac:dyDescent="0.55000000000000004">
      <c r="B134" t="s">
        <v>280</v>
      </c>
      <c r="C134" t="s">
        <v>286</v>
      </c>
      <c r="F134" t="s">
        <v>291</v>
      </c>
      <c r="G134" s="1" t="s">
        <v>296</v>
      </c>
      <c r="H134" t="s">
        <v>276</v>
      </c>
    </row>
    <row r="135" spans="2:8" x14ac:dyDescent="0.55000000000000004">
      <c r="B135" t="s">
        <v>281</v>
      </c>
      <c r="C135" t="s">
        <v>287</v>
      </c>
      <c r="F135" t="s">
        <v>292</v>
      </c>
      <c r="G135" s="1" t="s">
        <v>297</v>
      </c>
      <c r="H135" t="s">
        <v>276</v>
      </c>
    </row>
    <row r="136" spans="2:8" x14ac:dyDescent="0.55000000000000004">
      <c r="B136" t="s">
        <v>282</v>
      </c>
      <c r="C136" t="s">
        <v>288</v>
      </c>
    </row>
  </sheetData>
  <autoFilter ref="A1:H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4.4" x14ac:dyDescent="0.55000000000000004"/>
  <cols>
    <col min="1" max="1" width="16.3671875" bestFit="1" customWidth="1"/>
  </cols>
  <sheetData>
    <row r="2" spans="1:1" x14ac:dyDescent="0.55000000000000004">
      <c r="A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Ranges</vt:lpstr>
      <vt:lpstr>Artifact Range Assignment</vt:lpstr>
      <vt:lpstr>Shape Range Assignments</vt:lpstr>
      <vt:lpstr>Properties</vt:lpstr>
      <vt:lpstr>Sheet2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Jon /C</dc:creator>
  <cp:lastModifiedBy>Robinson, Jon /C</cp:lastModifiedBy>
  <dcterms:created xsi:type="dcterms:W3CDTF">2020-05-14T22:04:35Z</dcterms:created>
  <dcterms:modified xsi:type="dcterms:W3CDTF">2021-08-10T22:45:59Z</dcterms:modified>
</cp:coreProperties>
</file>