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5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4b3b75fa6fa4d3b/Documentos/GitHub/Intelisis-CTi-Stamping/Excel-Stamping/"/>
    </mc:Choice>
  </mc:AlternateContent>
  <xr:revisionPtr revIDLastSave="257" documentId="8022D78AC977FF3FF524B04099256FB620D97ED7" xr6:coauthVersionLast="23" xr6:coauthVersionMax="23" xr10:uidLastSave="{1CAA64D5-1848-4F7E-96EF-7282BB8E18A0}"/>
  <bookViews>
    <workbookView xWindow="0" yWindow="0" windowWidth="38400" windowHeight="17760" xr2:uid="{2236AFD1-11A5-40A5-891E-0C36302DFD87}"/>
  </bookViews>
  <sheets>
    <sheet name="Hoja1" sheetId="1" r:id="rId1"/>
    <sheet name="Hoja2" sheetId="2" r:id="rId2"/>
  </sheets>
  <definedNames>
    <definedName name="_xlnm._FilterDatabase" localSheetId="0" hidden="1">Hoja1!$B$4:$K$43</definedName>
  </definedName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5" i="1"/>
</calcChain>
</file>

<file path=xl/sharedStrings.xml><?xml version="1.0" encoding="utf-8"?>
<sst xmlns="http://schemas.openxmlformats.org/spreadsheetml/2006/main" count="248" uniqueCount="133">
  <si>
    <t>Cliente</t>
  </si>
  <si>
    <t>RFC</t>
  </si>
  <si>
    <t>Nombre</t>
  </si>
  <si>
    <t>Direccion</t>
  </si>
  <si>
    <t>DireccionNumero</t>
  </si>
  <si>
    <t>DireccionNumeroInt</t>
  </si>
  <si>
    <t>Colonia</t>
  </si>
  <si>
    <t>Poblacion</t>
  </si>
  <si>
    <t>Estado</t>
  </si>
  <si>
    <t>Pais</t>
  </si>
  <si>
    <t>CodigoPostal</t>
  </si>
  <si>
    <t>Telefonos</t>
  </si>
  <si>
    <t>Condicion</t>
  </si>
  <si>
    <t>mov</t>
  </si>
  <si>
    <t>MovID</t>
  </si>
  <si>
    <t>FechaEmision</t>
  </si>
  <si>
    <t>OrdenCompra</t>
  </si>
  <si>
    <t>FormaEnvio</t>
  </si>
  <si>
    <t>Atencion</t>
  </si>
  <si>
    <t>Moneda</t>
  </si>
  <si>
    <t>Impuestos</t>
  </si>
  <si>
    <t>Importe</t>
  </si>
  <si>
    <t>Descuento</t>
  </si>
  <si>
    <t>DescuentoGlobal</t>
  </si>
  <si>
    <t>DescuentoLineal</t>
  </si>
  <si>
    <t>ServicioGarantia</t>
  </si>
  <si>
    <t>FormaPagoTipo</t>
  </si>
  <si>
    <t>Estatus</t>
  </si>
  <si>
    <t>Articulo</t>
  </si>
  <si>
    <t>Descripcion1</t>
  </si>
  <si>
    <t>Descripcion2</t>
  </si>
  <si>
    <t>Impuesto1</t>
  </si>
  <si>
    <t>Unidad</t>
  </si>
  <si>
    <t>Cantidad</t>
  </si>
  <si>
    <t>Precio</t>
  </si>
  <si>
    <t>Factura</t>
  </si>
  <si>
    <t>Concepto</t>
  </si>
  <si>
    <t>observaciones</t>
  </si>
  <si>
    <t>Factura Anticipo</t>
  </si>
  <si>
    <t>Nota de Crédito</t>
  </si>
  <si>
    <t>Nota de Crédito Dev</t>
  </si>
  <si>
    <t>*</t>
  </si>
  <si>
    <t>USO</t>
  </si>
  <si>
    <t>COLUMNA</t>
  </si>
  <si>
    <t>NOMBRE</t>
  </si>
  <si>
    <t>CATEGORIA</t>
  </si>
  <si>
    <t>Documento</t>
  </si>
  <si>
    <t>Producto</t>
  </si>
  <si>
    <t>D</t>
  </si>
  <si>
    <t>E</t>
  </si>
  <si>
    <t>No.</t>
  </si>
  <si>
    <t>F</t>
  </si>
  <si>
    <t>G</t>
  </si>
  <si>
    <t>H</t>
  </si>
  <si>
    <t>I</t>
  </si>
  <si>
    <t>J</t>
  </si>
  <si>
    <t>K</t>
  </si>
  <si>
    <t>L</t>
  </si>
  <si>
    <t>M</t>
  </si>
  <si>
    <t>TipoCambio</t>
  </si>
  <si>
    <t>Encabezado</t>
  </si>
  <si>
    <t>N</t>
  </si>
  <si>
    <t>T</t>
  </si>
  <si>
    <t>O</t>
  </si>
  <si>
    <t>S</t>
  </si>
  <si>
    <t>P</t>
  </si>
  <si>
    <t>R</t>
  </si>
  <si>
    <t>Q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</si>
  <si>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</si>
  <si>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</si>
  <si>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</si>
  <si>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</si>
  <si>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</si>
  <si>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</si>
  <si>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</si>
  <si>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</si>
  <si>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</si>
  <si>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</si>
  <si>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</si>
  <si>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</si>
  <si>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</si>
  <si>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</si>
  <si>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</si>
  <si>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</si>
  <si>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</si>
  <si>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</si>
  <si>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</si>
  <si>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</si>
  <si>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</si>
  <si>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</si>
  <si>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CONSTANTE</t>
  </si>
  <si>
    <t>COL_001_DOC_COD</t>
  </si>
  <si>
    <t>COL_001_DOC_FOL</t>
  </si>
  <si>
    <t>COL_001_DOC_FEC</t>
  </si>
  <si>
    <t>COL_001_CLI_COD</t>
  </si>
  <si>
    <t>COL_001_CLI_RFC</t>
  </si>
  <si>
    <t>COL_001_CLI_RSO</t>
  </si>
  <si>
    <t>COL_001_DOC_MON</t>
  </si>
  <si>
    <t>COL_001_DOC_IMP</t>
  </si>
  <si>
    <t>COL_001_DOC_TCA</t>
  </si>
  <si>
    <t>COL_001_DOC_CON</t>
  </si>
  <si>
    <t>COL_001_DOC_OBS</t>
  </si>
  <si>
    <t>COL_001_DOC_OCO</t>
  </si>
  <si>
    <t>COL_001_DOC_FEN</t>
  </si>
  <si>
    <t>COL_001_DOC_ATE</t>
  </si>
  <si>
    <t>COL_001_DOC_DES</t>
  </si>
  <si>
    <t>COL_001_DOC_DEG</t>
  </si>
  <si>
    <t>COL_001_DOC_DEL</t>
  </si>
  <si>
    <t>COL_001_DOC_SEG</t>
  </si>
  <si>
    <t>COL_001_DOC_FPA</t>
  </si>
  <si>
    <t>COL_001_DOC_EST</t>
  </si>
  <si>
    <t>COL_001_PRO_IMP</t>
  </si>
  <si>
    <t>COL_001_PRO_UNI</t>
  </si>
  <si>
    <t>COL_001_PRO_CAN</t>
  </si>
  <si>
    <t>COL_001_PRO_PRE</t>
  </si>
  <si>
    <t>COL_001_CLI_DIR</t>
  </si>
  <si>
    <t>COL_001_CLI_NUM</t>
  </si>
  <si>
    <t>COL_001_CLI_NIN</t>
  </si>
  <si>
    <t>COL_001_CLI_COL</t>
  </si>
  <si>
    <t>COL_001_CLI_POB</t>
  </si>
  <si>
    <t>COL_001_CLI_EST</t>
  </si>
  <si>
    <t>COL_001_CLI_PAI</t>
  </si>
  <si>
    <t>COL_001_CLI_CPO</t>
  </si>
  <si>
    <t>COL_001_CLI_TEL</t>
  </si>
  <si>
    <t>COL_001_PRO_ART</t>
  </si>
  <si>
    <t>COL_001_PRO_DE1</t>
  </si>
  <si>
    <t>COL_001_PRO_DE2</t>
  </si>
  <si>
    <t xml:space="preserve">Public Const </t>
  </si>
  <si>
    <t xml:space="preserve"> As String = </t>
  </si>
  <si>
    <t>EXCEL</t>
  </si>
  <si>
    <t xml:space="preserve"> &amp; lRen).Value = lRst("</t>
  </si>
  <si>
    <t xml:space="preserve"> asht.Range(</t>
  </si>
  <si>
    <t>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</si>
</sst>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9DD60-1327-4D74-A4B0-AE525AB160C9}">
  <sheetPr codeName="Hoja1"/>
  <dimension ref="B1:M43"/>
  <sheetViews>
    <sheetView tabSelected="1" topLeftCell="E1" workbookViewId="0">
      <selection activeCell="L21" sqref="L21:L43"/>
    </sheetView>
  </sheetViews>
  <sheetFormatPr baseColWidth="10" defaultRowHeight="15" x14ac:dyDescent="0.25"/>
  <cols>
    <col min="1" max="4" width="11.42578125" style="1"/>
    <col min="5" max="5" width="6.140625" style="1" customWidth="1"/>
    <col min="6" max="6" width="7.140625" style="1" customWidth="1"/>
    <col min="7" max="7" width="22.5703125" style="1" customWidth="1"/>
    <col min="8" max="8" width="20.5703125" style="1" customWidth="1"/>
    <col min="9" max="9" width="19.140625" style="1" bestFit="1" customWidth="1"/>
    <col min="10" max="10" width="18.85546875" style="1" customWidth="1"/>
    <col min="11" max="11" width="16.85546875" style="1" customWidth="1"/>
    <col min="12" max="12" width="76.42578125" style="1" customWidth="1"/>
    <col min="13" max="13" width="67.85546875" style="1" bestFit="1" customWidth="1"/>
    <col min="14" max="16384" width="11.42578125" style="1"/>
  </cols>
  <sheetData>
    <row r="1" spans="2:13" x14ac:dyDescent="0.25">
      <c r="J1" s="1" t="s">
        <v>127</v>
      </c>
      <c r="M1" s="1" t="s">
        <v>131</v>
      </c>
    </row>
    <row r="2" spans="2:13" x14ac:dyDescent="0.25">
      <c r="J2" s="1" t="s">
        <v>128</v>
      </c>
      <c r="M2" s="1" t="s">
        <v>130</v>
      </c>
    </row>
    <row r="3" spans="2:13" x14ac:dyDescent="0.25">
      <c r="M3" s="2" t="s">
        <v>132</v>
      </c>
    </row>
    <row r="4" spans="2:13" x14ac:dyDescent="0.25">
      <c r="B4" s="3" t="s">
        <v>44</v>
      </c>
      <c r="C4" s="3" t="s">
        <v>43</v>
      </c>
      <c r="D4" s="3" t="s">
        <v>45</v>
      </c>
      <c r="E4" s="3" t="s">
        <v>50</v>
      </c>
      <c r="F4" s="3" t="s">
        <v>42</v>
      </c>
      <c r="G4" s="3" t="s">
        <v>90</v>
      </c>
      <c r="H4" s="3" t="s">
        <v>35</v>
      </c>
      <c r="I4" s="3" t="s">
        <v>38</v>
      </c>
      <c r="J4" s="3" t="s">
        <v>39</v>
      </c>
      <c r="K4" s="3" t="s">
        <v>40</v>
      </c>
      <c r="L4" s="3" t="s">
        <v>90</v>
      </c>
      <c r="M4" s="3" t="s">
        <v>129</v>
      </c>
    </row>
    <row r="5" spans="2:13" x14ac:dyDescent="0.25">
      <c r="C5" s="1" t="s">
        <v>74</v>
      </c>
      <c r="D5" s="1" t="s">
        <v>0</v>
      </c>
      <c r="E5" s="1">
        <v>4</v>
      </c>
      <c r="G5" s="1" t="s">
        <v>115</v>
      </c>
      <c r="H5" s="4" t="s">
        <v>3</v>
      </c>
      <c r="I5" s="4" t="s">
        <v>3</v>
      </c>
      <c r="J5" s="4" t="s">
        <v>3</v>
      </c>
      <c r="K5" s="4" t="s">
        <v>3</v>
      </c>
      <c r="L5" s="1" t="str">
        <f>$J$1&amp;G5&amp;$J$2&amp;""""&amp;C5&amp;""""&amp;" ' "&amp; D5 &amp; " " &amp;H5</f>
        <v>Public Const COL_001_CLI_DIR As String = "AA" ' Cliente Direccion</v>
      </c>
      <c r="M5" s="1" t="str">
        <f>$M$1 &amp; G5 &amp; $M$2 &amp; H5 &amp;$M$3</f>
        <v xml:space="preserve"> asht.Range(COL_001_CLI_DIR &amp; lRen).Value = lRst("Direccion")</v>
      </c>
    </row>
    <row r="6" spans="2:13" x14ac:dyDescent="0.25">
      <c r="C6" s="1" t="s">
        <v>75</v>
      </c>
      <c r="D6" s="1" t="s">
        <v>0</v>
      </c>
      <c r="E6" s="1">
        <v>5</v>
      </c>
      <c r="G6" s="1" t="s">
        <v>116</v>
      </c>
      <c r="H6" s="4" t="s">
        <v>4</v>
      </c>
      <c r="I6" s="4" t="s">
        <v>4</v>
      </c>
      <c r="J6" s="4" t="s">
        <v>4</v>
      </c>
      <c r="K6" s="4" t="s">
        <v>4</v>
      </c>
      <c r="L6" s="1" t="str">
        <f t="shared" ref="L6:L43" si="0">$J$1&amp;G6&amp;$J$2&amp;""""&amp;C6&amp;""""&amp;" ' "&amp; D6 &amp; " " &amp;H6</f>
        <v>Public Const COL_001_CLI_NUM As String = "AB" ' Cliente DireccionNumero</v>
      </c>
      <c r="M6" s="1" t="str">
        <f t="shared" ref="M6:M43" si="1">$M$1 &amp; G6 &amp; $M$2 &amp; H6 &amp;$M$3</f>
        <v xml:space="preserve"> asht.Range(COL_001_CLI_NUM &amp; lRen).Value = lRst("DireccionNumero")</v>
      </c>
    </row>
    <row r="7" spans="2:13" x14ac:dyDescent="0.25">
      <c r="C7" s="1" t="s">
        <v>76</v>
      </c>
      <c r="D7" s="1" t="s">
        <v>0</v>
      </c>
      <c r="E7" s="1">
        <v>6</v>
      </c>
      <c r="G7" s="1" t="s">
        <v>117</v>
      </c>
      <c r="H7" s="4" t="s">
        <v>5</v>
      </c>
      <c r="I7" s="4" t="s">
        <v>5</v>
      </c>
      <c r="J7" s="4" t="s">
        <v>5</v>
      </c>
      <c r="K7" s="4" t="s">
        <v>5</v>
      </c>
      <c r="L7" s="1" t="str">
        <f t="shared" si="0"/>
        <v>Public Const COL_001_CLI_NIN As String = "AC" ' Cliente DireccionNumeroInt</v>
      </c>
      <c r="M7" s="1" t="str">
        <f t="shared" si="1"/>
        <v xml:space="preserve"> asht.Range(COL_001_CLI_NIN &amp; lRen).Value = lRst("DireccionNumeroInt")</v>
      </c>
    </row>
    <row r="8" spans="2:13" x14ac:dyDescent="0.25">
      <c r="C8" s="1" t="s">
        <v>77</v>
      </c>
      <c r="D8" s="1" t="s">
        <v>0</v>
      </c>
      <c r="E8" s="1">
        <v>7</v>
      </c>
      <c r="G8" s="1" t="s">
        <v>118</v>
      </c>
      <c r="H8" s="4" t="s">
        <v>6</v>
      </c>
      <c r="I8" s="4" t="s">
        <v>6</v>
      </c>
      <c r="J8" s="4" t="s">
        <v>6</v>
      </c>
      <c r="K8" s="4" t="s">
        <v>6</v>
      </c>
      <c r="L8" s="1" t="str">
        <f t="shared" si="0"/>
        <v>Public Const COL_001_CLI_COL As String = "AD" ' Cliente Colonia</v>
      </c>
      <c r="M8" s="1" t="str">
        <f t="shared" si="1"/>
        <v xml:space="preserve"> asht.Range(COL_001_CLI_COL &amp; lRen).Value = lRst("Colonia")</v>
      </c>
    </row>
    <row r="9" spans="2:13" x14ac:dyDescent="0.25">
      <c r="C9" s="1" t="s">
        <v>78</v>
      </c>
      <c r="D9" s="1" t="s">
        <v>0</v>
      </c>
      <c r="E9" s="1">
        <v>8</v>
      </c>
      <c r="G9" s="1" t="s">
        <v>119</v>
      </c>
      <c r="H9" s="4" t="s">
        <v>7</v>
      </c>
      <c r="I9" s="4" t="s">
        <v>7</v>
      </c>
      <c r="J9" s="4" t="s">
        <v>7</v>
      </c>
      <c r="K9" s="4" t="s">
        <v>7</v>
      </c>
      <c r="L9" s="1" t="str">
        <f t="shared" si="0"/>
        <v>Public Const COL_001_CLI_POB As String = "AE" ' Cliente Poblacion</v>
      </c>
      <c r="M9" s="1" t="str">
        <f t="shared" si="1"/>
        <v xml:space="preserve"> asht.Range(COL_001_CLI_POB &amp; lRen).Value = lRst("Poblacion")</v>
      </c>
    </row>
    <row r="10" spans="2:13" x14ac:dyDescent="0.25">
      <c r="C10" s="1" t="s">
        <v>79</v>
      </c>
      <c r="D10" s="1" t="s">
        <v>0</v>
      </c>
      <c r="E10" s="1">
        <v>9</v>
      </c>
      <c r="G10" s="1" t="s">
        <v>120</v>
      </c>
      <c r="H10" s="4" t="s">
        <v>8</v>
      </c>
      <c r="I10" s="4" t="s">
        <v>8</v>
      </c>
      <c r="J10" s="4" t="s">
        <v>8</v>
      </c>
      <c r="K10" s="4" t="s">
        <v>8</v>
      </c>
      <c r="L10" s="1" t="str">
        <f t="shared" si="0"/>
        <v>Public Const COL_001_CLI_EST As String = "AF" ' Cliente Estado</v>
      </c>
      <c r="M10" s="1" t="str">
        <f t="shared" si="1"/>
        <v xml:space="preserve"> asht.Range(COL_001_CLI_EST &amp; lRen).Value = lRst("Estado")</v>
      </c>
    </row>
    <row r="11" spans="2:13" x14ac:dyDescent="0.25">
      <c r="C11" s="1" t="s">
        <v>80</v>
      </c>
      <c r="D11" s="1" t="s">
        <v>0</v>
      </c>
      <c r="E11" s="1">
        <v>10</v>
      </c>
      <c r="G11" s="1" t="s">
        <v>121</v>
      </c>
      <c r="H11" s="4" t="s">
        <v>9</v>
      </c>
      <c r="I11" s="4" t="s">
        <v>9</v>
      </c>
      <c r="J11" s="4" t="s">
        <v>9</v>
      </c>
      <c r="K11" s="4" t="s">
        <v>9</v>
      </c>
      <c r="L11" s="1" t="str">
        <f t="shared" si="0"/>
        <v>Public Const COL_001_CLI_PAI As String = "AG" ' Cliente Pais</v>
      </c>
      <c r="M11" s="1" t="str">
        <f t="shared" si="1"/>
        <v xml:space="preserve"> asht.Range(COL_001_CLI_PAI &amp; lRen).Value = lRst("Pais")</v>
      </c>
    </row>
    <row r="12" spans="2:13" x14ac:dyDescent="0.25">
      <c r="C12" s="1" t="s">
        <v>81</v>
      </c>
      <c r="D12" s="1" t="s">
        <v>0</v>
      </c>
      <c r="E12" s="1">
        <v>11</v>
      </c>
      <c r="G12" s="1" t="s">
        <v>122</v>
      </c>
      <c r="H12" s="4" t="s">
        <v>10</v>
      </c>
      <c r="I12" s="4" t="s">
        <v>10</v>
      </c>
      <c r="J12" s="4" t="s">
        <v>10</v>
      </c>
      <c r="K12" s="4" t="s">
        <v>10</v>
      </c>
      <c r="L12" s="1" t="str">
        <f t="shared" si="0"/>
        <v>Public Const COL_001_CLI_CPO As String = "AH" ' Cliente CodigoPostal</v>
      </c>
      <c r="M12" s="1" t="str">
        <f t="shared" si="1"/>
        <v xml:space="preserve"> asht.Range(COL_001_CLI_CPO &amp; lRen).Value = lRst("CodigoPostal")</v>
      </c>
    </row>
    <row r="13" spans="2:13" x14ac:dyDescent="0.25">
      <c r="C13" s="1" t="s">
        <v>82</v>
      </c>
      <c r="D13" s="1" t="s">
        <v>0</v>
      </c>
      <c r="E13" s="1">
        <v>12</v>
      </c>
      <c r="G13" s="1" t="s">
        <v>123</v>
      </c>
      <c r="H13" s="4" t="s">
        <v>11</v>
      </c>
      <c r="I13" s="4" t="s">
        <v>11</v>
      </c>
      <c r="J13" s="4" t="s">
        <v>11</v>
      </c>
      <c r="K13" s="4" t="s">
        <v>11</v>
      </c>
      <c r="L13" s="1" t="str">
        <f t="shared" si="0"/>
        <v>Public Const COL_001_CLI_TEL As String = "AI" ' Cliente Telefonos</v>
      </c>
      <c r="M13" s="1" t="str">
        <f t="shared" si="1"/>
        <v xml:space="preserve"> asht.Range(COL_001_CLI_TEL &amp; lRen).Value = lRst("Telefonos")</v>
      </c>
    </row>
    <row r="14" spans="2:13" x14ac:dyDescent="0.25">
      <c r="C14" s="1" t="s">
        <v>83</v>
      </c>
      <c r="D14" s="1" t="s">
        <v>47</v>
      </c>
      <c r="E14" s="1">
        <v>33</v>
      </c>
      <c r="G14" s="1" t="s">
        <v>124</v>
      </c>
      <c r="H14" s="1" t="s">
        <v>28</v>
      </c>
      <c r="L14" s="1" t="str">
        <f t="shared" si="0"/>
        <v>Public Const COL_001_PRO_ART As String = "AJ" ' Producto Articulo</v>
      </c>
      <c r="M14" s="1" t="str">
        <f t="shared" si="1"/>
        <v xml:space="preserve"> asht.Range(COL_001_PRO_ART &amp; lRen).Value = lRst("Articulo")</v>
      </c>
    </row>
    <row r="15" spans="2:13" x14ac:dyDescent="0.25">
      <c r="C15" s="1" t="s">
        <v>84</v>
      </c>
      <c r="D15" s="1" t="s">
        <v>47</v>
      </c>
      <c r="E15" s="1">
        <v>34</v>
      </c>
      <c r="G15" s="1" t="s">
        <v>125</v>
      </c>
      <c r="H15" s="1" t="s">
        <v>29</v>
      </c>
      <c r="L15" s="1" t="str">
        <f t="shared" si="0"/>
        <v>Public Const COL_001_PRO_DE1 As String = "AK" ' Producto Descripcion1</v>
      </c>
      <c r="M15" s="1" t="str">
        <f t="shared" si="1"/>
        <v xml:space="preserve"> asht.Range(COL_001_PRO_DE1 &amp; lRen).Value = lRst("Descripcion1")</v>
      </c>
    </row>
    <row r="16" spans="2:13" x14ac:dyDescent="0.25">
      <c r="C16" s="1" t="s">
        <v>85</v>
      </c>
      <c r="D16" s="1" t="s">
        <v>47</v>
      </c>
      <c r="E16" s="1">
        <v>35</v>
      </c>
      <c r="G16" s="1" t="s">
        <v>126</v>
      </c>
      <c r="H16" s="1" t="s">
        <v>30</v>
      </c>
      <c r="L16" s="1" t="str">
        <f t="shared" si="0"/>
        <v>Public Const COL_001_PRO_DE2 As String = "AL" ' Producto Descripcion2</v>
      </c>
      <c r="M16" s="1" t="str">
        <f t="shared" si="1"/>
        <v xml:space="preserve"> asht.Range(COL_001_PRO_DE2 &amp; lRen).Value = lRst("Descripcion2")</v>
      </c>
    </row>
    <row r="17" spans="3:13" x14ac:dyDescent="0.25">
      <c r="C17" s="1" t="s">
        <v>86</v>
      </c>
      <c r="D17" s="1" t="s">
        <v>47</v>
      </c>
      <c r="E17" s="1">
        <v>36</v>
      </c>
      <c r="G17" s="1" t="s">
        <v>111</v>
      </c>
      <c r="H17" s="1" t="s">
        <v>31</v>
      </c>
      <c r="L17" s="1" t="str">
        <f t="shared" si="0"/>
        <v>Public Const COL_001_PRO_IMP As String = "AM" ' Producto Impuesto1</v>
      </c>
      <c r="M17" s="1" t="str">
        <f t="shared" si="1"/>
        <v xml:space="preserve"> asht.Range(COL_001_PRO_IMP &amp; lRen).Value = lRst("Impuesto1")</v>
      </c>
    </row>
    <row r="18" spans="3:13" x14ac:dyDescent="0.25">
      <c r="C18" s="1" t="s">
        <v>87</v>
      </c>
      <c r="D18" s="1" t="s">
        <v>47</v>
      </c>
      <c r="E18" s="1">
        <v>37</v>
      </c>
      <c r="G18" s="1" t="s">
        <v>112</v>
      </c>
      <c r="H18" s="1" t="s">
        <v>32</v>
      </c>
      <c r="L18" s="1" t="str">
        <f t="shared" si="0"/>
        <v>Public Const COL_001_PRO_UNI As String = "AN" ' Producto Unidad</v>
      </c>
      <c r="M18" s="1" t="str">
        <f t="shared" si="1"/>
        <v xml:space="preserve"> asht.Range(COL_001_PRO_UNI &amp; lRen).Value = lRst("Unidad")</v>
      </c>
    </row>
    <row r="19" spans="3:13" x14ac:dyDescent="0.25">
      <c r="C19" s="1" t="s">
        <v>88</v>
      </c>
      <c r="D19" s="1" t="s">
        <v>47</v>
      </c>
      <c r="E19" s="1">
        <v>38</v>
      </c>
      <c r="G19" s="1" t="s">
        <v>113</v>
      </c>
      <c r="H19" s="1" t="s">
        <v>33</v>
      </c>
      <c r="L19" s="1" t="str">
        <f t="shared" si="0"/>
        <v>Public Const COL_001_PRO_CAN As String = "AO" ' Producto Cantidad</v>
      </c>
      <c r="M19" s="1" t="str">
        <f t="shared" si="1"/>
        <v xml:space="preserve"> asht.Range(COL_001_PRO_CAN &amp; lRen).Value = lRst("Cantidad")</v>
      </c>
    </row>
    <row r="20" spans="3:13" x14ac:dyDescent="0.25">
      <c r="C20" s="1" t="s">
        <v>89</v>
      </c>
      <c r="D20" s="1" t="s">
        <v>47</v>
      </c>
      <c r="E20" s="1">
        <v>39</v>
      </c>
      <c r="G20" s="1" t="s">
        <v>114</v>
      </c>
      <c r="H20" s="1" t="s">
        <v>34</v>
      </c>
      <c r="L20" s="1" t="str">
        <f t="shared" si="0"/>
        <v>Public Const COL_001_PRO_PRE As String = "AP" ' Producto Precio</v>
      </c>
      <c r="M20" s="1" t="str">
        <f t="shared" si="1"/>
        <v xml:space="preserve"> asht.Range(COL_001_PRO_PRE &amp; lRen).Value = lRst("Precio")</v>
      </c>
    </row>
    <row r="21" spans="3:13" x14ac:dyDescent="0.25">
      <c r="C21" s="1" t="s">
        <v>48</v>
      </c>
      <c r="D21" s="1" t="s">
        <v>60</v>
      </c>
      <c r="E21" s="1">
        <v>16</v>
      </c>
      <c r="F21" s="1" t="s">
        <v>41</v>
      </c>
      <c r="G21" s="1" t="s">
        <v>91</v>
      </c>
      <c r="H21" s="1" t="s">
        <v>13</v>
      </c>
      <c r="I21" s="1" t="s">
        <v>13</v>
      </c>
      <c r="J21" s="1" t="s">
        <v>13</v>
      </c>
      <c r="K21" s="1" t="s">
        <v>13</v>
      </c>
      <c r="L21" s="1" t="str">
        <f t="shared" si="0"/>
        <v>Public Const COL_001_DOC_COD As String = "D" ' Encabezado mov</v>
      </c>
      <c r="M21" s="1" t="str">
        <f t="shared" si="1"/>
        <v xml:space="preserve"> asht.Range(COL_001_DOC_COD &amp; lRen).Value = lRst("mov")</v>
      </c>
    </row>
    <row r="22" spans="3:13" x14ac:dyDescent="0.25">
      <c r="C22" s="1" t="s">
        <v>49</v>
      </c>
      <c r="D22" s="1" t="s">
        <v>60</v>
      </c>
      <c r="E22" s="1">
        <v>17</v>
      </c>
      <c r="F22" s="1" t="s">
        <v>41</v>
      </c>
      <c r="G22" s="1" t="s">
        <v>92</v>
      </c>
      <c r="H22" s="1" t="s">
        <v>14</v>
      </c>
      <c r="I22" s="1" t="s">
        <v>14</v>
      </c>
      <c r="J22" s="1" t="s">
        <v>14</v>
      </c>
      <c r="K22" s="1" t="s">
        <v>14</v>
      </c>
      <c r="L22" s="1" t="str">
        <f t="shared" si="0"/>
        <v>Public Const COL_001_DOC_FOL As String = "E" ' Encabezado MovID</v>
      </c>
      <c r="M22" s="1" t="str">
        <f t="shared" si="1"/>
        <v xml:space="preserve"> asht.Range(COL_001_DOC_FOL &amp; lRen).Value = lRst("MovID")</v>
      </c>
    </row>
    <row r="23" spans="3:13" x14ac:dyDescent="0.25">
      <c r="C23" s="1" t="s">
        <v>51</v>
      </c>
      <c r="D23" s="1" t="s">
        <v>60</v>
      </c>
      <c r="E23" s="1">
        <v>18</v>
      </c>
      <c r="F23" s="1" t="s">
        <v>41</v>
      </c>
      <c r="G23" s="1" t="s">
        <v>93</v>
      </c>
      <c r="H23" s="1" t="s">
        <v>15</v>
      </c>
      <c r="I23" s="1" t="s">
        <v>15</v>
      </c>
      <c r="J23" s="1" t="s">
        <v>15</v>
      </c>
      <c r="K23" s="1" t="s">
        <v>15</v>
      </c>
      <c r="L23" s="1" t="str">
        <f t="shared" si="0"/>
        <v>Public Const COL_001_DOC_FEC As String = "F" ' Encabezado FechaEmision</v>
      </c>
      <c r="M23" s="1" t="str">
        <f t="shared" si="1"/>
        <v xml:space="preserve"> asht.Range(COL_001_DOC_FEC &amp; lRen).Value = lRst("FechaEmision")</v>
      </c>
    </row>
    <row r="24" spans="3:13" x14ac:dyDescent="0.25">
      <c r="C24" s="1" t="s">
        <v>52</v>
      </c>
      <c r="D24" s="1" t="s">
        <v>60</v>
      </c>
      <c r="E24" s="1">
        <v>1</v>
      </c>
      <c r="F24" s="1" t="s">
        <v>41</v>
      </c>
      <c r="G24" s="1" t="s">
        <v>94</v>
      </c>
      <c r="H24" s="4" t="s">
        <v>0</v>
      </c>
      <c r="I24" s="4" t="s">
        <v>0</v>
      </c>
      <c r="J24" s="4" t="s">
        <v>0</v>
      </c>
      <c r="K24" s="4" t="s">
        <v>0</v>
      </c>
      <c r="L24" s="1" t="str">
        <f t="shared" si="0"/>
        <v>Public Const COL_001_CLI_COD As String = "G" ' Encabezado Cliente</v>
      </c>
      <c r="M24" s="1" t="str">
        <f t="shared" si="1"/>
        <v xml:space="preserve"> asht.Range(COL_001_CLI_COD &amp; lRen).Value = lRst("Cliente")</v>
      </c>
    </row>
    <row r="25" spans="3:13" x14ac:dyDescent="0.25">
      <c r="C25" s="1" t="s">
        <v>53</v>
      </c>
      <c r="D25" s="1" t="s">
        <v>60</v>
      </c>
      <c r="E25" s="1">
        <v>2</v>
      </c>
      <c r="F25" s="1" t="s">
        <v>41</v>
      </c>
      <c r="G25" s="1" t="s">
        <v>95</v>
      </c>
      <c r="H25" s="4" t="s">
        <v>1</v>
      </c>
      <c r="I25" s="4" t="s">
        <v>1</v>
      </c>
      <c r="J25" s="4" t="s">
        <v>1</v>
      </c>
      <c r="K25" s="4" t="s">
        <v>1</v>
      </c>
      <c r="L25" s="1" t="str">
        <f t="shared" si="0"/>
        <v>Public Const COL_001_CLI_RFC As String = "H" ' Encabezado RFC</v>
      </c>
      <c r="M25" s="1" t="str">
        <f t="shared" si="1"/>
        <v xml:space="preserve"> asht.Range(COL_001_CLI_RFC &amp; lRen).Value = lRst("RFC")</v>
      </c>
    </row>
    <row r="26" spans="3:13" x14ac:dyDescent="0.25">
      <c r="C26" s="1" t="s">
        <v>54</v>
      </c>
      <c r="D26" s="1" t="s">
        <v>60</v>
      </c>
      <c r="E26" s="1">
        <v>3</v>
      </c>
      <c r="F26" s="1" t="s">
        <v>41</v>
      </c>
      <c r="G26" s="1" t="s">
        <v>96</v>
      </c>
      <c r="H26" s="4" t="s">
        <v>2</v>
      </c>
      <c r="I26" s="4" t="s">
        <v>2</v>
      </c>
      <c r="J26" s="4" t="s">
        <v>2</v>
      </c>
      <c r="K26" s="4" t="s">
        <v>2</v>
      </c>
      <c r="L26" s="1" t="str">
        <f t="shared" si="0"/>
        <v>Public Const COL_001_CLI_RSO As String = "I" ' Encabezado Nombre</v>
      </c>
      <c r="M26" s="1" t="str">
        <f t="shared" si="1"/>
        <v xml:space="preserve"> asht.Range(COL_001_CLI_RSO &amp; lRen).Value = lRst("Nombre")</v>
      </c>
    </row>
    <row r="27" spans="3:13" x14ac:dyDescent="0.25">
      <c r="C27" s="1" t="s">
        <v>55</v>
      </c>
      <c r="D27" s="1" t="s">
        <v>60</v>
      </c>
      <c r="E27" s="1">
        <v>22</v>
      </c>
      <c r="F27" s="1" t="s">
        <v>41</v>
      </c>
      <c r="G27" s="1" t="s">
        <v>97</v>
      </c>
      <c r="H27" s="1" t="s">
        <v>19</v>
      </c>
      <c r="I27" s="1" t="s">
        <v>19</v>
      </c>
      <c r="J27" s="1" t="s">
        <v>19</v>
      </c>
      <c r="K27" s="1" t="s">
        <v>19</v>
      </c>
      <c r="L27" s="1" t="str">
        <f t="shared" si="0"/>
        <v>Public Const COL_001_DOC_MON As String = "J" ' Encabezado Moneda</v>
      </c>
      <c r="M27" s="1" t="str">
        <f t="shared" si="1"/>
        <v xml:space="preserve"> asht.Range(COL_001_DOC_MON &amp; lRen).Value = lRst("Moneda")</v>
      </c>
    </row>
    <row r="28" spans="3:13" x14ac:dyDescent="0.25">
      <c r="C28" s="1" t="s">
        <v>56</v>
      </c>
      <c r="D28" s="1" t="s">
        <v>60</v>
      </c>
      <c r="E28" s="1">
        <v>23</v>
      </c>
      <c r="G28" s="1" t="s">
        <v>99</v>
      </c>
      <c r="H28" s="1" t="s">
        <v>59</v>
      </c>
      <c r="I28" s="1" t="s">
        <v>59</v>
      </c>
      <c r="J28" s="1" t="s">
        <v>59</v>
      </c>
      <c r="K28" s="1" t="s">
        <v>59</v>
      </c>
      <c r="L28" s="1" t="str">
        <f t="shared" si="0"/>
        <v>Public Const COL_001_DOC_TCA As String = "K" ' Encabezado TipoCambio</v>
      </c>
      <c r="M28" s="1" t="str">
        <f t="shared" si="1"/>
        <v xml:space="preserve"> asht.Range(COL_001_DOC_TCA &amp; lRen).Value = lRst("TipoCambio")</v>
      </c>
    </row>
    <row r="29" spans="3:13" x14ac:dyDescent="0.25">
      <c r="C29" s="1" t="s">
        <v>57</v>
      </c>
      <c r="D29" s="1" t="s">
        <v>60</v>
      </c>
      <c r="E29" s="1">
        <v>24</v>
      </c>
      <c r="F29" s="1" t="s">
        <v>41</v>
      </c>
      <c r="G29" s="1" t="s">
        <v>98</v>
      </c>
      <c r="H29" s="1" t="s">
        <v>20</v>
      </c>
      <c r="I29" s="1" t="s">
        <v>20</v>
      </c>
      <c r="J29" s="1" t="s">
        <v>20</v>
      </c>
      <c r="K29" s="1" t="s">
        <v>20</v>
      </c>
      <c r="L29" s="1" t="str">
        <f t="shared" si="0"/>
        <v>Public Const COL_001_DOC_IMP As String = "L" ' Encabezado Impuestos</v>
      </c>
      <c r="M29" s="1" t="str">
        <f t="shared" si="1"/>
        <v xml:space="preserve"> asht.Range(COL_001_DOC_IMP &amp; lRen).Value = lRst("Impuestos")</v>
      </c>
    </row>
    <row r="30" spans="3:13" x14ac:dyDescent="0.25">
      <c r="C30" s="1" t="s">
        <v>58</v>
      </c>
      <c r="D30" s="1" t="s">
        <v>60</v>
      </c>
      <c r="E30" s="1">
        <v>25</v>
      </c>
      <c r="F30" s="1" t="s">
        <v>41</v>
      </c>
      <c r="G30" s="1" t="s">
        <v>98</v>
      </c>
      <c r="H30" s="1" t="s">
        <v>21</v>
      </c>
      <c r="I30" s="1" t="s">
        <v>21</v>
      </c>
      <c r="J30" s="1" t="s">
        <v>21</v>
      </c>
      <c r="K30" s="1" t="s">
        <v>21</v>
      </c>
      <c r="L30" s="1" t="str">
        <f t="shared" si="0"/>
        <v>Public Const COL_001_DOC_IMP As String = "M" ' Encabezado Importe</v>
      </c>
      <c r="M30" s="1" t="str">
        <f t="shared" si="1"/>
        <v xml:space="preserve"> asht.Range(COL_001_DOC_IMP &amp; lRen).Value = lRst("Importe")</v>
      </c>
    </row>
    <row r="31" spans="3:13" x14ac:dyDescent="0.25">
      <c r="C31" s="1" t="s">
        <v>61</v>
      </c>
      <c r="D31" s="1" t="s">
        <v>46</v>
      </c>
      <c r="E31" s="1">
        <v>13</v>
      </c>
      <c r="G31" s="1" t="s">
        <v>100</v>
      </c>
      <c r="H31" s="4" t="s">
        <v>12</v>
      </c>
      <c r="I31" s="4" t="s">
        <v>12</v>
      </c>
      <c r="J31" s="4" t="s">
        <v>12</v>
      </c>
      <c r="K31" s="4" t="s">
        <v>12</v>
      </c>
      <c r="L31" s="1" t="str">
        <f t="shared" si="0"/>
        <v>Public Const COL_001_DOC_CON As String = "N" ' Documento Condicion</v>
      </c>
      <c r="M31" s="1" t="str">
        <f t="shared" si="1"/>
        <v xml:space="preserve"> asht.Range(COL_001_DOC_CON &amp; lRen).Value = lRst("Condicion")</v>
      </c>
    </row>
    <row r="32" spans="3:13" x14ac:dyDescent="0.25">
      <c r="C32" s="1" t="s">
        <v>63</v>
      </c>
      <c r="D32" s="1" t="s">
        <v>46</v>
      </c>
      <c r="E32" s="1">
        <v>14</v>
      </c>
      <c r="G32" s="1" t="s">
        <v>100</v>
      </c>
      <c r="H32" s="1" t="s">
        <v>36</v>
      </c>
      <c r="I32" s="1" t="s">
        <v>36</v>
      </c>
      <c r="J32" s="1" t="s">
        <v>36</v>
      </c>
      <c r="K32" s="1" t="s">
        <v>36</v>
      </c>
      <c r="L32" s="1" t="str">
        <f t="shared" si="0"/>
        <v>Public Const COL_001_DOC_CON As String = "O" ' Documento Concepto</v>
      </c>
      <c r="M32" s="1" t="str">
        <f t="shared" si="1"/>
        <v xml:space="preserve"> asht.Range(COL_001_DOC_CON &amp; lRen).Value = lRst("Concepto")</v>
      </c>
    </row>
    <row r="33" spans="3:13" x14ac:dyDescent="0.25">
      <c r="C33" s="1" t="s">
        <v>65</v>
      </c>
      <c r="D33" s="1" t="s">
        <v>46</v>
      </c>
      <c r="E33" s="1">
        <v>15</v>
      </c>
      <c r="G33" s="1" t="s">
        <v>101</v>
      </c>
      <c r="H33" s="1" t="s">
        <v>37</v>
      </c>
      <c r="I33" s="1" t="s">
        <v>37</v>
      </c>
      <c r="J33" s="1" t="s">
        <v>37</v>
      </c>
      <c r="K33" s="1" t="s">
        <v>37</v>
      </c>
      <c r="L33" s="1" t="str">
        <f t="shared" si="0"/>
        <v>Public Const COL_001_DOC_OBS As String = "P" ' Documento observaciones</v>
      </c>
      <c r="M33" s="1" t="str">
        <f t="shared" si="1"/>
        <v xml:space="preserve"> asht.Range(COL_001_DOC_OBS &amp; lRen).Value = lRst("observaciones")</v>
      </c>
    </row>
    <row r="34" spans="3:13" x14ac:dyDescent="0.25">
      <c r="C34" s="1" t="s">
        <v>67</v>
      </c>
      <c r="D34" s="1" t="s">
        <v>46</v>
      </c>
      <c r="E34" s="1">
        <v>19</v>
      </c>
      <c r="G34" s="1" t="s">
        <v>102</v>
      </c>
      <c r="H34" s="1" t="s">
        <v>16</v>
      </c>
      <c r="L34" s="1" t="str">
        <f t="shared" si="0"/>
        <v>Public Const COL_001_DOC_OCO As String = "Q" ' Documento OrdenCompra</v>
      </c>
      <c r="M34" s="1" t="str">
        <f t="shared" si="1"/>
        <v xml:space="preserve"> asht.Range(COL_001_DOC_OCO &amp; lRen).Value = lRst("OrdenCompra")</v>
      </c>
    </row>
    <row r="35" spans="3:13" x14ac:dyDescent="0.25">
      <c r="C35" s="1" t="s">
        <v>66</v>
      </c>
      <c r="D35" s="1" t="s">
        <v>46</v>
      </c>
      <c r="E35" s="1">
        <v>20</v>
      </c>
      <c r="G35" s="1" t="s">
        <v>103</v>
      </c>
      <c r="H35" s="1" t="s">
        <v>17</v>
      </c>
      <c r="L35" s="1" t="str">
        <f t="shared" si="0"/>
        <v>Public Const COL_001_DOC_FEN As String = "R" ' Documento FormaEnvio</v>
      </c>
      <c r="M35" s="1" t="str">
        <f t="shared" si="1"/>
        <v xml:space="preserve"> asht.Range(COL_001_DOC_FEN &amp; lRen).Value = lRst("FormaEnvio")</v>
      </c>
    </row>
    <row r="36" spans="3:13" x14ac:dyDescent="0.25">
      <c r="C36" s="1" t="s">
        <v>64</v>
      </c>
      <c r="D36" s="1" t="s">
        <v>46</v>
      </c>
      <c r="E36" s="1">
        <v>21</v>
      </c>
      <c r="G36" s="1" t="s">
        <v>104</v>
      </c>
      <c r="H36" s="1" t="s">
        <v>18</v>
      </c>
      <c r="L36" s="1" t="str">
        <f t="shared" si="0"/>
        <v>Public Const COL_001_DOC_ATE As String = "S" ' Documento Atencion</v>
      </c>
      <c r="M36" s="1" t="str">
        <f t="shared" si="1"/>
        <v xml:space="preserve"> asht.Range(COL_001_DOC_ATE &amp; lRen).Value = lRst("Atencion")</v>
      </c>
    </row>
    <row r="37" spans="3:13" x14ac:dyDescent="0.25">
      <c r="C37" s="1" t="s">
        <v>62</v>
      </c>
      <c r="D37" s="1" t="s">
        <v>46</v>
      </c>
      <c r="E37" s="1">
        <v>26</v>
      </c>
      <c r="G37" s="1" t="s">
        <v>105</v>
      </c>
      <c r="H37" s="1" t="s">
        <v>22</v>
      </c>
      <c r="L37" s="1" t="str">
        <f t="shared" si="0"/>
        <v>Public Const COL_001_DOC_DES As String = "T" ' Documento Descuento</v>
      </c>
      <c r="M37" s="1" t="str">
        <f t="shared" si="1"/>
        <v xml:space="preserve"> asht.Range(COL_001_DOC_DES &amp; lRen).Value = lRst("Descuento")</v>
      </c>
    </row>
    <row r="38" spans="3:13" x14ac:dyDescent="0.25">
      <c r="C38" s="1" t="s">
        <v>68</v>
      </c>
      <c r="D38" s="1" t="s">
        <v>46</v>
      </c>
      <c r="E38" s="1">
        <v>27</v>
      </c>
      <c r="G38" s="1" t="s">
        <v>106</v>
      </c>
      <c r="H38" s="1" t="s">
        <v>23</v>
      </c>
      <c r="L38" s="1" t="str">
        <f t="shared" si="0"/>
        <v>Public Const COL_001_DOC_DEG As String = "U" ' Documento DescuentoGlobal</v>
      </c>
      <c r="M38" s="1" t="str">
        <f t="shared" si="1"/>
        <v xml:space="preserve"> asht.Range(COL_001_DOC_DEG &amp; lRen).Value = lRst("DescuentoGlobal")</v>
      </c>
    </row>
    <row r="39" spans="3:13" x14ac:dyDescent="0.25">
      <c r="C39" s="1" t="s">
        <v>69</v>
      </c>
      <c r="D39" s="1" t="s">
        <v>46</v>
      </c>
      <c r="E39" s="1">
        <v>28</v>
      </c>
      <c r="G39" s="1" t="s">
        <v>107</v>
      </c>
      <c r="H39" s="1" t="s">
        <v>24</v>
      </c>
      <c r="L39" s="1" t="str">
        <f t="shared" si="0"/>
        <v>Public Const COL_001_DOC_DEL As String = "V" ' Documento DescuentoLineal</v>
      </c>
      <c r="M39" s="1" t="str">
        <f t="shared" si="1"/>
        <v xml:space="preserve"> asht.Range(COL_001_DOC_DEL &amp; lRen).Value = lRst("DescuentoLineal")</v>
      </c>
    </row>
    <row r="40" spans="3:13" x14ac:dyDescent="0.25">
      <c r="C40" s="1" t="s">
        <v>70</v>
      </c>
      <c r="D40" s="1" t="s">
        <v>46</v>
      </c>
      <c r="E40" s="1">
        <v>29</v>
      </c>
      <c r="G40" s="1" t="s">
        <v>108</v>
      </c>
      <c r="H40" s="1" t="s">
        <v>25</v>
      </c>
      <c r="L40" s="1" t="str">
        <f t="shared" si="0"/>
        <v>Public Const COL_001_DOC_SEG As String = "W" ' Documento ServicioGarantia</v>
      </c>
      <c r="M40" s="1" t="str">
        <f t="shared" si="1"/>
        <v xml:space="preserve"> asht.Range(COL_001_DOC_SEG &amp; lRen).Value = lRst("ServicioGarantia")</v>
      </c>
    </row>
    <row r="41" spans="3:13" x14ac:dyDescent="0.25">
      <c r="C41" s="1" t="s">
        <v>71</v>
      </c>
      <c r="D41" s="1" t="s">
        <v>46</v>
      </c>
      <c r="E41" s="1">
        <v>30</v>
      </c>
      <c r="G41" s="1" t="s">
        <v>98</v>
      </c>
      <c r="H41" s="1" t="s">
        <v>20</v>
      </c>
      <c r="L41" s="1" t="str">
        <f t="shared" si="0"/>
        <v>Public Const COL_001_DOC_IMP As String = "X" ' Documento Impuestos</v>
      </c>
      <c r="M41" s="1" t="str">
        <f t="shared" si="1"/>
        <v xml:space="preserve"> asht.Range(COL_001_DOC_IMP &amp; lRen).Value = lRst("Impuestos")</v>
      </c>
    </row>
    <row r="42" spans="3:13" x14ac:dyDescent="0.25">
      <c r="C42" s="1" t="s">
        <v>72</v>
      </c>
      <c r="D42" s="1" t="s">
        <v>46</v>
      </c>
      <c r="E42" s="1">
        <v>31</v>
      </c>
      <c r="G42" s="1" t="s">
        <v>109</v>
      </c>
      <c r="H42" s="1" t="s">
        <v>26</v>
      </c>
      <c r="L42" s="1" t="str">
        <f t="shared" si="0"/>
        <v>Public Const COL_001_DOC_FPA As String = "Y" ' Documento FormaPagoTipo</v>
      </c>
      <c r="M42" s="1" t="str">
        <f t="shared" si="1"/>
        <v xml:space="preserve"> asht.Range(COL_001_DOC_FPA &amp; lRen).Value = lRst("FormaPagoTipo")</v>
      </c>
    </row>
    <row r="43" spans="3:13" x14ac:dyDescent="0.25">
      <c r="C43" s="1" t="s">
        <v>73</v>
      </c>
      <c r="D43" s="1" t="s">
        <v>46</v>
      </c>
      <c r="E43" s="1">
        <v>32</v>
      </c>
      <c r="G43" s="1" t="s">
        <v>110</v>
      </c>
      <c r="H43" s="1" t="s">
        <v>27</v>
      </c>
      <c r="L43" s="1" t="str">
        <f t="shared" si="0"/>
        <v>Public Const COL_001_DOC_EST As String = "Z" ' Documento Estatus</v>
      </c>
      <c r="M43" s="1" t="str">
        <f t="shared" si="1"/>
        <v xml:space="preserve"> asht.Range(COL_001_DOC_EST &amp; lRen).Value = lRst("Estatus")</v>
      </c>
    </row>
  </sheetData>
  <autoFilter ref="B4:K43" xr:uid="{B4E60C91-6F5F-4133-B7C1-1E56CC4D952F}">
    <sortState ref="B5:K43">
      <sortCondition ref="C4:C43"/>
    </sortState>
  </autoFilter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7A934-5E2A-4E11-A159-5BB011F87920}">
  <sheetPr codeName="Hoja2"/>
  <dimension ref="A1"/>
  <sheetViews>
    <sheetView workbookViewId="0">
      <selection activeCell="C48" sqref="C48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Robles</dc:creator>
  <cp:lastModifiedBy>Jorge Robles</cp:lastModifiedBy>
  <dcterms:created xsi:type="dcterms:W3CDTF">2017-10-29T04:48:11Z</dcterms:created>
  <dcterms:modified xsi:type="dcterms:W3CDTF">2017-10-29T16:55:23Z</dcterms:modified>
</cp:coreProperties>
</file>