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E:\Projects\PHP\Slim\marco-site\"/>
    </mc:Choice>
  </mc:AlternateContent>
  <xr:revisionPtr revIDLastSave="0" documentId="13_ncr:1_{DA6988EF-9447-4AE8-8453-916893BE0F38}" xr6:coauthVersionLast="40" xr6:coauthVersionMax="40" xr10:uidLastSave="{00000000-0000-0000-0000-000000000000}"/>
  <bookViews>
    <workbookView xWindow="0" yWindow="0" windowWidth="15345" windowHeight="4935" activeTab="2" xr2:uid="{00000000-000D-0000-FFFF-FFFF00000000}"/>
  </bookViews>
  <sheets>
    <sheet name="Base Datos" sheetId="1" r:id="rId1"/>
    <sheet name="UPSS" sheetId="2" r:id="rId2"/>
    <sheet name="UPS" sheetId="3" r:id="rId3"/>
    <sheet name="Varios" sheetId="5" r:id="rId4"/>
    <sheet name="Hoja4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4" l="1"/>
  <c r="D39" i="4" s="1"/>
  <c r="D36" i="4"/>
  <c r="D37" i="4" s="1"/>
  <c r="D40" i="4" l="1"/>
  <c r="D41" i="4" s="1"/>
</calcChain>
</file>

<file path=xl/sharedStrings.xml><?xml version="1.0" encoding="utf-8"?>
<sst xmlns="http://schemas.openxmlformats.org/spreadsheetml/2006/main" count="546" uniqueCount="465">
  <si>
    <t>Nombre_estab</t>
  </si>
  <si>
    <t>Cat_estab</t>
  </si>
  <si>
    <t>Cod_renipres</t>
  </si>
  <si>
    <t>Direcc_estab</t>
  </si>
  <si>
    <t>Reg_estab</t>
  </si>
  <si>
    <t>Departamento_estab</t>
  </si>
  <si>
    <t>Provincia_estab</t>
  </si>
  <si>
    <t>Distrito_estab</t>
  </si>
  <si>
    <t>Centro_estab</t>
  </si>
  <si>
    <t>Diresa_estab</t>
  </si>
  <si>
    <t>Red_estab</t>
  </si>
  <si>
    <t>Micro_estab</t>
  </si>
  <si>
    <t>Años_estab</t>
  </si>
  <si>
    <t>Camas_estab</t>
  </si>
  <si>
    <t>Foto1_estab</t>
  </si>
  <si>
    <t>Foto2_estab</t>
  </si>
  <si>
    <t>Foto3_estab</t>
  </si>
  <si>
    <t>Establecimiento</t>
  </si>
  <si>
    <t>Geolocalizacion</t>
  </si>
  <si>
    <t>Terreno_estab</t>
  </si>
  <si>
    <t>Saneamiento_estab</t>
  </si>
  <si>
    <t>Areageog_estab</t>
  </si>
  <si>
    <t>Areatotal_estab</t>
  </si>
  <si>
    <t>Areaconst_estab</t>
  </si>
  <si>
    <t>Arealibre_estab</t>
  </si>
  <si>
    <t>Superficie_estab</t>
  </si>
  <si>
    <t>Vulner_estab</t>
  </si>
  <si>
    <t>longitud_estab</t>
  </si>
  <si>
    <t>latitud_estab</t>
  </si>
  <si>
    <t>Poblacionreg_estab</t>
  </si>
  <si>
    <t>Poblaciondist_estab</t>
  </si>
  <si>
    <t>Poblacionasigna_estab</t>
  </si>
  <si>
    <t>Areadist_estab</t>
  </si>
  <si>
    <t>Densidad_estab</t>
  </si>
  <si>
    <t>Accesibilidad_estab</t>
  </si>
  <si>
    <t>Acceso_estab</t>
  </si>
  <si>
    <t>Personal</t>
  </si>
  <si>
    <t>Cantidadtotmed_estab</t>
  </si>
  <si>
    <t>Trabsoc_estab</t>
  </si>
  <si>
    <t>Nutricionistas_estab</t>
  </si>
  <si>
    <t>Quimicosfam_estab</t>
  </si>
  <si>
    <t>Odontologos_estab</t>
  </si>
  <si>
    <t>Profesionalesvar_estab</t>
  </si>
  <si>
    <t>Administrativos_estab</t>
  </si>
  <si>
    <t>Psiquiatras_estab</t>
  </si>
  <si>
    <t>Biologos_estab</t>
  </si>
  <si>
    <t>Licenfermeras_estab</t>
  </si>
  <si>
    <t>Licobstetrices_estab</t>
  </si>
  <si>
    <t>Choferes_estab</t>
  </si>
  <si>
    <t>Serummed_estab</t>
  </si>
  <si>
    <t>Serumlicenf_estab</t>
  </si>
  <si>
    <t>Serumlicobst_estab</t>
  </si>
  <si>
    <t>Psicolog_estab</t>
  </si>
  <si>
    <t>Tecmedfisica_estab</t>
  </si>
  <si>
    <t>Tecfarmacia_estab</t>
  </si>
  <si>
    <t>Teclaboratorio_estab</t>
  </si>
  <si>
    <t>Tecradiologos_estab</t>
  </si>
  <si>
    <t>Tecenfermeria_estab</t>
  </si>
  <si>
    <t>Variosprofsalud_estab</t>
  </si>
  <si>
    <t>Distancias</t>
  </si>
  <si>
    <t>Estabmaycercanokm_estab</t>
  </si>
  <si>
    <t>Estabmaycercanocat_estab</t>
  </si>
  <si>
    <t>Hospcercanokm_estab</t>
  </si>
  <si>
    <t>Hospcercanotiempo_estab</t>
  </si>
  <si>
    <t>Hospcercanocat_estab</t>
  </si>
  <si>
    <t>UPSS</t>
  </si>
  <si>
    <t>Edificacion</t>
  </si>
  <si>
    <t>Estructuratecho_estab</t>
  </si>
  <si>
    <t>Coberturatecho_estab</t>
  </si>
  <si>
    <t>Paredes_estab</t>
  </si>
  <si>
    <t>Piso_estab</t>
  </si>
  <si>
    <t>Accesoredpub_estab</t>
  </si>
  <si>
    <t>Subestaciones_estab</t>
  </si>
  <si>
    <t>Pozotierra_estab</t>
  </si>
  <si>
    <t>Grupoelectrog_estab</t>
  </si>
  <si>
    <t>Panelessolares_estab</t>
  </si>
  <si>
    <t>Consultaexterna_estab</t>
  </si>
  <si>
    <t>Patologia_estab</t>
  </si>
  <si>
    <t>Farmacia_estab</t>
  </si>
  <si>
    <t>Urgenciasemerg_estab</t>
  </si>
  <si>
    <t>Gestante_estab</t>
  </si>
  <si>
    <t>Internamiento_estab</t>
  </si>
  <si>
    <t>Ecografiaradiol_estab</t>
  </si>
  <si>
    <t>Desinfeccionester_estab</t>
  </si>
  <si>
    <t>Medicina general</t>
  </si>
  <si>
    <t>Gineco-obstetricia</t>
  </si>
  <si>
    <t>Medicina familiar</t>
  </si>
  <si>
    <t>Tele-consultorio</t>
  </si>
  <si>
    <t>Crecimiento y desarrollo</t>
  </si>
  <si>
    <t>Control de tubersulosis</t>
  </si>
  <si>
    <t>Control prenatal (Inc. Control puerperal)</t>
  </si>
  <si>
    <t>Psicoprofilaxis</t>
  </si>
  <si>
    <t>CONSULTA EXTERNA</t>
  </si>
  <si>
    <t>Archivo historias clinicas</t>
  </si>
  <si>
    <t>Servicio social</t>
  </si>
  <si>
    <t>Seguros</t>
  </si>
  <si>
    <t>Referencias y contra-referencias</t>
  </si>
  <si>
    <t>Reniec</t>
  </si>
  <si>
    <t>Triaje</t>
  </si>
  <si>
    <t>Sala espera</t>
  </si>
  <si>
    <t>Cuarto de limpieza</t>
  </si>
  <si>
    <t>Medicina interna</t>
  </si>
  <si>
    <t>Toma de medicamentos</t>
  </si>
  <si>
    <t>Toma de muestra (esputo)</t>
  </si>
  <si>
    <t>CONSULTA EXTERNA (MPC-TB)</t>
  </si>
  <si>
    <t>Consultaexternatb_estab</t>
  </si>
  <si>
    <t>Consultaexternavih_estab</t>
  </si>
  <si>
    <t>CONSULTA EXTERNA (MPC-VIH-SIDA)</t>
  </si>
  <si>
    <t>Consultorio</t>
  </si>
  <si>
    <t>PATOLOGIA CLINICA</t>
  </si>
  <si>
    <t>Toma de muestras biológicas (TIPO I-3)</t>
  </si>
  <si>
    <t>Laboratorio de Hematología / Bioquímica (TIPO I-3)</t>
  </si>
  <si>
    <t>Laboratorio de Microbiología (TIPO I-3)</t>
  </si>
  <si>
    <t>Toma de muestras biológicas (TIPO I-4)</t>
  </si>
  <si>
    <t>Laboratorio de Hematología (TIPO I-4)</t>
  </si>
  <si>
    <t>Recepción de muestras y entrega de resultados</t>
  </si>
  <si>
    <t>Registro de laboratorio clínico</t>
  </si>
  <si>
    <t>Lavado y desinfección</t>
  </si>
  <si>
    <t>Ducha de emergencia</t>
  </si>
  <si>
    <t>Almacén de insumos</t>
  </si>
  <si>
    <t>Laboratorio de Bioquímica (TIPO I-4)</t>
  </si>
  <si>
    <t>Laboratorio de Microbiología (TIPO I-4)</t>
  </si>
  <si>
    <t>FARMACIA</t>
  </si>
  <si>
    <t>Dispensación y expendio en UPSS consulta externa</t>
  </si>
  <si>
    <t>Dosis unitaria</t>
  </si>
  <si>
    <t>Gestión de programación</t>
  </si>
  <si>
    <t>Almacén especualizado de productos farmacéuticos, dispositivos médicos y productos sanitarios</t>
  </si>
  <si>
    <t>Seguimiento farmaco-terapéutico ambulatorio</t>
  </si>
  <si>
    <t>Farmacovigilancia y tecnovigilancia</t>
  </si>
  <si>
    <t>Mezclas intravenosas</t>
  </si>
  <si>
    <t>Dilución y acondicionamiento de desibfectantes</t>
  </si>
  <si>
    <t>Sala espera pública</t>
  </si>
  <si>
    <t>Sala de reuniones</t>
  </si>
  <si>
    <t>Servicios higienicos  para personal</t>
  </si>
  <si>
    <t>Vestidor para personal</t>
  </si>
  <si>
    <t>Almacenamiento intermedio de residuos sólidos</t>
  </si>
  <si>
    <t>Pediatría</t>
  </si>
  <si>
    <t>Estimulación temprana</t>
  </si>
  <si>
    <t>Prevención ITS, VIH Sida</t>
  </si>
  <si>
    <t>Atención integral y consejería del adolescente</t>
  </si>
  <si>
    <t>Atención integral del adulto mayor</t>
  </si>
  <si>
    <t>Consejería y prevención de enfermedades no transmisibles</t>
  </si>
  <si>
    <t>Consejería y prevención del cancer</t>
  </si>
  <si>
    <t>Consejería en salud mental</t>
  </si>
  <si>
    <t>Psicología</t>
  </si>
  <si>
    <t>Planificación familiar</t>
  </si>
  <si>
    <t>Odontología general</t>
  </si>
  <si>
    <t>Odontología general con soporte radiología oral</t>
  </si>
  <si>
    <t>Nutrición</t>
  </si>
  <si>
    <t>Tópico proced. Consultoria externa</t>
  </si>
  <si>
    <t>Hall público</t>
  </si>
  <si>
    <t>Admisión y citas</t>
  </si>
  <si>
    <t>Caja (1 módulo)</t>
  </si>
  <si>
    <t>Informes (1 módulo)</t>
  </si>
  <si>
    <t>Servicios higiénicos personal hombres</t>
  </si>
  <si>
    <t>Servicios higiénicos personal mujeres</t>
  </si>
  <si>
    <t>Servicios higiénicos público hombres</t>
  </si>
  <si>
    <t>Servicios higiénicos público mujeres</t>
  </si>
  <si>
    <t>Servicios higiénicos pre escolar</t>
  </si>
  <si>
    <t>Servicios higiénicos público discapacitados</t>
  </si>
  <si>
    <t>Almacén de medicamentos</t>
  </si>
  <si>
    <t>Almacén de viveres</t>
  </si>
  <si>
    <t>Servicios higiénicos pacientes hombres</t>
  </si>
  <si>
    <t>Servicios higiénicos pacientes mujeres</t>
  </si>
  <si>
    <t>Servicios higiénicos personal</t>
  </si>
  <si>
    <t>Servicios higiénicos y vestidores para personal hombres</t>
  </si>
  <si>
    <t>Servicios higiénicos y vestidores para personal mujeres</t>
  </si>
  <si>
    <t>ACTIVIDAD ATENC DE URG Y EMERG</t>
  </si>
  <si>
    <t>Tópico de Urgencias y Emergencias 1</t>
  </si>
  <si>
    <t>Tópico de Urgencias y Emergencias 2</t>
  </si>
  <si>
    <t>Tópico de Urgencias y Emergencias 3</t>
  </si>
  <si>
    <t>Sala de procedimientos de enfermería</t>
  </si>
  <si>
    <t>Observación de emergencia</t>
  </si>
  <si>
    <t>Botadero</t>
  </si>
  <si>
    <t>ATENCION DE GESTANTE EN PERIODO DE PARTO</t>
  </si>
  <si>
    <t>Sala de dilatación</t>
  </si>
  <si>
    <t>Sala de parto</t>
  </si>
  <si>
    <t>Sala de parto vertical</t>
  </si>
  <si>
    <t>Sala multifuncional con acompañamiento virtual</t>
  </si>
  <si>
    <t>Sala de puerperio inmediato</t>
  </si>
  <si>
    <t>Atención al recién nacido</t>
  </si>
  <si>
    <t>Control de acceso</t>
  </si>
  <si>
    <t>Sala de espera familiares</t>
  </si>
  <si>
    <t>Estación de obstetricia</t>
  </si>
  <si>
    <t>Lavado para personal asistencial</t>
  </si>
  <si>
    <t>Estar de personal</t>
  </si>
  <si>
    <t>Cuarto de pre lavado de instrumental</t>
  </si>
  <si>
    <t>Vestidor de gestante</t>
  </si>
  <si>
    <t>Almacén de equipos y materiales</t>
  </si>
  <si>
    <t>Cuarto séptico</t>
  </si>
  <si>
    <t>Almacén intermedio de residuos sólidos</t>
  </si>
  <si>
    <t>ACTIVIDAD DE INTERNAMIENTO</t>
  </si>
  <si>
    <t>Sala de internamiento varones +SH (1 CAMA)</t>
  </si>
  <si>
    <t>Sala de internamiento varones +SH (2 CAMAS)</t>
  </si>
  <si>
    <t>Sala de internamiento mujeres +SH (1 CAMA)</t>
  </si>
  <si>
    <t>Sala de internamiento mujeres +SH (2 CAMAS)</t>
  </si>
  <si>
    <t>Sala de internamiento niños +SH (1 CAMA)</t>
  </si>
  <si>
    <t>Sala de internamiento niños +SH (2 CAMAS)</t>
  </si>
  <si>
    <t>Estación de enfermeras (Incluye trabajo sucio y limpio)</t>
  </si>
  <si>
    <t>Sala de espera de familiares + SH</t>
  </si>
  <si>
    <t>Estacionamiento para camillas y sillas de ruedas</t>
  </si>
  <si>
    <t>Ropa limpia</t>
  </si>
  <si>
    <t>Almacén de equipos</t>
  </si>
  <si>
    <t>ACTIVIDADES ECOGRAFIA Y RADIOGRAFIA</t>
  </si>
  <si>
    <t>Sala de radiología convencional no digital</t>
  </si>
  <si>
    <t>Sala de radiología convencional digital</t>
  </si>
  <si>
    <t>Sala de ecografía obstétrica</t>
  </si>
  <si>
    <t>Sala de mamografía digital</t>
  </si>
  <si>
    <t>Sala de espera (Incl. SH)</t>
  </si>
  <si>
    <t>Vestidor del paciente en sala (Ecografía o radiología)</t>
  </si>
  <si>
    <t>Cuarto oscuro con revelador automático</t>
  </si>
  <si>
    <t>Sala de impresión</t>
  </si>
  <si>
    <t>Sala de lectura e informes</t>
  </si>
  <si>
    <t>Entrega de resultados</t>
  </si>
  <si>
    <t>ACTIVIDAD DE DESINFECCION Y ESTERILIZACION</t>
  </si>
  <si>
    <t>Descontaminación y lavado</t>
  </si>
  <si>
    <t>Preparación y empaque</t>
  </si>
  <si>
    <t>Esterilización</t>
  </si>
  <si>
    <t>Almacenamiento de material esterilizado</t>
  </si>
  <si>
    <t>Vestidor y servicio higiénico personal</t>
  </si>
  <si>
    <t>Estacionamiento y lavado de carritos</t>
  </si>
  <si>
    <t>UPS</t>
  </si>
  <si>
    <t>Administracion_estab</t>
  </si>
  <si>
    <t>Gestioninfo_estab</t>
  </si>
  <si>
    <t>Transporte_estab</t>
  </si>
  <si>
    <t>Casafuerza_estab</t>
  </si>
  <si>
    <t>Cadenafrio_estab</t>
  </si>
  <si>
    <t>Centralgases_estab</t>
  </si>
  <si>
    <t>Almacen_estab</t>
  </si>
  <si>
    <t>Lavanderia_estab</t>
  </si>
  <si>
    <t>Tallermant_estab</t>
  </si>
  <si>
    <t>Saludambient_estab</t>
  </si>
  <si>
    <t>Casamaterna_estab</t>
  </si>
  <si>
    <t>Residenciapers_estab</t>
  </si>
  <si>
    <t>Sala de espera</t>
  </si>
  <si>
    <t>Jefatura / Dirección</t>
  </si>
  <si>
    <t>Secretaría</t>
  </si>
  <si>
    <t>Pool administrativo</t>
  </si>
  <si>
    <t>Oficina de seguros</t>
  </si>
  <si>
    <t>Apoyo técnico administrativo</t>
  </si>
  <si>
    <t>Archivo</t>
  </si>
  <si>
    <t>Depósito temporal de residuos sólidos</t>
  </si>
  <si>
    <t>ADMINISTRACION</t>
  </si>
  <si>
    <t>GESTION DE LA INFORMACION</t>
  </si>
  <si>
    <t>Estadística</t>
  </si>
  <si>
    <t>Sala de equipos I</t>
  </si>
  <si>
    <t>Central de comunicaciones I</t>
  </si>
  <si>
    <t>Sala de telecomunicaciones I (Unidad Básica II)</t>
  </si>
  <si>
    <t>Sala de equipos II (Unidad Básica II)</t>
  </si>
  <si>
    <t>Estadística (Unidad Básica II)</t>
  </si>
  <si>
    <t>Central de comunicaciones II (Unidad Básica II)</t>
  </si>
  <si>
    <t>Centro de cómputo (Unidad Básica II)</t>
  </si>
  <si>
    <t>Estadística (Unidad Intermedia I)</t>
  </si>
  <si>
    <t>Cuarto de Ingreso de Servicios I (Unidad Intermedia I)</t>
  </si>
  <si>
    <t>Sala de Telecomunicaciones II (Unidad Intermedia I)</t>
  </si>
  <si>
    <t>Sala de equipos III (Unidad Intermedia I)</t>
  </si>
  <si>
    <t>Central de Vigilancia y Seguridad I (Unidad Intermedia I)</t>
  </si>
  <si>
    <t>Central de comunicaciones II (Unidad  Intermedia I)</t>
  </si>
  <si>
    <t>Centro de cómputo II (Unidad Intermedia I)</t>
  </si>
  <si>
    <t>Soporte Informático</t>
  </si>
  <si>
    <t>TRANSPORTES</t>
  </si>
  <si>
    <t>Cochera para Ambulancia terrestre Tipo I</t>
  </si>
  <si>
    <t>Cochera para Ambulancia terrestre Tipo II</t>
  </si>
  <si>
    <t>Cochera de movilidad terrestre</t>
  </si>
  <si>
    <t>Depósito para ambulancia acuática de transporte asistencial básico</t>
  </si>
  <si>
    <t>Depósito para ambulancia acuática de transporte asistencial medicalizado</t>
  </si>
  <si>
    <t>Estar de choferes (Incluye Servicios Higiénicos)</t>
  </si>
  <si>
    <t>CASA DE FUERZA</t>
  </si>
  <si>
    <t>Tablero general de baja tensión</t>
  </si>
  <si>
    <t>Cuarto técnico</t>
  </si>
  <si>
    <t>Sub estación eléctrica</t>
  </si>
  <si>
    <t>Grupo electrógeno para sub estación eléctrica</t>
  </si>
  <si>
    <t>Tanque de petróleo</t>
  </si>
  <si>
    <t>Sistema de tratamiento de agua</t>
  </si>
  <si>
    <t>Sistema de abastecimiento de agua</t>
  </si>
  <si>
    <t>Sistema contraincendio</t>
  </si>
  <si>
    <t>CAENA DE FRIO</t>
  </si>
  <si>
    <t>Hall y recepción</t>
  </si>
  <si>
    <t>Oficina administrativa</t>
  </si>
  <si>
    <t>Soporte técnico</t>
  </si>
  <si>
    <t>Area Climatizada</t>
  </si>
  <si>
    <t>Area de cámaras frías</t>
  </si>
  <si>
    <t>Areas de carga y descarga</t>
  </si>
  <si>
    <t>Servicios Higiénicos personal</t>
  </si>
  <si>
    <t>CENTRAL DE GASES</t>
  </si>
  <si>
    <t>Central de Oxigeno (I-3)</t>
  </si>
  <si>
    <t>Central de Vacío (I-3)</t>
  </si>
  <si>
    <t>Central de Oxigeno (I-4)</t>
  </si>
  <si>
    <t>Central de aire comprimido medicinal (I-4)</t>
  </si>
  <si>
    <t>Central de Vacío (I-4)</t>
  </si>
  <si>
    <t>ALMACEN</t>
  </si>
  <si>
    <t>Almacén general</t>
  </si>
  <si>
    <t>Area de recepción y despacho</t>
  </si>
  <si>
    <t>Jefatura de unidad / encargatura</t>
  </si>
  <si>
    <t>Almacén de materiales de escritorio</t>
  </si>
  <si>
    <t>Almacén de materiales de limpieza</t>
  </si>
  <si>
    <t>Depósito para equipos y/o mobiliarios de baja</t>
  </si>
  <si>
    <t>LAVANDERIA</t>
  </si>
  <si>
    <t>Entrega de ropa limpia</t>
  </si>
  <si>
    <t>Recepción y selección de ropa sucia</t>
  </si>
  <si>
    <t>Clasificación de ropa sucia</t>
  </si>
  <si>
    <t>Lavado y centrifugado</t>
  </si>
  <si>
    <t>Secado y planchado</t>
  </si>
  <si>
    <t>Costura y reparación de ropa limpia</t>
  </si>
  <si>
    <t>Almacén de ropa limpia</t>
  </si>
  <si>
    <t>TALLERES DE MANTENIMIENTO</t>
  </si>
  <si>
    <t>Taller de mantenimiento (I-3)</t>
  </si>
  <si>
    <t>Encargatura de mantenimiento</t>
  </si>
  <si>
    <t>Taller de equipos biomédicos y electromecánicos</t>
  </si>
  <si>
    <t>Taller de mantenimiento y pintura</t>
  </si>
  <si>
    <t>Depósito de materiales</t>
  </si>
  <si>
    <t>Depósito de jardinería</t>
  </si>
  <si>
    <t>Servicios higiénicos y vestidores para personal</t>
  </si>
  <si>
    <t>SALUD AMBIENTAL</t>
  </si>
  <si>
    <t>Acopio de residuos sólidos (Categoría I-1 y I-2)</t>
  </si>
  <si>
    <t>Clasificación</t>
  </si>
  <si>
    <t>Acopio de residuos sólidos</t>
  </si>
  <si>
    <t>Oficina de saneamiento ambiental</t>
  </si>
  <si>
    <t>Oficina de salud ocupacional</t>
  </si>
  <si>
    <t>Lavado de coches</t>
  </si>
  <si>
    <t>Area de limpieza</t>
  </si>
  <si>
    <t>Servicio higiénico de personal (Incluye ducha)</t>
  </si>
  <si>
    <t>CASA MATERNA</t>
  </si>
  <si>
    <t>Dormitorio para gestante adulta - individual (Incluye servicios higiénicos)</t>
  </si>
  <si>
    <t>Dormitorio para gestante adulta - acompañada (Incluye servicios higiénicos)</t>
  </si>
  <si>
    <t>Dormitorio para gestante adolescente (Incluye servicios higiénicos)</t>
  </si>
  <si>
    <t>Comedor / cocina</t>
  </si>
  <si>
    <t>Sala de estar</t>
  </si>
  <si>
    <t>Servicio higiénico para visitante</t>
  </si>
  <si>
    <t>Lavandería</t>
  </si>
  <si>
    <t>Corral para animales y biohuerto</t>
  </si>
  <si>
    <t>RESIDENCIA PARA PERSONAL</t>
  </si>
  <si>
    <t>Habitación mujeres - 1 cama (Incluye servicios higiénicos con ducha)</t>
  </si>
  <si>
    <t>Habitación mujeres - 2 camas (Incluye servicios higiénicos con ducha)</t>
  </si>
  <si>
    <t>Abastagua_estab</t>
  </si>
  <si>
    <t>Desague_estab</t>
  </si>
  <si>
    <t>Drenajepluv_estab</t>
  </si>
  <si>
    <t>ISH_estab</t>
  </si>
  <si>
    <t>ITSEsalud_estab</t>
  </si>
  <si>
    <t>Vulnerab_estab</t>
  </si>
  <si>
    <t>Biocontam_estab</t>
  </si>
  <si>
    <t>Residsolidpelig_estab</t>
  </si>
  <si>
    <t>Residsolidcomun_estab</t>
  </si>
  <si>
    <t>Telef_estab</t>
  </si>
  <si>
    <t>Internet_estab</t>
  </si>
  <si>
    <t>Radio_estab</t>
  </si>
  <si>
    <t>Cable_estab</t>
  </si>
  <si>
    <t>Telefoper_estab</t>
  </si>
  <si>
    <t>Internetoper_estab</t>
  </si>
  <si>
    <t>Duarte</t>
  </si>
  <si>
    <t>Leo Rojas</t>
  </si>
  <si>
    <t>Chumpitaz</t>
  </si>
  <si>
    <t>Rodriguez</t>
  </si>
  <si>
    <t>Reynoso</t>
  </si>
  <si>
    <t>Trauco</t>
  </si>
  <si>
    <t>Olivares</t>
  </si>
  <si>
    <t>Quiroga</t>
  </si>
  <si>
    <t>Balerio</t>
  </si>
  <si>
    <t>Velasquez</t>
  </si>
  <si>
    <t>Cueto</t>
  </si>
  <si>
    <t>Cubillas</t>
  </si>
  <si>
    <t>Muñante</t>
  </si>
  <si>
    <t>Navarro</t>
  </si>
  <si>
    <t>Oblitas</t>
  </si>
  <si>
    <t>Uribe</t>
  </si>
  <si>
    <t>Palacios</t>
  </si>
  <si>
    <t>Jayo</t>
  </si>
  <si>
    <t>Solano</t>
  </si>
  <si>
    <t>Vargas</t>
  </si>
  <si>
    <t>Advincula</t>
  </si>
  <si>
    <t>Diaz</t>
  </si>
  <si>
    <t>REGION</t>
  </si>
  <si>
    <t>Costa</t>
  </si>
  <si>
    <t>Sierra</t>
  </si>
  <si>
    <t>Selva</t>
  </si>
  <si>
    <t>CENTRO POBLADO</t>
  </si>
  <si>
    <t>AREA GEOGRAFICA</t>
  </si>
  <si>
    <t>Rural</t>
  </si>
  <si>
    <t>Urbana</t>
  </si>
  <si>
    <t>TERRENO PROPIO</t>
  </si>
  <si>
    <t>Sí</t>
  </si>
  <si>
    <t>No</t>
  </si>
  <si>
    <t>TERRENO SANEAMIENTO</t>
  </si>
  <si>
    <t>VULNERABILIDAD</t>
  </si>
  <si>
    <t>SUPERFICIE</t>
  </si>
  <si>
    <t>Plana</t>
  </si>
  <si>
    <t>Inclinada</t>
  </si>
  <si>
    <t>Cauce del río</t>
  </si>
  <si>
    <t>Inundable</t>
  </si>
  <si>
    <t>Huayco</t>
  </si>
  <si>
    <t>Otro</t>
  </si>
  <si>
    <t>Ninguno</t>
  </si>
  <si>
    <t>ACCESIBILIDAD</t>
  </si>
  <si>
    <t>Vía terrestre</t>
  </si>
  <si>
    <t>Vía fluvial</t>
  </si>
  <si>
    <t>Vía lacustre</t>
  </si>
  <si>
    <t>Categoría I-1</t>
  </si>
  <si>
    <t>Categoría I-2</t>
  </si>
  <si>
    <t>Categoría I-3</t>
  </si>
  <si>
    <t>Categoría I-4</t>
  </si>
  <si>
    <t>Categoría II-1</t>
  </si>
  <si>
    <t>Categoría II-2</t>
  </si>
  <si>
    <t>Categoría II-E</t>
  </si>
  <si>
    <t>Categoría III-1</t>
  </si>
  <si>
    <t>Categoría III-2</t>
  </si>
  <si>
    <t>Categoría III-E</t>
  </si>
  <si>
    <t>Establecim. Cercano Cat.</t>
  </si>
  <si>
    <t>Hosp. Refer. Cercano</t>
  </si>
  <si>
    <t>Estructura del techo</t>
  </si>
  <si>
    <t>Losa de concreto</t>
  </si>
  <si>
    <t>Guerrero</t>
  </si>
  <si>
    <t>Losa aligerada</t>
  </si>
  <si>
    <t>Estructura de madera / fierro</t>
  </si>
  <si>
    <t>Cobertura del techo</t>
  </si>
  <si>
    <t>Ladrillo pastelero</t>
  </si>
  <si>
    <t>Adobe o tapia</t>
  </si>
  <si>
    <t>Dry Wall Madera</t>
  </si>
  <si>
    <t>Calamina</t>
  </si>
  <si>
    <t>teja</t>
  </si>
  <si>
    <t>Paredes - muros</t>
  </si>
  <si>
    <t>Ladrillo - cemento</t>
  </si>
  <si>
    <t>Piso</t>
  </si>
  <si>
    <t>Cemento</t>
  </si>
  <si>
    <t>Vinílico</t>
  </si>
  <si>
    <t>Cerámico</t>
  </si>
  <si>
    <t>Acceso a la red pública</t>
  </si>
  <si>
    <t>Sub-estaciones</t>
  </si>
  <si>
    <t>Pozo a tierra</t>
  </si>
  <si>
    <t>Está conectado</t>
  </si>
  <si>
    <t>Depende del Pozo</t>
  </si>
  <si>
    <t>Grupo Electrógeno</t>
  </si>
  <si>
    <t>Paneles solares</t>
  </si>
  <si>
    <t>Abastecimiento de agua</t>
  </si>
  <si>
    <t>Red pública</t>
  </si>
  <si>
    <t>Pilones</t>
  </si>
  <si>
    <t>Pozo</t>
  </si>
  <si>
    <t>Camión</t>
  </si>
  <si>
    <t>Red de desagüe</t>
  </si>
  <si>
    <t>Silo</t>
  </si>
  <si>
    <t>Campo abierto</t>
  </si>
  <si>
    <t>Drenaje de aguas fluviales</t>
  </si>
  <si>
    <t>ISH</t>
  </si>
  <si>
    <t>ITSE</t>
  </si>
  <si>
    <t>TELEFONO</t>
  </si>
  <si>
    <t>INTERNET</t>
  </si>
  <si>
    <t>RADIO</t>
  </si>
  <si>
    <t>CABLE</t>
  </si>
  <si>
    <t>OPERADOR</t>
  </si>
  <si>
    <t>Telefónica</t>
  </si>
  <si>
    <t>Claro</t>
  </si>
  <si>
    <t>Bitel</t>
  </si>
  <si>
    <t>Entel</t>
  </si>
  <si>
    <t>Local</t>
  </si>
  <si>
    <t>Depende del Departamento, prov., distrito</t>
  </si>
  <si>
    <t>Estabmaycercanotm_estab</t>
  </si>
  <si>
    <t>Gallese</t>
  </si>
  <si>
    <t>La Torre</t>
  </si>
  <si>
    <t>Melendez</t>
  </si>
  <si>
    <t>Gastulo</t>
  </si>
  <si>
    <t>Farfan</t>
  </si>
  <si>
    <t>Carranza</t>
  </si>
  <si>
    <t>Hirano</t>
  </si>
  <si>
    <t>Challe</t>
  </si>
  <si>
    <t>Leguia</t>
  </si>
  <si>
    <t>Lolo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</si>
</sst>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/>
    </xf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34"/>
  <sheetViews>
    <sheetView workbookViewId="0">
      <selection activeCell="E22" sqref="E22"/>
    </sheetView>
  </sheetViews>
  <sheetFormatPr baseColWidth="10" defaultRowHeight="15" x14ac:dyDescent="0.25"/>
  <cols>
    <col min="1" max="1" width="25.140625" bestFit="1" customWidth="1"/>
    <col min="2" max="2" width="6.140625" customWidth="1"/>
    <col min="3" max="3" width="22" bestFit="1" customWidth="1"/>
    <col min="4" max="4" width="5.140625" customWidth="1"/>
    <col min="5" max="5" width="24.42578125" bestFit="1" customWidth="1"/>
    <col min="6" max="6" width="5.28515625" customWidth="1"/>
    <col min="7" max="7" width="20.42578125" bestFit="1" customWidth="1"/>
    <col min="8" max="8" width="6" customWidth="1"/>
    <col min="9" max="9" width="22.28515625" bestFit="1" customWidth="1"/>
    <col min="10" max="10" width="4.5703125" customWidth="1"/>
    <col min="11" max="11" width="21.42578125" bestFit="1" customWidth="1"/>
    <col min="12" max="12" width="4.42578125" customWidth="1"/>
    <col min="13" max="13" width="29" bestFit="1" customWidth="1"/>
    <col min="14" max="14" width="6" customWidth="1"/>
    <col min="15" max="15" width="23" customWidth="1"/>
    <col min="17" max="17" width="20" customWidth="1"/>
    <col min="19" max="19" width="15.42578125" customWidth="1"/>
  </cols>
  <sheetData>
    <row r="2" spans="1:11" x14ac:dyDescent="0.25">
      <c r="A2" s="1" t="s">
        <v>17</v>
      </c>
      <c r="B2" s="2"/>
      <c r="C2" s="1" t="s">
        <v>36</v>
      </c>
      <c r="D2" s="2"/>
      <c r="E2" s="1" t="s">
        <v>65</v>
      </c>
      <c r="G2" s="1" t="s">
        <v>221</v>
      </c>
      <c r="I2" s="1" t="s">
        <v>66</v>
      </c>
      <c r="K2" s="1" t="s">
        <v>18</v>
      </c>
    </row>
    <row r="3" spans="1:11" x14ac:dyDescent="0.25">
      <c r="A3" s="25" t="s">
        <v>2</v>
      </c>
      <c r="C3" t="s">
        <v>37</v>
      </c>
      <c r="E3" t="s">
        <v>76</v>
      </c>
      <c r="G3" t="s">
        <v>222</v>
      </c>
      <c r="I3" t="s">
        <v>67</v>
      </c>
      <c r="K3" t="s">
        <v>19</v>
      </c>
    </row>
    <row r="4" spans="1:11" x14ac:dyDescent="0.25">
      <c r="A4" t="s">
        <v>0</v>
      </c>
      <c r="C4" s="3" t="s">
        <v>38</v>
      </c>
      <c r="E4" t="s">
        <v>105</v>
      </c>
      <c r="G4" t="s">
        <v>223</v>
      </c>
      <c r="I4" t="s">
        <v>68</v>
      </c>
      <c r="K4" t="s">
        <v>20</v>
      </c>
    </row>
    <row r="5" spans="1:11" x14ac:dyDescent="0.25">
      <c r="A5" t="s">
        <v>1</v>
      </c>
      <c r="C5" s="3" t="s">
        <v>39</v>
      </c>
      <c r="E5" t="s">
        <v>106</v>
      </c>
      <c r="G5" t="s">
        <v>224</v>
      </c>
      <c r="I5" t="s">
        <v>69</v>
      </c>
      <c r="K5" t="s">
        <v>22</v>
      </c>
    </row>
    <row r="6" spans="1:11" x14ac:dyDescent="0.25">
      <c r="A6" t="s">
        <v>3</v>
      </c>
      <c r="C6" s="3" t="s">
        <v>40</v>
      </c>
      <c r="E6" t="s">
        <v>77</v>
      </c>
      <c r="G6" t="s">
        <v>225</v>
      </c>
      <c r="I6" t="s">
        <v>70</v>
      </c>
      <c r="K6" t="s">
        <v>23</v>
      </c>
    </row>
    <row r="7" spans="1:11" x14ac:dyDescent="0.25">
      <c r="A7" t="s">
        <v>4</v>
      </c>
      <c r="C7" s="3" t="s">
        <v>47</v>
      </c>
      <c r="E7" t="s">
        <v>78</v>
      </c>
      <c r="G7" t="s">
        <v>226</v>
      </c>
      <c r="I7" t="s">
        <v>71</v>
      </c>
      <c r="K7" t="s">
        <v>24</v>
      </c>
    </row>
    <row r="8" spans="1:11" x14ac:dyDescent="0.25">
      <c r="A8" t="s">
        <v>5</v>
      </c>
      <c r="C8" s="3" t="s">
        <v>46</v>
      </c>
      <c r="E8" t="s">
        <v>79</v>
      </c>
      <c r="G8" t="s">
        <v>227</v>
      </c>
      <c r="I8" t="s">
        <v>72</v>
      </c>
      <c r="K8" t="s">
        <v>25</v>
      </c>
    </row>
    <row r="9" spans="1:11" x14ac:dyDescent="0.25">
      <c r="A9" t="s">
        <v>6</v>
      </c>
      <c r="C9" s="3" t="s">
        <v>41</v>
      </c>
      <c r="E9" t="s">
        <v>80</v>
      </c>
      <c r="G9" t="s">
        <v>228</v>
      </c>
      <c r="I9" t="s">
        <v>73</v>
      </c>
      <c r="K9" t="s">
        <v>26</v>
      </c>
    </row>
    <row r="10" spans="1:11" x14ac:dyDescent="0.25">
      <c r="A10" t="s">
        <v>7</v>
      </c>
      <c r="C10" s="3" t="s">
        <v>42</v>
      </c>
      <c r="E10" t="s">
        <v>81</v>
      </c>
      <c r="G10" t="s">
        <v>229</v>
      </c>
      <c r="I10" t="s">
        <v>74</v>
      </c>
      <c r="K10" t="s">
        <v>27</v>
      </c>
    </row>
    <row r="11" spans="1:11" x14ac:dyDescent="0.25">
      <c r="A11" t="s">
        <v>8</v>
      </c>
      <c r="C11" s="3" t="s">
        <v>43</v>
      </c>
      <c r="E11" t="s">
        <v>82</v>
      </c>
      <c r="G11" t="s">
        <v>230</v>
      </c>
      <c r="I11" t="s">
        <v>75</v>
      </c>
      <c r="K11" t="s">
        <v>28</v>
      </c>
    </row>
    <row r="12" spans="1:11" x14ac:dyDescent="0.25">
      <c r="A12" t="s">
        <v>9</v>
      </c>
      <c r="C12" s="3" t="s">
        <v>44</v>
      </c>
      <c r="E12" t="s">
        <v>83</v>
      </c>
      <c r="G12" t="s">
        <v>231</v>
      </c>
      <c r="I12" t="s">
        <v>334</v>
      </c>
      <c r="K12" t="s">
        <v>29</v>
      </c>
    </row>
    <row r="13" spans="1:11" x14ac:dyDescent="0.25">
      <c r="A13" t="s">
        <v>10</v>
      </c>
      <c r="C13" s="3" t="s">
        <v>52</v>
      </c>
      <c r="G13" t="s">
        <v>232</v>
      </c>
      <c r="I13" t="s">
        <v>335</v>
      </c>
      <c r="K13" t="s">
        <v>30</v>
      </c>
    </row>
    <row r="14" spans="1:11" x14ac:dyDescent="0.25">
      <c r="A14" t="s">
        <v>11</v>
      </c>
      <c r="C14" t="s">
        <v>45</v>
      </c>
      <c r="G14" t="s">
        <v>233</v>
      </c>
      <c r="I14" t="s">
        <v>336</v>
      </c>
      <c r="K14" t="s">
        <v>31</v>
      </c>
    </row>
    <row r="15" spans="1:11" x14ac:dyDescent="0.25">
      <c r="A15" t="s">
        <v>21</v>
      </c>
      <c r="C15" t="s">
        <v>48</v>
      </c>
      <c r="I15" t="s">
        <v>337</v>
      </c>
      <c r="K15" t="s">
        <v>32</v>
      </c>
    </row>
    <row r="16" spans="1:11" x14ac:dyDescent="0.25">
      <c r="A16" t="s">
        <v>12</v>
      </c>
      <c r="C16" t="s">
        <v>49</v>
      </c>
      <c r="I16" t="s">
        <v>338</v>
      </c>
      <c r="K16" t="s">
        <v>33</v>
      </c>
    </row>
    <row r="17" spans="1:11" x14ac:dyDescent="0.25">
      <c r="A17" t="s">
        <v>13</v>
      </c>
      <c r="C17" t="s">
        <v>50</v>
      </c>
      <c r="I17" t="s">
        <v>339</v>
      </c>
      <c r="K17" t="s">
        <v>34</v>
      </c>
    </row>
    <row r="18" spans="1:11" x14ac:dyDescent="0.25">
      <c r="A18" t="s">
        <v>14</v>
      </c>
      <c r="C18" t="s">
        <v>51</v>
      </c>
      <c r="I18" t="s">
        <v>340</v>
      </c>
      <c r="K18" t="s">
        <v>35</v>
      </c>
    </row>
    <row r="19" spans="1:11" x14ac:dyDescent="0.25">
      <c r="A19" t="s">
        <v>15</v>
      </c>
      <c r="C19" t="s">
        <v>53</v>
      </c>
      <c r="I19" t="s">
        <v>341</v>
      </c>
    </row>
    <row r="20" spans="1:11" x14ac:dyDescent="0.25">
      <c r="A20" t="s">
        <v>16</v>
      </c>
      <c r="C20" t="s">
        <v>54</v>
      </c>
      <c r="I20" t="s">
        <v>342</v>
      </c>
    </row>
    <row r="21" spans="1:11" x14ac:dyDescent="0.25">
      <c r="C21" t="s">
        <v>55</v>
      </c>
      <c r="I21" t="s">
        <v>343</v>
      </c>
    </row>
    <row r="22" spans="1:11" x14ac:dyDescent="0.25">
      <c r="C22" t="s">
        <v>56</v>
      </c>
      <c r="I22" t="s">
        <v>347</v>
      </c>
    </row>
    <row r="23" spans="1:11" x14ac:dyDescent="0.25">
      <c r="C23" t="s">
        <v>57</v>
      </c>
      <c r="I23" t="s">
        <v>344</v>
      </c>
    </row>
    <row r="24" spans="1:11" x14ac:dyDescent="0.25">
      <c r="C24" t="s">
        <v>58</v>
      </c>
      <c r="I24" t="s">
        <v>348</v>
      </c>
    </row>
    <row r="25" spans="1:11" x14ac:dyDescent="0.25">
      <c r="I25" t="s">
        <v>345</v>
      </c>
    </row>
    <row r="26" spans="1:11" x14ac:dyDescent="0.25">
      <c r="I26" t="s">
        <v>346</v>
      </c>
    </row>
    <row r="28" spans="1:11" x14ac:dyDescent="0.25">
      <c r="A28" s="1" t="s">
        <v>59</v>
      </c>
    </row>
    <row r="29" spans="1:11" x14ac:dyDescent="0.25">
      <c r="A29" t="s">
        <v>60</v>
      </c>
    </row>
    <row r="30" spans="1:11" x14ac:dyDescent="0.25">
      <c r="A30" t="s">
        <v>454</v>
      </c>
    </row>
    <row r="31" spans="1:11" x14ac:dyDescent="0.25">
      <c r="A31" t="s">
        <v>61</v>
      </c>
    </row>
    <row r="32" spans="1:11" x14ac:dyDescent="0.25">
      <c r="A32" t="s">
        <v>62</v>
      </c>
    </row>
    <row r="33" spans="1:1" x14ac:dyDescent="0.25">
      <c r="A33" t="s">
        <v>63</v>
      </c>
    </row>
    <row r="34" spans="1:1" x14ac:dyDescent="0.25">
      <c r="A34" t="s">
        <v>64</v>
      </c>
    </row>
  </sheetData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44"/>
  <sheetViews>
    <sheetView zoomScale="80" zoomScaleNormal="80" workbookViewId="0">
      <selection activeCell="I4" sqref="I4"/>
    </sheetView>
  </sheetViews>
  <sheetFormatPr baseColWidth="10" defaultRowHeight="15" x14ac:dyDescent="0.25"/>
  <cols>
    <col min="1" max="1" width="23" bestFit="1" customWidth="1"/>
    <col min="3" max="3" width="28.28515625" bestFit="1" customWidth="1"/>
    <col min="5" max="5" width="25.7109375" customWidth="1"/>
    <col min="7" max="7" width="23.42578125" customWidth="1"/>
    <col min="9" max="9" width="21.28515625" bestFit="1" customWidth="1"/>
    <col min="11" max="11" width="17.28515625" customWidth="1"/>
    <col min="13" max="13" width="17.7109375" customWidth="1"/>
    <col min="15" max="15" width="17.42578125" customWidth="1"/>
    <col min="17" max="17" width="16.7109375" customWidth="1"/>
    <col min="19" max="19" width="16" customWidth="1"/>
  </cols>
  <sheetData>
    <row r="2" spans="1:19" s="5" customFormat="1" ht="60" x14ac:dyDescent="0.25">
      <c r="A2" s="16" t="s">
        <v>92</v>
      </c>
      <c r="C2" s="16" t="s">
        <v>104</v>
      </c>
      <c r="E2" s="17" t="s">
        <v>107</v>
      </c>
      <c r="G2" s="16" t="s">
        <v>109</v>
      </c>
      <c r="I2" s="16" t="s">
        <v>122</v>
      </c>
      <c r="K2" s="17" t="s">
        <v>167</v>
      </c>
      <c r="M2" s="17" t="s">
        <v>174</v>
      </c>
      <c r="O2" s="17" t="s">
        <v>191</v>
      </c>
      <c r="Q2" s="17" t="s">
        <v>203</v>
      </c>
      <c r="S2" s="17" t="s">
        <v>214</v>
      </c>
    </row>
    <row r="3" spans="1:19" ht="60" x14ac:dyDescent="0.25">
      <c r="A3" s="14" t="s">
        <v>84</v>
      </c>
      <c r="C3" s="14" t="s">
        <v>99</v>
      </c>
      <c r="E3" s="14" t="s">
        <v>99</v>
      </c>
      <c r="G3" s="18" t="s">
        <v>110</v>
      </c>
      <c r="I3" s="18" t="s">
        <v>123</v>
      </c>
      <c r="K3" s="18" t="s">
        <v>168</v>
      </c>
      <c r="M3" s="14" t="s">
        <v>175</v>
      </c>
      <c r="O3" s="15" t="s">
        <v>192</v>
      </c>
      <c r="Q3" s="15" t="s">
        <v>204</v>
      </c>
      <c r="S3" s="15" t="s">
        <v>215</v>
      </c>
    </row>
    <row r="4" spans="1:19" ht="60" x14ac:dyDescent="0.25">
      <c r="A4" s="14" t="s">
        <v>136</v>
      </c>
      <c r="C4" s="14" t="s">
        <v>102</v>
      </c>
      <c r="E4" s="14" t="s">
        <v>160</v>
      </c>
      <c r="G4" s="18" t="s">
        <v>111</v>
      </c>
      <c r="I4" s="14" t="s">
        <v>124</v>
      </c>
      <c r="K4" s="18" t="s">
        <v>169</v>
      </c>
      <c r="M4" s="14" t="s">
        <v>176</v>
      </c>
      <c r="O4" s="15" t="s">
        <v>193</v>
      </c>
      <c r="Q4" s="15" t="s">
        <v>205</v>
      </c>
      <c r="S4" s="15" t="s">
        <v>216</v>
      </c>
    </row>
    <row r="5" spans="1:19" ht="60" x14ac:dyDescent="0.25">
      <c r="A5" s="14" t="s">
        <v>85</v>
      </c>
      <c r="C5" s="14" t="s">
        <v>160</v>
      </c>
      <c r="E5" s="14" t="s">
        <v>108</v>
      </c>
      <c r="G5" s="18" t="s">
        <v>112</v>
      </c>
      <c r="I5" s="18" t="s">
        <v>125</v>
      </c>
      <c r="K5" s="18" t="s">
        <v>170</v>
      </c>
      <c r="M5" s="15" t="s">
        <v>177</v>
      </c>
      <c r="O5" s="15" t="s">
        <v>194</v>
      </c>
      <c r="Q5" s="15" t="s">
        <v>206</v>
      </c>
      <c r="S5" s="14" t="s">
        <v>217</v>
      </c>
    </row>
    <row r="6" spans="1:19" ht="90" x14ac:dyDescent="0.25">
      <c r="A6" s="14" t="s">
        <v>86</v>
      </c>
      <c r="C6" s="14" t="s">
        <v>161</v>
      </c>
      <c r="E6" s="15" t="s">
        <v>162</v>
      </c>
      <c r="G6" s="18" t="s">
        <v>113</v>
      </c>
      <c r="I6" s="18" t="s">
        <v>126</v>
      </c>
      <c r="K6" s="18" t="s">
        <v>171</v>
      </c>
      <c r="M6" s="18" t="s">
        <v>178</v>
      </c>
      <c r="O6" s="15" t="s">
        <v>195</v>
      </c>
      <c r="Q6" s="15" t="s">
        <v>207</v>
      </c>
      <c r="S6" s="15" t="s">
        <v>218</v>
      </c>
    </row>
    <row r="7" spans="1:19" ht="60" x14ac:dyDescent="0.25">
      <c r="A7" s="14" t="s">
        <v>87</v>
      </c>
      <c r="C7" s="15" t="s">
        <v>162</v>
      </c>
      <c r="E7" s="15" t="s">
        <v>163</v>
      </c>
      <c r="G7" s="18" t="s">
        <v>114</v>
      </c>
      <c r="I7" s="18" t="s">
        <v>127</v>
      </c>
      <c r="K7" s="18" t="s">
        <v>172</v>
      </c>
      <c r="M7" s="18" t="s">
        <v>179</v>
      </c>
      <c r="O7" s="15" t="s">
        <v>196</v>
      </c>
      <c r="Q7" s="15" t="s">
        <v>208</v>
      </c>
      <c r="S7" s="15" t="s">
        <v>219</v>
      </c>
    </row>
    <row r="8" spans="1:19" ht="60" x14ac:dyDescent="0.25">
      <c r="A8" s="14" t="s">
        <v>88</v>
      </c>
      <c r="C8" s="15" t="s">
        <v>163</v>
      </c>
      <c r="E8" s="15" t="s">
        <v>164</v>
      </c>
      <c r="G8" s="18" t="s">
        <v>120</v>
      </c>
      <c r="I8" s="18" t="s">
        <v>128</v>
      </c>
      <c r="K8" s="14" t="s">
        <v>173</v>
      </c>
      <c r="M8" s="18" t="s">
        <v>180</v>
      </c>
      <c r="O8" s="15" t="s">
        <v>197</v>
      </c>
      <c r="Q8" s="18" t="s">
        <v>156</v>
      </c>
      <c r="S8" s="15" t="s">
        <v>220</v>
      </c>
    </row>
    <row r="9" spans="1:19" ht="45" x14ac:dyDescent="0.25">
      <c r="A9" s="14" t="s">
        <v>137</v>
      </c>
      <c r="C9" s="15" t="s">
        <v>164</v>
      </c>
      <c r="G9" s="18" t="s">
        <v>121</v>
      </c>
      <c r="I9" s="18" t="s">
        <v>129</v>
      </c>
      <c r="M9" s="18" t="s">
        <v>181</v>
      </c>
      <c r="O9" s="15" t="s">
        <v>180</v>
      </c>
      <c r="Q9" s="18" t="s">
        <v>157</v>
      </c>
    </row>
    <row r="10" spans="1:19" ht="60" x14ac:dyDescent="0.25">
      <c r="A10" s="14" t="s">
        <v>138</v>
      </c>
      <c r="C10" s="15" t="s">
        <v>100</v>
      </c>
      <c r="G10" s="19" t="s">
        <v>99</v>
      </c>
      <c r="I10" s="18" t="s">
        <v>130</v>
      </c>
      <c r="M10" s="18" t="s">
        <v>182</v>
      </c>
      <c r="O10" s="15" t="s">
        <v>198</v>
      </c>
      <c r="Q10" s="18" t="s">
        <v>209</v>
      </c>
    </row>
    <row r="11" spans="1:19" ht="45" x14ac:dyDescent="0.25">
      <c r="A11" s="14" t="s">
        <v>89</v>
      </c>
      <c r="C11" s="15" t="s">
        <v>103</v>
      </c>
      <c r="G11" s="18" t="s">
        <v>156</v>
      </c>
      <c r="I11" s="14" t="s">
        <v>131</v>
      </c>
      <c r="M11" s="18" t="s">
        <v>183</v>
      </c>
      <c r="O11" s="15" t="s">
        <v>199</v>
      </c>
      <c r="Q11" s="18" t="s">
        <v>210</v>
      </c>
    </row>
    <row r="12" spans="1:19" ht="45" x14ac:dyDescent="0.25">
      <c r="A12" s="15" t="s">
        <v>139</v>
      </c>
      <c r="C12" s="4"/>
      <c r="G12" s="18" t="s">
        <v>157</v>
      </c>
      <c r="I12" s="14" t="s">
        <v>132</v>
      </c>
      <c r="M12" s="18" t="s">
        <v>184</v>
      </c>
      <c r="O12" s="15" t="s">
        <v>200</v>
      </c>
      <c r="Q12" s="14" t="s">
        <v>211</v>
      </c>
    </row>
    <row r="13" spans="1:19" ht="30" x14ac:dyDescent="0.25">
      <c r="A13" s="15" t="s">
        <v>140</v>
      </c>
      <c r="C13" s="4"/>
      <c r="G13" s="18" t="s">
        <v>115</v>
      </c>
      <c r="I13" s="18" t="s">
        <v>133</v>
      </c>
      <c r="M13" s="18" t="s">
        <v>185</v>
      </c>
      <c r="O13" s="14" t="s">
        <v>201</v>
      </c>
      <c r="Q13" s="18" t="s">
        <v>212</v>
      </c>
    </row>
    <row r="14" spans="1:19" ht="45" x14ac:dyDescent="0.25">
      <c r="A14" s="15" t="s">
        <v>141</v>
      </c>
      <c r="G14" s="18" t="s">
        <v>116</v>
      </c>
      <c r="I14" s="14" t="s">
        <v>134</v>
      </c>
      <c r="M14" s="18" t="s">
        <v>186</v>
      </c>
      <c r="O14" s="15" t="s">
        <v>202</v>
      </c>
      <c r="Q14" s="18" t="s">
        <v>213</v>
      </c>
    </row>
    <row r="15" spans="1:19" ht="30" x14ac:dyDescent="0.25">
      <c r="A15" s="15" t="s">
        <v>142</v>
      </c>
      <c r="G15" s="19" t="s">
        <v>117</v>
      </c>
      <c r="I15" s="14" t="s">
        <v>100</v>
      </c>
      <c r="M15" s="15" t="s">
        <v>187</v>
      </c>
      <c r="O15" s="14" t="s">
        <v>100</v>
      </c>
      <c r="Q15" s="18" t="s">
        <v>100</v>
      </c>
    </row>
    <row r="16" spans="1:19" ht="60" x14ac:dyDescent="0.25">
      <c r="A16" s="15" t="s">
        <v>143</v>
      </c>
      <c r="G16" s="19" t="s">
        <v>118</v>
      </c>
      <c r="I16" s="18" t="s">
        <v>135</v>
      </c>
      <c r="M16" s="18" t="s">
        <v>165</v>
      </c>
      <c r="O16" s="18" t="s">
        <v>135</v>
      </c>
      <c r="Q16" s="18" t="s">
        <v>135</v>
      </c>
    </row>
    <row r="17" spans="1:13" ht="60" x14ac:dyDescent="0.25">
      <c r="A17" s="14" t="s">
        <v>144</v>
      </c>
      <c r="G17" s="18" t="s">
        <v>165</v>
      </c>
      <c r="M17" s="18" t="s">
        <v>166</v>
      </c>
    </row>
    <row r="18" spans="1:13" ht="45" x14ac:dyDescent="0.25">
      <c r="A18" s="15" t="s">
        <v>90</v>
      </c>
      <c r="G18" s="18" t="s">
        <v>166</v>
      </c>
      <c r="M18" s="18" t="s">
        <v>188</v>
      </c>
    </row>
    <row r="19" spans="1:13" x14ac:dyDescent="0.25">
      <c r="A19" s="14" t="s">
        <v>145</v>
      </c>
      <c r="G19" s="19" t="s">
        <v>119</v>
      </c>
      <c r="M19" s="14" t="s">
        <v>100</v>
      </c>
    </row>
    <row r="20" spans="1:13" x14ac:dyDescent="0.25">
      <c r="A20" s="14" t="s">
        <v>91</v>
      </c>
      <c r="G20" s="18" t="s">
        <v>100</v>
      </c>
      <c r="M20" s="14" t="s">
        <v>189</v>
      </c>
    </row>
    <row r="21" spans="1:13" ht="45" x14ac:dyDescent="0.25">
      <c r="A21" s="14" t="s">
        <v>146</v>
      </c>
      <c r="G21" s="18" t="s">
        <v>135</v>
      </c>
      <c r="M21" s="18" t="s">
        <v>190</v>
      </c>
    </row>
    <row r="22" spans="1:13" ht="30" x14ac:dyDescent="0.25">
      <c r="A22" s="15" t="s">
        <v>147</v>
      </c>
    </row>
    <row r="23" spans="1:13" x14ac:dyDescent="0.25">
      <c r="A23" s="14" t="s">
        <v>148</v>
      </c>
    </row>
    <row r="24" spans="1:13" ht="30" x14ac:dyDescent="0.25">
      <c r="A24" s="15" t="s">
        <v>149</v>
      </c>
    </row>
    <row r="25" spans="1:13" x14ac:dyDescent="0.25">
      <c r="A25" s="14" t="s">
        <v>150</v>
      </c>
    </row>
    <row r="26" spans="1:13" x14ac:dyDescent="0.25">
      <c r="A26" s="14" t="s">
        <v>153</v>
      </c>
    </row>
    <row r="27" spans="1:13" x14ac:dyDescent="0.25">
      <c r="A27" s="14" t="s">
        <v>151</v>
      </c>
    </row>
    <row r="28" spans="1:13" x14ac:dyDescent="0.25">
      <c r="A28" s="14" t="s">
        <v>152</v>
      </c>
    </row>
    <row r="29" spans="1:13" x14ac:dyDescent="0.25">
      <c r="A29" s="14" t="s">
        <v>93</v>
      </c>
    </row>
    <row r="30" spans="1:13" x14ac:dyDescent="0.25">
      <c r="A30" s="14" t="s">
        <v>94</v>
      </c>
    </row>
    <row r="31" spans="1:13" x14ac:dyDescent="0.25">
      <c r="A31" s="14" t="s">
        <v>95</v>
      </c>
    </row>
    <row r="32" spans="1:13" ht="30" x14ac:dyDescent="0.25">
      <c r="A32" s="15" t="s">
        <v>96</v>
      </c>
    </row>
    <row r="33" spans="1:1" x14ac:dyDescent="0.25">
      <c r="A33" s="14" t="s">
        <v>97</v>
      </c>
    </row>
    <row r="34" spans="1:1" ht="30" x14ac:dyDescent="0.25">
      <c r="A34" s="15" t="s">
        <v>154</v>
      </c>
    </row>
    <row r="35" spans="1:1" ht="30" x14ac:dyDescent="0.25">
      <c r="A35" s="15" t="s">
        <v>155</v>
      </c>
    </row>
    <row r="36" spans="1:1" x14ac:dyDescent="0.25">
      <c r="A36" s="14" t="s">
        <v>98</v>
      </c>
    </row>
    <row r="37" spans="1:1" x14ac:dyDescent="0.25">
      <c r="A37" s="14" t="s">
        <v>99</v>
      </c>
    </row>
    <row r="38" spans="1:1" ht="30" x14ac:dyDescent="0.25">
      <c r="A38" s="15" t="s">
        <v>156</v>
      </c>
    </row>
    <row r="39" spans="1:1" ht="30" x14ac:dyDescent="0.25">
      <c r="A39" s="15" t="s">
        <v>157</v>
      </c>
    </row>
    <row r="40" spans="1:1" ht="30" x14ac:dyDescent="0.25">
      <c r="A40" s="15" t="s">
        <v>158</v>
      </c>
    </row>
    <row r="41" spans="1:1" ht="30" x14ac:dyDescent="0.25">
      <c r="A41" s="15" t="s">
        <v>159</v>
      </c>
    </row>
    <row r="42" spans="1:1" x14ac:dyDescent="0.25">
      <c r="A42" s="15" t="s">
        <v>100</v>
      </c>
    </row>
    <row r="43" spans="1:1" ht="45" x14ac:dyDescent="0.25">
      <c r="A43" s="15" t="s">
        <v>135</v>
      </c>
    </row>
    <row r="44" spans="1:1" x14ac:dyDescent="0.25">
      <c r="A44" s="15" t="s">
        <v>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19"/>
  <sheetViews>
    <sheetView tabSelected="1" topLeftCell="D1" workbookViewId="0">
      <selection activeCell="G4" sqref="G4"/>
    </sheetView>
  </sheetViews>
  <sheetFormatPr baseColWidth="10" defaultRowHeight="15" x14ac:dyDescent="0.25"/>
  <cols>
    <col min="1" max="1" width="18.42578125" customWidth="1"/>
    <col min="2" max="2" width="3.5703125" customWidth="1"/>
    <col min="3" max="3" width="21.140625" customWidth="1"/>
    <col min="4" max="4" width="4.140625" customWidth="1"/>
    <col min="5" max="5" width="23.140625" customWidth="1"/>
    <col min="6" max="6" width="5.28515625" customWidth="1"/>
    <col min="7" max="7" width="20.5703125" customWidth="1"/>
    <col min="8" max="8" width="3.7109375" customWidth="1"/>
    <col min="9" max="9" width="18.28515625" customWidth="1"/>
    <col min="10" max="10" width="4.28515625" customWidth="1"/>
    <col min="11" max="11" width="15.28515625" customWidth="1"/>
    <col min="12" max="12" width="4.5703125" customWidth="1"/>
    <col min="13" max="13" width="21.28515625" customWidth="1"/>
    <col min="14" max="14" width="4.140625" customWidth="1"/>
    <col min="15" max="15" width="18.5703125" customWidth="1"/>
    <col min="16" max="16" width="5.140625" customWidth="1"/>
    <col min="17" max="17" width="21.7109375" customWidth="1"/>
    <col min="18" max="18" width="4.28515625" customWidth="1"/>
    <col min="19" max="19" width="19.5703125" customWidth="1"/>
    <col min="20" max="20" width="4.28515625" customWidth="1"/>
    <col min="21" max="21" width="20.7109375" customWidth="1"/>
    <col min="22" max="22" width="3.85546875" customWidth="1"/>
    <col min="23" max="23" width="18.85546875" customWidth="1"/>
  </cols>
  <sheetData>
    <row r="2" spans="1:23" ht="36" customHeight="1" x14ac:dyDescent="0.25">
      <c r="A2" s="22" t="s">
        <v>242</v>
      </c>
      <c r="C2" s="23" t="s">
        <v>243</v>
      </c>
      <c r="E2" s="23" t="s">
        <v>260</v>
      </c>
      <c r="G2" s="23" t="s">
        <v>267</v>
      </c>
      <c r="I2" s="23" t="s">
        <v>276</v>
      </c>
      <c r="K2" s="23" t="s">
        <v>284</v>
      </c>
      <c r="M2" s="23" t="s">
        <v>290</v>
      </c>
      <c r="O2" s="23" t="s">
        <v>297</v>
      </c>
      <c r="Q2" s="23" t="s">
        <v>305</v>
      </c>
      <c r="S2" s="23" t="s">
        <v>313</v>
      </c>
      <c r="U2" s="23" t="s">
        <v>322</v>
      </c>
      <c r="W2" s="23" t="s">
        <v>331</v>
      </c>
    </row>
    <row r="3" spans="1:23" ht="60" x14ac:dyDescent="0.25">
      <c r="A3" s="14" t="s">
        <v>234</v>
      </c>
      <c r="C3" s="14" t="s">
        <v>244</v>
      </c>
      <c r="E3" s="15" t="s">
        <v>261</v>
      </c>
      <c r="G3" s="15" t="s">
        <v>268</v>
      </c>
      <c r="I3" s="14" t="s">
        <v>277</v>
      </c>
      <c r="K3" s="15" t="s">
        <v>285</v>
      </c>
      <c r="M3" s="14" t="s">
        <v>291</v>
      </c>
      <c r="O3" s="15" t="s">
        <v>298</v>
      </c>
      <c r="Q3" s="15" t="s">
        <v>306</v>
      </c>
      <c r="S3" s="15" t="s">
        <v>314</v>
      </c>
      <c r="U3" s="15" t="s">
        <v>323</v>
      </c>
      <c r="W3" s="14" t="s">
        <v>327</v>
      </c>
    </row>
    <row r="4" spans="1:23" ht="60" x14ac:dyDescent="0.25">
      <c r="A4" s="14" t="s">
        <v>235</v>
      </c>
      <c r="C4" s="14" t="s">
        <v>245</v>
      </c>
      <c r="E4" s="15" t="s">
        <v>262</v>
      </c>
      <c r="G4" s="15" t="s">
        <v>269</v>
      </c>
      <c r="I4" s="15" t="s">
        <v>278</v>
      </c>
      <c r="K4" s="15" t="s">
        <v>286</v>
      </c>
      <c r="M4" s="15" t="s">
        <v>292</v>
      </c>
      <c r="O4" s="15" t="s">
        <v>299</v>
      </c>
      <c r="Q4" s="15" t="s">
        <v>307</v>
      </c>
      <c r="S4" s="14" t="s">
        <v>315</v>
      </c>
      <c r="U4" s="15" t="s">
        <v>324</v>
      </c>
      <c r="W4" s="15" t="s">
        <v>328</v>
      </c>
    </row>
    <row r="5" spans="1:23" ht="60" x14ac:dyDescent="0.25">
      <c r="A5" s="14" t="s">
        <v>236</v>
      </c>
      <c r="C5" s="15" t="s">
        <v>246</v>
      </c>
      <c r="E5" s="15" t="s">
        <v>263</v>
      </c>
      <c r="G5" s="15" t="s">
        <v>270</v>
      </c>
      <c r="I5" s="14" t="s">
        <v>279</v>
      </c>
      <c r="K5" s="15" t="s">
        <v>287</v>
      </c>
      <c r="M5" s="15" t="s">
        <v>293</v>
      </c>
      <c r="O5" s="15" t="s">
        <v>300</v>
      </c>
      <c r="Q5" s="15" t="s">
        <v>308</v>
      </c>
      <c r="S5" s="15" t="s">
        <v>316</v>
      </c>
      <c r="U5" s="15" t="s">
        <v>325</v>
      </c>
      <c r="W5" s="14" t="s">
        <v>326</v>
      </c>
    </row>
    <row r="6" spans="1:23" ht="60" x14ac:dyDescent="0.25">
      <c r="A6" s="14" t="s">
        <v>132</v>
      </c>
      <c r="C6" s="15" t="s">
        <v>249</v>
      </c>
      <c r="E6" s="15" t="s">
        <v>266</v>
      </c>
      <c r="G6" s="15" t="s">
        <v>271</v>
      </c>
      <c r="I6" s="14" t="s">
        <v>280</v>
      </c>
      <c r="K6" s="15" t="s">
        <v>288</v>
      </c>
      <c r="M6" s="15" t="s">
        <v>160</v>
      </c>
      <c r="O6" s="15" t="s">
        <v>119</v>
      </c>
      <c r="Q6" s="15" t="s">
        <v>309</v>
      </c>
      <c r="S6" s="15" t="s">
        <v>317</v>
      </c>
      <c r="U6" s="14" t="s">
        <v>326</v>
      </c>
      <c r="W6" s="15" t="s">
        <v>332</v>
      </c>
    </row>
    <row r="7" spans="1:23" ht="60" x14ac:dyDescent="0.25">
      <c r="A7" s="14" t="s">
        <v>237</v>
      </c>
      <c r="C7" s="15" t="s">
        <v>247</v>
      </c>
      <c r="E7" s="15" t="s">
        <v>264</v>
      </c>
      <c r="G7" s="15" t="s">
        <v>272</v>
      </c>
      <c r="I7" s="15" t="s">
        <v>281</v>
      </c>
      <c r="K7" s="15" t="s">
        <v>289</v>
      </c>
      <c r="M7" s="15" t="s">
        <v>294</v>
      </c>
      <c r="O7" s="15" t="s">
        <v>164</v>
      </c>
      <c r="Q7" s="15" t="s">
        <v>310</v>
      </c>
      <c r="S7" s="15" t="s">
        <v>318</v>
      </c>
      <c r="U7" s="14" t="s">
        <v>327</v>
      </c>
      <c r="W7" s="15" t="s">
        <v>333</v>
      </c>
    </row>
    <row r="8" spans="1:23" ht="60" x14ac:dyDescent="0.25">
      <c r="A8" s="14" t="s">
        <v>238</v>
      </c>
      <c r="C8" s="15" t="s">
        <v>248</v>
      </c>
      <c r="E8" s="15" t="s">
        <v>265</v>
      </c>
      <c r="G8" s="15" t="s">
        <v>273</v>
      </c>
      <c r="I8" s="15" t="s">
        <v>282</v>
      </c>
      <c r="M8" s="15" t="s">
        <v>295</v>
      </c>
      <c r="O8" s="15" t="s">
        <v>301</v>
      </c>
      <c r="Q8" s="15" t="s">
        <v>311</v>
      </c>
      <c r="S8" s="14" t="s">
        <v>319</v>
      </c>
      <c r="U8" s="15" t="s">
        <v>328</v>
      </c>
    </row>
    <row r="9" spans="1:23" ht="45" x14ac:dyDescent="0.25">
      <c r="A9" s="15" t="s">
        <v>239</v>
      </c>
      <c r="C9" s="15" t="s">
        <v>250</v>
      </c>
      <c r="G9" s="15" t="s">
        <v>274</v>
      </c>
      <c r="I9" s="15" t="s">
        <v>283</v>
      </c>
      <c r="M9" s="15" t="s">
        <v>296</v>
      </c>
      <c r="O9" s="15" t="s">
        <v>302</v>
      </c>
      <c r="Q9" s="18" t="s">
        <v>312</v>
      </c>
      <c r="S9" s="14" t="s">
        <v>320</v>
      </c>
      <c r="U9" s="14" t="s">
        <v>329</v>
      </c>
    </row>
    <row r="10" spans="1:23" ht="45" x14ac:dyDescent="0.25">
      <c r="A10" s="14" t="s">
        <v>240</v>
      </c>
      <c r="C10" s="15" t="s">
        <v>251</v>
      </c>
      <c r="G10" s="15" t="s">
        <v>275</v>
      </c>
      <c r="O10" s="15" t="s">
        <v>303</v>
      </c>
      <c r="S10" s="15" t="s">
        <v>321</v>
      </c>
      <c r="U10" s="14" t="s">
        <v>100</v>
      </c>
    </row>
    <row r="11" spans="1:23" ht="30" x14ac:dyDescent="0.25">
      <c r="A11" s="15" t="s">
        <v>154</v>
      </c>
      <c r="C11" s="15" t="s">
        <v>252</v>
      </c>
      <c r="O11" s="15" t="s">
        <v>304</v>
      </c>
      <c r="U11" s="15" t="s">
        <v>330</v>
      </c>
    </row>
    <row r="12" spans="1:23" ht="45" x14ac:dyDescent="0.25">
      <c r="A12" s="15" t="s">
        <v>155</v>
      </c>
      <c r="C12" s="15" t="s">
        <v>253</v>
      </c>
    </row>
    <row r="13" spans="1:23" ht="45" x14ac:dyDescent="0.25">
      <c r="A13" s="14" t="s">
        <v>100</v>
      </c>
      <c r="C13" s="15" t="s">
        <v>254</v>
      </c>
    </row>
    <row r="14" spans="1:23" ht="30" x14ac:dyDescent="0.25">
      <c r="A14" s="18" t="s">
        <v>241</v>
      </c>
      <c r="C14" s="15" t="s">
        <v>255</v>
      </c>
    </row>
    <row r="15" spans="1:23" ht="45" x14ac:dyDescent="0.25">
      <c r="C15" s="15" t="s">
        <v>256</v>
      </c>
    </row>
    <row r="16" spans="1:23" ht="45" x14ac:dyDescent="0.25">
      <c r="C16" s="15" t="s">
        <v>257</v>
      </c>
    </row>
    <row r="17" spans="3:3" ht="30" x14ac:dyDescent="0.25">
      <c r="C17" s="15" t="s">
        <v>258</v>
      </c>
    </row>
    <row r="18" spans="3:3" x14ac:dyDescent="0.25">
      <c r="C18" s="14" t="s">
        <v>259</v>
      </c>
    </row>
    <row r="19" spans="3:3" x14ac:dyDescent="0.25">
      <c r="C19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O33"/>
  <sheetViews>
    <sheetView workbookViewId="0">
      <selection activeCell="O12" sqref="O12"/>
    </sheetView>
  </sheetViews>
  <sheetFormatPr baseColWidth="10" defaultRowHeight="15" x14ac:dyDescent="0.25"/>
  <cols>
    <col min="1" max="1" width="20.140625" bestFit="1" customWidth="1"/>
    <col min="2" max="2" width="4.5703125" customWidth="1"/>
    <col min="3" max="3" width="16.5703125" bestFit="1" customWidth="1"/>
    <col min="4" max="4" width="4.85546875" customWidth="1"/>
    <col min="5" max="5" width="18.85546875" bestFit="1" customWidth="1"/>
    <col min="6" max="6" width="4.85546875" customWidth="1"/>
    <col min="7" max="7" width="14.28515625" customWidth="1"/>
    <col min="8" max="8" width="3.85546875" customWidth="1"/>
    <col min="9" max="9" width="15.42578125" customWidth="1"/>
    <col min="10" max="10" width="3.85546875" customWidth="1"/>
    <col min="11" max="11" width="10.85546875" bestFit="1" customWidth="1"/>
    <col min="12" max="12" width="3.5703125" customWidth="1"/>
    <col min="13" max="13" width="15.85546875" customWidth="1"/>
    <col min="14" max="14" width="4.140625" customWidth="1"/>
    <col min="15" max="15" width="15" bestFit="1" customWidth="1"/>
    <col min="16" max="16" width="3.5703125" customWidth="1"/>
    <col min="17" max="17" width="16.28515625" bestFit="1" customWidth="1"/>
    <col min="18" max="18" width="3.85546875" customWidth="1"/>
    <col min="19" max="19" width="10.140625" bestFit="1" customWidth="1"/>
    <col min="20" max="20" width="3.85546875" customWidth="1"/>
    <col min="21" max="21" width="10.85546875" bestFit="1" customWidth="1"/>
  </cols>
  <sheetData>
    <row r="2" spans="1:15" ht="30" x14ac:dyDescent="0.25">
      <c r="A2" s="7" t="s">
        <v>371</v>
      </c>
      <c r="C2" s="8" t="s">
        <v>382</v>
      </c>
      <c r="E2" s="7" t="s">
        <v>392</v>
      </c>
      <c r="G2" s="8" t="s">
        <v>407</v>
      </c>
      <c r="I2" s="8" t="s">
        <v>413</v>
      </c>
      <c r="K2" s="8" t="s">
        <v>421</v>
      </c>
      <c r="M2" s="8" t="s">
        <v>427</v>
      </c>
      <c r="O2" s="8" t="s">
        <v>432</v>
      </c>
    </row>
    <row r="3" spans="1:15" ht="30" x14ac:dyDescent="0.25">
      <c r="A3" s="5" t="s">
        <v>372</v>
      </c>
      <c r="B3" s="5"/>
      <c r="C3" s="5" t="s">
        <v>380</v>
      </c>
      <c r="D3" s="5"/>
      <c r="E3" s="5" t="s">
        <v>393</v>
      </c>
      <c r="F3" s="5"/>
      <c r="G3" s="5" t="s">
        <v>399</v>
      </c>
      <c r="H3" s="5"/>
      <c r="I3" s="6" t="s">
        <v>414</v>
      </c>
      <c r="J3" s="5"/>
      <c r="K3" s="5" t="s">
        <v>422</v>
      </c>
      <c r="L3" s="5"/>
      <c r="M3" s="5" t="s">
        <v>380</v>
      </c>
      <c r="N3" s="5"/>
      <c r="O3" s="5" t="s">
        <v>433</v>
      </c>
    </row>
    <row r="4" spans="1:15" x14ac:dyDescent="0.25">
      <c r="A4" t="s">
        <v>373</v>
      </c>
      <c r="C4" t="s">
        <v>381</v>
      </c>
      <c r="E4" t="s">
        <v>394</v>
      </c>
      <c r="G4" t="s">
        <v>400</v>
      </c>
      <c r="I4" t="s">
        <v>417</v>
      </c>
      <c r="K4" t="s">
        <v>423</v>
      </c>
      <c r="M4" t="s">
        <v>381</v>
      </c>
      <c r="O4" t="s">
        <v>434</v>
      </c>
    </row>
    <row r="5" spans="1:15" x14ac:dyDescent="0.25">
      <c r="A5" t="s">
        <v>374</v>
      </c>
      <c r="E5" t="s">
        <v>395</v>
      </c>
      <c r="G5" t="s">
        <v>401</v>
      </c>
      <c r="I5" t="s">
        <v>418</v>
      </c>
      <c r="K5" t="s">
        <v>424</v>
      </c>
      <c r="O5" t="s">
        <v>435</v>
      </c>
    </row>
    <row r="6" spans="1:15" x14ac:dyDescent="0.25">
      <c r="C6" s="7" t="s">
        <v>384</v>
      </c>
      <c r="G6" t="s">
        <v>402</v>
      </c>
      <c r="I6" t="s">
        <v>390</v>
      </c>
      <c r="K6" t="s">
        <v>390</v>
      </c>
      <c r="M6" s="8" t="s">
        <v>428</v>
      </c>
      <c r="O6" t="s">
        <v>436</v>
      </c>
    </row>
    <row r="7" spans="1:15" ht="30" x14ac:dyDescent="0.25">
      <c r="A7" s="7" t="s">
        <v>375</v>
      </c>
      <c r="C7" s="5" t="s">
        <v>385</v>
      </c>
      <c r="E7" s="8" t="s">
        <v>406</v>
      </c>
      <c r="G7" s="5" t="s">
        <v>403</v>
      </c>
      <c r="M7" s="11" t="s">
        <v>429</v>
      </c>
      <c r="O7" s="5" t="s">
        <v>390</v>
      </c>
    </row>
    <row r="8" spans="1:15" ht="45" x14ac:dyDescent="0.25">
      <c r="A8" s="9" t="s">
        <v>453</v>
      </c>
      <c r="C8" s="5" t="s">
        <v>386</v>
      </c>
      <c r="E8" s="5" t="s">
        <v>396</v>
      </c>
      <c r="F8" s="5"/>
      <c r="G8" s="5" t="s">
        <v>404</v>
      </c>
      <c r="I8" s="8" t="s">
        <v>419</v>
      </c>
      <c r="K8" s="8" t="s">
        <v>425</v>
      </c>
      <c r="M8" s="10" t="s">
        <v>380</v>
      </c>
    </row>
    <row r="9" spans="1:15" ht="30" x14ac:dyDescent="0.25">
      <c r="E9" s="5" t="s">
        <v>397</v>
      </c>
      <c r="F9" s="5"/>
      <c r="G9" s="5" t="s">
        <v>405</v>
      </c>
      <c r="H9" s="5"/>
      <c r="I9" s="6" t="s">
        <v>420</v>
      </c>
      <c r="J9" s="5"/>
      <c r="K9" s="5" t="s">
        <v>380</v>
      </c>
      <c r="L9" s="5"/>
      <c r="M9" s="10" t="s">
        <v>381</v>
      </c>
      <c r="N9" s="5"/>
      <c r="O9" s="8" t="s">
        <v>437</v>
      </c>
    </row>
    <row r="10" spans="1:15" x14ac:dyDescent="0.25">
      <c r="A10" s="7" t="s">
        <v>376</v>
      </c>
      <c r="C10" s="7" t="s">
        <v>383</v>
      </c>
      <c r="E10" t="s">
        <v>398</v>
      </c>
      <c r="I10" t="s">
        <v>415</v>
      </c>
      <c r="K10" t="s">
        <v>381</v>
      </c>
      <c r="O10" t="s">
        <v>433</v>
      </c>
    </row>
    <row r="11" spans="1:15" ht="30" x14ac:dyDescent="0.25">
      <c r="A11" s="5" t="s">
        <v>377</v>
      </c>
      <c r="C11" s="5" t="s">
        <v>387</v>
      </c>
      <c r="D11" s="5"/>
      <c r="E11" s="5" t="s">
        <v>399</v>
      </c>
      <c r="F11" s="5"/>
      <c r="G11" s="8" t="s">
        <v>408</v>
      </c>
      <c r="H11" s="5"/>
      <c r="I11" s="5" t="s">
        <v>416</v>
      </c>
      <c r="J11" s="5"/>
      <c r="K11" s="5"/>
      <c r="L11" s="5"/>
      <c r="M11" s="8" t="s">
        <v>430</v>
      </c>
      <c r="N11" s="5"/>
      <c r="O11" s="5" t="s">
        <v>438</v>
      </c>
    </row>
    <row r="12" spans="1:15" ht="30" x14ac:dyDescent="0.25">
      <c r="A12" s="5" t="s">
        <v>378</v>
      </c>
      <c r="B12" s="5"/>
      <c r="C12" s="5" t="s">
        <v>388</v>
      </c>
      <c r="D12" s="5"/>
      <c r="E12" s="5" t="s">
        <v>400</v>
      </c>
      <c r="F12" s="5"/>
      <c r="G12" s="6" t="s">
        <v>409</v>
      </c>
      <c r="I12" s="5" t="s">
        <v>390</v>
      </c>
      <c r="K12" s="8" t="s">
        <v>426</v>
      </c>
      <c r="M12" s="5" t="s">
        <v>380</v>
      </c>
      <c r="O12" s="5" t="s">
        <v>435</v>
      </c>
    </row>
    <row r="13" spans="1:15" x14ac:dyDescent="0.25">
      <c r="C13" t="s">
        <v>389</v>
      </c>
      <c r="E13" t="s">
        <v>401</v>
      </c>
      <c r="G13" t="s">
        <v>411</v>
      </c>
      <c r="K13" t="s">
        <v>380</v>
      </c>
      <c r="M13" t="s">
        <v>381</v>
      </c>
      <c r="O13" t="s">
        <v>439</v>
      </c>
    </row>
    <row r="14" spans="1:15" ht="45" x14ac:dyDescent="0.25">
      <c r="A14" s="7" t="s">
        <v>379</v>
      </c>
      <c r="C14" s="5" t="s">
        <v>390</v>
      </c>
      <c r="D14" s="5"/>
      <c r="E14" s="5" t="s">
        <v>402</v>
      </c>
      <c r="F14" s="5"/>
      <c r="G14" s="6" t="s">
        <v>412</v>
      </c>
      <c r="K14" s="5" t="s">
        <v>381</v>
      </c>
      <c r="O14" s="5" t="s">
        <v>390</v>
      </c>
    </row>
    <row r="15" spans="1:15" x14ac:dyDescent="0.25">
      <c r="A15" s="5" t="s">
        <v>380</v>
      </c>
      <c r="C15" t="s">
        <v>391</v>
      </c>
      <c r="E15" t="s">
        <v>403</v>
      </c>
      <c r="G15" t="s">
        <v>390</v>
      </c>
      <c r="M15" s="8" t="s">
        <v>431</v>
      </c>
    </row>
    <row r="16" spans="1:15" x14ac:dyDescent="0.25">
      <c r="A16" t="s">
        <v>381</v>
      </c>
      <c r="E16" t="s">
        <v>404</v>
      </c>
      <c r="M16" s="5" t="s">
        <v>380</v>
      </c>
    </row>
    <row r="17" spans="1:13" x14ac:dyDescent="0.25">
      <c r="E17" t="s">
        <v>405</v>
      </c>
      <c r="M17" t="s">
        <v>381</v>
      </c>
    </row>
    <row r="19" spans="1:13" ht="30" x14ac:dyDescent="0.25">
      <c r="A19" s="8" t="s">
        <v>440</v>
      </c>
      <c r="C19" s="8" t="s">
        <v>443</v>
      </c>
      <c r="E19" s="8" t="s">
        <v>447</v>
      </c>
    </row>
    <row r="20" spans="1:13" x14ac:dyDescent="0.25">
      <c r="A20" t="s">
        <v>380</v>
      </c>
      <c r="C20" t="s">
        <v>380</v>
      </c>
      <c r="E20" t="s">
        <v>448</v>
      </c>
    </row>
    <row r="21" spans="1:13" x14ac:dyDescent="0.25">
      <c r="A21" t="s">
        <v>381</v>
      </c>
      <c r="C21" t="s">
        <v>381</v>
      </c>
      <c r="E21" t="s">
        <v>449</v>
      </c>
    </row>
    <row r="22" spans="1:13" x14ac:dyDescent="0.25">
      <c r="E22" t="s">
        <v>450</v>
      </c>
    </row>
    <row r="23" spans="1:13" x14ac:dyDescent="0.25">
      <c r="A23" s="8" t="s">
        <v>441</v>
      </c>
      <c r="C23" s="8" t="s">
        <v>444</v>
      </c>
      <c r="E23" t="s">
        <v>451</v>
      </c>
    </row>
    <row r="24" spans="1:13" x14ac:dyDescent="0.25">
      <c r="A24" s="5" t="s">
        <v>380</v>
      </c>
      <c r="C24" s="5" t="s">
        <v>380</v>
      </c>
      <c r="D24" s="5"/>
      <c r="E24" s="5" t="s">
        <v>452</v>
      </c>
    </row>
    <row r="25" spans="1:13" x14ac:dyDescent="0.25">
      <c r="A25" s="5" t="s">
        <v>381</v>
      </c>
      <c r="C25" s="5" t="s">
        <v>381</v>
      </c>
    </row>
    <row r="27" spans="1:13" x14ac:dyDescent="0.25">
      <c r="A27" s="8" t="s">
        <v>442</v>
      </c>
      <c r="C27" s="8" t="s">
        <v>445</v>
      </c>
    </row>
    <row r="28" spans="1:13" x14ac:dyDescent="0.25">
      <c r="A28" s="5" t="s">
        <v>380</v>
      </c>
      <c r="C28" s="5" t="s">
        <v>380</v>
      </c>
    </row>
    <row r="29" spans="1:13" x14ac:dyDescent="0.25">
      <c r="A29" s="5" t="s">
        <v>381</v>
      </c>
      <c r="C29" s="5" t="s">
        <v>381</v>
      </c>
    </row>
    <row r="31" spans="1:13" x14ac:dyDescent="0.25">
      <c r="A31" s="8" t="s">
        <v>383</v>
      </c>
      <c r="C31" s="8" t="s">
        <v>446</v>
      </c>
    </row>
    <row r="32" spans="1:13" x14ac:dyDescent="0.25">
      <c r="A32" s="5" t="s">
        <v>380</v>
      </c>
      <c r="C32" t="s">
        <v>380</v>
      </c>
    </row>
    <row r="33" spans="1:3" x14ac:dyDescent="0.25">
      <c r="A33" t="s">
        <v>381</v>
      </c>
      <c r="C33" t="s">
        <v>381</v>
      </c>
    </row>
  </sheetData>
  <pageMargins left="0.70866141732283472" right="0.70866141732283472" top="0.74803149606299213" bottom="0.74803149606299213" header="0.31496062992125984" footer="0.31496062992125984"/>
  <pageSetup scale="7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1"/>
  <sheetViews>
    <sheetView topLeftCell="A16" workbookViewId="0">
      <selection activeCell="B7" sqref="B7"/>
    </sheetView>
  </sheetViews>
  <sheetFormatPr baseColWidth="10" defaultRowHeight="15" x14ac:dyDescent="0.25"/>
  <cols>
    <col min="1" max="1" width="4.5703125" customWidth="1"/>
    <col min="3" max="3" width="7.140625" customWidth="1"/>
    <col min="7" max="7" width="6.85546875" customWidth="1"/>
    <col min="9" max="9" width="4.7109375" customWidth="1"/>
  </cols>
  <sheetData>
    <row r="1" spans="1:9" x14ac:dyDescent="0.25">
      <c r="A1" s="21"/>
      <c r="B1" s="20"/>
      <c r="C1" s="20"/>
      <c r="D1" s="20"/>
      <c r="E1" s="12" t="s">
        <v>356</v>
      </c>
      <c r="F1" s="20"/>
      <c r="G1" s="20"/>
      <c r="H1" s="20"/>
      <c r="I1" s="21"/>
    </row>
    <row r="2" spans="1:9" x14ac:dyDescent="0.25">
      <c r="A2" s="21"/>
      <c r="B2" s="20"/>
      <c r="C2" s="20"/>
      <c r="D2" s="20"/>
      <c r="E2" s="13" t="s">
        <v>357</v>
      </c>
      <c r="F2" s="20"/>
      <c r="G2" s="20"/>
      <c r="H2" s="20"/>
      <c r="I2" s="21"/>
    </row>
    <row r="3" spans="1:9" x14ac:dyDescent="0.25">
      <c r="A3" s="21"/>
      <c r="B3" s="20"/>
      <c r="C3" s="20"/>
      <c r="D3" s="20"/>
      <c r="E3" s="24" t="s">
        <v>455</v>
      </c>
      <c r="F3" s="20"/>
      <c r="G3" s="20"/>
      <c r="H3" s="20"/>
      <c r="I3" s="21"/>
    </row>
    <row r="4" spans="1:9" x14ac:dyDescent="0.25">
      <c r="A4" s="21"/>
      <c r="B4" s="20"/>
      <c r="C4" s="20"/>
      <c r="D4" s="20"/>
      <c r="E4" s="20"/>
      <c r="F4" s="20"/>
      <c r="G4" s="20"/>
      <c r="H4" s="20"/>
      <c r="I4" s="21"/>
    </row>
    <row r="5" spans="1:9" x14ac:dyDescent="0.25">
      <c r="A5" s="21"/>
      <c r="B5" s="12" t="s">
        <v>369</v>
      </c>
      <c r="C5" s="20"/>
      <c r="D5" s="12" t="s">
        <v>351</v>
      </c>
      <c r="E5" s="20"/>
      <c r="F5" s="12" t="s">
        <v>352</v>
      </c>
      <c r="G5" s="20"/>
      <c r="H5" s="12" t="s">
        <v>458</v>
      </c>
      <c r="I5" s="21"/>
    </row>
    <row r="6" spans="1:9" x14ac:dyDescent="0.25">
      <c r="A6" s="21"/>
      <c r="B6" s="13" t="s">
        <v>349</v>
      </c>
      <c r="C6" s="20"/>
      <c r="D6" s="13" t="s">
        <v>353</v>
      </c>
      <c r="E6" s="20"/>
      <c r="F6" s="13" t="s">
        <v>370</v>
      </c>
      <c r="G6" s="20"/>
      <c r="H6" s="13" t="s">
        <v>354</v>
      </c>
      <c r="I6" s="21"/>
    </row>
    <row r="7" spans="1:9" x14ac:dyDescent="0.25">
      <c r="A7" s="21"/>
      <c r="B7" s="24" t="s">
        <v>350</v>
      </c>
      <c r="C7" s="20"/>
      <c r="D7" s="24" t="s">
        <v>456</v>
      </c>
      <c r="E7" s="20"/>
      <c r="F7" s="24" t="s">
        <v>457</v>
      </c>
      <c r="G7" s="20"/>
      <c r="H7" s="24" t="s">
        <v>355</v>
      </c>
      <c r="I7" s="21"/>
    </row>
    <row r="8" spans="1:9" x14ac:dyDescent="0.25">
      <c r="A8" s="21"/>
      <c r="B8" s="20"/>
      <c r="C8" s="20"/>
      <c r="D8" s="20"/>
      <c r="E8" s="20"/>
      <c r="F8" s="20"/>
      <c r="G8" s="20"/>
      <c r="H8" s="20"/>
      <c r="I8" s="21"/>
    </row>
    <row r="9" spans="1:9" x14ac:dyDescent="0.25">
      <c r="A9" s="21"/>
      <c r="B9" s="20"/>
      <c r="C9" s="20"/>
      <c r="D9" s="20"/>
      <c r="E9" s="12" t="s">
        <v>358</v>
      </c>
      <c r="F9" s="20"/>
      <c r="G9" s="20"/>
      <c r="H9" s="20"/>
      <c r="I9" s="21"/>
    </row>
    <row r="10" spans="1:9" x14ac:dyDescent="0.25">
      <c r="A10" s="21"/>
      <c r="B10" s="20"/>
      <c r="C10" s="20"/>
      <c r="D10" s="20"/>
      <c r="E10" s="13" t="s">
        <v>366</v>
      </c>
      <c r="F10" s="20"/>
      <c r="G10" s="20"/>
      <c r="H10" s="20"/>
      <c r="I10" s="21"/>
    </row>
    <row r="11" spans="1:9" x14ac:dyDescent="0.25">
      <c r="A11" s="21"/>
      <c r="B11" s="20"/>
      <c r="C11" s="20"/>
      <c r="D11" s="20"/>
      <c r="E11" s="24" t="s">
        <v>460</v>
      </c>
      <c r="F11" s="20"/>
      <c r="G11" s="20"/>
      <c r="H11" s="20"/>
      <c r="I11" s="21"/>
    </row>
    <row r="12" spans="1:9" x14ac:dyDescent="0.25">
      <c r="A12" s="21"/>
      <c r="B12" s="20"/>
      <c r="C12" s="20"/>
      <c r="D12" s="20"/>
      <c r="E12" s="20"/>
      <c r="F12" s="20"/>
      <c r="G12" s="20"/>
      <c r="H12" s="20"/>
      <c r="I12" s="21"/>
    </row>
    <row r="13" spans="1:9" x14ac:dyDescent="0.25">
      <c r="A13" s="21"/>
      <c r="B13" s="20"/>
      <c r="C13" s="20"/>
      <c r="D13" s="12" t="s">
        <v>359</v>
      </c>
      <c r="E13" s="20"/>
      <c r="F13" s="12" t="s">
        <v>364</v>
      </c>
      <c r="G13" s="20"/>
      <c r="H13" s="20"/>
      <c r="I13" s="21"/>
    </row>
    <row r="14" spans="1:9" x14ac:dyDescent="0.25">
      <c r="A14" s="21"/>
      <c r="B14" s="20"/>
      <c r="C14" s="20"/>
      <c r="D14" s="13" t="s">
        <v>360</v>
      </c>
      <c r="E14" s="20"/>
      <c r="F14" s="13" t="s">
        <v>365</v>
      </c>
      <c r="G14" s="20"/>
      <c r="H14" s="20"/>
      <c r="I14" s="21"/>
    </row>
    <row r="15" spans="1:9" x14ac:dyDescent="0.25">
      <c r="A15" s="21"/>
      <c r="B15" s="20"/>
      <c r="C15" s="20"/>
      <c r="D15" s="24" t="s">
        <v>462</v>
      </c>
      <c r="E15" s="20"/>
      <c r="F15" s="24" t="s">
        <v>463</v>
      </c>
      <c r="G15" s="20"/>
      <c r="H15" s="20"/>
      <c r="I15" s="21"/>
    </row>
    <row r="16" spans="1:9" x14ac:dyDescent="0.25">
      <c r="A16" s="21"/>
      <c r="B16" s="20"/>
      <c r="C16" s="20"/>
      <c r="D16" s="20"/>
      <c r="E16" s="20"/>
      <c r="F16" s="20"/>
      <c r="G16" s="20"/>
      <c r="H16" s="20"/>
      <c r="I16" s="21"/>
    </row>
    <row r="17" spans="1:9" x14ac:dyDescent="0.25">
      <c r="A17" s="21"/>
      <c r="B17" s="12" t="s">
        <v>361</v>
      </c>
      <c r="C17" s="20"/>
      <c r="D17" s="20"/>
      <c r="E17" s="12" t="s">
        <v>410</v>
      </c>
      <c r="F17" s="20"/>
      <c r="G17" s="20"/>
      <c r="H17" s="12" t="s">
        <v>363</v>
      </c>
      <c r="I17" s="21"/>
    </row>
    <row r="18" spans="1:9" x14ac:dyDescent="0.25">
      <c r="A18" s="21"/>
      <c r="B18" s="13" t="s">
        <v>367</v>
      </c>
      <c r="C18" s="20"/>
      <c r="D18" s="20"/>
      <c r="E18" s="13" t="s">
        <v>362</v>
      </c>
      <c r="F18" s="20"/>
      <c r="G18" s="20"/>
      <c r="H18" s="13" t="s">
        <v>368</v>
      </c>
      <c r="I18" s="21"/>
    </row>
    <row r="19" spans="1:9" x14ac:dyDescent="0.25">
      <c r="A19" s="21"/>
      <c r="B19" s="24" t="s">
        <v>459</v>
      </c>
      <c r="C19" s="20"/>
      <c r="D19" s="20"/>
      <c r="E19" s="24" t="s">
        <v>464</v>
      </c>
      <c r="F19" s="20"/>
      <c r="G19" s="20"/>
      <c r="H19" s="24" t="s">
        <v>461</v>
      </c>
      <c r="I19" s="21"/>
    </row>
    <row r="20" spans="1:9" x14ac:dyDescent="0.25">
      <c r="A20" s="21"/>
      <c r="B20" s="21"/>
      <c r="C20" s="21"/>
      <c r="D20" s="21"/>
      <c r="E20" s="21"/>
      <c r="F20" s="21"/>
      <c r="G20" s="21"/>
      <c r="H20" s="21"/>
      <c r="I20" s="21"/>
    </row>
    <row r="36" spans="4:5" x14ac:dyDescent="0.25">
      <c r="D36">
        <f>4740</f>
        <v>4740</v>
      </c>
    </row>
    <row r="37" spans="4:5" x14ac:dyDescent="0.25">
      <c r="D37">
        <f>D36*4</f>
        <v>18960</v>
      </c>
    </row>
    <row r="38" spans="4:5" x14ac:dyDescent="0.25">
      <c r="D38">
        <f>7000</f>
        <v>7000</v>
      </c>
    </row>
    <row r="39" spans="4:5" x14ac:dyDescent="0.25">
      <c r="D39">
        <f>D38*2</f>
        <v>14000</v>
      </c>
    </row>
    <row r="40" spans="4:5" x14ac:dyDescent="0.25">
      <c r="D40">
        <f>D39+D37</f>
        <v>32960</v>
      </c>
      <c r="E40">
        <v>36000</v>
      </c>
    </row>
    <row r="41" spans="4:5" x14ac:dyDescent="0.25">
      <c r="D41">
        <f>E40-D40</f>
        <v>3040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 Datos</vt:lpstr>
      <vt:lpstr>UPSS</vt:lpstr>
      <vt:lpstr>UPS</vt:lpstr>
      <vt:lpstr>Varios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AUGUSTO BROWN JIMENEZ</dc:creator>
  <cp:lastModifiedBy>jrodev</cp:lastModifiedBy>
  <cp:lastPrinted>2018-10-17T15:19:32Z</cp:lastPrinted>
  <dcterms:created xsi:type="dcterms:W3CDTF">2018-10-16T13:52:58Z</dcterms:created>
  <dcterms:modified xsi:type="dcterms:W3CDTF">2019-01-14T14:28:32Z</dcterms:modified>
</cp:coreProperties>
</file>