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odriguez/Desktop/PMC Github/Fundraising Trends/"/>
    </mc:Choice>
  </mc:AlternateContent>
  <xr:revisionPtr revIDLastSave="0" documentId="13_ncr:1_{B9A82D5B-B62B-C04F-9620-1D74334A0473}" xr6:coauthVersionLast="47" xr6:coauthVersionMax="47" xr10:uidLastSave="{00000000-0000-0000-0000-000000000000}"/>
  <bookViews>
    <workbookView minimized="1" xWindow="0" yWindow="500" windowWidth="28800" windowHeight="17500" activeTab="2" xr2:uid="{78DC97BA-FC94-4645-820C-CCD26561DD59}"/>
  </bookViews>
  <sheets>
    <sheet name="Fundraising Stats by Year" sheetId="1" r:id="rId1"/>
    <sheet name="2+ yr Fundraising Stats by Year" sheetId="2" r:id="rId2"/>
    <sheet name="3+ yr Fundraising Stats by Year" sheetId="5" r:id="rId3"/>
    <sheet name="Riding Stats by Year" sheetId="3" r:id="rId4"/>
    <sheet name="2+ yr Riding Stats by Year" sheetId="4" r:id="rId5"/>
    <sheet name="3+ yr Riding Stats by Ye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C3" i="2"/>
  <c r="C4" i="2"/>
  <c r="C5" i="2"/>
  <c r="C6" i="2"/>
  <c r="C7" i="2"/>
  <c r="C8" i="2"/>
  <c r="C9" i="2"/>
  <c r="C10" i="2"/>
  <c r="C11" i="2"/>
  <c r="C3" i="1"/>
  <c r="C4" i="1"/>
  <c r="C5" i="1"/>
  <c r="C6" i="1"/>
  <c r="C7" i="1"/>
  <c r="C8" i="1"/>
  <c r="C9" i="1"/>
  <c r="C10" i="1"/>
  <c r="C11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4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" i="4"/>
  <c r="E4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</calcChain>
</file>

<file path=xl/sharedStrings.xml><?xml version="1.0" encoding="utf-8"?>
<sst xmlns="http://schemas.openxmlformats.org/spreadsheetml/2006/main" count="73" uniqueCount="8">
  <si>
    <t>EventYear</t>
  </si>
  <si>
    <t>average_lifetime_fundraising</t>
  </si>
  <si>
    <t>median_lifetime_fundraising</t>
  </si>
  <si>
    <t>average_years_ridden</t>
  </si>
  <si>
    <t>median_years_ridden</t>
  </si>
  <si>
    <t>NA</t>
  </si>
  <si>
    <t>Percentage Change</t>
  </si>
  <si>
    <t>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</si>
</sst>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"/>
      <color rgb="FFFFFFFF"/>
      <name val="Segoe UI"/>
      <family val="2"/>
    </font>
    <font>
      <b/>
      <sz val="12"/>
      <color rgb="FFFFFFFF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2" fillId="0" borderId="0" xfId="1" applyFont="1"/>
    <xf numFmtId="0" fontId="3" fillId="2" borderId="2" xfId="0" applyFont="1" applyFill="1" applyBorder="1" applyAlignment="1">
      <alignment horizontal="left" vertical="center" wrapText="1"/>
    </xf>
    <xf numFmtId="9" fontId="3" fillId="2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4" fontId="4" fillId="2" borderId="1" xfId="2" applyFont="1" applyFill="1" applyBorder="1" applyAlignment="1">
      <alignment horizontal="left" vertical="center" wrapText="1"/>
    </xf>
    <xf numFmtId="9" fontId="4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/>
    </xf>
    <xf numFmtId="44" fontId="5" fillId="0" borderId="1" xfId="2" applyFont="1" applyBorder="1" applyAlignment="1">
      <alignment horizontal="right" vertical="center"/>
    </xf>
    <xf numFmtId="9" fontId="5" fillId="0" borderId="1" xfId="1" applyFont="1" applyBorder="1" applyAlignment="1">
      <alignment horizontal="right"/>
    </xf>
    <xf numFmtId="9" fontId="5" fillId="0" borderId="1" xfId="1" applyFont="1" applyBorder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9" fontId="6" fillId="0" borderId="1" xfId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361-E6E6-487E-8E4B-52043F3C0EA0}">
  <dimension ref="A1:F45"/>
  <sheetViews>
    <sheetView workbookViewId="0">
      <selection activeCell="E12" sqref="E12"/>
    </sheetView>
  </sheetViews>
  <sheetFormatPr baseColWidth="10" defaultColWidth="8.83203125" defaultRowHeight="16" x14ac:dyDescent="0.2"/>
  <cols>
    <col min="1" max="1" width="16.1640625" style="1" customWidth="1"/>
    <col min="2" max="2" width="41.5" style="1" customWidth="1"/>
    <col min="3" max="3" width="48.5" style="1" customWidth="1"/>
    <col min="4" max="4" width="35.1640625" style="1" customWidth="1"/>
    <col min="5" max="5" width="26.6640625" style="1" customWidth="1"/>
    <col min="6" max="16384" width="8.83203125" style="1"/>
  </cols>
  <sheetData>
    <row r="1" spans="1:6" ht="17" x14ac:dyDescent="0.2">
      <c r="A1" s="5" t="s">
        <v>0</v>
      </c>
      <c r="B1" s="6" t="s">
        <v>1</v>
      </c>
      <c r="C1" s="7" t="s">
        <v>6</v>
      </c>
      <c r="D1" s="6" t="s">
        <v>2</v>
      </c>
      <c r="E1" s="7" t="s">
        <v>6</v>
      </c>
      <c r="F1" s="5" t="s">
        <v>7</v>
      </c>
    </row>
    <row r="2" spans="1:6" x14ac:dyDescent="0.2">
      <c r="A2" s="8">
        <v>1980</v>
      </c>
      <c r="B2" s="9">
        <v>316.66669999999999</v>
      </c>
      <c r="C2" s="10" t="s">
        <v>5</v>
      </c>
      <c r="D2" s="9">
        <v>0</v>
      </c>
      <c r="E2" s="10" t="s">
        <v>5</v>
      </c>
      <c r="F2" s="8">
        <v>9</v>
      </c>
    </row>
    <row r="3" spans="1:6" x14ac:dyDescent="0.2">
      <c r="A3" s="8">
        <v>1981</v>
      </c>
      <c r="B3" s="9">
        <v>647.75</v>
      </c>
      <c r="C3" s="11">
        <f t="shared" ref="C3:C11" si="0">((B3-B2)/B2)</f>
        <v>1.0455261004709369</v>
      </c>
      <c r="D3" s="9">
        <v>0</v>
      </c>
      <c r="E3" s="10" t="s">
        <v>5</v>
      </c>
      <c r="F3" s="8">
        <v>24</v>
      </c>
    </row>
    <row r="4" spans="1:6" x14ac:dyDescent="0.2">
      <c r="A4" s="8">
        <v>1982</v>
      </c>
      <c r="B4" s="9">
        <v>728.96100000000001</v>
      </c>
      <c r="C4" s="11">
        <f t="shared" si="0"/>
        <v>0.12537398687765344</v>
      </c>
      <c r="D4" s="9">
        <v>0</v>
      </c>
      <c r="E4" s="10" t="s">
        <v>5</v>
      </c>
      <c r="F4" s="8">
        <v>41</v>
      </c>
    </row>
    <row r="5" spans="1:6" x14ac:dyDescent="0.2">
      <c r="A5" s="8">
        <v>1983</v>
      </c>
      <c r="B5" s="9">
        <v>737.50609999999995</v>
      </c>
      <c r="C5" s="11">
        <f t="shared" si="0"/>
        <v>1.1722300644341651E-2</v>
      </c>
      <c r="D5" s="9">
        <v>0</v>
      </c>
      <c r="E5" s="10" t="s">
        <v>5</v>
      </c>
      <c r="F5" s="8">
        <v>66</v>
      </c>
    </row>
    <row r="6" spans="1:6" x14ac:dyDescent="0.2">
      <c r="A6" s="8">
        <v>1984</v>
      </c>
      <c r="B6" s="9">
        <v>768.65660000000003</v>
      </c>
      <c r="C6" s="11">
        <f t="shared" si="0"/>
        <v>4.2237616746492103E-2</v>
      </c>
      <c r="D6" s="9">
        <v>0</v>
      </c>
      <c r="E6" s="10" t="s">
        <v>5</v>
      </c>
      <c r="F6" s="8">
        <v>99</v>
      </c>
    </row>
    <row r="7" spans="1:6" x14ac:dyDescent="0.2">
      <c r="A7" s="8">
        <v>1985</v>
      </c>
      <c r="B7" s="9">
        <v>761.67830000000004</v>
      </c>
      <c r="C7" s="11">
        <f t="shared" si="0"/>
        <v>-9.0785664235498529E-3</v>
      </c>
      <c r="D7" s="9">
        <v>0</v>
      </c>
      <c r="E7" s="10" t="s">
        <v>5</v>
      </c>
      <c r="F7" s="8">
        <v>156</v>
      </c>
    </row>
    <row r="8" spans="1:6" x14ac:dyDescent="0.2">
      <c r="A8" s="8">
        <v>1986</v>
      </c>
      <c r="B8" s="9">
        <v>697.50819999999999</v>
      </c>
      <c r="C8" s="11">
        <f t="shared" si="0"/>
        <v>-8.4248297476769457E-2</v>
      </c>
      <c r="D8" s="9">
        <v>0</v>
      </c>
      <c r="E8" s="10" t="s">
        <v>5</v>
      </c>
      <c r="F8" s="8">
        <v>245</v>
      </c>
    </row>
    <row r="9" spans="1:6" x14ac:dyDescent="0.2">
      <c r="A9" s="8">
        <v>1987</v>
      </c>
      <c r="B9" s="9">
        <v>561.26369999999997</v>
      </c>
      <c r="C9" s="11">
        <f t="shared" si="0"/>
        <v>-0.19533032013100352</v>
      </c>
      <c r="D9" s="9">
        <v>0</v>
      </c>
      <c r="E9" s="10" t="s">
        <v>5</v>
      </c>
      <c r="F9" s="8">
        <v>438</v>
      </c>
    </row>
    <row r="10" spans="1:6" x14ac:dyDescent="0.2">
      <c r="A10" s="8">
        <v>1988</v>
      </c>
      <c r="B10" s="9">
        <v>728.74969999999996</v>
      </c>
      <c r="C10" s="11">
        <f t="shared" si="0"/>
        <v>0.29840875153693353</v>
      </c>
      <c r="D10" s="9">
        <v>0</v>
      </c>
      <c r="E10" s="10" t="s">
        <v>5</v>
      </c>
      <c r="F10" s="8">
        <v>463</v>
      </c>
    </row>
    <row r="11" spans="1:6" x14ac:dyDescent="0.2">
      <c r="A11" s="8">
        <v>1989</v>
      </c>
      <c r="B11" s="9">
        <v>1710.0110999999999</v>
      </c>
      <c r="C11" s="11">
        <f t="shared" si="0"/>
        <v>1.3464999025042481</v>
      </c>
      <c r="D11" s="9">
        <v>795</v>
      </c>
      <c r="E11" s="10" t="s">
        <v>5</v>
      </c>
      <c r="F11" s="8">
        <v>992</v>
      </c>
    </row>
    <row r="12" spans="1:6" x14ac:dyDescent="0.2">
      <c r="A12" s="8">
        <v>1990</v>
      </c>
      <c r="B12" s="9">
        <v>2687.2244999999998</v>
      </c>
      <c r="C12" s="11">
        <f t="shared" ref="C12:E45" si="1">((B12-B11)/B11)</f>
        <v>0.57146611504451628</v>
      </c>
      <c r="D12" s="9">
        <v>1520</v>
      </c>
      <c r="E12" s="11">
        <f t="shared" si="1"/>
        <v>0.91194968553459121</v>
      </c>
      <c r="F12" s="8">
        <v>1016</v>
      </c>
    </row>
    <row r="13" spans="1:6" x14ac:dyDescent="0.2">
      <c r="A13" s="8">
        <v>1991</v>
      </c>
      <c r="B13" s="9">
        <v>3226.4468000000002</v>
      </c>
      <c r="C13" s="11">
        <f t="shared" si="1"/>
        <v>0.20066142594338524</v>
      </c>
      <c r="D13" s="9">
        <v>1625</v>
      </c>
      <c r="E13" s="11">
        <f t="shared" si="1"/>
        <v>6.9078947368421059E-2</v>
      </c>
      <c r="F13" s="8">
        <v>1229</v>
      </c>
    </row>
    <row r="14" spans="1:6" x14ac:dyDescent="0.2">
      <c r="A14" s="8">
        <v>1992</v>
      </c>
      <c r="B14" s="9">
        <v>3780.8501000000001</v>
      </c>
      <c r="C14" s="11">
        <f t="shared" si="1"/>
        <v>0.17183091318908464</v>
      </c>
      <c r="D14" s="9">
        <v>1740</v>
      </c>
      <c r="E14" s="11">
        <f t="shared" si="1"/>
        <v>7.0769230769230765E-2</v>
      </c>
      <c r="F14" s="8">
        <v>1505</v>
      </c>
    </row>
    <row r="15" spans="1:6" x14ac:dyDescent="0.2">
      <c r="A15" s="8">
        <v>1993</v>
      </c>
      <c r="B15" s="9">
        <v>5056.1791999999996</v>
      </c>
      <c r="C15" s="11">
        <f t="shared" si="1"/>
        <v>0.33731279111012613</v>
      </c>
      <c r="D15" s="9">
        <v>2461</v>
      </c>
      <c r="E15" s="11">
        <f t="shared" si="1"/>
        <v>0.414367816091954</v>
      </c>
      <c r="F15" s="8">
        <v>1426</v>
      </c>
    </row>
    <row r="16" spans="1:6" x14ac:dyDescent="0.2">
      <c r="A16" s="8">
        <v>1994</v>
      </c>
      <c r="B16" s="9">
        <v>6199.3082000000004</v>
      </c>
      <c r="C16" s="11">
        <f t="shared" si="1"/>
        <v>0.22608553905684373</v>
      </c>
      <c r="D16" s="9">
        <v>2822</v>
      </c>
      <c r="E16" s="11">
        <f t="shared" si="1"/>
        <v>0.14668833807395368</v>
      </c>
      <c r="F16" s="8">
        <v>1595</v>
      </c>
    </row>
    <row r="17" spans="1:6" x14ac:dyDescent="0.2">
      <c r="A17" s="8">
        <v>1995</v>
      </c>
      <c r="B17" s="9">
        <v>6936.0275000000001</v>
      </c>
      <c r="C17" s="11">
        <f t="shared" si="1"/>
        <v>0.11883895367550845</v>
      </c>
      <c r="D17" s="9">
        <v>3112.5</v>
      </c>
      <c r="E17" s="11">
        <f t="shared" si="1"/>
        <v>0.10294117647058823</v>
      </c>
      <c r="F17" s="8">
        <v>1856</v>
      </c>
    </row>
    <row r="18" spans="1:6" x14ac:dyDescent="0.2">
      <c r="A18" s="8">
        <v>1996</v>
      </c>
      <c r="B18" s="9">
        <v>7972.8127999999997</v>
      </c>
      <c r="C18" s="11">
        <f t="shared" si="1"/>
        <v>0.14947825682640381</v>
      </c>
      <c r="D18" s="9">
        <v>3578</v>
      </c>
      <c r="E18" s="11">
        <f t="shared" si="1"/>
        <v>0.1495582329317269</v>
      </c>
      <c r="F18" s="8">
        <v>1974</v>
      </c>
    </row>
    <row r="19" spans="1:6" x14ac:dyDescent="0.2">
      <c r="A19" s="8">
        <v>1997</v>
      </c>
      <c r="B19" s="9">
        <v>9486.0905000000002</v>
      </c>
      <c r="C19" s="11">
        <f t="shared" si="1"/>
        <v>0.18980474494522193</v>
      </c>
      <c r="D19" s="9">
        <v>4307</v>
      </c>
      <c r="E19" s="11">
        <f t="shared" si="1"/>
        <v>0.20374510899944104</v>
      </c>
      <c r="F19" s="8">
        <v>1959</v>
      </c>
    </row>
    <row r="20" spans="1:6" x14ac:dyDescent="0.2">
      <c r="A20" s="8">
        <v>1998</v>
      </c>
      <c r="B20" s="9">
        <v>10369.676600000001</v>
      </c>
      <c r="C20" s="11">
        <f t="shared" si="1"/>
        <v>9.3145442793319377E-2</v>
      </c>
      <c r="D20" s="9">
        <v>4212</v>
      </c>
      <c r="E20" s="11">
        <f t="shared" si="1"/>
        <v>-2.205711632226608E-2</v>
      </c>
      <c r="F20" s="8">
        <v>2275</v>
      </c>
    </row>
    <row r="21" spans="1:6" x14ac:dyDescent="0.2">
      <c r="A21" s="8">
        <v>1999</v>
      </c>
      <c r="B21" s="9">
        <v>11547.4321</v>
      </c>
      <c r="C21" s="11">
        <f t="shared" si="1"/>
        <v>0.11357687856919271</v>
      </c>
      <c r="D21" s="9">
        <v>5004</v>
      </c>
      <c r="E21" s="11">
        <f t="shared" si="1"/>
        <v>0.18803418803418803</v>
      </c>
      <c r="F21" s="8">
        <v>2519</v>
      </c>
    </row>
    <row r="22" spans="1:6" x14ac:dyDescent="0.2">
      <c r="A22" s="8">
        <v>2000</v>
      </c>
      <c r="B22" s="9">
        <v>14205.0983</v>
      </c>
      <c r="C22" s="11">
        <f t="shared" si="1"/>
        <v>0.23015213919292063</v>
      </c>
      <c r="D22" s="9">
        <v>6169</v>
      </c>
      <c r="E22" s="11">
        <f t="shared" si="1"/>
        <v>0.23281374900079935</v>
      </c>
      <c r="F22" s="8">
        <v>2902</v>
      </c>
    </row>
    <row r="23" spans="1:6" x14ac:dyDescent="0.2">
      <c r="A23" s="8">
        <v>2001</v>
      </c>
      <c r="B23" s="9">
        <v>16670.213899999999</v>
      </c>
      <c r="C23" s="11">
        <f t="shared" si="1"/>
        <v>0.17353738410947844</v>
      </c>
      <c r="D23" s="9">
        <v>7214</v>
      </c>
      <c r="E23" s="11">
        <f t="shared" si="1"/>
        <v>0.16939536391635598</v>
      </c>
      <c r="F23" s="8">
        <v>3114</v>
      </c>
    </row>
    <row r="24" spans="1:6" x14ac:dyDescent="0.2">
      <c r="A24" s="8">
        <v>2002</v>
      </c>
      <c r="B24" s="9">
        <v>17607.6522</v>
      </c>
      <c r="C24" s="11">
        <f t="shared" si="1"/>
        <v>5.6234329422731745E-2</v>
      </c>
      <c r="D24" s="9">
        <v>7682</v>
      </c>
      <c r="E24" s="11">
        <f t="shared" si="1"/>
        <v>6.4873856390352092E-2</v>
      </c>
      <c r="F24" s="8">
        <v>3485</v>
      </c>
    </row>
    <row r="25" spans="1:6" x14ac:dyDescent="0.2">
      <c r="A25" s="8">
        <v>2003</v>
      </c>
      <c r="B25" s="9">
        <v>19428.690399999999</v>
      </c>
      <c r="C25" s="11">
        <f t="shared" si="1"/>
        <v>0.10342311282136746</v>
      </c>
      <c r="D25" s="9">
        <v>8530.1650000000009</v>
      </c>
      <c r="E25" s="11">
        <f t="shared" si="1"/>
        <v>0.11040939859411623</v>
      </c>
      <c r="F25" s="8">
        <v>3690</v>
      </c>
    </row>
    <row r="26" spans="1:6" x14ac:dyDescent="0.2">
      <c r="A26" s="8">
        <v>2004</v>
      </c>
      <c r="B26" s="9">
        <v>21615.972000000002</v>
      </c>
      <c r="C26" s="11">
        <f t="shared" si="1"/>
        <v>0.11257998120140934</v>
      </c>
      <c r="D26" s="9">
        <v>9665.75</v>
      </c>
      <c r="E26" s="11">
        <f t="shared" si="1"/>
        <v>0.13312579533924596</v>
      </c>
      <c r="F26" s="8">
        <v>3966</v>
      </c>
    </row>
    <row r="27" spans="1:6" x14ac:dyDescent="0.2">
      <c r="A27" s="8">
        <v>2005</v>
      </c>
      <c r="B27" s="9">
        <v>24468.0543</v>
      </c>
      <c r="C27" s="11">
        <f t="shared" si="1"/>
        <v>0.13194328249499943</v>
      </c>
      <c r="D27" s="9">
        <v>11121.36</v>
      </c>
      <c r="E27" s="11">
        <f t="shared" si="1"/>
        <v>0.15059462535240417</v>
      </c>
      <c r="F27" s="8">
        <v>4091</v>
      </c>
    </row>
    <row r="28" spans="1:6" x14ac:dyDescent="0.2">
      <c r="A28" s="8">
        <v>2006</v>
      </c>
      <c r="B28" s="9">
        <v>25553.372800000001</v>
      </c>
      <c r="C28" s="11">
        <f t="shared" si="1"/>
        <v>4.4356551064217688E-2</v>
      </c>
      <c r="D28" s="9">
        <v>11445</v>
      </c>
      <c r="E28" s="11">
        <f t="shared" si="1"/>
        <v>2.9100757461317628E-2</v>
      </c>
      <c r="F28" s="8">
        <v>4611</v>
      </c>
    </row>
    <row r="29" spans="1:6" x14ac:dyDescent="0.2">
      <c r="A29" s="8">
        <v>2007</v>
      </c>
      <c r="B29" s="9">
        <v>26050.256300000001</v>
      </c>
      <c r="C29" s="11">
        <f t="shared" si="1"/>
        <v>1.9444928224895616E-2</v>
      </c>
      <c r="D29" s="9">
        <v>11529</v>
      </c>
      <c r="E29" s="11">
        <f t="shared" si="1"/>
        <v>7.3394495412844041E-3</v>
      </c>
      <c r="F29" s="8">
        <v>5345</v>
      </c>
    </row>
    <row r="30" spans="1:6" x14ac:dyDescent="0.2">
      <c r="A30" s="8">
        <v>2008</v>
      </c>
      <c r="B30" s="9">
        <v>27566.402099999999</v>
      </c>
      <c r="C30" s="11">
        <f t="shared" si="1"/>
        <v>5.8200801655836236E-2</v>
      </c>
      <c r="D30" s="9">
        <v>12063</v>
      </c>
      <c r="E30" s="11">
        <f t="shared" si="1"/>
        <v>4.6317980744210251E-2</v>
      </c>
      <c r="F30" s="8">
        <v>5838</v>
      </c>
    </row>
    <row r="31" spans="1:6" x14ac:dyDescent="0.2">
      <c r="A31" s="8">
        <v>2009</v>
      </c>
      <c r="B31" s="9">
        <v>31245.046399999999</v>
      </c>
      <c r="C31" s="11">
        <f t="shared" si="1"/>
        <v>0.13344666041855349</v>
      </c>
      <c r="D31" s="9">
        <v>13407.275</v>
      </c>
      <c r="E31" s="11">
        <f t="shared" si="1"/>
        <v>0.11143786786039954</v>
      </c>
      <c r="F31" s="8">
        <v>5510</v>
      </c>
    </row>
    <row r="32" spans="1:6" x14ac:dyDescent="0.2">
      <c r="A32" s="8">
        <v>2010</v>
      </c>
      <c r="B32" s="9">
        <v>32712.0978</v>
      </c>
      <c r="C32" s="11">
        <f t="shared" si="1"/>
        <v>4.6953087578068063E-2</v>
      </c>
      <c r="D32" s="9">
        <v>13794.53</v>
      </c>
      <c r="E32" s="11">
        <f t="shared" si="1"/>
        <v>2.8883945469903544E-2</v>
      </c>
      <c r="F32" s="8">
        <v>5664</v>
      </c>
    </row>
    <row r="33" spans="1:6" x14ac:dyDescent="0.2">
      <c r="A33" s="8">
        <v>2011</v>
      </c>
      <c r="B33" s="9">
        <v>35148.701699999998</v>
      </c>
      <c r="C33" s="11">
        <f t="shared" si="1"/>
        <v>7.4486323527682724E-2</v>
      </c>
      <c r="D33" s="9">
        <v>15322.5</v>
      </c>
      <c r="E33" s="11">
        <f t="shared" si="1"/>
        <v>0.11076636898828733</v>
      </c>
      <c r="F33" s="8">
        <v>5856</v>
      </c>
    </row>
    <row r="34" spans="1:6" x14ac:dyDescent="0.2">
      <c r="A34" s="8">
        <v>2012</v>
      </c>
      <c r="B34" s="9">
        <v>36526.048300000002</v>
      </c>
      <c r="C34" s="11">
        <f t="shared" si="1"/>
        <v>3.9186272419274151E-2</v>
      </c>
      <c r="D34" s="9">
        <v>15886.5</v>
      </c>
      <c r="E34" s="11">
        <f t="shared" si="1"/>
        <v>3.6808614782183065E-2</v>
      </c>
      <c r="F34" s="8">
        <v>6397</v>
      </c>
    </row>
    <row r="35" spans="1:6" x14ac:dyDescent="0.2">
      <c r="A35" s="8">
        <v>2013</v>
      </c>
      <c r="B35" s="9">
        <v>37966.061600000001</v>
      </c>
      <c r="C35" s="11">
        <f t="shared" si="1"/>
        <v>3.9424283956827559E-2</v>
      </c>
      <c r="D35" s="9">
        <v>16418.669999999998</v>
      </c>
      <c r="E35" s="11">
        <f t="shared" si="1"/>
        <v>3.3498253233877708E-2</v>
      </c>
      <c r="F35" s="8">
        <v>6986</v>
      </c>
    </row>
    <row r="36" spans="1:6" x14ac:dyDescent="0.2">
      <c r="A36" s="8">
        <v>2014</v>
      </c>
      <c r="B36" s="9">
        <v>40343.731099999997</v>
      </c>
      <c r="C36" s="11">
        <f t="shared" si="1"/>
        <v>6.2626182432364702E-2</v>
      </c>
      <c r="D36" s="9">
        <v>17038</v>
      </c>
      <c r="E36" s="11">
        <f t="shared" si="1"/>
        <v>3.7721082158299168E-2</v>
      </c>
      <c r="F36" s="8">
        <v>7256</v>
      </c>
    </row>
    <row r="37" spans="1:6" x14ac:dyDescent="0.2">
      <c r="A37" s="8">
        <v>2015</v>
      </c>
      <c r="B37" s="9">
        <v>41697.704599999997</v>
      </c>
      <c r="C37" s="11">
        <f t="shared" si="1"/>
        <v>3.3560939037688566E-2</v>
      </c>
      <c r="D37" s="9">
        <v>17228</v>
      </c>
      <c r="E37" s="11">
        <f t="shared" si="1"/>
        <v>1.1151543608404743E-2</v>
      </c>
      <c r="F37" s="8">
        <v>7774</v>
      </c>
    </row>
    <row r="38" spans="1:6" x14ac:dyDescent="0.2">
      <c r="A38" s="8">
        <v>2016</v>
      </c>
      <c r="B38" s="9">
        <v>41962.542999999998</v>
      </c>
      <c r="C38" s="11">
        <f t="shared" si="1"/>
        <v>6.3513903832490715E-3</v>
      </c>
      <c r="D38" s="9">
        <v>16575.5</v>
      </c>
      <c r="E38" s="11">
        <f t="shared" si="1"/>
        <v>-3.7874390527048989E-2</v>
      </c>
      <c r="F38" s="8">
        <v>8580</v>
      </c>
    </row>
    <row r="39" spans="1:6" x14ac:dyDescent="0.2">
      <c r="A39" s="8">
        <v>2017</v>
      </c>
      <c r="B39" s="9">
        <v>45714.446900000003</v>
      </c>
      <c r="C39" s="11">
        <f t="shared" si="1"/>
        <v>8.9410784756300515E-2</v>
      </c>
      <c r="D39" s="9">
        <v>17307.5</v>
      </c>
      <c r="E39" s="11">
        <f t="shared" si="1"/>
        <v>4.4161563753732917E-2</v>
      </c>
      <c r="F39" s="8">
        <v>8213</v>
      </c>
    </row>
    <row r="40" spans="1:6" x14ac:dyDescent="0.2">
      <c r="A40" s="8">
        <v>2018</v>
      </c>
      <c r="B40" s="9">
        <v>50269.619299999998</v>
      </c>
      <c r="C40" s="11">
        <f t="shared" si="1"/>
        <v>9.9644044911325294E-2</v>
      </c>
      <c r="D40" s="9">
        <v>19855.93</v>
      </c>
      <c r="E40" s="11">
        <f t="shared" si="1"/>
        <v>0.14724425826953635</v>
      </c>
      <c r="F40" s="8">
        <v>7785</v>
      </c>
    </row>
    <row r="41" spans="1:6" x14ac:dyDescent="0.2">
      <c r="A41" s="8">
        <v>2019</v>
      </c>
      <c r="B41" s="9">
        <v>53467.1492</v>
      </c>
      <c r="C41" s="11">
        <f t="shared" si="1"/>
        <v>6.3607601261464128E-2</v>
      </c>
      <c r="D41" s="9">
        <v>20361.12</v>
      </c>
      <c r="E41" s="11">
        <f t="shared" si="1"/>
        <v>2.5442777044439556E-2</v>
      </c>
      <c r="F41" s="8">
        <v>8209</v>
      </c>
    </row>
    <row r="42" spans="1:6" x14ac:dyDescent="0.2">
      <c r="A42" s="8">
        <v>2020</v>
      </c>
      <c r="B42" s="9">
        <v>49848.791599999997</v>
      </c>
      <c r="C42" s="11">
        <f t="shared" si="1"/>
        <v>-6.7674406699057804E-2</v>
      </c>
      <c r="D42" s="9">
        <v>14461.13</v>
      </c>
      <c r="E42" s="11">
        <f t="shared" si="1"/>
        <v>-0.28976745876454735</v>
      </c>
      <c r="F42" s="8">
        <v>9343</v>
      </c>
    </row>
    <row r="43" spans="1:6" x14ac:dyDescent="0.2">
      <c r="A43" s="8">
        <v>2021</v>
      </c>
      <c r="B43" s="9">
        <v>65978.092900000003</v>
      </c>
      <c r="C43" s="11">
        <f t="shared" si="1"/>
        <v>0.32356453952637054</v>
      </c>
      <c r="D43" s="9">
        <v>24390</v>
      </c>
      <c r="E43" s="11">
        <f t="shared" si="1"/>
        <v>0.68659019039314362</v>
      </c>
      <c r="F43" s="8">
        <v>7270</v>
      </c>
    </row>
    <row r="44" spans="1:6" x14ac:dyDescent="0.2">
      <c r="A44" s="8">
        <v>2022</v>
      </c>
      <c r="B44" s="9">
        <v>68652.450599999996</v>
      </c>
      <c r="C44" s="11">
        <f t="shared" si="1"/>
        <v>4.0534025499242538E-2</v>
      </c>
      <c r="D44" s="9">
        <v>24128.5</v>
      </c>
      <c r="E44" s="11">
        <f t="shared" si="1"/>
        <v>-1.0721607216072161E-2</v>
      </c>
      <c r="F44" s="8">
        <v>7553</v>
      </c>
    </row>
    <row r="45" spans="1:6" x14ac:dyDescent="0.2">
      <c r="A45" s="8">
        <v>2023</v>
      </c>
      <c r="B45" s="9">
        <v>68671.602299999999</v>
      </c>
      <c r="C45" s="11">
        <f t="shared" si="1"/>
        <v>2.7896600678668516E-4</v>
      </c>
      <c r="D45" s="9">
        <v>23281</v>
      </c>
      <c r="E45" s="11">
        <f t="shared" si="1"/>
        <v>-3.5124437905381604E-2</v>
      </c>
      <c r="F45" s="8">
        <v>7637</v>
      </c>
    </row>
  </sheetData>
  <conditionalFormatting sqref="C1:C45">
    <cfRule type="cellIs" dxfId="7" priority="1" operator="lessThan">
      <formula>0</formula>
    </cfRule>
  </conditionalFormatting>
  <conditionalFormatting sqref="E1:E45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E20A-9B10-4E42-AB28-6BF15DF990C1}">
  <dimension ref="A1:F4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23.6640625" customWidth="1"/>
    <col min="2" max="2" width="38.5" customWidth="1"/>
    <col min="3" max="3" width="41.5" customWidth="1"/>
    <col min="4" max="4" width="34.1640625" customWidth="1"/>
    <col min="5" max="5" width="27.33203125" customWidth="1"/>
  </cols>
  <sheetData>
    <row r="1" spans="1:6" ht="18" thickBot="1" x14ac:dyDescent="0.25">
      <c r="A1" s="5" t="s">
        <v>0</v>
      </c>
      <c r="B1" s="6" t="s">
        <v>1</v>
      </c>
      <c r="C1" s="7" t="s">
        <v>6</v>
      </c>
      <c r="D1" s="6" t="s">
        <v>2</v>
      </c>
      <c r="E1" s="7" t="s">
        <v>6</v>
      </c>
      <c r="F1" s="12" t="s">
        <v>7</v>
      </c>
    </row>
    <row r="2" spans="1:6" ht="17" thickBot="1" x14ac:dyDescent="0.25">
      <c r="A2" s="8">
        <v>1980</v>
      </c>
      <c r="B2" s="9">
        <v>316.66669999999999</v>
      </c>
      <c r="C2" s="10" t="s">
        <v>5</v>
      </c>
      <c r="D2" s="9">
        <v>0</v>
      </c>
      <c r="E2" s="10" t="s">
        <v>5</v>
      </c>
      <c r="F2" s="13">
        <v>9</v>
      </c>
    </row>
    <row r="3" spans="1:6" ht="17" thickBot="1" x14ac:dyDescent="0.25">
      <c r="A3" s="8">
        <v>1981</v>
      </c>
      <c r="B3" s="9">
        <v>641.13040000000001</v>
      </c>
      <c r="C3" s="11">
        <f t="shared" ref="C3:C11" si="0">((B3-B2)/B2)</f>
        <v>1.0246221026713578</v>
      </c>
      <c r="D3" s="9">
        <v>0</v>
      </c>
      <c r="E3" s="10" t="s">
        <v>5</v>
      </c>
      <c r="F3" s="13">
        <v>24</v>
      </c>
    </row>
    <row r="4" spans="1:6" ht="17" thickBot="1" x14ac:dyDescent="0.25">
      <c r="A4" s="8">
        <v>1982</v>
      </c>
      <c r="B4" s="9">
        <v>728.96100000000001</v>
      </c>
      <c r="C4" s="11">
        <f t="shared" si="0"/>
        <v>0.1369933479990966</v>
      </c>
      <c r="D4" s="9">
        <v>0</v>
      </c>
      <c r="E4" s="10" t="s">
        <v>5</v>
      </c>
      <c r="F4" s="13">
        <v>41</v>
      </c>
    </row>
    <row r="5" spans="1:6" ht="17" thickBot="1" x14ac:dyDescent="0.25">
      <c r="A5" s="8">
        <v>1983</v>
      </c>
      <c r="B5" s="9">
        <v>748.85230000000001</v>
      </c>
      <c r="C5" s="11">
        <f t="shared" si="0"/>
        <v>2.7287193690746146E-2</v>
      </c>
      <c r="D5" s="9">
        <v>0</v>
      </c>
      <c r="E5" s="10" t="s">
        <v>5</v>
      </c>
      <c r="F5" s="13">
        <v>66</v>
      </c>
    </row>
    <row r="6" spans="1:6" ht="17" thickBot="1" x14ac:dyDescent="0.25">
      <c r="A6" s="8">
        <v>1984</v>
      </c>
      <c r="B6" s="9">
        <v>768.65660000000003</v>
      </c>
      <c r="C6" s="11">
        <f t="shared" si="0"/>
        <v>2.6446203076361002E-2</v>
      </c>
      <c r="D6" s="9">
        <v>0</v>
      </c>
      <c r="E6" s="10" t="s">
        <v>5</v>
      </c>
      <c r="F6" s="13">
        <v>99</v>
      </c>
    </row>
    <row r="7" spans="1:6" ht="17" thickBot="1" x14ac:dyDescent="0.25">
      <c r="A7" s="8">
        <v>1985</v>
      </c>
      <c r="B7" s="9">
        <v>761.67830000000004</v>
      </c>
      <c r="C7" s="11">
        <f t="shared" si="0"/>
        <v>-9.0785664235498529E-3</v>
      </c>
      <c r="D7" s="9">
        <v>0</v>
      </c>
      <c r="E7" s="10" t="s">
        <v>5</v>
      </c>
      <c r="F7" s="13">
        <v>156</v>
      </c>
    </row>
    <row r="8" spans="1:6" ht="17" thickBot="1" x14ac:dyDescent="0.25">
      <c r="A8" s="8">
        <v>1986</v>
      </c>
      <c r="B8" s="9">
        <v>697.50819999999999</v>
      </c>
      <c r="C8" s="11">
        <f t="shared" si="0"/>
        <v>-8.4248297476769457E-2</v>
      </c>
      <c r="D8" s="9">
        <v>0</v>
      </c>
      <c r="E8" s="10" t="s">
        <v>5</v>
      </c>
      <c r="F8" s="13">
        <v>245</v>
      </c>
    </row>
    <row r="9" spans="1:6" ht="17" thickBot="1" x14ac:dyDescent="0.25">
      <c r="A9" s="8">
        <v>1987</v>
      </c>
      <c r="B9" s="9">
        <v>561.26369999999997</v>
      </c>
      <c r="C9" s="11">
        <f t="shared" si="0"/>
        <v>-0.19533032013100352</v>
      </c>
      <c r="D9" s="9">
        <v>0</v>
      </c>
      <c r="E9" s="10" t="s">
        <v>5</v>
      </c>
      <c r="F9" s="13">
        <v>438</v>
      </c>
    </row>
    <row r="10" spans="1:6" ht="17" thickBot="1" x14ac:dyDescent="0.25">
      <c r="A10" s="8">
        <v>1988</v>
      </c>
      <c r="B10" s="9">
        <v>728.74969999999996</v>
      </c>
      <c r="C10" s="11">
        <f t="shared" si="0"/>
        <v>0.29840875153693353</v>
      </c>
      <c r="D10" s="9">
        <v>0</v>
      </c>
      <c r="E10" s="10" t="s">
        <v>5</v>
      </c>
      <c r="F10" s="13">
        <v>463</v>
      </c>
    </row>
    <row r="11" spans="1:6" ht="17" thickBot="1" x14ac:dyDescent="0.25">
      <c r="A11" s="8">
        <v>1989</v>
      </c>
      <c r="B11" s="9">
        <v>2001.1171999999999</v>
      </c>
      <c r="C11" s="11">
        <f t="shared" si="0"/>
        <v>1.7459595523675686</v>
      </c>
      <c r="D11" s="9">
        <v>850</v>
      </c>
      <c r="E11" s="10" t="s">
        <v>5</v>
      </c>
      <c r="F11" s="13">
        <v>992</v>
      </c>
    </row>
    <row r="12" spans="1:6" ht="17" thickBot="1" x14ac:dyDescent="0.25">
      <c r="A12" s="8">
        <v>1990</v>
      </c>
      <c r="B12" s="9">
        <v>3040.7546000000002</v>
      </c>
      <c r="C12" s="11">
        <f>((B12-B11)/B11)</f>
        <v>0.51952849138471269</v>
      </c>
      <c r="D12" s="9">
        <v>1615</v>
      </c>
      <c r="E12" s="11">
        <f>((D12-D11)/D11)</f>
        <v>0.9</v>
      </c>
      <c r="F12" s="13">
        <v>1016</v>
      </c>
    </row>
    <row r="13" spans="1:6" ht="17" thickBot="1" x14ac:dyDescent="0.25">
      <c r="A13" s="8">
        <v>1991</v>
      </c>
      <c r="B13" s="9">
        <v>3759.7174</v>
      </c>
      <c r="C13" s="11">
        <f t="shared" ref="C13:E45" si="1">((B13-B12)/B12)</f>
        <v>0.23644223049107604</v>
      </c>
      <c r="D13" s="9">
        <v>1918.5</v>
      </c>
      <c r="E13" s="11">
        <f t="shared" si="1"/>
        <v>0.18792569659442723</v>
      </c>
      <c r="F13" s="13">
        <v>1229</v>
      </c>
    </row>
    <row r="14" spans="1:6" ht="17" thickBot="1" x14ac:dyDescent="0.25">
      <c r="A14" s="8">
        <v>1992</v>
      </c>
      <c r="B14" s="9">
        <v>4449.0896000000002</v>
      </c>
      <c r="C14" s="11">
        <f t="shared" si="1"/>
        <v>0.18335745128077985</v>
      </c>
      <c r="D14" s="9">
        <v>2275</v>
      </c>
      <c r="E14" s="11">
        <f t="shared" si="1"/>
        <v>0.18582225697159238</v>
      </c>
      <c r="F14" s="13">
        <v>1505</v>
      </c>
    </row>
    <row r="15" spans="1:6" ht="17" thickBot="1" x14ac:dyDescent="0.25">
      <c r="A15" s="8">
        <v>1993</v>
      </c>
      <c r="B15" s="9">
        <v>5596.9937</v>
      </c>
      <c r="C15" s="11">
        <f t="shared" si="1"/>
        <v>0.25800876206224294</v>
      </c>
      <c r="D15" s="9">
        <v>2768.6</v>
      </c>
      <c r="E15" s="11">
        <f t="shared" si="1"/>
        <v>0.21696703296703293</v>
      </c>
      <c r="F15" s="13">
        <v>1426</v>
      </c>
    </row>
    <row r="16" spans="1:6" ht="17" thickBot="1" x14ac:dyDescent="0.25">
      <c r="A16" s="8">
        <v>1994</v>
      </c>
      <c r="B16" s="9">
        <v>6835.5623999999998</v>
      </c>
      <c r="C16" s="11">
        <f t="shared" si="1"/>
        <v>0.22129178026410853</v>
      </c>
      <c r="D16" s="9">
        <v>3316.25</v>
      </c>
      <c r="E16" s="11">
        <f t="shared" si="1"/>
        <v>0.19780755616557108</v>
      </c>
      <c r="F16" s="13">
        <v>1595</v>
      </c>
    </row>
    <row r="17" spans="1:6" ht="17" thickBot="1" x14ac:dyDescent="0.25">
      <c r="A17" s="8">
        <v>1995</v>
      </c>
      <c r="B17" s="9">
        <v>7607.7933000000003</v>
      </c>
      <c r="C17" s="11">
        <f t="shared" si="1"/>
        <v>0.11297254780382086</v>
      </c>
      <c r="D17" s="9">
        <v>3600</v>
      </c>
      <c r="E17" s="11">
        <f t="shared" si="1"/>
        <v>8.5563513004146247E-2</v>
      </c>
      <c r="F17" s="13">
        <v>1856</v>
      </c>
    </row>
    <row r="18" spans="1:6" ht="17" thickBot="1" x14ac:dyDescent="0.25">
      <c r="A18" s="8">
        <v>1996</v>
      </c>
      <c r="B18" s="9">
        <v>8916.7057999999997</v>
      </c>
      <c r="C18" s="11">
        <f t="shared" si="1"/>
        <v>0.17204890411520504</v>
      </c>
      <c r="D18" s="9">
        <v>4207</v>
      </c>
      <c r="E18" s="11">
        <f t="shared" si="1"/>
        <v>0.1686111111111111</v>
      </c>
      <c r="F18" s="13">
        <v>1974</v>
      </c>
    </row>
    <row r="19" spans="1:6" ht="17" thickBot="1" x14ac:dyDescent="0.25">
      <c r="A19" s="8">
        <v>1997</v>
      </c>
      <c r="B19" s="9">
        <v>10321.110199999999</v>
      </c>
      <c r="C19" s="11">
        <f t="shared" si="1"/>
        <v>0.15750260595117979</v>
      </c>
      <c r="D19" s="9">
        <v>4955</v>
      </c>
      <c r="E19" s="11">
        <f t="shared" si="1"/>
        <v>0.17779890658426431</v>
      </c>
      <c r="F19" s="13">
        <v>1959</v>
      </c>
    </row>
    <row r="20" spans="1:6" ht="17" thickBot="1" x14ac:dyDescent="0.25">
      <c r="A20" s="8">
        <v>1998</v>
      </c>
      <c r="B20" s="9">
        <v>11485.4589</v>
      </c>
      <c r="C20" s="11">
        <f t="shared" si="1"/>
        <v>0.1128123503613013</v>
      </c>
      <c r="D20" s="9">
        <v>4940</v>
      </c>
      <c r="E20" s="11">
        <f t="shared" si="1"/>
        <v>-3.0272452068617556E-3</v>
      </c>
      <c r="F20" s="13">
        <v>2275</v>
      </c>
    </row>
    <row r="21" spans="1:6" ht="17" thickBot="1" x14ac:dyDescent="0.25">
      <c r="A21" s="8">
        <v>1999</v>
      </c>
      <c r="B21" s="9">
        <v>12544.8395</v>
      </c>
      <c r="C21" s="11">
        <f t="shared" si="1"/>
        <v>9.2236680242702401E-2</v>
      </c>
      <c r="D21" s="9">
        <v>5747</v>
      </c>
      <c r="E21" s="11">
        <f t="shared" si="1"/>
        <v>0.16336032388663968</v>
      </c>
      <c r="F21" s="13">
        <v>2519</v>
      </c>
    </row>
    <row r="22" spans="1:6" ht="17" thickBot="1" x14ac:dyDescent="0.25">
      <c r="A22" s="8">
        <v>2000</v>
      </c>
      <c r="B22" s="9">
        <v>15615.016100000001</v>
      </c>
      <c r="C22" s="11">
        <f t="shared" si="1"/>
        <v>0.24473622002098955</v>
      </c>
      <c r="D22" s="9">
        <v>6915</v>
      </c>
      <c r="E22" s="11">
        <f t="shared" si="1"/>
        <v>0.20323647120236646</v>
      </c>
      <c r="F22" s="13">
        <v>2902</v>
      </c>
    </row>
    <row r="23" spans="1:6" ht="17" thickBot="1" x14ac:dyDescent="0.25">
      <c r="A23" s="8">
        <v>2001</v>
      </c>
      <c r="B23" s="9">
        <v>18295.348699999999</v>
      </c>
      <c r="C23" s="11">
        <f t="shared" si="1"/>
        <v>0.17165096614917982</v>
      </c>
      <c r="D23" s="9">
        <v>8185</v>
      </c>
      <c r="E23" s="11">
        <f t="shared" si="1"/>
        <v>0.18365871294287781</v>
      </c>
      <c r="F23" s="13">
        <v>3114</v>
      </c>
    </row>
    <row r="24" spans="1:6" ht="17" thickBot="1" x14ac:dyDescent="0.25">
      <c r="A24" s="8">
        <v>2002</v>
      </c>
      <c r="B24" s="9">
        <v>19213.9745</v>
      </c>
      <c r="C24" s="11">
        <f t="shared" si="1"/>
        <v>5.0210893220089411E-2</v>
      </c>
      <c r="D24" s="9">
        <v>8678</v>
      </c>
      <c r="E24" s="11">
        <f t="shared" si="1"/>
        <v>6.0232131948686624E-2</v>
      </c>
      <c r="F24" s="13">
        <v>3485</v>
      </c>
    </row>
    <row r="25" spans="1:6" ht="17" thickBot="1" x14ac:dyDescent="0.25">
      <c r="A25" s="8">
        <v>2003</v>
      </c>
      <c r="B25" s="9">
        <v>21202.538499999999</v>
      </c>
      <c r="C25" s="11">
        <f t="shared" si="1"/>
        <v>0.10349571349748582</v>
      </c>
      <c r="D25" s="9">
        <v>9653</v>
      </c>
      <c r="E25" s="11">
        <f t="shared" si="1"/>
        <v>0.11235307674579396</v>
      </c>
      <c r="F25" s="13">
        <v>3690</v>
      </c>
    </row>
    <row r="26" spans="1:6" ht="17" thickBot="1" x14ac:dyDescent="0.25">
      <c r="A26" s="8">
        <v>2004</v>
      </c>
      <c r="B26" s="9">
        <v>23657.672299999998</v>
      </c>
      <c r="C26" s="11">
        <f t="shared" si="1"/>
        <v>0.11579433283425</v>
      </c>
      <c r="D26" s="9">
        <v>11100</v>
      </c>
      <c r="E26" s="11">
        <f t="shared" si="1"/>
        <v>0.14990158499948203</v>
      </c>
      <c r="F26" s="13">
        <v>3966</v>
      </c>
    </row>
    <row r="27" spans="1:6" ht="17" thickBot="1" x14ac:dyDescent="0.25">
      <c r="A27" s="8">
        <v>2005</v>
      </c>
      <c r="B27" s="9">
        <v>26592.3776</v>
      </c>
      <c r="C27" s="11">
        <f t="shared" si="1"/>
        <v>0.12404877634559178</v>
      </c>
      <c r="D27" s="9">
        <v>12615</v>
      </c>
      <c r="E27" s="11">
        <f t="shared" si="1"/>
        <v>0.13648648648648648</v>
      </c>
      <c r="F27" s="13">
        <v>4091</v>
      </c>
    </row>
    <row r="28" spans="1:6" ht="17" thickBot="1" x14ac:dyDescent="0.25">
      <c r="A28" s="8">
        <v>2006</v>
      </c>
      <c r="B28" s="9">
        <v>27947.670699999999</v>
      </c>
      <c r="C28" s="11">
        <f t="shared" si="1"/>
        <v>5.0965472903032147E-2</v>
      </c>
      <c r="D28" s="9">
        <v>13296.5</v>
      </c>
      <c r="E28" s="11">
        <f t="shared" si="1"/>
        <v>5.4022988505747126E-2</v>
      </c>
      <c r="F28" s="13">
        <v>4611</v>
      </c>
    </row>
    <row r="29" spans="1:6" ht="17" thickBot="1" x14ac:dyDescent="0.25">
      <c r="A29" s="8">
        <v>2007</v>
      </c>
      <c r="B29" s="9">
        <v>29140.5501</v>
      </c>
      <c r="C29" s="11">
        <f t="shared" si="1"/>
        <v>4.2682605387933156E-2</v>
      </c>
      <c r="D29" s="9">
        <v>13967.83</v>
      </c>
      <c r="E29" s="11">
        <f t="shared" si="1"/>
        <v>5.0489226488173576E-2</v>
      </c>
      <c r="F29" s="13">
        <v>5345</v>
      </c>
    </row>
    <row r="30" spans="1:6" ht="17" thickBot="1" x14ac:dyDescent="0.25">
      <c r="A30" s="8">
        <v>2008</v>
      </c>
      <c r="B30" s="9">
        <v>31196.4457</v>
      </c>
      <c r="C30" s="11">
        <f t="shared" si="1"/>
        <v>7.0551022302080699E-2</v>
      </c>
      <c r="D30" s="9">
        <v>14858.75</v>
      </c>
      <c r="E30" s="11">
        <f t="shared" si="1"/>
        <v>6.3783708707794984E-2</v>
      </c>
      <c r="F30" s="13">
        <v>5838</v>
      </c>
    </row>
    <row r="31" spans="1:6" ht="17" thickBot="1" x14ac:dyDescent="0.25">
      <c r="A31" s="8">
        <v>2009</v>
      </c>
      <c r="B31" s="9">
        <v>34374.870000000003</v>
      </c>
      <c r="C31" s="11">
        <f t="shared" si="1"/>
        <v>0.10188418035071227</v>
      </c>
      <c r="D31" s="9">
        <v>15783.5</v>
      </c>
      <c r="E31" s="11">
        <f t="shared" si="1"/>
        <v>6.22360561958442E-2</v>
      </c>
      <c r="F31" s="13">
        <v>5510</v>
      </c>
    </row>
    <row r="32" spans="1:6" ht="17" thickBot="1" x14ac:dyDescent="0.25">
      <c r="A32" s="8">
        <v>2010</v>
      </c>
      <c r="B32" s="9">
        <v>36021.991999999998</v>
      </c>
      <c r="C32" s="11">
        <f t="shared" si="1"/>
        <v>4.7916457574966702E-2</v>
      </c>
      <c r="D32" s="9">
        <v>16667.5</v>
      </c>
      <c r="E32" s="11">
        <f t="shared" si="1"/>
        <v>5.600785630563563E-2</v>
      </c>
      <c r="F32" s="13">
        <v>5664</v>
      </c>
    </row>
    <row r="33" spans="1:6" ht="17" thickBot="1" x14ac:dyDescent="0.25">
      <c r="A33" s="8">
        <v>2011</v>
      </c>
      <c r="B33" s="9">
        <v>38308.446600000003</v>
      </c>
      <c r="C33" s="11">
        <f t="shared" si="1"/>
        <v>6.3473852306668785E-2</v>
      </c>
      <c r="D33" s="9">
        <v>17971.5</v>
      </c>
      <c r="E33" s="11">
        <f t="shared" si="1"/>
        <v>7.823608819559022E-2</v>
      </c>
      <c r="F33" s="13">
        <v>5856</v>
      </c>
    </row>
    <row r="34" spans="1:6" ht="17" thickBot="1" x14ac:dyDescent="0.25">
      <c r="A34" s="8">
        <v>2012</v>
      </c>
      <c r="B34" s="9">
        <v>38795.5101</v>
      </c>
      <c r="C34" s="11">
        <f t="shared" si="1"/>
        <v>1.271425868779541E-2</v>
      </c>
      <c r="D34" s="9">
        <v>17880.22</v>
      </c>
      <c r="E34" s="11">
        <f t="shared" si="1"/>
        <v>-5.0791531035249606E-3</v>
      </c>
      <c r="F34" s="13">
        <v>6397</v>
      </c>
    </row>
    <row r="35" spans="1:6" ht="17" thickBot="1" x14ac:dyDescent="0.25">
      <c r="A35" s="8">
        <v>2013</v>
      </c>
      <c r="B35" s="9">
        <v>40023.2788</v>
      </c>
      <c r="C35" s="11">
        <f t="shared" si="1"/>
        <v>3.1647185378804968E-2</v>
      </c>
      <c r="D35" s="9">
        <v>18502</v>
      </c>
      <c r="E35" s="11">
        <f t="shared" si="1"/>
        <v>3.4774739908121868E-2</v>
      </c>
      <c r="F35" s="13">
        <v>6986</v>
      </c>
    </row>
    <row r="36" spans="1:6" ht="17" thickBot="1" x14ac:dyDescent="0.25">
      <c r="A36" s="8">
        <v>2014</v>
      </c>
      <c r="B36" s="9">
        <v>42536.341099999998</v>
      </c>
      <c r="C36" s="11">
        <f t="shared" si="1"/>
        <v>6.279001559462434E-2</v>
      </c>
      <c r="D36" s="9">
        <v>19083.03</v>
      </c>
      <c r="E36" s="11">
        <f t="shared" si="1"/>
        <v>3.1403632039779424E-2</v>
      </c>
      <c r="F36" s="13">
        <v>7256</v>
      </c>
    </row>
    <row r="37" spans="1:6" ht="17" thickBot="1" x14ac:dyDescent="0.25">
      <c r="A37" s="8">
        <v>2015</v>
      </c>
      <c r="B37" s="9">
        <v>43810.606899999999</v>
      </c>
      <c r="C37" s="11">
        <f t="shared" si="1"/>
        <v>2.9957108840280602E-2</v>
      </c>
      <c r="D37" s="9">
        <v>19133.12</v>
      </c>
      <c r="E37" s="11">
        <f t="shared" si="1"/>
        <v>2.6248452158802952E-3</v>
      </c>
      <c r="F37" s="13">
        <v>7774</v>
      </c>
    </row>
    <row r="38" spans="1:6" ht="17" thickBot="1" x14ac:dyDescent="0.25">
      <c r="A38" s="8">
        <v>2016</v>
      </c>
      <c r="B38" s="9">
        <v>44361.647100000002</v>
      </c>
      <c r="C38" s="11">
        <f t="shared" si="1"/>
        <v>1.2577780564824887E-2</v>
      </c>
      <c r="D38" s="9">
        <v>19082.009999999998</v>
      </c>
      <c r="E38" s="11">
        <f t="shared" si="1"/>
        <v>-2.6712841397535051E-3</v>
      </c>
      <c r="F38" s="13">
        <v>8580</v>
      </c>
    </row>
    <row r="39" spans="1:6" ht="17" thickBot="1" x14ac:dyDescent="0.25">
      <c r="A39" s="8">
        <v>2017</v>
      </c>
      <c r="B39" s="9">
        <v>48283.9274</v>
      </c>
      <c r="C39" s="11">
        <f t="shared" si="1"/>
        <v>8.8416020513359131E-2</v>
      </c>
      <c r="D39" s="9">
        <v>19997.72</v>
      </c>
      <c r="E39" s="11">
        <f t="shared" si="1"/>
        <v>4.7988131229362255E-2</v>
      </c>
      <c r="F39" s="13">
        <v>8213</v>
      </c>
    </row>
    <row r="40" spans="1:6" ht="17" thickBot="1" x14ac:dyDescent="0.25">
      <c r="A40" s="8">
        <v>2018</v>
      </c>
      <c r="B40" s="9">
        <v>53716.6708</v>
      </c>
      <c r="C40" s="11">
        <f t="shared" si="1"/>
        <v>0.11251660112470468</v>
      </c>
      <c r="D40" s="9">
        <v>22859.81</v>
      </c>
      <c r="E40" s="11">
        <f t="shared" si="1"/>
        <v>0.14312081577299812</v>
      </c>
      <c r="F40" s="13">
        <v>7785</v>
      </c>
    </row>
    <row r="41" spans="1:6" ht="17" thickBot="1" x14ac:dyDescent="0.25">
      <c r="A41" s="8">
        <v>2019</v>
      </c>
      <c r="B41" s="9">
        <v>58172.990100000003</v>
      </c>
      <c r="C41" s="11">
        <f t="shared" si="1"/>
        <v>8.2959707547624176E-2</v>
      </c>
      <c r="D41" s="9">
        <v>24768.400000000001</v>
      </c>
      <c r="E41" s="11">
        <f t="shared" si="1"/>
        <v>8.3491070135753534E-2</v>
      </c>
      <c r="F41" s="13">
        <v>8209</v>
      </c>
    </row>
    <row r="42" spans="1:6" ht="17" thickBot="1" x14ac:dyDescent="0.25">
      <c r="A42" s="8">
        <v>2020</v>
      </c>
      <c r="B42" s="9">
        <v>59946.1322</v>
      </c>
      <c r="C42" s="11">
        <f t="shared" si="1"/>
        <v>3.0480504731696733E-2</v>
      </c>
      <c r="D42" s="9">
        <v>23114.5</v>
      </c>
      <c r="E42" s="11">
        <f t="shared" si="1"/>
        <v>-6.6774599893412626E-2</v>
      </c>
      <c r="F42" s="13">
        <v>9343</v>
      </c>
    </row>
    <row r="43" spans="1:6" ht="17" thickBot="1" x14ac:dyDescent="0.25">
      <c r="A43" s="8">
        <v>2021</v>
      </c>
      <c r="B43" s="9">
        <v>70359.961200000005</v>
      </c>
      <c r="C43" s="11">
        <f t="shared" si="1"/>
        <v>0.17371978170761793</v>
      </c>
      <c r="D43" s="9">
        <v>28220.66</v>
      </c>
      <c r="E43" s="11">
        <f t="shared" si="1"/>
        <v>0.22090722273897337</v>
      </c>
      <c r="F43" s="13">
        <v>7270</v>
      </c>
    </row>
    <row r="44" spans="1:6" ht="17" thickBot="1" x14ac:dyDescent="0.25">
      <c r="A44" s="8">
        <v>2022</v>
      </c>
      <c r="B44" s="9">
        <v>74739.447499999995</v>
      </c>
      <c r="C44" s="11">
        <f t="shared" si="1"/>
        <v>6.2244012437005003E-2</v>
      </c>
      <c r="D44" s="9">
        <v>29806.83</v>
      </c>
      <c r="E44" s="11">
        <f t="shared" si="1"/>
        <v>5.6205985260444014E-2</v>
      </c>
      <c r="F44" s="13">
        <v>7553</v>
      </c>
    </row>
    <row r="45" spans="1:6" ht="17" thickBot="1" x14ac:dyDescent="0.25">
      <c r="A45" s="8">
        <v>2023</v>
      </c>
      <c r="B45" s="9">
        <v>83319.299700000003</v>
      </c>
      <c r="C45" s="11">
        <f t="shared" si="1"/>
        <v>0.11479683737292826</v>
      </c>
      <c r="D45" s="9">
        <v>37721.1</v>
      </c>
      <c r="E45" s="11">
        <f t="shared" si="1"/>
        <v>0.26551867474669383</v>
      </c>
      <c r="F45" s="13">
        <v>7637</v>
      </c>
    </row>
  </sheetData>
  <conditionalFormatting sqref="D7">
    <cfRule type="cellIs" dxfId="5" priority="2" operator="lessThan">
      <formula>0</formula>
    </cfRule>
  </conditionalFormatting>
  <conditionalFormatting sqref="E1:E1048576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5E7-DE50-49AC-9C7A-09E489D6EF82}">
  <dimension ref="A1:J50"/>
  <sheetViews>
    <sheetView tabSelected="1" workbookViewId="0">
      <selection activeCell="C16" sqref="C16"/>
    </sheetView>
  </sheetViews>
  <sheetFormatPr baseColWidth="10" defaultColWidth="8.83203125" defaultRowHeight="16" x14ac:dyDescent="0.2"/>
  <cols>
    <col min="1" max="1" width="17.83203125" style="1" customWidth="1"/>
    <col min="2" max="3" width="39.5" style="1" customWidth="1"/>
    <col min="4" max="5" width="32.1640625" style="1" customWidth="1"/>
    <col min="6" max="6" width="39.1640625" style="1" customWidth="1"/>
    <col min="7" max="7" width="18.1640625" style="1" customWidth="1"/>
    <col min="8" max="16384" width="8.83203125" style="1"/>
  </cols>
  <sheetData>
    <row r="1" spans="1:7" ht="17" thickBot="1" x14ac:dyDescent="0.25">
      <c r="A1" s="3" t="s">
        <v>0</v>
      </c>
      <c r="B1" s="3" t="s">
        <v>1</v>
      </c>
      <c r="C1" s="3"/>
      <c r="D1" s="4" t="s">
        <v>6</v>
      </c>
      <c r="E1" s="3" t="s">
        <v>2</v>
      </c>
      <c r="F1" s="4" t="s">
        <v>6</v>
      </c>
      <c r="G1" s="3" t="s">
        <v>7</v>
      </c>
    </row>
    <row r="2" spans="1:7" ht="17" thickBot="1" x14ac:dyDescent="0.25">
      <c r="A2" s="13">
        <v>1980</v>
      </c>
      <c r="B2" s="13">
        <v>316.66669999999999</v>
      </c>
      <c r="C2" s="13"/>
      <c r="D2" s="14" t="e">
        <f t="shared" ref="D2:D10" si="0">((B2-B1)/B2)</f>
        <v>#VALUE!</v>
      </c>
      <c r="E2" s="13">
        <v>0</v>
      </c>
      <c r="F2" s="14" t="s">
        <v>5</v>
      </c>
      <c r="G2" s="13">
        <v>9</v>
      </c>
    </row>
    <row r="3" spans="1:7" ht="17" thickBot="1" x14ac:dyDescent="0.25">
      <c r="A3" s="13">
        <v>1981</v>
      </c>
      <c r="B3" s="13">
        <v>670.27269999999999</v>
      </c>
      <c r="C3" s="13"/>
      <c r="D3" s="14">
        <f t="shared" si="0"/>
        <v>0.52755542632125696</v>
      </c>
      <c r="E3" s="13">
        <v>0</v>
      </c>
      <c r="F3" s="14" t="s">
        <v>5</v>
      </c>
      <c r="G3" s="13">
        <v>24</v>
      </c>
    </row>
    <row r="4" spans="1:7" ht="17" thickBot="1" x14ac:dyDescent="0.25">
      <c r="A4" s="13">
        <v>1982</v>
      </c>
      <c r="B4" s="13">
        <v>738.43499999999995</v>
      </c>
      <c r="C4" s="13"/>
      <c r="D4" s="14">
        <f t="shared" si="0"/>
        <v>9.2306431845727746E-2</v>
      </c>
      <c r="E4" s="13">
        <v>0</v>
      </c>
      <c r="F4" s="14" t="s">
        <v>5</v>
      </c>
      <c r="G4" s="13">
        <v>41</v>
      </c>
    </row>
    <row r="5" spans="1:7" ht="17" thickBot="1" x14ac:dyDescent="0.25">
      <c r="A5" s="13">
        <v>1983</v>
      </c>
      <c r="B5" s="13">
        <v>760.55309999999997</v>
      </c>
      <c r="C5" s="13"/>
      <c r="D5" s="14">
        <f t="shared" si="0"/>
        <v>2.9081598641830568E-2</v>
      </c>
      <c r="E5" s="13">
        <v>0</v>
      </c>
      <c r="F5" s="14" t="s">
        <v>5</v>
      </c>
      <c r="G5" s="13">
        <v>66</v>
      </c>
    </row>
    <row r="6" spans="1:7" ht="17" thickBot="1" x14ac:dyDescent="0.25">
      <c r="A6" s="13">
        <v>1984</v>
      </c>
      <c r="B6" s="13">
        <v>768.65660000000003</v>
      </c>
      <c r="C6" s="13"/>
      <c r="D6" s="14">
        <f t="shared" si="0"/>
        <v>1.0542419072444123E-2</v>
      </c>
      <c r="E6" s="13">
        <v>0</v>
      </c>
      <c r="F6" s="14" t="s">
        <v>5</v>
      </c>
      <c r="G6" s="13">
        <v>99</v>
      </c>
    </row>
    <row r="7" spans="1:7" ht="17" thickBot="1" x14ac:dyDescent="0.25">
      <c r="A7" s="13">
        <v>1985</v>
      </c>
      <c r="B7" s="13">
        <v>761.67830000000004</v>
      </c>
      <c r="C7" s="13"/>
      <c r="D7" s="14">
        <f t="shared" si="0"/>
        <v>-9.1617419059988846E-3</v>
      </c>
      <c r="E7" s="13">
        <v>0</v>
      </c>
      <c r="F7" s="14" t="s">
        <v>5</v>
      </c>
      <c r="G7" s="13">
        <v>156</v>
      </c>
    </row>
    <row r="8" spans="1:7" ht="17" thickBot="1" x14ac:dyDescent="0.25">
      <c r="A8" s="13">
        <v>1986</v>
      </c>
      <c r="B8" s="13">
        <v>697.50819999999999</v>
      </c>
      <c r="C8" s="13"/>
      <c r="D8" s="14">
        <f t="shared" si="0"/>
        <v>-9.1999061803144461E-2</v>
      </c>
      <c r="E8" s="13">
        <v>0</v>
      </c>
      <c r="F8" s="14" t="s">
        <v>5</v>
      </c>
      <c r="G8" s="13">
        <v>245</v>
      </c>
    </row>
    <row r="9" spans="1:7" ht="17" thickBot="1" x14ac:dyDescent="0.25">
      <c r="A9" s="13">
        <v>1987</v>
      </c>
      <c r="B9" s="13">
        <v>598.13499999999999</v>
      </c>
      <c r="C9" s="13"/>
      <c r="D9" s="14">
        <f t="shared" si="0"/>
        <v>-0.16613841356884315</v>
      </c>
      <c r="E9" s="13">
        <v>0</v>
      </c>
      <c r="F9" s="14" t="s">
        <v>5</v>
      </c>
      <c r="G9" s="13">
        <v>438</v>
      </c>
    </row>
    <row r="10" spans="1:7" ht="17" thickBot="1" x14ac:dyDescent="0.25">
      <c r="A10" s="13">
        <v>1988</v>
      </c>
      <c r="B10" s="13">
        <v>775.65769999999998</v>
      </c>
      <c r="C10" s="13"/>
      <c r="D10" s="14">
        <f t="shared" si="0"/>
        <v>0.22886732124234696</v>
      </c>
      <c r="E10" s="13">
        <v>0</v>
      </c>
      <c r="F10" s="14" t="s">
        <v>5</v>
      </c>
      <c r="G10" s="13">
        <v>463</v>
      </c>
    </row>
    <row r="11" spans="1:7" ht="17" thickBot="1" x14ac:dyDescent="0.25">
      <c r="A11" s="13">
        <v>1989</v>
      </c>
      <c r="B11" s="13">
        <v>2116.5182</v>
      </c>
      <c r="C11" s="13"/>
      <c r="D11" s="14">
        <f>((B11-B10)/B11)</f>
        <v>0.63352183789395244</v>
      </c>
      <c r="E11" s="13">
        <v>884.5</v>
      </c>
      <c r="F11" s="14">
        <f t="shared" ref="F11:F45" si="1">((E11-E10)/E11)</f>
        <v>1</v>
      </c>
      <c r="G11" s="13">
        <v>992</v>
      </c>
    </row>
    <row r="12" spans="1:7" ht="17" thickBot="1" x14ac:dyDescent="0.25">
      <c r="A12" s="13">
        <v>1990</v>
      </c>
      <c r="B12" s="13">
        <v>3327.4162999999999</v>
      </c>
      <c r="C12" s="13"/>
      <c r="D12" s="14">
        <f>((B12-B11)/B12)</f>
        <v>0.3639154199010205</v>
      </c>
      <c r="E12" s="13">
        <v>1674</v>
      </c>
      <c r="F12" s="14">
        <f t="shared" si="1"/>
        <v>0.47162485065710874</v>
      </c>
      <c r="G12" s="13">
        <v>1016</v>
      </c>
    </row>
    <row r="13" spans="1:7" ht="17" thickBot="1" x14ac:dyDescent="0.25">
      <c r="A13" s="13">
        <v>1991</v>
      </c>
      <c r="B13" s="13">
        <v>4209.5442000000003</v>
      </c>
      <c r="C13" s="13"/>
      <c r="D13" s="14">
        <f>((B13-B12)/B13)</f>
        <v>0.20955425530393537</v>
      </c>
      <c r="E13" s="13">
        <v>2350</v>
      </c>
      <c r="F13" s="14">
        <f t="shared" si="1"/>
        <v>0.2876595744680851</v>
      </c>
      <c r="G13" s="13">
        <v>1229</v>
      </c>
    </row>
    <row r="14" spans="1:7" ht="17" thickBot="1" x14ac:dyDescent="0.25">
      <c r="A14" s="13">
        <v>1992</v>
      </c>
      <c r="B14" s="13">
        <v>5008.2277000000004</v>
      </c>
      <c r="C14" s="13"/>
      <c r="D14" s="14">
        <f>((B14-B13)/B14)</f>
        <v>0.15947427869543551</v>
      </c>
      <c r="E14" s="13">
        <v>2636</v>
      </c>
      <c r="F14" s="14">
        <f t="shared" si="1"/>
        <v>0.10849772382397573</v>
      </c>
      <c r="G14" s="13">
        <v>1505</v>
      </c>
    </row>
    <row r="15" spans="1:7" ht="17" thickBot="1" x14ac:dyDescent="0.25">
      <c r="A15" s="13">
        <v>1993</v>
      </c>
      <c r="B15" s="13">
        <v>6115.9274999999998</v>
      </c>
      <c r="C15" s="13"/>
      <c r="D15" s="14">
        <f>((B15-B14)/B15)</f>
        <v>0.18111722220382753</v>
      </c>
      <c r="E15" s="13">
        <v>3145.165</v>
      </c>
      <c r="F15" s="14">
        <f t="shared" si="1"/>
        <v>0.16188816802934025</v>
      </c>
      <c r="G15" s="13">
        <v>1426</v>
      </c>
    </row>
    <row r="16" spans="1:7" ht="17" thickBot="1" x14ac:dyDescent="0.25">
      <c r="A16" s="13">
        <v>1994</v>
      </c>
      <c r="B16" s="13">
        <v>7397.9831999999997</v>
      </c>
      <c r="C16" s="13"/>
      <c r="D16" s="14">
        <f>((B16-B15)/B16)</f>
        <v>0.17329800100113771</v>
      </c>
      <c r="E16" s="13">
        <v>3622</v>
      </c>
      <c r="F16" s="14">
        <f t="shared" si="1"/>
        <v>0.131649641082275</v>
      </c>
      <c r="G16" s="13">
        <v>1595</v>
      </c>
    </row>
    <row r="17" spans="1:7" ht="17" thickBot="1" x14ac:dyDescent="0.25">
      <c r="A17" s="13">
        <v>1995</v>
      </c>
      <c r="B17" s="13">
        <v>8281.4914000000008</v>
      </c>
      <c r="C17" s="13"/>
      <c r="D17" s="14">
        <f>((B17-B16)/B17)</f>
        <v>0.10668467276316933</v>
      </c>
      <c r="E17" s="13">
        <v>3975</v>
      </c>
      <c r="F17" s="14">
        <f t="shared" si="1"/>
        <v>8.880503144654088E-2</v>
      </c>
      <c r="G17" s="13">
        <v>1856</v>
      </c>
    </row>
    <row r="18" spans="1:7" ht="17" thickBot="1" x14ac:dyDescent="0.25">
      <c r="A18" s="13">
        <v>1996</v>
      </c>
      <c r="B18" s="13">
        <v>9606.7868999999992</v>
      </c>
      <c r="C18" s="13"/>
      <c r="D18" s="14">
        <f>((B18-B17)/B18)</f>
        <v>0.13795408535605161</v>
      </c>
      <c r="E18" s="13">
        <v>4696.5</v>
      </c>
      <c r="F18" s="14">
        <f t="shared" si="1"/>
        <v>0.15362503992334717</v>
      </c>
      <c r="G18" s="13">
        <v>1974</v>
      </c>
    </row>
    <row r="19" spans="1:7" ht="17" thickBot="1" x14ac:dyDescent="0.25">
      <c r="A19" s="13">
        <v>1997</v>
      </c>
      <c r="B19" s="13">
        <v>11129.407499999999</v>
      </c>
      <c r="C19" s="13"/>
      <c r="D19" s="14">
        <f>((B19-B18)/B19)</f>
        <v>0.13681057145225389</v>
      </c>
      <c r="E19" s="13">
        <v>5461.4</v>
      </c>
      <c r="F19" s="14">
        <f t="shared" si="1"/>
        <v>0.14005566338301528</v>
      </c>
      <c r="G19" s="13">
        <v>1959</v>
      </c>
    </row>
    <row r="20" spans="1:7" ht="17" thickBot="1" x14ac:dyDescent="0.25">
      <c r="A20" s="13">
        <v>1998</v>
      </c>
      <c r="B20" s="13">
        <v>12510.302100000001</v>
      </c>
      <c r="C20" s="13"/>
      <c r="D20" s="14">
        <f>((B20-B19)/B20)</f>
        <v>0.11038059584508365</v>
      </c>
      <c r="E20" s="13">
        <v>5615</v>
      </c>
      <c r="F20" s="14">
        <f t="shared" si="1"/>
        <v>2.7355298308103359E-2</v>
      </c>
      <c r="G20" s="13">
        <v>2275</v>
      </c>
    </row>
    <row r="21" spans="1:7" ht="17" thickBot="1" x14ac:dyDescent="0.25">
      <c r="A21" s="13">
        <v>1999</v>
      </c>
      <c r="B21" s="13">
        <v>13573.162700000001</v>
      </c>
      <c r="C21" s="13"/>
      <c r="D21" s="14">
        <f>((B21-B20)/B21)</f>
        <v>7.8306038429790573E-2</v>
      </c>
      <c r="E21" s="13">
        <v>6440.2</v>
      </c>
      <c r="F21" s="14">
        <f t="shared" si="1"/>
        <v>0.12813266668736994</v>
      </c>
      <c r="G21" s="13">
        <v>2519</v>
      </c>
    </row>
    <row r="22" spans="1:7" ht="17" thickBot="1" x14ac:dyDescent="0.25">
      <c r="A22" s="13">
        <v>2000</v>
      </c>
      <c r="B22" s="13">
        <v>16970.1021</v>
      </c>
      <c r="C22" s="13"/>
      <c r="D22" s="14">
        <f>((B22-B21)/B22)</f>
        <v>0.20017200721497128</v>
      </c>
      <c r="E22" s="13">
        <v>7751</v>
      </c>
      <c r="F22" s="14">
        <f t="shared" si="1"/>
        <v>0.16911366275319317</v>
      </c>
      <c r="G22" s="13">
        <v>2902</v>
      </c>
    </row>
    <row r="23" spans="1:7" ht="17" thickBot="1" x14ac:dyDescent="0.25">
      <c r="A23" s="13">
        <v>2001</v>
      </c>
      <c r="B23" s="13">
        <v>19995.4948</v>
      </c>
      <c r="C23" s="13"/>
      <c r="D23" s="14">
        <f>((B23-B22)/B23)</f>
        <v>0.15130371767544359</v>
      </c>
      <c r="E23" s="13">
        <v>9294</v>
      </c>
      <c r="F23" s="14">
        <f t="shared" si="1"/>
        <v>0.16602108887454273</v>
      </c>
      <c r="G23" s="13">
        <v>3114</v>
      </c>
    </row>
    <row r="24" spans="1:7" ht="17" thickBot="1" x14ac:dyDescent="0.25">
      <c r="A24" s="13">
        <v>2002</v>
      </c>
      <c r="B24" s="13">
        <v>21154.992300000002</v>
      </c>
      <c r="C24" s="13"/>
      <c r="D24" s="14">
        <f>((B24-B23)/B24)</f>
        <v>5.4809639424921994E-2</v>
      </c>
      <c r="E24" s="13">
        <v>9822</v>
      </c>
      <c r="F24" s="14">
        <f t="shared" si="1"/>
        <v>5.3756872327428221E-2</v>
      </c>
      <c r="G24" s="13">
        <v>3485</v>
      </c>
    </row>
    <row r="25" spans="1:7" ht="17" thickBot="1" x14ac:dyDescent="0.25">
      <c r="A25" s="13">
        <v>2003</v>
      </c>
      <c r="B25" s="13">
        <v>23097.681199999999</v>
      </c>
      <c r="C25" s="13"/>
      <c r="D25" s="14">
        <f>((B25-B24)/B25)</f>
        <v>8.4107529373987439E-2</v>
      </c>
      <c r="E25" s="13">
        <v>10994.83</v>
      </c>
      <c r="F25" s="14">
        <f t="shared" si="1"/>
        <v>0.10667104448181554</v>
      </c>
      <c r="G25" s="13">
        <v>3690</v>
      </c>
    </row>
    <row r="26" spans="1:7" ht="17" thickBot="1" x14ac:dyDescent="0.25">
      <c r="A26" s="13">
        <v>2004</v>
      </c>
      <c r="B26" s="13">
        <v>25512.866300000002</v>
      </c>
      <c r="C26" s="13"/>
      <c r="D26" s="14">
        <f>((B26-B25)/B26)</f>
        <v>9.4665376739735518E-2</v>
      </c>
      <c r="E26" s="13">
        <v>12144</v>
      </c>
      <c r="F26" s="14">
        <f t="shared" si="1"/>
        <v>9.46286231884058E-2</v>
      </c>
      <c r="G26" s="13">
        <v>3966</v>
      </c>
    </row>
    <row r="27" spans="1:7" ht="17" thickBot="1" x14ac:dyDescent="0.25">
      <c r="A27" s="13">
        <v>2005</v>
      </c>
      <c r="B27" s="13">
        <v>28826.955999999998</v>
      </c>
      <c r="C27" s="13"/>
      <c r="D27" s="14">
        <f>((B27-B26)/B27)</f>
        <v>0.11496495502334679</v>
      </c>
      <c r="E27" s="13">
        <v>14083.85</v>
      </c>
      <c r="F27" s="14">
        <f t="shared" si="1"/>
        <v>0.1377357753739212</v>
      </c>
      <c r="G27" s="13">
        <v>4091</v>
      </c>
    </row>
    <row r="28" spans="1:7" ht="17" thickBot="1" x14ac:dyDescent="0.25">
      <c r="A28" s="13">
        <v>2006</v>
      </c>
      <c r="B28" s="13">
        <v>30308.926599999999</v>
      </c>
      <c r="C28" s="13"/>
      <c r="D28" s="14">
        <f>((B28-B27)/B28)</f>
        <v>4.8895515818102267E-2</v>
      </c>
      <c r="E28" s="13">
        <v>15069</v>
      </c>
      <c r="F28" s="14">
        <f t="shared" si="1"/>
        <v>6.5375937354834407E-2</v>
      </c>
      <c r="G28" s="13">
        <v>4611</v>
      </c>
    </row>
    <row r="29" spans="1:7" ht="17" thickBot="1" x14ac:dyDescent="0.25">
      <c r="A29" s="13">
        <v>2007</v>
      </c>
      <c r="B29" s="13">
        <v>31854.631700000002</v>
      </c>
      <c r="C29" s="13"/>
      <c r="D29" s="14">
        <f>((B29-B28)/B29)</f>
        <v>4.8523715940498625E-2</v>
      </c>
      <c r="E29" s="13">
        <v>16273</v>
      </c>
      <c r="F29" s="14">
        <f t="shared" si="1"/>
        <v>7.3987586800221231E-2</v>
      </c>
      <c r="G29" s="13">
        <v>5345</v>
      </c>
    </row>
    <row r="30" spans="1:7" ht="17" thickBot="1" x14ac:dyDescent="0.25">
      <c r="A30" s="13">
        <v>2008</v>
      </c>
      <c r="B30" s="13">
        <v>34146.513299999999</v>
      </c>
      <c r="C30" s="13"/>
      <c r="D30" s="14">
        <f>((B30-B29)/B30)</f>
        <v>6.7119051947245142E-2</v>
      </c>
      <c r="E30" s="13">
        <v>17310</v>
      </c>
      <c r="F30" s="14">
        <f t="shared" si="1"/>
        <v>5.9907567879838246E-2</v>
      </c>
      <c r="G30" s="13">
        <v>5838</v>
      </c>
    </row>
    <row r="31" spans="1:7" ht="17" thickBot="1" x14ac:dyDescent="0.25">
      <c r="A31" s="13">
        <v>2009</v>
      </c>
      <c r="B31" s="13">
        <v>37290.482900000003</v>
      </c>
      <c r="C31" s="13"/>
      <c r="D31" s="14">
        <f>((B31-B30)/B31)</f>
        <v>8.4310240991810906E-2</v>
      </c>
      <c r="E31" s="13">
        <v>18232.88</v>
      </c>
      <c r="F31" s="14">
        <f t="shared" si="1"/>
        <v>5.0616249325394616E-2</v>
      </c>
      <c r="G31" s="13">
        <v>5510</v>
      </c>
    </row>
    <row r="32" spans="1:7" ht="17" thickBot="1" x14ac:dyDescent="0.25">
      <c r="A32" s="13">
        <v>2010</v>
      </c>
      <c r="B32" s="13">
        <v>39001.607900000003</v>
      </c>
      <c r="C32" s="13"/>
      <c r="D32" s="14">
        <f>((B32-B31)/B32)</f>
        <v>4.3873191187074105E-2</v>
      </c>
      <c r="E32" s="13">
        <v>18914.75</v>
      </c>
      <c r="F32" s="14">
        <f t="shared" si="1"/>
        <v>3.6049643796507963E-2</v>
      </c>
      <c r="G32" s="13">
        <v>5664</v>
      </c>
    </row>
    <row r="33" spans="1:7" ht="17" thickBot="1" x14ac:dyDescent="0.25">
      <c r="A33" s="13">
        <v>2011</v>
      </c>
      <c r="B33" s="13">
        <v>40930.017899999999</v>
      </c>
      <c r="C33" s="13"/>
      <c r="D33" s="14">
        <f>((B33-B32)/B33)</f>
        <v>4.7114809593083423E-2</v>
      </c>
      <c r="E33" s="13">
        <v>20276.5</v>
      </c>
      <c r="F33" s="14">
        <f t="shared" si="1"/>
        <v>6.7159026459201535E-2</v>
      </c>
      <c r="G33" s="13">
        <v>5856</v>
      </c>
    </row>
    <row r="34" spans="1:7" ht="17" thickBot="1" x14ac:dyDescent="0.25">
      <c r="A34" s="13">
        <v>2012</v>
      </c>
      <c r="B34" s="13">
        <v>42000.799599999998</v>
      </c>
      <c r="C34" s="13"/>
      <c r="D34" s="14">
        <f>((B34-B33)/B34)</f>
        <v>2.5494317017716959E-2</v>
      </c>
      <c r="E34" s="13">
        <v>20552.5</v>
      </c>
      <c r="F34" s="14">
        <f t="shared" si="1"/>
        <v>1.3429023233183311E-2</v>
      </c>
      <c r="G34" s="13">
        <v>6397</v>
      </c>
    </row>
    <row r="35" spans="1:7" ht="17" thickBot="1" x14ac:dyDescent="0.25">
      <c r="A35" s="13">
        <v>2013</v>
      </c>
      <c r="B35" s="13">
        <v>43290.430200000003</v>
      </c>
      <c r="C35" s="13"/>
      <c r="D35" s="14">
        <f>((B35-B34)/B35)</f>
        <v>2.9790200606507347E-2</v>
      </c>
      <c r="E35" s="13">
        <v>21185</v>
      </c>
      <c r="F35" s="14">
        <f t="shared" si="1"/>
        <v>2.9856030210054285E-2</v>
      </c>
      <c r="G35" s="13">
        <v>6986</v>
      </c>
    </row>
    <row r="36" spans="1:7" ht="17" thickBot="1" x14ac:dyDescent="0.25">
      <c r="A36" s="13">
        <v>2014</v>
      </c>
      <c r="B36" s="13">
        <v>45560.784899999999</v>
      </c>
      <c r="C36" s="13"/>
      <c r="D36" s="14">
        <f>((B36-B35)/B36)</f>
        <v>4.9831334227079929E-2</v>
      </c>
      <c r="E36" s="13">
        <v>21983.3</v>
      </c>
      <c r="F36" s="14">
        <f t="shared" si="1"/>
        <v>3.631392920990021E-2</v>
      </c>
      <c r="G36" s="13">
        <v>7256</v>
      </c>
    </row>
    <row r="37" spans="1:7" ht="17" thickBot="1" x14ac:dyDescent="0.25">
      <c r="A37" s="13">
        <v>2015</v>
      </c>
      <c r="B37" s="13">
        <v>47690.802300000003</v>
      </c>
      <c r="C37" s="13"/>
      <c r="D37" s="14">
        <f>((B37-B36)/B37)</f>
        <v>4.4663064936527691E-2</v>
      </c>
      <c r="E37" s="13">
        <v>22788.62</v>
      </c>
      <c r="F37" s="14">
        <f t="shared" si="1"/>
        <v>3.5338690978216312E-2</v>
      </c>
      <c r="G37" s="13">
        <v>7774</v>
      </c>
    </row>
    <row r="38" spans="1:7" ht="17" thickBot="1" x14ac:dyDescent="0.25">
      <c r="A38" s="13">
        <v>2016</v>
      </c>
      <c r="B38" s="13">
        <v>49146.113700000002</v>
      </c>
      <c r="C38" s="13"/>
      <c r="D38" s="14">
        <f>((B38-B37)/B38)</f>
        <v>2.9611932469036685E-2</v>
      </c>
      <c r="E38" s="13">
        <v>23396</v>
      </c>
      <c r="F38" s="14">
        <f t="shared" si="1"/>
        <v>2.5960848008206576E-2</v>
      </c>
      <c r="G38" s="13">
        <v>8580</v>
      </c>
    </row>
    <row r="39" spans="1:7" ht="17" thickBot="1" x14ac:dyDescent="0.25">
      <c r="A39" s="13">
        <v>2017</v>
      </c>
      <c r="B39" s="13">
        <v>53085.550900000002</v>
      </c>
      <c r="C39" s="13"/>
      <c r="D39" s="14">
        <f>((B39-B38)/B39)</f>
        <v>7.4209217634774519E-2</v>
      </c>
      <c r="E39" s="13">
        <v>24635.5</v>
      </c>
      <c r="F39" s="14">
        <f t="shared" si="1"/>
        <v>5.031357187798096E-2</v>
      </c>
      <c r="G39" s="13">
        <v>8213</v>
      </c>
    </row>
    <row r="40" spans="1:7" ht="17" thickBot="1" x14ac:dyDescent="0.25">
      <c r="A40" s="13">
        <v>2018</v>
      </c>
      <c r="B40" s="13">
        <v>57868.326800000003</v>
      </c>
      <c r="C40" s="13"/>
      <c r="D40" s="14">
        <f>((B40-B39)/B40)</f>
        <v>8.2649286137645855E-2</v>
      </c>
      <c r="E40" s="13">
        <v>26748.86</v>
      </c>
      <c r="F40" s="14">
        <f t="shared" si="1"/>
        <v>7.900747919724431E-2</v>
      </c>
      <c r="G40" s="13">
        <v>7785</v>
      </c>
    </row>
    <row r="41" spans="1:7" ht="17" thickBot="1" x14ac:dyDescent="0.25">
      <c r="A41" s="13">
        <v>2019</v>
      </c>
      <c r="B41" s="13">
        <v>62272.5789</v>
      </c>
      <c r="C41" s="13"/>
      <c r="D41" s="14">
        <f>((B41-B40)/B41)</f>
        <v>7.0725384716642886E-2</v>
      </c>
      <c r="E41" s="13">
        <v>28404.93</v>
      </c>
      <c r="F41" s="14">
        <f t="shared" si="1"/>
        <v>5.8302203173885646E-2</v>
      </c>
      <c r="G41" s="13">
        <v>8209</v>
      </c>
    </row>
    <row r="42" spans="1:7" ht="17" thickBot="1" x14ac:dyDescent="0.25">
      <c r="A42" s="13">
        <v>2020</v>
      </c>
      <c r="B42" s="13">
        <v>65514.0962</v>
      </c>
      <c r="C42" s="13"/>
      <c r="D42" s="14">
        <f>((B42-B41)/B42)</f>
        <v>4.9478165585988797E-2</v>
      </c>
      <c r="E42" s="13">
        <v>27878.080000000002</v>
      </c>
      <c r="F42" s="14">
        <f t="shared" si="1"/>
        <v>-1.8898360288800323E-2</v>
      </c>
      <c r="G42" s="13">
        <v>9343</v>
      </c>
    </row>
    <row r="43" spans="1:7" ht="17" thickBot="1" x14ac:dyDescent="0.25">
      <c r="A43" s="13">
        <v>2021</v>
      </c>
      <c r="B43" s="13">
        <v>75020.34</v>
      </c>
      <c r="C43" s="13"/>
      <c r="D43" s="14">
        <f>((B43-B42)/B43)</f>
        <v>0.12671555207561039</v>
      </c>
      <c r="E43" s="13">
        <v>32974.839999999997</v>
      </c>
      <c r="F43" s="14">
        <f t="shared" si="1"/>
        <v>0.15456511691944511</v>
      </c>
      <c r="G43" s="13">
        <v>7270</v>
      </c>
    </row>
    <row r="44" spans="1:7" ht="17" thickBot="1" x14ac:dyDescent="0.25">
      <c r="A44" s="13">
        <v>2022</v>
      </c>
      <c r="B44" s="13">
        <v>84607.571599999996</v>
      </c>
      <c r="C44" s="13"/>
      <c r="D44" s="14">
        <f>((B44-B43)/B44)</f>
        <v>0.11331410911219203</v>
      </c>
      <c r="E44" s="13">
        <v>39015</v>
      </c>
      <c r="F44" s="14">
        <f t="shared" si="1"/>
        <v>0.15481635268486488</v>
      </c>
      <c r="G44" s="13">
        <v>7553</v>
      </c>
    </row>
    <row r="45" spans="1:7" ht="17" thickBot="1" x14ac:dyDescent="0.25">
      <c r="A45" s="13">
        <v>2023</v>
      </c>
      <c r="B45" s="13">
        <v>92707.711200000005</v>
      </c>
      <c r="C45" s="13"/>
      <c r="D45" s="14">
        <f>((B45-B44)/B45)</f>
        <v>8.7372878643562163E-2</v>
      </c>
      <c r="E45" s="13">
        <v>46831.9</v>
      </c>
      <c r="F45" s="14">
        <f t="shared" si="1"/>
        <v>0.16691400519731212</v>
      </c>
      <c r="G45" s="13">
        <v>7637</v>
      </c>
    </row>
    <row r="46" spans="1:7" x14ac:dyDescent="0.2">
      <c r="A46"/>
      <c r="B46"/>
      <c r="C46"/>
      <c r="D46"/>
      <c r="E46"/>
      <c r="F46"/>
    </row>
    <row r="49" spans="7:10" x14ac:dyDescent="0.2">
      <c r="G49"/>
    </row>
    <row r="50" spans="7:10" x14ac:dyDescent="0.2">
      <c r="H50"/>
      <c r="I50"/>
      <c r="J50"/>
    </row>
  </sheetData>
  <conditionalFormatting sqref="D1:D45 F1:F45"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24BE-6330-4209-8D54-3657AB3EA899}">
  <dimension ref="A1:F45"/>
  <sheetViews>
    <sheetView workbookViewId="0">
      <selection activeCell="H28" sqref="H28"/>
    </sheetView>
  </sheetViews>
  <sheetFormatPr baseColWidth="10" defaultColWidth="8.83203125" defaultRowHeight="16" x14ac:dyDescent="0.2"/>
  <cols>
    <col min="1" max="1" width="16.83203125" style="1" customWidth="1"/>
    <col min="2" max="3" width="33" style="1" customWidth="1"/>
    <col min="4" max="4" width="42.83203125" style="1" customWidth="1"/>
    <col min="5" max="5" width="21.6640625" style="1" customWidth="1"/>
    <col min="6" max="16384" width="8.83203125" style="1"/>
  </cols>
  <sheetData>
    <row r="1" spans="1:6" ht="18" thickBot="1" x14ac:dyDescent="0.25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12" t="s">
        <v>7</v>
      </c>
    </row>
    <row r="2" spans="1:6" ht="17" thickBot="1" x14ac:dyDescent="0.25">
      <c r="A2" s="5">
        <v>1980</v>
      </c>
      <c r="B2" s="15"/>
      <c r="C2" s="7"/>
      <c r="D2" s="5"/>
      <c r="E2" s="7"/>
      <c r="F2" s="13">
        <v>9</v>
      </c>
    </row>
    <row r="3" spans="1:6" ht="17" thickBot="1" x14ac:dyDescent="0.25">
      <c r="A3" s="8">
        <v>1981</v>
      </c>
      <c r="B3" s="16">
        <v>1</v>
      </c>
      <c r="C3" s="10" t="s">
        <v>5</v>
      </c>
      <c r="D3" s="8">
        <v>1</v>
      </c>
      <c r="E3" s="10" t="s">
        <v>5</v>
      </c>
      <c r="F3" s="13">
        <v>24</v>
      </c>
    </row>
    <row r="4" spans="1:6" ht="17" thickBot="1" x14ac:dyDescent="0.25">
      <c r="A4" s="8">
        <v>1982</v>
      </c>
      <c r="B4" s="16">
        <v>1.4</v>
      </c>
      <c r="C4" s="11">
        <f>((B4-B3)/B3)</f>
        <v>0.39999999999999991</v>
      </c>
      <c r="D4" s="8">
        <v>1</v>
      </c>
      <c r="E4" s="11">
        <f t="shared" ref="E4:E45" si="0">((D4-D3)/D3)</f>
        <v>0</v>
      </c>
      <c r="F4" s="13">
        <v>41</v>
      </c>
    </row>
    <row r="5" spans="1:6" ht="17" thickBot="1" x14ac:dyDescent="0.25">
      <c r="A5" s="8">
        <v>1983</v>
      </c>
      <c r="B5" s="16">
        <v>1.7179489999999999</v>
      </c>
      <c r="C5" s="11">
        <f t="shared" ref="C5:C45" si="1">((B5-B4)/B4)</f>
        <v>0.22710642857142863</v>
      </c>
      <c r="D5" s="8">
        <v>2</v>
      </c>
      <c r="E5" s="11">
        <f t="shared" si="0"/>
        <v>1</v>
      </c>
      <c r="F5" s="13">
        <v>66</v>
      </c>
    </row>
    <row r="6" spans="1:6" ht="17" thickBot="1" x14ac:dyDescent="0.25">
      <c r="A6" s="8">
        <v>1984</v>
      </c>
      <c r="B6" s="16">
        <v>2.0655739999999998</v>
      </c>
      <c r="C6" s="11">
        <f t="shared" si="1"/>
        <v>0.2023488473755623</v>
      </c>
      <c r="D6" s="8">
        <v>2</v>
      </c>
      <c r="E6" s="11">
        <f t="shared" si="0"/>
        <v>0</v>
      </c>
      <c r="F6" s="13">
        <v>99</v>
      </c>
    </row>
    <row r="7" spans="1:6" ht="17" thickBot="1" x14ac:dyDescent="0.25">
      <c r="A7" s="8">
        <v>1985</v>
      </c>
      <c r="B7" s="16">
        <v>2.2872340000000002</v>
      </c>
      <c r="C7" s="11">
        <f t="shared" si="1"/>
        <v>0.10731157537807913</v>
      </c>
      <c r="D7" s="8">
        <v>2</v>
      </c>
      <c r="E7" s="11">
        <f t="shared" si="0"/>
        <v>0</v>
      </c>
      <c r="F7" s="13">
        <v>156</v>
      </c>
    </row>
    <row r="8" spans="1:6" ht="17" thickBot="1" x14ac:dyDescent="0.25">
      <c r="A8" s="8">
        <v>1986</v>
      </c>
      <c r="B8" s="16">
        <v>2.4133330000000002</v>
      </c>
      <c r="C8" s="11">
        <f t="shared" si="1"/>
        <v>5.5131656839658712E-2</v>
      </c>
      <c r="D8" s="8">
        <v>2</v>
      </c>
      <c r="E8" s="11">
        <f t="shared" si="0"/>
        <v>0</v>
      </c>
      <c r="F8" s="13">
        <v>245</v>
      </c>
    </row>
    <row r="9" spans="1:6" ht="17" thickBot="1" x14ac:dyDescent="0.25">
      <c r="A9" s="8">
        <v>1987</v>
      </c>
      <c r="B9" s="16">
        <v>2.4696359999999999</v>
      </c>
      <c r="C9" s="11">
        <f t="shared" si="1"/>
        <v>2.3329975598062831E-2</v>
      </c>
      <c r="D9" s="8">
        <v>2</v>
      </c>
      <c r="E9" s="11">
        <f t="shared" si="0"/>
        <v>0</v>
      </c>
      <c r="F9" s="13">
        <v>438</v>
      </c>
    </row>
    <row r="10" spans="1:6" ht="17" thickBot="1" x14ac:dyDescent="0.25">
      <c r="A10" s="8">
        <v>1988</v>
      </c>
      <c r="B10" s="16">
        <v>2.393443</v>
      </c>
      <c r="C10" s="11">
        <f t="shared" si="1"/>
        <v>-3.0851915019055421E-2</v>
      </c>
      <c r="D10" s="8">
        <v>2</v>
      </c>
      <c r="E10" s="11">
        <f t="shared" si="0"/>
        <v>0</v>
      </c>
      <c r="F10" s="13">
        <v>463</v>
      </c>
    </row>
    <row r="11" spans="1:6" ht="17" thickBot="1" x14ac:dyDescent="0.25">
      <c r="A11" s="8">
        <v>1989</v>
      </c>
      <c r="B11" s="16">
        <v>3.2538860000000001</v>
      </c>
      <c r="C11" s="11">
        <f t="shared" si="1"/>
        <v>0.35950010090066908</v>
      </c>
      <c r="D11" s="8">
        <v>3</v>
      </c>
      <c r="E11" s="11">
        <f t="shared" si="0"/>
        <v>0.5</v>
      </c>
      <c r="F11" s="13">
        <v>992</v>
      </c>
    </row>
    <row r="12" spans="1:6" ht="17" thickBot="1" x14ac:dyDescent="0.25">
      <c r="A12" s="8">
        <v>1990</v>
      </c>
      <c r="B12" s="16">
        <v>2.6729780000000001</v>
      </c>
      <c r="C12" s="11">
        <f t="shared" si="1"/>
        <v>-0.17852745916728488</v>
      </c>
      <c r="D12" s="8">
        <v>2</v>
      </c>
      <c r="E12" s="11">
        <f t="shared" si="0"/>
        <v>-0.33333333333333331</v>
      </c>
      <c r="F12" s="13">
        <v>1016</v>
      </c>
    </row>
    <row r="13" spans="1:6" ht="17" thickBot="1" x14ac:dyDescent="0.25">
      <c r="A13" s="8">
        <v>1991</v>
      </c>
      <c r="B13" s="16">
        <v>2.9360729999999999</v>
      </c>
      <c r="C13" s="11">
        <f t="shared" si="1"/>
        <v>9.8427671308929529E-2</v>
      </c>
      <c r="D13" s="8">
        <v>2</v>
      </c>
      <c r="E13" s="11">
        <f t="shared" si="0"/>
        <v>0</v>
      </c>
      <c r="F13" s="13">
        <v>1229</v>
      </c>
    </row>
    <row r="14" spans="1:6" ht="17" thickBot="1" x14ac:dyDescent="0.25">
      <c r="A14" s="8">
        <v>1992</v>
      </c>
      <c r="B14" s="16">
        <v>2.89554</v>
      </c>
      <c r="C14" s="11">
        <f t="shared" si="1"/>
        <v>-1.3805174462624033E-2</v>
      </c>
      <c r="D14" s="8">
        <v>2</v>
      </c>
      <c r="E14" s="11">
        <f t="shared" si="0"/>
        <v>0</v>
      </c>
      <c r="F14" s="13">
        <v>1505</v>
      </c>
    </row>
    <row r="15" spans="1:6" ht="17" thickBot="1" x14ac:dyDescent="0.25">
      <c r="A15" s="8">
        <v>1993</v>
      </c>
      <c r="B15" s="16">
        <v>3.0506859999999998</v>
      </c>
      <c r="C15" s="11">
        <f t="shared" si="1"/>
        <v>5.3581024610262602E-2</v>
      </c>
      <c r="D15" s="8">
        <v>2</v>
      </c>
      <c r="E15" s="11">
        <f t="shared" si="0"/>
        <v>0</v>
      </c>
      <c r="F15" s="13">
        <v>1426</v>
      </c>
    </row>
    <row r="16" spans="1:6" ht="17" thickBot="1" x14ac:dyDescent="0.25">
      <c r="A16" s="8">
        <v>1994</v>
      </c>
      <c r="B16" s="16">
        <v>3.355823</v>
      </c>
      <c r="C16" s="11">
        <f t="shared" si="1"/>
        <v>0.1000224211865791</v>
      </c>
      <c r="D16" s="8">
        <v>2</v>
      </c>
      <c r="E16" s="11">
        <f t="shared" si="0"/>
        <v>0</v>
      </c>
      <c r="F16" s="13">
        <v>1595</v>
      </c>
    </row>
    <row r="17" spans="1:6" ht="17" thickBot="1" x14ac:dyDescent="0.25">
      <c r="A17" s="8">
        <v>1995</v>
      </c>
      <c r="B17" s="16">
        <v>3.520581</v>
      </c>
      <c r="C17" s="11">
        <f t="shared" si="1"/>
        <v>4.9096153164216338E-2</v>
      </c>
      <c r="D17" s="8">
        <v>3</v>
      </c>
      <c r="E17" s="11">
        <f t="shared" si="0"/>
        <v>0.5</v>
      </c>
      <c r="F17" s="13">
        <v>1856</v>
      </c>
    </row>
    <row r="18" spans="1:6" ht="17" thickBot="1" x14ac:dyDescent="0.25">
      <c r="A18" s="8">
        <v>1996</v>
      </c>
      <c r="B18" s="16">
        <v>3.641813</v>
      </c>
      <c r="C18" s="11">
        <f t="shared" si="1"/>
        <v>3.4435225322184036E-2</v>
      </c>
      <c r="D18" s="8">
        <v>3</v>
      </c>
      <c r="E18" s="11">
        <f t="shared" si="0"/>
        <v>0</v>
      </c>
      <c r="F18" s="13">
        <v>1974</v>
      </c>
    </row>
    <row r="19" spans="1:6" ht="17" thickBot="1" x14ac:dyDescent="0.25">
      <c r="A19" s="8">
        <v>1997</v>
      </c>
      <c r="B19" s="16">
        <v>3.9091559999999999</v>
      </c>
      <c r="C19" s="11">
        <f t="shared" si="1"/>
        <v>7.3409315634822517E-2</v>
      </c>
      <c r="D19" s="8">
        <v>3</v>
      </c>
      <c r="E19" s="11">
        <f t="shared" si="0"/>
        <v>0</v>
      </c>
      <c r="F19" s="13">
        <v>1959</v>
      </c>
    </row>
    <row r="20" spans="1:6" ht="17" thickBot="1" x14ac:dyDescent="0.25">
      <c r="A20" s="8">
        <v>1998</v>
      </c>
      <c r="B20" s="16">
        <v>4.1256680000000001</v>
      </c>
      <c r="C20" s="11">
        <f t="shared" si="1"/>
        <v>5.5385868458562477E-2</v>
      </c>
      <c r="D20" s="8">
        <v>3</v>
      </c>
      <c r="E20" s="11">
        <f t="shared" si="0"/>
        <v>0</v>
      </c>
      <c r="F20" s="13">
        <v>2275</v>
      </c>
    </row>
    <row r="21" spans="1:6" ht="17" thickBot="1" x14ac:dyDescent="0.25">
      <c r="A21" s="8">
        <v>1999</v>
      </c>
      <c r="B21" s="16">
        <v>4.1454440000000004</v>
      </c>
      <c r="C21" s="11">
        <f t="shared" si="1"/>
        <v>4.7934055769878322E-3</v>
      </c>
      <c r="D21" s="8">
        <v>3</v>
      </c>
      <c r="E21" s="11">
        <f t="shared" si="0"/>
        <v>0</v>
      </c>
      <c r="F21" s="13">
        <v>2519</v>
      </c>
    </row>
    <row r="22" spans="1:6" ht="17" thickBot="1" x14ac:dyDescent="0.25">
      <c r="A22" s="8">
        <v>2000</v>
      </c>
      <c r="B22" s="16">
        <v>4.1768669999999997</v>
      </c>
      <c r="C22" s="11">
        <f t="shared" si="1"/>
        <v>7.5801289319067655E-3</v>
      </c>
      <c r="D22" s="8">
        <v>3</v>
      </c>
      <c r="E22" s="11">
        <f t="shared" si="0"/>
        <v>0</v>
      </c>
      <c r="F22" s="13">
        <v>2902</v>
      </c>
    </row>
    <row r="23" spans="1:6" ht="17" thickBot="1" x14ac:dyDescent="0.25">
      <c r="A23" s="8">
        <v>2001</v>
      </c>
      <c r="B23" s="16">
        <v>4.311852</v>
      </c>
      <c r="C23" s="11">
        <f t="shared" si="1"/>
        <v>3.2317284701667628E-2</v>
      </c>
      <c r="D23" s="8">
        <v>3</v>
      </c>
      <c r="E23" s="11">
        <f t="shared" si="0"/>
        <v>0</v>
      </c>
      <c r="F23" s="13">
        <v>3114</v>
      </c>
    </row>
    <row r="24" spans="1:6" ht="17" thickBot="1" x14ac:dyDescent="0.25">
      <c r="A24" s="8">
        <v>2002</v>
      </c>
      <c r="B24" s="16">
        <v>4.4991649999999996</v>
      </c>
      <c r="C24" s="11">
        <f t="shared" si="1"/>
        <v>4.3441426097185064E-2</v>
      </c>
      <c r="D24" s="8">
        <v>3</v>
      </c>
      <c r="E24" s="11">
        <f t="shared" si="0"/>
        <v>0</v>
      </c>
      <c r="F24" s="13">
        <v>3485</v>
      </c>
    </row>
    <row r="25" spans="1:6" ht="17" thickBot="1" x14ac:dyDescent="0.25">
      <c r="A25" s="8">
        <v>2003</v>
      </c>
      <c r="B25" s="16">
        <v>4.5028790000000001</v>
      </c>
      <c r="C25" s="11">
        <f t="shared" si="1"/>
        <v>8.2548650694082998E-4</v>
      </c>
      <c r="D25" s="8">
        <v>3</v>
      </c>
      <c r="E25" s="11">
        <f t="shared" si="0"/>
        <v>0</v>
      </c>
      <c r="F25" s="13">
        <v>3690</v>
      </c>
    </row>
    <row r="26" spans="1:6" ht="17" thickBot="1" x14ac:dyDescent="0.25">
      <c r="A26" s="8">
        <v>2004</v>
      </c>
      <c r="B26" s="16">
        <v>4.6558299999999999</v>
      </c>
      <c r="C26" s="11">
        <f t="shared" si="1"/>
        <v>3.3967379536514269E-2</v>
      </c>
      <c r="D26" s="8">
        <v>3</v>
      </c>
      <c r="E26" s="11">
        <f t="shared" si="0"/>
        <v>0</v>
      </c>
      <c r="F26" s="13">
        <v>3966</v>
      </c>
    </row>
    <row r="27" spans="1:6" ht="17" thickBot="1" x14ac:dyDescent="0.25">
      <c r="A27" s="8">
        <v>2005</v>
      </c>
      <c r="B27" s="16">
        <v>4.8071380000000001</v>
      </c>
      <c r="C27" s="11">
        <f t="shared" si="1"/>
        <v>3.2498609270527536E-2</v>
      </c>
      <c r="D27" s="8">
        <v>3</v>
      </c>
      <c r="E27" s="11">
        <f t="shared" si="0"/>
        <v>0</v>
      </c>
      <c r="F27" s="13">
        <v>4091</v>
      </c>
    </row>
    <row r="28" spans="1:6" ht="17" thickBot="1" x14ac:dyDescent="0.25">
      <c r="A28" s="8">
        <v>2006</v>
      </c>
      <c r="B28" s="16">
        <v>4.8343090000000002</v>
      </c>
      <c r="C28" s="11">
        <f t="shared" si="1"/>
        <v>5.6522196783200434E-3</v>
      </c>
      <c r="D28" s="8">
        <v>3</v>
      </c>
      <c r="E28" s="11">
        <f t="shared" si="0"/>
        <v>0</v>
      </c>
      <c r="F28" s="13">
        <v>4611</v>
      </c>
    </row>
    <row r="29" spans="1:6" ht="17" thickBot="1" x14ac:dyDescent="0.25">
      <c r="A29" s="8">
        <v>2007</v>
      </c>
      <c r="B29" s="16">
        <v>4.9126459999999996</v>
      </c>
      <c r="C29" s="11">
        <f t="shared" si="1"/>
        <v>1.6204384121908517E-2</v>
      </c>
      <c r="D29" s="8">
        <v>3</v>
      </c>
      <c r="E29" s="11">
        <f t="shared" si="0"/>
        <v>0</v>
      </c>
      <c r="F29" s="13">
        <v>5345</v>
      </c>
    </row>
    <row r="30" spans="1:6" ht="17" thickBot="1" x14ac:dyDescent="0.25">
      <c r="A30" s="8">
        <v>2008</v>
      </c>
      <c r="B30" s="16">
        <v>4.7831330000000003</v>
      </c>
      <c r="C30" s="11">
        <f t="shared" si="1"/>
        <v>-2.6363185949079038E-2</v>
      </c>
      <c r="D30" s="8">
        <v>3</v>
      </c>
      <c r="E30" s="11">
        <f t="shared" si="0"/>
        <v>0</v>
      </c>
      <c r="F30" s="13">
        <v>5838</v>
      </c>
    </row>
    <row r="31" spans="1:6" ht="17" thickBot="1" x14ac:dyDescent="0.25">
      <c r="A31" s="8">
        <v>2009</v>
      </c>
      <c r="B31" s="16">
        <v>4.9897400000000003</v>
      </c>
      <c r="C31" s="11">
        <f t="shared" si="1"/>
        <v>4.3194910114353911E-2</v>
      </c>
      <c r="D31" s="8">
        <v>3</v>
      </c>
      <c r="E31" s="11">
        <f t="shared" si="0"/>
        <v>0</v>
      </c>
      <c r="F31" s="13">
        <v>5510</v>
      </c>
    </row>
    <row r="32" spans="1:6" ht="17" thickBot="1" x14ac:dyDescent="0.25">
      <c r="A32" s="8">
        <v>2010</v>
      </c>
      <c r="B32" s="16">
        <v>5.1486390000000002</v>
      </c>
      <c r="C32" s="11">
        <f t="shared" si="1"/>
        <v>3.1845146240084631E-2</v>
      </c>
      <c r="D32" s="8">
        <v>3</v>
      </c>
      <c r="E32" s="11">
        <f t="shared" si="0"/>
        <v>0</v>
      </c>
      <c r="F32" s="13">
        <v>5664</v>
      </c>
    </row>
    <row r="33" spans="1:6" ht="17" thickBot="1" x14ac:dyDescent="0.25">
      <c r="A33" s="8">
        <v>2011</v>
      </c>
      <c r="B33" s="16">
        <v>5.4019539999999999</v>
      </c>
      <c r="C33" s="11">
        <f t="shared" si="1"/>
        <v>4.9200380916199354E-2</v>
      </c>
      <c r="D33" s="8">
        <v>4</v>
      </c>
      <c r="E33" s="11">
        <f t="shared" si="0"/>
        <v>0.33333333333333331</v>
      </c>
      <c r="F33" s="13">
        <v>5856</v>
      </c>
    </row>
    <row r="34" spans="1:6" ht="17" thickBot="1" x14ac:dyDescent="0.25">
      <c r="A34" s="8">
        <v>2012</v>
      </c>
      <c r="B34" s="16">
        <v>5.6497840000000004</v>
      </c>
      <c r="C34" s="11">
        <f t="shared" si="1"/>
        <v>4.5877843461828896E-2</v>
      </c>
      <c r="D34" s="8">
        <v>4</v>
      </c>
      <c r="E34" s="11">
        <f t="shared" si="0"/>
        <v>0</v>
      </c>
      <c r="F34" s="13">
        <v>6397</v>
      </c>
    </row>
    <row r="35" spans="1:6" ht="17" thickBot="1" x14ac:dyDescent="0.25">
      <c r="A35" s="8">
        <v>2013</v>
      </c>
      <c r="B35" s="16">
        <v>5.729114</v>
      </c>
      <c r="C35" s="11">
        <f t="shared" si="1"/>
        <v>1.4041244762631576E-2</v>
      </c>
      <c r="D35" s="8">
        <v>4</v>
      </c>
      <c r="E35" s="11">
        <f t="shared" si="0"/>
        <v>0</v>
      </c>
      <c r="F35" s="13">
        <v>6986</v>
      </c>
    </row>
    <row r="36" spans="1:6" ht="17" thickBot="1" x14ac:dyDescent="0.25">
      <c r="A36" s="8">
        <v>2014</v>
      </c>
      <c r="B36" s="16">
        <v>6.0490449999999996</v>
      </c>
      <c r="C36" s="11">
        <f t="shared" si="1"/>
        <v>5.5843015167790257E-2</v>
      </c>
      <c r="D36" s="8">
        <v>4</v>
      </c>
      <c r="E36" s="11">
        <f t="shared" si="0"/>
        <v>0</v>
      </c>
      <c r="F36" s="13">
        <v>7256</v>
      </c>
    </row>
    <row r="37" spans="1:6" ht="17" thickBot="1" x14ac:dyDescent="0.25">
      <c r="A37" s="8">
        <v>2015</v>
      </c>
      <c r="B37" s="16">
        <v>6.2197959999999997</v>
      </c>
      <c r="C37" s="11">
        <f t="shared" si="1"/>
        <v>2.8227761572281261E-2</v>
      </c>
      <c r="D37" s="8">
        <v>5</v>
      </c>
      <c r="E37" s="11">
        <f t="shared" si="0"/>
        <v>0.25</v>
      </c>
      <c r="F37" s="13">
        <v>7774</v>
      </c>
    </row>
    <row r="38" spans="1:6" ht="17" thickBot="1" x14ac:dyDescent="0.25">
      <c r="A38" s="8">
        <v>2016</v>
      </c>
      <c r="B38" s="16">
        <v>6.3565440000000004</v>
      </c>
      <c r="C38" s="11">
        <f t="shared" si="1"/>
        <v>2.1985930085166902E-2</v>
      </c>
      <c r="D38" s="8">
        <v>5</v>
      </c>
      <c r="E38" s="11">
        <f t="shared" si="0"/>
        <v>0</v>
      </c>
      <c r="F38" s="13">
        <v>8580</v>
      </c>
    </row>
    <row r="39" spans="1:6" ht="17" thickBot="1" x14ac:dyDescent="0.25">
      <c r="A39" s="8">
        <v>2017</v>
      </c>
      <c r="B39" s="16">
        <v>6.7245359999999996</v>
      </c>
      <c r="C39" s="11">
        <f t="shared" si="1"/>
        <v>5.7891835563475873E-2</v>
      </c>
      <c r="D39" s="8">
        <v>5</v>
      </c>
      <c r="E39" s="11">
        <f t="shared" si="0"/>
        <v>0</v>
      </c>
      <c r="F39" s="13">
        <v>8213</v>
      </c>
    </row>
    <row r="40" spans="1:6" ht="17" thickBot="1" x14ac:dyDescent="0.25">
      <c r="A40" s="8">
        <v>2018</v>
      </c>
      <c r="B40" s="16">
        <v>7.0802909999999999</v>
      </c>
      <c r="C40" s="11">
        <f t="shared" si="1"/>
        <v>5.2904021928055746E-2</v>
      </c>
      <c r="D40" s="8">
        <v>5</v>
      </c>
      <c r="E40" s="11">
        <f t="shared" si="0"/>
        <v>0</v>
      </c>
      <c r="F40" s="13">
        <v>7785</v>
      </c>
    </row>
    <row r="41" spans="1:6" ht="17" thickBot="1" x14ac:dyDescent="0.25">
      <c r="A41" s="8">
        <v>2019</v>
      </c>
      <c r="B41" s="16">
        <v>7.4543499999999998</v>
      </c>
      <c r="C41" s="11">
        <f t="shared" si="1"/>
        <v>5.2831020645902824E-2</v>
      </c>
      <c r="D41" s="8">
        <v>6</v>
      </c>
      <c r="E41" s="11">
        <f t="shared" si="0"/>
        <v>0.2</v>
      </c>
      <c r="F41" s="13">
        <v>8209</v>
      </c>
    </row>
    <row r="42" spans="1:6" ht="17" thickBot="1" x14ac:dyDescent="0.25">
      <c r="A42" s="8">
        <v>2020</v>
      </c>
      <c r="B42" s="16">
        <v>7.5035280000000002</v>
      </c>
      <c r="C42" s="11">
        <f t="shared" si="1"/>
        <v>6.5972217564241537E-3</v>
      </c>
      <c r="D42" s="8">
        <v>6</v>
      </c>
      <c r="E42" s="11">
        <f t="shared" si="0"/>
        <v>0</v>
      </c>
      <c r="F42" s="13">
        <v>9343</v>
      </c>
    </row>
    <row r="43" spans="1:6" ht="17" thickBot="1" x14ac:dyDescent="0.25">
      <c r="A43" s="8">
        <v>2021</v>
      </c>
      <c r="B43" s="16">
        <v>8.2826020000000007</v>
      </c>
      <c r="C43" s="11">
        <f t="shared" si="1"/>
        <v>0.10382769278664655</v>
      </c>
      <c r="D43" s="8">
        <v>6</v>
      </c>
      <c r="E43" s="11">
        <f t="shared" si="0"/>
        <v>0</v>
      </c>
      <c r="F43" s="13">
        <v>7270</v>
      </c>
    </row>
    <row r="44" spans="1:6" ht="17" thickBot="1" x14ac:dyDescent="0.25">
      <c r="A44" s="8">
        <v>2022</v>
      </c>
      <c r="B44" s="16">
        <v>8.6630090000000006</v>
      </c>
      <c r="C44" s="11">
        <f t="shared" si="1"/>
        <v>4.5928441327978804E-2</v>
      </c>
      <c r="D44" s="8">
        <v>7</v>
      </c>
      <c r="E44" s="11">
        <f t="shared" si="0"/>
        <v>0.16666666666666666</v>
      </c>
      <c r="F44" s="13">
        <v>7553</v>
      </c>
    </row>
    <row r="45" spans="1:6" ht="17" thickBot="1" x14ac:dyDescent="0.25">
      <c r="A45" s="8">
        <v>2023</v>
      </c>
      <c r="B45" s="21">
        <v>9.0529130000000002</v>
      </c>
      <c r="C45" s="11">
        <f t="shared" si="1"/>
        <v>4.5007918149455872E-2</v>
      </c>
      <c r="D45" s="8">
        <v>7</v>
      </c>
      <c r="E45" s="11">
        <f t="shared" si="0"/>
        <v>0</v>
      </c>
      <c r="F45" s="13">
        <v>7637</v>
      </c>
    </row>
  </sheetData>
  <conditionalFormatting sqref="C1:C45 E1:E45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37F3-5908-4F0C-B77C-577933A20CBE}">
  <dimension ref="A1:F45"/>
  <sheetViews>
    <sheetView workbookViewId="0">
      <selection activeCell="C65" sqref="C65"/>
    </sheetView>
  </sheetViews>
  <sheetFormatPr baseColWidth="10" defaultColWidth="8.83203125" defaultRowHeight="16" x14ac:dyDescent="0.2"/>
  <cols>
    <col min="1" max="1" width="22.1640625" style="1" customWidth="1"/>
    <col min="2" max="2" width="32.5" style="1" customWidth="1"/>
    <col min="3" max="3" width="23" style="1" customWidth="1"/>
    <col min="4" max="4" width="16.83203125" style="1" customWidth="1"/>
    <col min="5" max="5" width="26.5" style="1" customWidth="1"/>
    <col min="6" max="16384" width="8.83203125" style="1"/>
  </cols>
  <sheetData>
    <row r="1" spans="1:6" ht="34" x14ac:dyDescent="0.2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5" t="s">
        <v>7</v>
      </c>
    </row>
    <row r="2" spans="1:6" x14ac:dyDescent="0.2">
      <c r="A2" s="5">
        <v>1980</v>
      </c>
      <c r="B2" s="15"/>
      <c r="C2" s="7"/>
      <c r="D2" s="5"/>
      <c r="E2" s="7"/>
      <c r="F2" s="8">
        <v>9</v>
      </c>
    </row>
    <row r="3" spans="1:6" x14ac:dyDescent="0.2">
      <c r="A3" s="8">
        <v>1981</v>
      </c>
      <c r="B3" s="16">
        <v>1</v>
      </c>
      <c r="C3" s="11" t="s">
        <v>5</v>
      </c>
      <c r="D3" s="8">
        <v>1</v>
      </c>
      <c r="E3" s="11" t="s">
        <v>5</v>
      </c>
      <c r="F3" s="8">
        <v>24</v>
      </c>
    </row>
    <row r="4" spans="1:6" x14ac:dyDescent="0.2">
      <c r="A4" s="8">
        <v>1982</v>
      </c>
      <c r="B4" s="16">
        <v>1.4</v>
      </c>
      <c r="C4" s="11">
        <f>((B4-B3)/B3)</f>
        <v>0.39999999999999991</v>
      </c>
      <c r="D4" s="8">
        <v>1</v>
      </c>
      <c r="E4" s="11">
        <f>((D4-D3)/D3)</f>
        <v>0</v>
      </c>
      <c r="F4" s="8">
        <v>41</v>
      </c>
    </row>
    <row r="5" spans="1:6" x14ac:dyDescent="0.2">
      <c r="A5" s="8">
        <v>1983</v>
      </c>
      <c r="B5" s="16">
        <v>1.7179489999999999</v>
      </c>
      <c r="C5" s="11">
        <f t="shared" ref="C5:E45" si="0">((B5-B4)/B4)</f>
        <v>0.22710642857142863</v>
      </c>
      <c r="D5" s="8">
        <v>2</v>
      </c>
      <c r="E5" s="11">
        <f t="shared" si="0"/>
        <v>1</v>
      </c>
      <c r="F5" s="8">
        <v>66</v>
      </c>
    </row>
    <row r="6" spans="1:6" x14ac:dyDescent="0.2">
      <c r="A6" s="8">
        <v>1984</v>
      </c>
      <c r="B6" s="16">
        <v>2.0655739999999998</v>
      </c>
      <c r="C6" s="11">
        <f t="shared" si="0"/>
        <v>0.2023488473755623</v>
      </c>
      <c r="D6" s="8">
        <v>2</v>
      </c>
      <c r="E6" s="11">
        <f t="shared" si="0"/>
        <v>0</v>
      </c>
      <c r="F6" s="8">
        <v>99</v>
      </c>
    </row>
    <row r="7" spans="1:6" x14ac:dyDescent="0.2">
      <c r="A7" s="8">
        <v>1985</v>
      </c>
      <c r="B7" s="16">
        <v>2.2872340000000002</v>
      </c>
      <c r="C7" s="11">
        <f t="shared" si="0"/>
        <v>0.10731157537807913</v>
      </c>
      <c r="D7" s="8">
        <v>2</v>
      </c>
      <c r="E7" s="11">
        <f t="shared" si="0"/>
        <v>0</v>
      </c>
      <c r="F7" s="8">
        <v>156</v>
      </c>
    </row>
    <row r="8" spans="1:6" x14ac:dyDescent="0.2">
      <c r="A8" s="8">
        <v>1986</v>
      </c>
      <c r="B8" s="16">
        <v>2.4133330000000002</v>
      </c>
      <c r="C8" s="11">
        <f t="shared" si="0"/>
        <v>5.5131656839658712E-2</v>
      </c>
      <c r="D8" s="8">
        <v>2</v>
      </c>
      <c r="E8" s="11">
        <f t="shared" si="0"/>
        <v>0</v>
      </c>
      <c r="F8" s="8">
        <v>245</v>
      </c>
    </row>
    <row r="9" spans="1:6" x14ac:dyDescent="0.2">
      <c r="A9" s="8">
        <v>1987</v>
      </c>
      <c r="B9" s="16">
        <v>2.4696359999999999</v>
      </c>
      <c r="C9" s="11">
        <f t="shared" si="0"/>
        <v>2.3329975598062831E-2</v>
      </c>
      <c r="D9" s="8">
        <v>2</v>
      </c>
      <c r="E9" s="11">
        <f t="shared" si="0"/>
        <v>0</v>
      </c>
      <c r="F9" s="8">
        <v>438</v>
      </c>
    </row>
    <row r="10" spans="1:6" x14ac:dyDescent="0.2">
      <c r="A10" s="8">
        <v>1988</v>
      </c>
      <c r="B10" s="16">
        <v>2.393443</v>
      </c>
      <c r="C10" s="11">
        <f t="shared" si="0"/>
        <v>-3.0851915019055421E-2</v>
      </c>
      <c r="D10" s="8">
        <v>2</v>
      </c>
      <c r="E10" s="11">
        <f t="shared" si="0"/>
        <v>0</v>
      </c>
      <c r="F10" s="8">
        <v>463</v>
      </c>
    </row>
    <row r="11" spans="1:6" x14ac:dyDescent="0.2">
      <c r="A11" s="8">
        <v>1989</v>
      </c>
      <c r="B11" s="16">
        <v>3.2538860000000001</v>
      </c>
      <c r="C11" s="11">
        <f t="shared" si="0"/>
        <v>0.35950010090066908</v>
      </c>
      <c r="D11" s="8">
        <v>3</v>
      </c>
      <c r="E11" s="11">
        <f t="shared" si="0"/>
        <v>0.5</v>
      </c>
      <c r="F11" s="8">
        <v>992</v>
      </c>
    </row>
    <row r="12" spans="1:6" x14ac:dyDescent="0.2">
      <c r="A12" s="8">
        <v>1990</v>
      </c>
      <c r="B12" s="16">
        <v>2.6729780000000001</v>
      </c>
      <c r="C12" s="11">
        <f t="shared" si="0"/>
        <v>-0.17852745916728488</v>
      </c>
      <c r="D12" s="8">
        <v>2</v>
      </c>
      <c r="E12" s="11">
        <f t="shared" si="0"/>
        <v>-0.33333333333333331</v>
      </c>
      <c r="F12" s="8">
        <v>1016</v>
      </c>
    </row>
    <row r="13" spans="1:6" x14ac:dyDescent="0.2">
      <c r="A13" s="8">
        <v>1991</v>
      </c>
      <c r="B13" s="16">
        <v>2.9360729999999999</v>
      </c>
      <c r="C13" s="11">
        <f t="shared" si="0"/>
        <v>9.8427671308929529E-2</v>
      </c>
      <c r="D13" s="8">
        <v>2</v>
      </c>
      <c r="E13" s="11">
        <f t="shared" si="0"/>
        <v>0</v>
      </c>
      <c r="F13" s="8">
        <v>1229</v>
      </c>
    </row>
    <row r="14" spans="1:6" x14ac:dyDescent="0.2">
      <c r="A14" s="8">
        <v>1992</v>
      </c>
      <c r="B14" s="16">
        <v>2.89554</v>
      </c>
      <c r="C14" s="11">
        <f t="shared" si="0"/>
        <v>-1.3805174462624033E-2</v>
      </c>
      <c r="D14" s="8">
        <v>2</v>
      </c>
      <c r="E14" s="11">
        <f t="shared" si="0"/>
        <v>0</v>
      </c>
      <c r="F14" s="8">
        <v>1505</v>
      </c>
    </row>
    <row r="15" spans="1:6" x14ac:dyDescent="0.2">
      <c r="A15" s="8">
        <v>1993</v>
      </c>
      <c r="B15" s="16">
        <v>3.0506859999999998</v>
      </c>
      <c r="C15" s="11">
        <f t="shared" si="0"/>
        <v>5.3581024610262602E-2</v>
      </c>
      <c r="D15" s="8">
        <v>2</v>
      </c>
      <c r="E15" s="11">
        <f t="shared" si="0"/>
        <v>0</v>
      </c>
      <c r="F15" s="8">
        <v>1426</v>
      </c>
    </row>
    <row r="16" spans="1:6" x14ac:dyDescent="0.2">
      <c r="A16" s="8">
        <v>1994</v>
      </c>
      <c r="B16" s="16">
        <v>3.355823</v>
      </c>
      <c r="C16" s="11">
        <f t="shared" si="0"/>
        <v>0.1000224211865791</v>
      </c>
      <c r="D16" s="8">
        <v>2</v>
      </c>
      <c r="E16" s="11">
        <f t="shared" si="0"/>
        <v>0</v>
      </c>
      <c r="F16" s="8">
        <v>1595</v>
      </c>
    </row>
    <row r="17" spans="1:6" x14ac:dyDescent="0.2">
      <c r="A17" s="8">
        <v>1995</v>
      </c>
      <c r="B17" s="16">
        <v>3.520581</v>
      </c>
      <c r="C17" s="11">
        <f t="shared" si="0"/>
        <v>4.9096153164216338E-2</v>
      </c>
      <c r="D17" s="8">
        <v>3</v>
      </c>
      <c r="E17" s="11">
        <f t="shared" si="0"/>
        <v>0.5</v>
      </c>
      <c r="F17" s="8">
        <v>1856</v>
      </c>
    </row>
    <row r="18" spans="1:6" x14ac:dyDescent="0.2">
      <c r="A18" s="8">
        <v>1996</v>
      </c>
      <c r="B18" s="16">
        <v>3.641813</v>
      </c>
      <c r="C18" s="11">
        <f t="shared" si="0"/>
        <v>3.4435225322184036E-2</v>
      </c>
      <c r="D18" s="8">
        <v>3</v>
      </c>
      <c r="E18" s="11">
        <f t="shared" si="0"/>
        <v>0</v>
      </c>
      <c r="F18" s="8">
        <v>1974</v>
      </c>
    </row>
    <row r="19" spans="1:6" x14ac:dyDescent="0.2">
      <c r="A19" s="8">
        <v>1997</v>
      </c>
      <c r="B19" s="16">
        <v>3.9091559999999999</v>
      </c>
      <c r="C19" s="11">
        <f t="shared" si="0"/>
        <v>7.3409315634822517E-2</v>
      </c>
      <c r="D19" s="8">
        <v>3</v>
      </c>
      <c r="E19" s="11">
        <f t="shared" si="0"/>
        <v>0</v>
      </c>
      <c r="F19" s="8">
        <v>1959</v>
      </c>
    </row>
    <row r="20" spans="1:6" x14ac:dyDescent="0.2">
      <c r="A20" s="8">
        <v>1998</v>
      </c>
      <c r="B20" s="16">
        <v>4.1256680000000001</v>
      </c>
      <c r="C20" s="11">
        <f t="shared" si="0"/>
        <v>5.5385868458562477E-2</v>
      </c>
      <c r="D20" s="8">
        <v>3</v>
      </c>
      <c r="E20" s="11">
        <f t="shared" si="0"/>
        <v>0</v>
      </c>
      <c r="F20" s="8">
        <v>2275</v>
      </c>
    </row>
    <row r="21" spans="1:6" x14ac:dyDescent="0.2">
      <c r="A21" s="8">
        <v>1999</v>
      </c>
      <c r="B21" s="16">
        <v>4.1454440000000004</v>
      </c>
      <c r="C21" s="11">
        <f t="shared" si="0"/>
        <v>4.7934055769878322E-3</v>
      </c>
      <c r="D21" s="8">
        <v>3</v>
      </c>
      <c r="E21" s="11">
        <f t="shared" si="0"/>
        <v>0</v>
      </c>
      <c r="F21" s="8">
        <v>2519</v>
      </c>
    </row>
    <row r="22" spans="1:6" x14ac:dyDescent="0.2">
      <c r="A22" s="8">
        <v>2000</v>
      </c>
      <c r="B22" s="16">
        <v>4.1768669999999997</v>
      </c>
      <c r="C22" s="11">
        <f t="shared" si="0"/>
        <v>7.5801289319067655E-3</v>
      </c>
      <c r="D22" s="8">
        <v>3</v>
      </c>
      <c r="E22" s="11">
        <f t="shared" si="0"/>
        <v>0</v>
      </c>
      <c r="F22" s="8">
        <v>2902</v>
      </c>
    </row>
    <row r="23" spans="1:6" x14ac:dyDescent="0.2">
      <c r="A23" s="8">
        <v>2001</v>
      </c>
      <c r="B23" s="16">
        <v>4.311852</v>
      </c>
      <c r="C23" s="11">
        <f t="shared" si="0"/>
        <v>3.2317284701667628E-2</v>
      </c>
      <c r="D23" s="8">
        <v>3</v>
      </c>
      <c r="E23" s="11">
        <f t="shared" si="0"/>
        <v>0</v>
      </c>
      <c r="F23" s="8">
        <v>3114</v>
      </c>
    </row>
    <row r="24" spans="1:6" x14ac:dyDescent="0.2">
      <c r="A24" s="8">
        <v>2002</v>
      </c>
      <c r="B24" s="16">
        <v>4.4991649999999996</v>
      </c>
      <c r="C24" s="11">
        <f t="shared" si="0"/>
        <v>4.3441426097185064E-2</v>
      </c>
      <c r="D24" s="8">
        <v>3</v>
      </c>
      <c r="E24" s="11">
        <f t="shared" si="0"/>
        <v>0</v>
      </c>
      <c r="F24" s="8">
        <v>3485</v>
      </c>
    </row>
    <row r="25" spans="1:6" x14ac:dyDescent="0.2">
      <c r="A25" s="8">
        <v>2003</v>
      </c>
      <c r="B25" s="16">
        <v>4.5028790000000001</v>
      </c>
      <c r="C25" s="11">
        <f t="shared" si="0"/>
        <v>8.2548650694082998E-4</v>
      </c>
      <c r="D25" s="8">
        <v>3</v>
      </c>
      <c r="E25" s="11">
        <f t="shared" si="0"/>
        <v>0</v>
      </c>
      <c r="F25" s="8">
        <v>3690</v>
      </c>
    </row>
    <row r="26" spans="1:6" x14ac:dyDescent="0.2">
      <c r="A26" s="8">
        <v>2004</v>
      </c>
      <c r="B26" s="16">
        <v>4.6558299999999999</v>
      </c>
      <c r="C26" s="11">
        <f t="shared" si="0"/>
        <v>3.3967379536514269E-2</v>
      </c>
      <c r="D26" s="8">
        <v>3</v>
      </c>
      <c r="E26" s="11">
        <f t="shared" si="0"/>
        <v>0</v>
      </c>
      <c r="F26" s="8">
        <v>3966</v>
      </c>
    </row>
    <row r="27" spans="1:6" x14ac:dyDescent="0.2">
      <c r="A27" s="8">
        <v>2005</v>
      </c>
      <c r="B27" s="16">
        <v>4.8071380000000001</v>
      </c>
      <c r="C27" s="11">
        <f t="shared" si="0"/>
        <v>3.2498609270527536E-2</v>
      </c>
      <c r="D27" s="8">
        <v>3</v>
      </c>
      <c r="E27" s="11">
        <f t="shared" si="0"/>
        <v>0</v>
      </c>
      <c r="F27" s="8">
        <v>4091</v>
      </c>
    </row>
    <row r="28" spans="1:6" x14ac:dyDescent="0.2">
      <c r="A28" s="8">
        <v>2006</v>
      </c>
      <c r="B28" s="16">
        <v>4.8343090000000002</v>
      </c>
      <c r="C28" s="11">
        <f t="shared" si="0"/>
        <v>5.6522196783200434E-3</v>
      </c>
      <c r="D28" s="8">
        <v>3</v>
      </c>
      <c r="E28" s="11">
        <f t="shared" si="0"/>
        <v>0</v>
      </c>
      <c r="F28" s="8">
        <v>4611</v>
      </c>
    </row>
    <row r="29" spans="1:6" x14ac:dyDescent="0.2">
      <c r="A29" s="8">
        <v>2007</v>
      </c>
      <c r="B29" s="16">
        <v>4.9126459999999996</v>
      </c>
      <c r="C29" s="11">
        <f t="shared" si="0"/>
        <v>1.6204384121908517E-2</v>
      </c>
      <c r="D29" s="8">
        <v>3</v>
      </c>
      <c r="E29" s="11">
        <f t="shared" si="0"/>
        <v>0</v>
      </c>
      <c r="F29" s="8">
        <v>5345</v>
      </c>
    </row>
    <row r="30" spans="1:6" x14ac:dyDescent="0.2">
      <c r="A30" s="8">
        <v>2008</v>
      </c>
      <c r="B30" s="16">
        <v>4.7831330000000003</v>
      </c>
      <c r="C30" s="11">
        <f t="shared" si="0"/>
        <v>-2.6363185949079038E-2</v>
      </c>
      <c r="D30" s="8">
        <v>3</v>
      </c>
      <c r="E30" s="11">
        <f t="shared" si="0"/>
        <v>0</v>
      </c>
      <c r="F30" s="8">
        <v>5838</v>
      </c>
    </row>
    <row r="31" spans="1:6" x14ac:dyDescent="0.2">
      <c r="A31" s="8">
        <v>2009</v>
      </c>
      <c r="B31" s="16">
        <v>4.9897400000000003</v>
      </c>
      <c r="C31" s="11">
        <f t="shared" si="0"/>
        <v>4.3194910114353911E-2</v>
      </c>
      <c r="D31" s="8">
        <v>3</v>
      </c>
      <c r="E31" s="11">
        <f t="shared" si="0"/>
        <v>0</v>
      </c>
      <c r="F31" s="8">
        <v>5510</v>
      </c>
    </row>
    <row r="32" spans="1:6" x14ac:dyDescent="0.2">
      <c r="A32" s="8">
        <v>2010</v>
      </c>
      <c r="B32" s="16">
        <v>5.1486390000000002</v>
      </c>
      <c r="C32" s="11">
        <f t="shared" si="0"/>
        <v>3.1845146240084631E-2</v>
      </c>
      <c r="D32" s="8">
        <v>3</v>
      </c>
      <c r="E32" s="11">
        <f t="shared" si="0"/>
        <v>0</v>
      </c>
      <c r="F32" s="8">
        <v>5664</v>
      </c>
    </row>
    <row r="33" spans="1:6" x14ac:dyDescent="0.2">
      <c r="A33" s="8">
        <v>2011</v>
      </c>
      <c r="B33" s="16">
        <v>5.4019539999999999</v>
      </c>
      <c r="C33" s="11">
        <f t="shared" si="0"/>
        <v>4.9200380916199354E-2</v>
      </c>
      <c r="D33" s="8">
        <v>4</v>
      </c>
      <c r="E33" s="11">
        <f t="shared" si="0"/>
        <v>0.33333333333333331</v>
      </c>
      <c r="F33" s="8">
        <v>5856</v>
      </c>
    </row>
    <row r="34" spans="1:6" x14ac:dyDescent="0.2">
      <c r="A34" s="8">
        <v>2012</v>
      </c>
      <c r="B34" s="16">
        <v>5.6497840000000004</v>
      </c>
      <c r="C34" s="11">
        <f t="shared" si="0"/>
        <v>4.5877843461828896E-2</v>
      </c>
      <c r="D34" s="8">
        <v>4</v>
      </c>
      <c r="E34" s="11">
        <f t="shared" si="0"/>
        <v>0</v>
      </c>
      <c r="F34" s="8">
        <v>6397</v>
      </c>
    </row>
    <row r="35" spans="1:6" x14ac:dyDescent="0.2">
      <c r="A35" s="8">
        <v>2013</v>
      </c>
      <c r="B35" s="16">
        <v>5.729114</v>
      </c>
      <c r="C35" s="11">
        <f t="shared" si="0"/>
        <v>1.4041244762631576E-2</v>
      </c>
      <c r="D35" s="8">
        <v>4</v>
      </c>
      <c r="E35" s="11">
        <f t="shared" si="0"/>
        <v>0</v>
      </c>
      <c r="F35" s="8">
        <v>6986</v>
      </c>
    </row>
    <row r="36" spans="1:6" x14ac:dyDescent="0.2">
      <c r="A36" s="8">
        <v>2014</v>
      </c>
      <c r="B36" s="16">
        <v>6.0490449999999996</v>
      </c>
      <c r="C36" s="11">
        <f t="shared" si="0"/>
        <v>5.5843015167790257E-2</v>
      </c>
      <c r="D36" s="8">
        <v>4</v>
      </c>
      <c r="E36" s="11">
        <f t="shared" si="0"/>
        <v>0</v>
      </c>
      <c r="F36" s="8">
        <v>7256</v>
      </c>
    </row>
    <row r="37" spans="1:6" x14ac:dyDescent="0.2">
      <c r="A37" s="8">
        <v>2015</v>
      </c>
      <c r="B37" s="16">
        <v>6.2197959999999997</v>
      </c>
      <c r="C37" s="11">
        <f t="shared" si="0"/>
        <v>2.8227761572281261E-2</v>
      </c>
      <c r="D37" s="8">
        <v>5</v>
      </c>
      <c r="E37" s="11">
        <f t="shared" si="0"/>
        <v>0.25</v>
      </c>
      <c r="F37" s="8">
        <v>7774</v>
      </c>
    </row>
    <row r="38" spans="1:6" x14ac:dyDescent="0.2">
      <c r="A38" s="8">
        <v>2016</v>
      </c>
      <c r="B38" s="16">
        <v>6.3565440000000004</v>
      </c>
      <c r="C38" s="11">
        <f t="shared" si="0"/>
        <v>2.1985930085166902E-2</v>
      </c>
      <c r="D38" s="8">
        <v>5</v>
      </c>
      <c r="E38" s="11">
        <f t="shared" si="0"/>
        <v>0</v>
      </c>
      <c r="F38" s="8">
        <v>8580</v>
      </c>
    </row>
    <row r="39" spans="1:6" x14ac:dyDescent="0.2">
      <c r="A39" s="8">
        <v>2017</v>
      </c>
      <c r="B39" s="16">
        <v>6.7245359999999996</v>
      </c>
      <c r="C39" s="11">
        <f t="shared" si="0"/>
        <v>5.7891835563475873E-2</v>
      </c>
      <c r="D39" s="8">
        <v>5</v>
      </c>
      <c r="E39" s="11">
        <f t="shared" si="0"/>
        <v>0</v>
      </c>
      <c r="F39" s="8">
        <v>8213</v>
      </c>
    </row>
    <row r="40" spans="1:6" x14ac:dyDescent="0.2">
      <c r="A40" s="8">
        <v>2018</v>
      </c>
      <c r="B40" s="16">
        <v>7.0802909999999999</v>
      </c>
      <c r="C40" s="11">
        <f t="shared" si="0"/>
        <v>5.2904021928055746E-2</v>
      </c>
      <c r="D40" s="8">
        <v>5</v>
      </c>
      <c r="E40" s="11">
        <f t="shared" si="0"/>
        <v>0</v>
      </c>
      <c r="F40" s="8">
        <v>7785</v>
      </c>
    </row>
    <row r="41" spans="1:6" x14ac:dyDescent="0.2">
      <c r="A41" s="8">
        <v>2019</v>
      </c>
      <c r="B41" s="16">
        <v>7.4543499999999998</v>
      </c>
      <c r="C41" s="11">
        <f t="shared" si="0"/>
        <v>5.2831020645902824E-2</v>
      </c>
      <c r="D41" s="8">
        <v>6</v>
      </c>
      <c r="E41" s="11">
        <f t="shared" si="0"/>
        <v>0.2</v>
      </c>
      <c r="F41" s="8">
        <v>8209</v>
      </c>
    </row>
    <row r="42" spans="1:6" x14ac:dyDescent="0.2">
      <c r="A42" s="8">
        <v>2020</v>
      </c>
      <c r="B42" s="16">
        <v>7.5035280000000002</v>
      </c>
      <c r="C42" s="11">
        <f t="shared" si="0"/>
        <v>6.5972217564241537E-3</v>
      </c>
      <c r="D42" s="8">
        <v>6</v>
      </c>
      <c r="E42" s="11">
        <f t="shared" si="0"/>
        <v>0</v>
      </c>
      <c r="F42" s="8">
        <v>9343</v>
      </c>
    </row>
    <row r="43" spans="1:6" x14ac:dyDescent="0.2">
      <c r="A43" s="8">
        <v>2021</v>
      </c>
      <c r="B43" s="16">
        <v>8.2826020000000007</v>
      </c>
      <c r="C43" s="11">
        <f t="shared" si="0"/>
        <v>0.10382769278664655</v>
      </c>
      <c r="D43" s="8">
        <v>6</v>
      </c>
      <c r="E43" s="11">
        <f t="shared" si="0"/>
        <v>0</v>
      </c>
      <c r="F43" s="8">
        <v>7270</v>
      </c>
    </row>
    <row r="44" spans="1:6" x14ac:dyDescent="0.2">
      <c r="A44" s="8">
        <v>2022</v>
      </c>
      <c r="B44" s="16">
        <v>8.6630090000000006</v>
      </c>
      <c r="C44" s="11">
        <f t="shared" si="0"/>
        <v>4.5928441327978804E-2</v>
      </c>
      <c r="D44" s="8">
        <v>7</v>
      </c>
      <c r="E44" s="11">
        <f t="shared" si="0"/>
        <v>0.16666666666666666</v>
      </c>
      <c r="F44" s="8">
        <v>7553</v>
      </c>
    </row>
    <row r="45" spans="1:6" x14ac:dyDescent="0.2">
      <c r="A45" s="8">
        <v>2023</v>
      </c>
      <c r="B45" s="16">
        <v>9.0529130000000002</v>
      </c>
      <c r="C45" s="11">
        <f t="shared" si="0"/>
        <v>4.5007918149455872E-2</v>
      </c>
      <c r="D45" s="8">
        <v>7</v>
      </c>
      <c r="E45" s="11">
        <f t="shared" si="0"/>
        <v>0</v>
      </c>
      <c r="F45" s="8">
        <v>7637</v>
      </c>
    </row>
  </sheetData>
  <conditionalFormatting sqref="C1:C45 E1:E45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200F-BF2B-42D3-880C-38DE68698B59}">
  <dimension ref="A1:F45"/>
  <sheetViews>
    <sheetView topLeftCell="A5" workbookViewId="0">
      <selection activeCell="B6" sqref="B6"/>
    </sheetView>
  </sheetViews>
  <sheetFormatPr baseColWidth="10" defaultColWidth="8.83203125" defaultRowHeight="16" x14ac:dyDescent="0.2"/>
  <cols>
    <col min="1" max="1" width="21.1640625" style="1" customWidth="1"/>
    <col min="2" max="3" width="38.6640625" style="1" customWidth="1"/>
    <col min="4" max="4" width="30.6640625" style="1" customWidth="1"/>
    <col min="5" max="5" width="20" style="2" customWidth="1"/>
    <col min="6" max="16384" width="8.83203125" style="1"/>
  </cols>
  <sheetData>
    <row r="1" spans="1:6" ht="18" thickBot="1" x14ac:dyDescent="0.25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12" t="s">
        <v>7</v>
      </c>
    </row>
    <row r="2" spans="1:6" ht="17" thickBot="1" x14ac:dyDescent="0.25">
      <c r="A2" s="18">
        <v>1980</v>
      </c>
      <c r="B2" s="19"/>
      <c r="C2" s="20"/>
      <c r="D2" s="18"/>
      <c r="E2" s="20"/>
      <c r="F2" s="17">
        <v>9</v>
      </c>
    </row>
    <row r="3" spans="1:6" ht="17" thickBot="1" x14ac:dyDescent="0.25">
      <c r="A3" s="8">
        <v>1981</v>
      </c>
      <c r="B3" s="16">
        <v>1</v>
      </c>
      <c r="C3" s="11" t="s">
        <v>5</v>
      </c>
      <c r="D3" s="8">
        <v>1</v>
      </c>
      <c r="E3" s="11" t="s">
        <v>5</v>
      </c>
      <c r="F3" s="13">
        <v>24</v>
      </c>
    </row>
    <row r="4" spans="1:6" ht="17" thickBot="1" x14ac:dyDescent="0.25">
      <c r="A4" s="8">
        <v>1982</v>
      </c>
      <c r="B4" s="16">
        <v>1.4</v>
      </c>
      <c r="C4" s="11">
        <f>'2+ yr Riding Stats by Year'!B4</f>
        <v>1.4</v>
      </c>
      <c r="D4" s="8">
        <v>1</v>
      </c>
      <c r="E4" s="11">
        <f>'2+ yr Riding Stats by Year'!E4</f>
        <v>0</v>
      </c>
      <c r="F4" s="13">
        <v>41</v>
      </c>
    </row>
    <row r="5" spans="1:6" ht="17" thickBot="1" x14ac:dyDescent="0.25">
      <c r="A5" s="8">
        <v>1983</v>
      </c>
      <c r="B5" s="16">
        <v>1.7179489999999999</v>
      </c>
      <c r="C5" s="11">
        <f t="shared" ref="C5:E45" si="0">((B5-B4)/B4)</f>
        <v>0.22710642857142863</v>
      </c>
      <c r="D5" s="8">
        <v>2</v>
      </c>
      <c r="E5" s="11">
        <f t="shared" si="0"/>
        <v>1</v>
      </c>
      <c r="F5" s="13">
        <v>66</v>
      </c>
    </row>
    <row r="6" spans="1:6" ht="17" thickBot="1" x14ac:dyDescent="0.25">
      <c r="A6" s="8">
        <v>1984</v>
      </c>
      <c r="B6" s="16">
        <v>2.0655739999999998</v>
      </c>
      <c r="C6" s="11">
        <f t="shared" si="0"/>
        <v>0.2023488473755623</v>
      </c>
      <c r="D6" s="8">
        <v>2</v>
      </c>
      <c r="E6" s="11">
        <f t="shared" si="0"/>
        <v>0</v>
      </c>
      <c r="F6" s="13">
        <v>99</v>
      </c>
    </row>
    <row r="7" spans="1:6" ht="17" thickBot="1" x14ac:dyDescent="0.25">
      <c r="A7" s="8">
        <v>1985</v>
      </c>
      <c r="B7" s="16">
        <v>2.2872340000000002</v>
      </c>
      <c r="C7" s="11">
        <f t="shared" si="0"/>
        <v>0.10731157537807913</v>
      </c>
      <c r="D7" s="8">
        <v>2</v>
      </c>
      <c r="E7" s="11">
        <f t="shared" si="0"/>
        <v>0</v>
      </c>
      <c r="F7" s="13">
        <v>156</v>
      </c>
    </row>
    <row r="8" spans="1:6" ht="17" thickBot="1" x14ac:dyDescent="0.25">
      <c r="A8" s="8">
        <v>1986</v>
      </c>
      <c r="B8" s="16">
        <v>2.4133330000000002</v>
      </c>
      <c r="C8" s="11">
        <f t="shared" si="0"/>
        <v>5.5131656839658712E-2</v>
      </c>
      <c r="D8" s="8">
        <v>2</v>
      </c>
      <c r="E8" s="11">
        <f t="shared" si="0"/>
        <v>0</v>
      </c>
      <c r="F8" s="13">
        <v>245</v>
      </c>
    </row>
    <row r="9" spans="1:6" ht="17" thickBot="1" x14ac:dyDescent="0.25">
      <c r="A9" s="8">
        <v>1987</v>
      </c>
      <c r="B9" s="16">
        <v>2.4696359999999999</v>
      </c>
      <c r="C9" s="11">
        <f t="shared" si="0"/>
        <v>2.3329975598062831E-2</v>
      </c>
      <c r="D9" s="8">
        <v>2</v>
      </c>
      <c r="E9" s="11">
        <f t="shared" si="0"/>
        <v>0</v>
      </c>
      <c r="F9" s="13">
        <v>438</v>
      </c>
    </row>
    <row r="10" spans="1:6" ht="17" thickBot="1" x14ac:dyDescent="0.25">
      <c r="A10" s="8">
        <v>1988</v>
      </c>
      <c r="B10" s="16">
        <v>2.4874999999999998</v>
      </c>
      <c r="C10" s="11">
        <f t="shared" si="0"/>
        <v>7.2334546467576113E-3</v>
      </c>
      <c r="D10" s="8">
        <v>2</v>
      </c>
      <c r="E10" s="11">
        <f t="shared" si="0"/>
        <v>0</v>
      </c>
      <c r="F10" s="13">
        <v>463</v>
      </c>
    </row>
    <row r="11" spans="1:6" ht="17" thickBot="1" x14ac:dyDescent="0.25">
      <c r="A11" s="8">
        <v>1989</v>
      </c>
      <c r="B11" s="16">
        <v>3.2597399999999999</v>
      </c>
      <c r="C11" s="11">
        <f t="shared" si="0"/>
        <v>0.31044824120603021</v>
      </c>
      <c r="D11" s="8">
        <v>3</v>
      </c>
      <c r="E11" s="11">
        <f t="shared" si="0"/>
        <v>0.5</v>
      </c>
      <c r="F11" s="13">
        <v>992</v>
      </c>
    </row>
    <row r="12" spans="1:6" ht="17" thickBot="1" x14ac:dyDescent="0.25">
      <c r="A12" s="8">
        <v>1990</v>
      </c>
      <c r="B12" s="16">
        <v>2.9285709999999998</v>
      </c>
      <c r="C12" s="11">
        <f t="shared" si="0"/>
        <v>-0.10159368538595105</v>
      </c>
      <c r="D12" s="8">
        <v>3</v>
      </c>
      <c r="E12" s="11">
        <f t="shared" si="0"/>
        <v>0</v>
      </c>
      <c r="F12" s="13">
        <v>1016</v>
      </c>
    </row>
    <row r="13" spans="1:6" ht="17" thickBot="1" x14ac:dyDescent="0.25">
      <c r="A13" s="8">
        <v>1991</v>
      </c>
      <c r="B13" s="16">
        <v>3.1306530000000001</v>
      </c>
      <c r="C13" s="11">
        <f t="shared" si="0"/>
        <v>6.9003619854188389E-2</v>
      </c>
      <c r="D13" s="8">
        <v>2</v>
      </c>
      <c r="E13" s="11">
        <f t="shared" si="0"/>
        <v>-0.33333333333333331</v>
      </c>
      <c r="F13" s="13">
        <v>1229</v>
      </c>
    </row>
    <row r="14" spans="1:6" ht="17" thickBot="1" x14ac:dyDescent="0.25">
      <c r="A14" s="8">
        <v>1992</v>
      </c>
      <c r="B14" s="16">
        <v>3.1533329999999999</v>
      </c>
      <c r="C14" s="11">
        <f t="shared" si="0"/>
        <v>7.244494998327764E-3</v>
      </c>
      <c r="D14" s="8">
        <v>2</v>
      </c>
      <c r="E14" s="11">
        <f t="shared" si="0"/>
        <v>0</v>
      </c>
      <c r="F14" s="13">
        <v>1505</v>
      </c>
    </row>
    <row r="15" spans="1:6" ht="17" thickBot="1" x14ac:dyDescent="0.25">
      <c r="A15" s="8">
        <v>1993</v>
      </c>
      <c r="B15" s="16">
        <v>3.2296209999999999</v>
      </c>
      <c r="C15" s="11">
        <f t="shared" si="0"/>
        <v>2.4192814396703396E-2</v>
      </c>
      <c r="D15" s="8">
        <v>2</v>
      </c>
      <c r="E15" s="11">
        <f t="shared" si="0"/>
        <v>0</v>
      </c>
      <c r="F15" s="13">
        <v>1426</v>
      </c>
    </row>
    <row r="16" spans="1:6" ht="17" thickBot="1" x14ac:dyDescent="0.25">
      <c r="A16" s="8">
        <v>1994</v>
      </c>
      <c r="B16" s="16">
        <v>3.5212659999999998</v>
      </c>
      <c r="C16" s="11">
        <f t="shared" si="0"/>
        <v>9.0303165603642016E-2</v>
      </c>
      <c r="D16" s="8">
        <v>3</v>
      </c>
      <c r="E16" s="11">
        <f t="shared" si="0"/>
        <v>0.5</v>
      </c>
      <c r="F16" s="13">
        <v>1595</v>
      </c>
    </row>
    <row r="17" spans="1:6" ht="17" thickBot="1" x14ac:dyDescent="0.25">
      <c r="A17" s="8">
        <v>1995</v>
      </c>
      <c r="B17" s="16">
        <v>3.6829900000000002</v>
      </c>
      <c r="C17" s="11">
        <f t="shared" si="0"/>
        <v>4.5927799831083603E-2</v>
      </c>
      <c r="D17" s="8">
        <v>3</v>
      </c>
      <c r="E17" s="11">
        <f t="shared" si="0"/>
        <v>0</v>
      </c>
      <c r="F17" s="13">
        <v>1856</v>
      </c>
    </row>
    <row r="18" spans="1:6" ht="17" thickBot="1" x14ac:dyDescent="0.25">
      <c r="A18" s="8">
        <v>1996</v>
      </c>
      <c r="B18" s="16">
        <v>3.8411949999999999</v>
      </c>
      <c r="C18" s="11">
        <f t="shared" si="0"/>
        <v>4.2955587715415924E-2</v>
      </c>
      <c r="D18" s="8">
        <v>3</v>
      </c>
      <c r="E18" s="11">
        <f t="shared" si="0"/>
        <v>0</v>
      </c>
      <c r="F18" s="13">
        <v>1974</v>
      </c>
    </row>
    <row r="19" spans="1:6" ht="17" thickBot="1" x14ac:dyDescent="0.25">
      <c r="A19" s="8">
        <v>1997</v>
      </c>
      <c r="B19" s="16">
        <v>4.066109</v>
      </c>
      <c r="C19" s="11">
        <f t="shared" si="0"/>
        <v>5.855313255380163E-2</v>
      </c>
      <c r="D19" s="8">
        <v>3</v>
      </c>
      <c r="E19" s="11">
        <f t="shared" si="0"/>
        <v>0</v>
      </c>
      <c r="F19" s="13">
        <v>1959</v>
      </c>
    </row>
    <row r="20" spans="1:6" ht="17" thickBot="1" x14ac:dyDescent="0.25">
      <c r="A20" s="8">
        <v>1998</v>
      </c>
      <c r="B20" s="16">
        <v>4.3257469999999998</v>
      </c>
      <c r="C20" s="11">
        <f t="shared" si="0"/>
        <v>6.3854166231156084E-2</v>
      </c>
      <c r="D20" s="8">
        <v>3</v>
      </c>
      <c r="E20" s="11">
        <f t="shared" si="0"/>
        <v>0</v>
      </c>
      <c r="F20" s="13">
        <v>2275</v>
      </c>
    </row>
    <row r="21" spans="1:6" ht="17" thickBot="1" x14ac:dyDescent="0.25">
      <c r="A21" s="8">
        <v>1999</v>
      </c>
      <c r="B21" s="16">
        <v>4.3199750000000003</v>
      </c>
      <c r="C21" s="11">
        <f t="shared" si="0"/>
        <v>-1.3343360117915922E-3</v>
      </c>
      <c r="D21" s="8">
        <v>3</v>
      </c>
      <c r="E21" s="11">
        <f t="shared" si="0"/>
        <v>0</v>
      </c>
      <c r="F21" s="13">
        <v>2519</v>
      </c>
    </row>
    <row r="22" spans="1:6" ht="17" thickBot="1" x14ac:dyDescent="0.25">
      <c r="A22" s="8">
        <v>2000</v>
      </c>
      <c r="B22" s="16">
        <v>4.3857220000000003</v>
      </c>
      <c r="C22" s="11">
        <f t="shared" si="0"/>
        <v>1.5219301037621744E-2</v>
      </c>
      <c r="D22" s="8">
        <v>3</v>
      </c>
      <c r="E22" s="11">
        <f t="shared" si="0"/>
        <v>0</v>
      </c>
      <c r="F22" s="13">
        <v>2902</v>
      </c>
    </row>
    <row r="23" spans="1:6" ht="17" thickBot="1" x14ac:dyDescent="0.25">
      <c r="A23" s="8">
        <v>2001</v>
      </c>
      <c r="B23" s="16">
        <v>4.548527</v>
      </c>
      <c r="C23" s="11">
        <f t="shared" si="0"/>
        <v>3.7121595942469596E-2</v>
      </c>
      <c r="D23" s="8">
        <v>3</v>
      </c>
      <c r="E23" s="11">
        <f t="shared" si="0"/>
        <v>0</v>
      </c>
      <c r="F23" s="13">
        <v>3114</v>
      </c>
    </row>
    <row r="24" spans="1:6" ht="17" thickBot="1" x14ac:dyDescent="0.25">
      <c r="A24" s="8">
        <v>2002</v>
      </c>
      <c r="B24" s="16">
        <v>4.741187</v>
      </c>
      <c r="C24" s="11">
        <f t="shared" si="0"/>
        <v>4.2356569500411903E-2</v>
      </c>
      <c r="D24" s="8">
        <v>3</v>
      </c>
      <c r="E24" s="11">
        <f t="shared" si="0"/>
        <v>0</v>
      </c>
      <c r="F24" s="13">
        <v>3485</v>
      </c>
    </row>
    <row r="25" spans="1:6" ht="17" thickBot="1" x14ac:dyDescent="0.25">
      <c r="A25" s="8">
        <v>2003</v>
      </c>
      <c r="B25" s="16">
        <v>4.7706609999999996</v>
      </c>
      <c r="C25" s="11">
        <f t="shared" si="0"/>
        <v>6.2165866902106071E-3</v>
      </c>
      <c r="D25" s="8">
        <v>3</v>
      </c>
      <c r="E25" s="11">
        <f t="shared" si="0"/>
        <v>0</v>
      </c>
      <c r="F25" s="13">
        <v>3690</v>
      </c>
    </row>
    <row r="26" spans="1:6" ht="17" thickBot="1" x14ac:dyDescent="0.25">
      <c r="A26" s="8">
        <v>2004</v>
      </c>
      <c r="B26" s="16">
        <v>4.8807200000000002</v>
      </c>
      <c r="C26" s="11">
        <f t="shared" si="0"/>
        <v>2.3069968710834953E-2</v>
      </c>
      <c r="D26" s="8">
        <v>3</v>
      </c>
      <c r="E26" s="11">
        <f t="shared" si="0"/>
        <v>0</v>
      </c>
      <c r="F26" s="13">
        <v>3966</v>
      </c>
    </row>
    <row r="27" spans="1:6" ht="17" thickBot="1" x14ac:dyDescent="0.25">
      <c r="A27" s="8">
        <v>2005</v>
      </c>
      <c r="B27" s="16">
        <v>4.992083</v>
      </c>
      <c r="C27" s="11">
        <f t="shared" si="0"/>
        <v>2.2816920454359166E-2</v>
      </c>
      <c r="D27" s="8">
        <v>3</v>
      </c>
      <c r="E27" s="11">
        <f t="shared" si="0"/>
        <v>0</v>
      </c>
      <c r="F27" s="13">
        <v>4091</v>
      </c>
    </row>
    <row r="28" spans="1:6" ht="17" thickBot="1" x14ac:dyDescent="0.25">
      <c r="A28" s="8">
        <v>2006</v>
      </c>
      <c r="B28" s="16">
        <v>5.0833060000000003</v>
      </c>
      <c r="C28" s="11">
        <f t="shared" si="0"/>
        <v>1.8273534314233213E-2</v>
      </c>
      <c r="D28" s="8">
        <v>3</v>
      </c>
      <c r="E28" s="11">
        <f t="shared" si="0"/>
        <v>0</v>
      </c>
      <c r="F28" s="13">
        <v>4611</v>
      </c>
    </row>
    <row r="29" spans="1:6" ht="17" thickBot="1" x14ac:dyDescent="0.25">
      <c r="A29" s="8">
        <v>2007</v>
      </c>
      <c r="B29" s="16">
        <v>5.1460480000000004</v>
      </c>
      <c r="C29" s="11">
        <f t="shared" si="0"/>
        <v>1.2342754892190255E-2</v>
      </c>
      <c r="D29" s="8">
        <v>4</v>
      </c>
      <c r="E29" s="11">
        <f t="shared" si="0"/>
        <v>0.33333333333333331</v>
      </c>
      <c r="F29" s="13">
        <v>5345</v>
      </c>
    </row>
    <row r="30" spans="1:6" ht="17" thickBot="1" x14ac:dyDescent="0.25">
      <c r="A30" s="8">
        <v>2008</v>
      </c>
      <c r="B30" s="16">
        <v>5.0736030000000003</v>
      </c>
      <c r="C30" s="11">
        <f t="shared" si="0"/>
        <v>-1.4077793289141509E-2</v>
      </c>
      <c r="D30" s="8">
        <v>3</v>
      </c>
      <c r="E30" s="11">
        <f t="shared" si="0"/>
        <v>-0.25</v>
      </c>
      <c r="F30" s="13">
        <v>5838</v>
      </c>
    </row>
    <row r="31" spans="1:6" ht="17" thickBot="1" x14ac:dyDescent="0.25">
      <c r="A31" s="8">
        <v>2009</v>
      </c>
      <c r="B31" s="16">
        <v>5.2424160000000004</v>
      </c>
      <c r="C31" s="11">
        <f t="shared" si="0"/>
        <v>3.3272804356194223E-2</v>
      </c>
      <c r="D31" s="8">
        <v>3</v>
      </c>
      <c r="E31" s="11">
        <f t="shared" si="0"/>
        <v>0</v>
      </c>
      <c r="F31" s="13">
        <v>5510</v>
      </c>
    </row>
    <row r="32" spans="1:6" ht="17" thickBot="1" x14ac:dyDescent="0.25">
      <c r="A32" s="8">
        <v>2010</v>
      </c>
      <c r="B32" s="16">
        <v>5.3998470000000003</v>
      </c>
      <c r="C32" s="11">
        <f t="shared" si="0"/>
        <v>3.0030237966616892E-2</v>
      </c>
      <c r="D32" s="8">
        <v>4</v>
      </c>
      <c r="E32" s="11">
        <f t="shared" si="0"/>
        <v>0.33333333333333331</v>
      </c>
      <c r="F32" s="13">
        <v>5664</v>
      </c>
    </row>
    <row r="33" spans="1:6" ht="17" thickBot="1" x14ac:dyDescent="0.25">
      <c r="A33" s="8">
        <v>2011</v>
      </c>
      <c r="B33" s="16">
        <v>5.6469180000000003</v>
      </c>
      <c r="C33" s="11">
        <f t="shared" si="0"/>
        <v>4.5755185285805328E-2</v>
      </c>
      <c r="D33" s="8">
        <v>4</v>
      </c>
      <c r="E33" s="11">
        <f t="shared" si="0"/>
        <v>0</v>
      </c>
      <c r="F33" s="13">
        <v>5856</v>
      </c>
    </row>
    <row r="34" spans="1:6" ht="17" thickBot="1" x14ac:dyDescent="0.25">
      <c r="A34" s="8">
        <v>2012</v>
      </c>
      <c r="B34" s="16">
        <v>5.8204909999999996</v>
      </c>
      <c r="C34" s="11">
        <f t="shared" si="0"/>
        <v>3.0737651936861718E-2</v>
      </c>
      <c r="D34" s="8">
        <v>4</v>
      </c>
      <c r="E34" s="11">
        <f t="shared" si="0"/>
        <v>0</v>
      </c>
      <c r="F34" s="13">
        <v>6397</v>
      </c>
    </row>
    <row r="35" spans="1:6" ht="17" thickBot="1" x14ac:dyDescent="0.25">
      <c r="A35" s="8">
        <v>2013</v>
      </c>
      <c r="B35" s="16">
        <v>6.0197909999999997</v>
      </c>
      <c r="C35" s="11">
        <f t="shared" si="0"/>
        <v>3.4241097529400875E-2</v>
      </c>
      <c r="D35" s="8">
        <v>4</v>
      </c>
      <c r="E35" s="11">
        <f t="shared" si="0"/>
        <v>0</v>
      </c>
      <c r="F35" s="13">
        <v>6986</v>
      </c>
    </row>
    <row r="36" spans="1:6" ht="17" thickBot="1" x14ac:dyDescent="0.25">
      <c r="A36" s="8">
        <v>2014</v>
      </c>
      <c r="B36" s="16">
        <v>6.2514770000000004</v>
      </c>
      <c r="C36" s="11">
        <f t="shared" si="0"/>
        <v>3.848738270149258E-2</v>
      </c>
      <c r="D36" s="8">
        <v>5</v>
      </c>
      <c r="E36" s="11">
        <f t="shared" si="0"/>
        <v>0.25</v>
      </c>
      <c r="F36" s="13">
        <v>7256</v>
      </c>
    </row>
    <row r="37" spans="1:6" ht="17" thickBot="1" x14ac:dyDescent="0.25">
      <c r="A37" s="8">
        <v>2015</v>
      </c>
      <c r="B37" s="16">
        <v>6.4663659999999998</v>
      </c>
      <c r="C37" s="11">
        <f t="shared" si="0"/>
        <v>3.43741167087393E-2</v>
      </c>
      <c r="D37" s="8">
        <v>5</v>
      </c>
      <c r="E37" s="11">
        <f t="shared" si="0"/>
        <v>0</v>
      </c>
      <c r="F37" s="13">
        <v>7774</v>
      </c>
    </row>
    <row r="38" spans="1:6" ht="17" thickBot="1" x14ac:dyDescent="0.25">
      <c r="A38" s="8">
        <v>2016</v>
      </c>
      <c r="B38" s="16">
        <v>6.6772320000000001</v>
      </c>
      <c r="C38" s="11">
        <f t="shared" si="0"/>
        <v>3.260966051101967E-2</v>
      </c>
      <c r="D38" s="8">
        <v>5</v>
      </c>
      <c r="E38" s="11">
        <f t="shared" si="0"/>
        <v>0</v>
      </c>
      <c r="F38" s="13">
        <v>8580</v>
      </c>
    </row>
    <row r="39" spans="1:6" ht="17" thickBot="1" x14ac:dyDescent="0.25">
      <c r="A39" s="8">
        <v>2017</v>
      </c>
      <c r="B39" s="16">
        <v>7.1274649999999999</v>
      </c>
      <c r="C39" s="11">
        <f t="shared" si="0"/>
        <v>6.7428089963026572E-2</v>
      </c>
      <c r="D39" s="8">
        <v>5</v>
      </c>
      <c r="E39" s="11">
        <f t="shared" si="0"/>
        <v>0</v>
      </c>
      <c r="F39" s="13">
        <v>8213</v>
      </c>
    </row>
    <row r="40" spans="1:6" ht="17" thickBot="1" x14ac:dyDescent="0.25">
      <c r="A40" s="8">
        <v>2018</v>
      </c>
      <c r="B40" s="16">
        <v>7.4073950000000002</v>
      </c>
      <c r="C40" s="11">
        <f t="shared" si="0"/>
        <v>3.9274833338360869E-2</v>
      </c>
      <c r="D40" s="8">
        <v>6</v>
      </c>
      <c r="E40" s="11">
        <f t="shared" si="0"/>
        <v>0.2</v>
      </c>
      <c r="F40" s="13">
        <v>7785</v>
      </c>
    </row>
    <row r="41" spans="1:6" ht="17" thickBot="1" x14ac:dyDescent="0.25">
      <c r="A41" s="8">
        <v>2019</v>
      </c>
      <c r="B41" s="16">
        <v>7.7047739999999996</v>
      </c>
      <c r="C41" s="11">
        <f t="shared" si="0"/>
        <v>4.0146232244938927E-2</v>
      </c>
      <c r="D41" s="8">
        <v>6</v>
      </c>
      <c r="E41" s="11">
        <f t="shared" si="0"/>
        <v>0</v>
      </c>
      <c r="F41" s="13">
        <v>8209</v>
      </c>
    </row>
    <row r="42" spans="1:6" ht="17" thickBot="1" x14ac:dyDescent="0.25">
      <c r="A42" s="8">
        <v>2020</v>
      </c>
      <c r="B42" s="16">
        <v>7.8946730000000001</v>
      </c>
      <c r="C42" s="11">
        <f t="shared" si="0"/>
        <v>2.4646926697655312E-2</v>
      </c>
      <c r="D42" s="8">
        <v>6</v>
      </c>
      <c r="E42" s="11">
        <f t="shared" si="0"/>
        <v>0</v>
      </c>
      <c r="F42" s="13">
        <v>9343</v>
      </c>
    </row>
    <row r="43" spans="1:6" ht="17" thickBot="1" x14ac:dyDescent="0.25">
      <c r="A43" s="8">
        <v>2021</v>
      </c>
      <c r="B43" s="16">
        <v>8.6055469999999996</v>
      </c>
      <c r="C43" s="11">
        <f t="shared" si="0"/>
        <v>9.0044768162025141E-2</v>
      </c>
      <c r="D43" s="8">
        <v>7</v>
      </c>
      <c r="E43" s="11">
        <f t="shared" si="0"/>
        <v>0.16666666666666666</v>
      </c>
      <c r="F43" s="13">
        <v>7270</v>
      </c>
    </row>
    <row r="44" spans="1:6" ht="17" thickBot="1" x14ac:dyDescent="0.25">
      <c r="A44" s="8">
        <v>2022</v>
      </c>
      <c r="B44" s="16">
        <v>9.0335110000000007</v>
      </c>
      <c r="C44" s="11">
        <f t="shared" si="0"/>
        <v>4.9731179203367448E-2</v>
      </c>
      <c r="D44" s="8">
        <v>7</v>
      </c>
      <c r="E44" s="11">
        <f t="shared" si="0"/>
        <v>0</v>
      </c>
      <c r="F44" s="13">
        <v>7553</v>
      </c>
    </row>
    <row r="45" spans="1:6" ht="17" thickBot="1" x14ac:dyDescent="0.25">
      <c r="A45" s="8">
        <v>2023</v>
      </c>
      <c r="B45" s="16">
        <v>10.136589000000001</v>
      </c>
      <c r="C45" s="11">
        <f t="shared" si="0"/>
        <v>0.122109554081464</v>
      </c>
      <c r="D45" s="8">
        <v>8</v>
      </c>
      <c r="E45" s="11">
        <f t="shared" si="0"/>
        <v>0.14285714285714285</v>
      </c>
      <c r="F45" s="13">
        <v>7637</v>
      </c>
    </row>
  </sheetData>
  <conditionalFormatting sqref="C1:C45 E1:E4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Fundraising Stats by Year</vt:lpstr>
      <vt:lpstr>2+ yr Fundraising Stats by Year</vt:lpstr>
      <vt:lpstr>3+ yr Fundraising Stats by Year</vt:lpstr>
      <vt:lpstr>Riding Stats by Year</vt:lpstr>
      <vt:lpstr>2+ yr Riding Stats by Year</vt:lpstr>
      <vt:lpstr>3+ yr Riding Stats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Rodriguez</dc:creator>
  <cp:lastModifiedBy>Jeremy R. Rodriguez</cp:lastModifiedBy>
  <dcterms:created xsi:type="dcterms:W3CDTF">2023-10-05T16:52:48Z</dcterms:created>
  <dcterms:modified xsi:type="dcterms:W3CDTF">2023-10-13T01:19:02Z</dcterms:modified>
</cp:coreProperties>
</file>