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GitHub\PMC\Fundraising Trends\"/>
    </mc:Choice>
  </mc:AlternateContent>
  <xr:revisionPtr revIDLastSave="0" documentId="13_ncr:1_{B0088985-FCE0-4E86-8C8A-51737B26186F}" xr6:coauthVersionLast="47" xr6:coauthVersionMax="47" xr10:uidLastSave="{00000000-0000-0000-0000-000000000000}"/>
  <bookViews>
    <workbookView xWindow="-96" yWindow="0" windowWidth="23388" windowHeight="16656" xr2:uid="{78DC97BA-FC94-4645-820C-CCD26561DD59}"/>
  </bookViews>
  <sheets>
    <sheet name="Fundraising Stats by Year" sheetId="1" r:id="rId1"/>
    <sheet name="2+ yr Fundraising Stats by Year" sheetId="2" r:id="rId2"/>
    <sheet name="3+ yr Fundraising Stats by Year" sheetId="5" r:id="rId3"/>
    <sheet name="Riding Stats by Year" sheetId="3" r:id="rId4"/>
    <sheet name="2+ yr Riding Stats by Year" sheetId="4" r:id="rId5"/>
    <sheet name="3+ yr Riding Stats by Ye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3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3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</calcChain>
</file>

<file path=xl/sharedStrings.xml><?xml version="1.0" encoding="utf-8"?>
<sst xmlns="http://schemas.openxmlformats.org/spreadsheetml/2006/main" count="96" uniqueCount="7">
  <si>
    <t>EventYear</t>
  </si>
  <si>
    <t>average_lifetime_fundraising</t>
  </si>
  <si>
    <t>median_lifetime_fundraising</t>
  </si>
  <si>
    <t>average_years_ridden</t>
  </si>
  <si>
    <t>median_years_ridden</t>
  </si>
  <si>
    <t>NA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</si>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</sst>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9" fontId="3" fillId="0" borderId="0" xfId="1" applyFont="1"/>
    <xf numFmtId="9" fontId="2" fillId="2" borderId="1" xfId="1" applyFont="1" applyFill="1" applyBorder="1" applyAlignment="1">
      <alignment horizontal="left" vertical="center" wrapText="1"/>
    </xf>
    <xf numFmtId="9" fontId="3" fillId="0" borderId="1" xfId="1" applyFont="1" applyBorder="1"/>
    <xf numFmtId="9" fontId="3" fillId="0" borderId="1" xfId="1" applyFon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361-E6E6-487E-8E4B-52043F3C0EA0}">
  <dimension ref="A1:E45"/>
  <sheetViews>
    <sheetView tabSelected="1" topLeftCell="C1" workbookViewId="0">
      <selection activeCell="I21" sqref="I21"/>
    </sheetView>
  </sheetViews>
  <sheetFormatPr defaultRowHeight="15.6" x14ac:dyDescent="0.3"/>
  <cols>
    <col min="1" max="1" width="16.21875" style="1" customWidth="1"/>
    <col min="2" max="2" width="41.5546875" style="1" customWidth="1"/>
    <col min="3" max="3" width="48.5546875" style="1" customWidth="1"/>
    <col min="4" max="4" width="35.21875" style="1" customWidth="1"/>
    <col min="5" max="5" width="26.6640625" style="1" customWidth="1"/>
    <col min="6" max="16384" width="8.88671875" style="1"/>
  </cols>
  <sheetData>
    <row r="1" spans="1:5" ht="57.6" x14ac:dyDescent="0.3">
      <c r="A1" s="7" t="s">
        <v>0</v>
      </c>
      <c r="B1" s="7" t="s">
        <v>1</v>
      </c>
      <c r="C1" s="3" t="s">
        <v>6</v>
      </c>
      <c r="D1" s="7" t="s">
        <v>2</v>
      </c>
      <c r="E1" s="3" t="s">
        <v>6</v>
      </c>
    </row>
    <row r="2" spans="1:5" ht="19.2" x14ac:dyDescent="0.3">
      <c r="A2" s="8">
        <v>1980</v>
      </c>
      <c r="B2" s="8">
        <v>316.66669999999999</v>
      </c>
      <c r="C2" s="5" t="s">
        <v>5</v>
      </c>
      <c r="D2" s="8">
        <v>0</v>
      </c>
      <c r="E2" s="5" t="s">
        <v>5</v>
      </c>
    </row>
    <row r="3" spans="1:5" ht="19.2" x14ac:dyDescent="0.3">
      <c r="A3" s="8">
        <v>1981</v>
      </c>
      <c r="B3" s="8">
        <v>647.75</v>
      </c>
      <c r="C3" s="5" t="s">
        <v>5</v>
      </c>
      <c r="D3" s="8">
        <v>0</v>
      </c>
      <c r="E3" s="5" t="s">
        <v>5</v>
      </c>
    </row>
    <row r="4" spans="1:5" ht="19.2" x14ac:dyDescent="0.3">
      <c r="A4" s="8">
        <v>1982</v>
      </c>
      <c r="B4" s="8">
        <v>728.96100000000001</v>
      </c>
      <c r="C4" s="5" t="s">
        <v>5</v>
      </c>
      <c r="D4" s="8">
        <v>0</v>
      </c>
      <c r="E4" s="5" t="s">
        <v>5</v>
      </c>
    </row>
    <row r="5" spans="1:5" ht="19.2" x14ac:dyDescent="0.3">
      <c r="A5" s="8">
        <v>1983</v>
      </c>
      <c r="B5" s="8">
        <v>737.50609999999995</v>
      </c>
      <c r="C5" s="5" t="s">
        <v>5</v>
      </c>
      <c r="D5" s="8">
        <v>0</v>
      </c>
      <c r="E5" s="5" t="s">
        <v>5</v>
      </c>
    </row>
    <row r="6" spans="1:5" ht="19.2" x14ac:dyDescent="0.3">
      <c r="A6" s="8">
        <v>1984</v>
      </c>
      <c r="B6" s="8">
        <v>768.65660000000003</v>
      </c>
      <c r="C6" s="5" t="s">
        <v>5</v>
      </c>
      <c r="D6" s="8">
        <v>0</v>
      </c>
      <c r="E6" s="5" t="s">
        <v>5</v>
      </c>
    </row>
    <row r="7" spans="1:5" ht="19.2" x14ac:dyDescent="0.3">
      <c r="A7" s="8">
        <v>1985</v>
      </c>
      <c r="B7" s="8">
        <v>761.67830000000004</v>
      </c>
      <c r="C7" s="5" t="s">
        <v>5</v>
      </c>
      <c r="D7" s="8">
        <v>0</v>
      </c>
      <c r="E7" s="5" t="s">
        <v>5</v>
      </c>
    </row>
    <row r="8" spans="1:5" ht="19.2" x14ac:dyDescent="0.3">
      <c r="A8" s="8">
        <v>1986</v>
      </c>
      <c r="B8" s="8">
        <v>697.50819999999999</v>
      </c>
      <c r="C8" s="5" t="s">
        <v>5</v>
      </c>
      <c r="D8" s="8">
        <v>0</v>
      </c>
      <c r="E8" s="5" t="s">
        <v>5</v>
      </c>
    </row>
    <row r="9" spans="1:5" ht="19.2" x14ac:dyDescent="0.3">
      <c r="A9" s="8">
        <v>1987</v>
      </c>
      <c r="B9" s="8">
        <v>561.26369999999997</v>
      </c>
      <c r="C9" s="5" t="s">
        <v>5</v>
      </c>
      <c r="D9" s="8">
        <v>0</v>
      </c>
      <c r="E9" s="5" t="s">
        <v>5</v>
      </c>
    </row>
    <row r="10" spans="1:5" ht="19.2" x14ac:dyDescent="0.3">
      <c r="A10" s="8">
        <v>1988</v>
      </c>
      <c r="B10" s="8">
        <v>728.74969999999996</v>
      </c>
      <c r="C10" s="5" t="s">
        <v>5</v>
      </c>
      <c r="D10" s="8">
        <v>0</v>
      </c>
      <c r="E10" s="5" t="s">
        <v>5</v>
      </c>
    </row>
    <row r="11" spans="1:5" ht="19.2" x14ac:dyDescent="0.3">
      <c r="A11" s="8">
        <v>1989</v>
      </c>
      <c r="B11" s="8">
        <v>1710.0110999999999</v>
      </c>
      <c r="C11" s="5" t="s">
        <v>5</v>
      </c>
      <c r="D11" s="8">
        <v>795</v>
      </c>
      <c r="E11" s="5" t="s">
        <v>5</v>
      </c>
    </row>
    <row r="12" spans="1:5" ht="19.2" x14ac:dyDescent="0.3">
      <c r="A12" s="8">
        <v>1990</v>
      </c>
      <c r="B12" s="8">
        <v>2687.2244999999998</v>
      </c>
      <c r="C12" s="4">
        <f t="shared" ref="C12:E45" si="0">((B12-B11)/B11)</f>
        <v>0.57146611504451628</v>
      </c>
      <c r="D12" s="8">
        <v>1520</v>
      </c>
      <c r="E12" s="4">
        <f t="shared" si="0"/>
        <v>0.91194968553459121</v>
      </c>
    </row>
    <row r="13" spans="1:5" ht="19.2" x14ac:dyDescent="0.3">
      <c r="A13" s="8">
        <v>1991</v>
      </c>
      <c r="B13" s="8">
        <v>3226.4468000000002</v>
      </c>
      <c r="C13" s="4">
        <f t="shared" si="0"/>
        <v>0.20066142594338524</v>
      </c>
      <c r="D13" s="8">
        <v>1625</v>
      </c>
      <c r="E13" s="4">
        <f t="shared" si="0"/>
        <v>6.9078947368421059E-2</v>
      </c>
    </row>
    <row r="14" spans="1:5" ht="19.2" x14ac:dyDescent="0.3">
      <c r="A14" s="8">
        <v>1992</v>
      </c>
      <c r="B14" s="8">
        <v>3780.8501000000001</v>
      </c>
      <c r="C14" s="4">
        <f t="shared" si="0"/>
        <v>0.17183091318908464</v>
      </c>
      <c r="D14" s="8">
        <v>1740</v>
      </c>
      <c r="E14" s="4">
        <f t="shared" si="0"/>
        <v>7.0769230769230765E-2</v>
      </c>
    </row>
    <row r="15" spans="1:5" ht="19.2" x14ac:dyDescent="0.3">
      <c r="A15" s="8">
        <v>1993</v>
      </c>
      <c r="B15" s="8">
        <v>5056.1791999999996</v>
      </c>
      <c r="C15" s="4">
        <f t="shared" si="0"/>
        <v>0.33731279111012613</v>
      </c>
      <c r="D15" s="8">
        <v>2461</v>
      </c>
      <c r="E15" s="4">
        <f t="shared" si="0"/>
        <v>0.414367816091954</v>
      </c>
    </row>
    <row r="16" spans="1:5" ht="19.2" x14ac:dyDescent="0.3">
      <c r="A16" s="8">
        <v>1994</v>
      </c>
      <c r="B16" s="8">
        <v>6199.3082000000004</v>
      </c>
      <c r="C16" s="4">
        <f t="shared" si="0"/>
        <v>0.22608553905684373</v>
      </c>
      <c r="D16" s="8">
        <v>2822</v>
      </c>
      <c r="E16" s="4">
        <f t="shared" si="0"/>
        <v>0.14668833807395368</v>
      </c>
    </row>
    <row r="17" spans="1:5" ht="19.2" x14ac:dyDescent="0.3">
      <c r="A17" s="8">
        <v>1995</v>
      </c>
      <c r="B17" s="8">
        <v>6936.0275000000001</v>
      </c>
      <c r="C17" s="4">
        <f t="shared" si="0"/>
        <v>0.11883895367550845</v>
      </c>
      <c r="D17" s="8">
        <v>3112.5</v>
      </c>
      <c r="E17" s="4">
        <f t="shared" si="0"/>
        <v>0.10294117647058823</v>
      </c>
    </row>
    <row r="18" spans="1:5" ht="19.2" x14ac:dyDescent="0.3">
      <c r="A18" s="8">
        <v>1996</v>
      </c>
      <c r="B18" s="8">
        <v>7972.8127999999997</v>
      </c>
      <c r="C18" s="4">
        <f t="shared" si="0"/>
        <v>0.14947825682640381</v>
      </c>
      <c r="D18" s="8">
        <v>3578</v>
      </c>
      <c r="E18" s="4">
        <f t="shared" si="0"/>
        <v>0.1495582329317269</v>
      </c>
    </row>
    <row r="19" spans="1:5" ht="19.2" x14ac:dyDescent="0.3">
      <c r="A19" s="8">
        <v>1997</v>
      </c>
      <c r="B19" s="8">
        <v>9486.0905000000002</v>
      </c>
      <c r="C19" s="4">
        <f t="shared" si="0"/>
        <v>0.18980474494522193</v>
      </c>
      <c r="D19" s="8">
        <v>4307</v>
      </c>
      <c r="E19" s="4">
        <f t="shared" si="0"/>
        <v>0.20374510899944104</v>
      </c>
    </row>
    <row r="20" spans="1:5" ht="19.2" x14ac:dyDescent="0.3">
      <c r="A20" s="8">
        <v>1998</v>
      </c>
      <c r="B20" s="8">
        <v>10369.676600000001</v>
      </c>
      <c r="C20" s="4">
        <f t="shared" si="0"/>
        <v>9.3145442793319377E-2</v>
      </c>
      <c r="D20" s="8">
        <v>4212</v>
      </c>
      <c r="E20" s="4">
        <f t="shared" si="0"/>
        <v>-2.205711632226608E-2</v>
      </c>
    </row>
    <row r="21" spans="1:5" ht="19.2" x14ac:dyDescent="0.3">
      <c r="A21" s="8">
        <v>1999</v>
      </c>
      <c r="B21" s="8">
        <v>11547.4321</v>
      </c>
      <c r="C21" s="4">
        <f t="shared" si="0"/>
        <v>0.11357687856919271</v>
      </c>
      <c r="D21" s="8">
        <v>5004</v>
      </c>
      <c r="E21" s="4">
        <f t="shared" si="0"/>
        <v>0.18803418803418803</v>
      </c>
    </row>
    <row r="22" spans="1:5" ht="19.2" x14ac:dyDescent="0.3">
      <c r="A22" s="8">
        <v>2000</v>
      </c>
      <c r="B22" s="8">
        <v>14205.0983</v>
      </c>
      <c r="C22" s="4">
        <f t="shared" si="0"/>
        <v>0.23015213919292063</v>
      </c>
      <c r="D22" s="8">
        <v>6169</v>
      </c>
      <c r="E22" s="4">
        <f t="shared" si="0"/>
        <v>0.23281374900079935</v>
      </c>
    </row>
    <row r="23" spans="1:5" ht="19.2" x14ac:dyDescent="0.3">
      <c r="A23" s="8">
        <v>2001</v>
      </c>
      <c r="B23" s="8">
        <v>16670.213899999999</v>
      </c>
      <c r="C23" s="4">
        <f t="shared" si="0"/>
        <v>0.17353738410947844</v>
      </c>
      <c r="D23" s="8">
        <v>7214</v>
      </c>
      <c r="E23" s="4">
        <f t="shared" si="0"/>
        <v>0.16939536391635598</v>
      </c>
    </row>
    <row r="24" spans="1:5" ht="19.2" x14ac:dyDescent="0.3">
      <c r="A24" s="8">
        <v>2002</v>
      </c>
      <c r="B24" s="8">
        <v>17607.6522</v>
      </c>
      <c r="C24" s="4">
        <f t="shared" si="0"/>
        <v>5.6234329422731745E-2</v>
      </c>
      <c r="D24" s="8">
        <v>7682</v>
      </c>
      <c r="E24" s="4">
        <f t="shared" si="0"/>
        <v>6.4873856390352092E-2</v>
      </c>
    </row>
    <row r="25" spans="1:5" ht="19.2" x14ac:dyDescent="0.3">
      <c r="A25" s="8">
        <v>2003</v>
      </c>
      <c r="B25" s="8">
        <v>19428.690399999999</v>
      </c>
      <c r="C25" s="4">
        <f t="shared" si="0"/>
        <v>0.10342311282136746</v>
      </c>
      <c r="D25" s="8">
        <v>8530.1650000000009</v>
      </c>
      <c r="E25" s="4">
        <f t="shared" si="0"/>
        <v>0.11040939859411623</v>
      </c>
    </row>
    <row r="26" spans="1:5" ht="19.2" x14ac:dyDescent="0.3">
      <c r="A26" s="8">
        <v>2004</v>
      </c>
      <c r="B26" s="8">
        <v>21615.972000000002</v>
      </c>
      <c r="C26" s="4">
        <f t="shared" si="0"/>
        <v>0.11257998120140934</v>
      </c>
      <c r="D26" s="8">
        <v>9665.75</v>
      </c>
      <c r="E26" s="4">
        <f t="shared" si="0"/>
        <v>0.13312579533924596</v>
      </c>
    </row>
    <row r="27" spans="1:5" ht="19.2" x14ac:dyDescent="0.3">
      <c r="A27" s="8">
        <v>2005</v>
      </c>
      <c r="B27" s="8">
        <v>24468.0543</v>
      </c>
      <c r="C27" s="4">
        <f t="shared" si="0"/>
        <v>0.13194328249499943</v>
      </c>
      <c r="D27" s="8">
        <v>11121.36</v>
      </c>
      <c r="E27" s="4">
        <f t="shared" si="0"/>
        <v>0.15059462535240417</v>
      </c>
    </row>
    <row r="28" spans="1:5" ht="19.2" x14ac:dyDescent="0.3">
      <c r="A28" s="8">
        <v>2006</v>
      </c>
      <c r="B28" s="8">
        <v>25553.372800000001</v>
      </c>
      <c r="C28" s="4">
        <f t="shared" si="0"/>
        <v>4.4356551064217688E-2</v>
      </c>
      <c r="D28" s="8">
        <v>11445</v>
      </c>
      <c r="E28" s="4">
        <f t="shared" si="0"/>
        <v>2.9100757461317628E-2</v>
      </c>
    </row>
    <row r="29" spans="1:5" ht="19.2" x14ac:dyDescent="0.3">
      <c r="A29" s="8">
        <v>2007</v>
      </c>
      <c r="B29" s="8">
        <v>26050.256300000001</v>
      </c>
      <c r="C29" s="4">
        <f t="shared" si="0"/>
        <v>1.9444928224895616E-2</v>
      </c>
      <c r="D29" s="8">
        <v>11529</v>
      </c>
      <c r="E29" s="4">
        <f t="shared" si="0"/>
        <v>7.3394495412844041E-3</v>
      </c>
    </row>
    <row r="30" spans="1:5" ht="19.2" x14ac:dyDescent="0.3">
      <c r="A30" s="8">
        <v>2008</v>
      </c>
      <c r="B30" s="8">
        <v>27566.402099999999</v>
      </c>
      <c r="C30" s="4">
        <f t="shared" si="0"/>
        <v>5.8200801655836236E-2</v>
      </c>
      <c r="D30" s="8">
        <v>12063</v>
      </c>
      <c r="E30" s="4">
        <f t="shared" si="0"/>
        <v>4.6317980744210251E-2</v>
      </c>
    </row>
    <row r="31" spans="1:5" ht="19.2" x14ac:dyDescent="0.3">
      <c r="A31" s="8">
        <v>2009</v>
      </c>
      <c r="B31" s="8">
        <v>31245.046399999999</v>
      </c>
      <c r="C31" s="4">
        <f t="shared" si="0"/>
        <v>0.13344666041855349</v>
      </c>
      <c r="D31" s="8">
        <v>13407.275</v>
      </c>
      <c r="E31" s="4">
        <f t="shared" si="0"/>
        <v>0.11143786786039954</v>
      </c>
    </row>
    <row r="32" spans="1:5" ht="19.2" x14ac:dyDescent="0.3">
      <c r="A32" s="8">
        <v>2010</v>
      </c>
      <c r="B32" s="8">
        <v>32712.0978</v>
      </c>
      <c r="C32" s="4">
        <f t="shared" si="0"/>
        <v>4.6953087578068063E-2</v>
      </c>
      <c r="D32" s="8">
        <v>13794.53</v>
      </c>
      <c r="E32" s="4">
        <f t="shared" si="0"/>
        <v>2.8883945469903544E-2</v>
      </c>
    </row>
    <row r="33" spans="1:5" ht="19.2" x14ac:dyDescent="0.3">
      <c r="A33" s="8">
        <v>2011</v>
      </c>
      <c r="B33" s="8">
        <v>35148.701699999998</v>
      </c>
      <c r="C33" s="4">
        <f t="shared" si="0"/>
        <v>7.4486323527682724E-2</v>
      </c>
      <c r="D33" s="8">
        <v>15322.5</v>
      </c>
      <c r="E33" s="4">
        <f t="shared" si="0"/>
        <v>0.11076636898828733</v>
      </c>
    </row>
    <row r="34" spans="1:5" ht="19.2" x14ac:dyDescent="0.3">
      <c r="A34" s="8">
        <v>2012</v>
      </c>
      <c r="B34" s="8">
        <v>36526.048300000002</v>
      </c>
      <c r="C34" s="4">
        <f t="shared" si="0"/>
        <v>3.9186272419274151E-2</v>
      </c>
      <c r="D34" s="8">
        <v>15886.5</v>
      </c>
      <c r="E34" s="4">
        <f t="shared" si="0"/>
        <v>3.6808614782183065E-2</v>
      </c>
    </row>
    <row r="35" spans="1:5" ht="19.2" x14ac:dyDescent="0.3">
      <c r="A35" s="8">
        <v>2013</v>
      </c>
      <c r="B35" s="8">
        <v>37966.061600000001</v>
      </c>
      <c r="C35" s="4">
        <f t="shared" si="0"/>
        <v>3.9424283956827559E-2</v>
      </c>
      <c r="D35" s="8">
        <v>16418.669999999998</v>
      </c>
      <c r="E35" s="4">
        <f t="shared" si="0"/>
        <v>3.3498253233877708E-2</v>
      </c>
    </row>
    <row r="36" spans="1:5" ht="19.2" x14ac:dyDescent="0.3">
      <c r="A36" s="8">
        <v>2014</v>
      </c>
      <c r="B36" s="8">
        <v>40343.731099999997</v>
      </c>
      <c r="C36" s="4">
        <f t="shared" si="0"/>
        <v>6.2626182432364702E-2</v>
      </c>
      <c r="D36" s="8">
        <v>17038</v>
      </c>
      <c r="E36" s="4">
        <f t="shared" si="0"/>
        <v>3.7721082158299168E-2</v>
      </c>
    </row>
    <row r="37" spans="1:5" ht="19.2" x14ac:dyDescent="0.3">
      <c r="A37" s="8">
        <v>2015</v>
      </c>
      <c r="B37" s="8">
        <v>41697.704599999997</v>
      </c>
      <c r="C37" s="4">
        <f t="shared" si="0"/>
        <v>3.3560939037688566E-2</v>
      </c>
      <c r="D37" s="8">
        <v>17228</v>
      </c>
      <c r="E37" s="4">
        <f t="shared" si="0"/>
        <v>1.1151543608404743E-2</v>
      </c>
    </row>
    <row r="38" spans="1:5" ht="19.2" x14ac:dyDescent="0.3">
      <c r="A38" s="8">
        <v>2016</v>
      </c>
      <c r="B38" s="8">
        <v>41962.542999999998</v>
      </c>
      <c r="C38" s="4">
        <f t="shared" si="0"/>
        <v>6.3513903832490715E-3</v>
      </c>
      <c r="D38" s="8">
        <v>16575.5</v>
      </c>
      <c r="E38" s="4">
        <f t="shared" si="0"/>
        <v>-3.7874390527048989E-2</v>
      </c>
    </row>
    <row r="39" spans="1:5" ht="19.2" x14ac:dyDescent="0.3">
      <c r="A39" s="8">
        <v>2017</v>
      </c>
      <c r="B39" s="8">
        <v>45714.446900000003</v>
      </c>
      <c r="C39" s="4">
        <f t="shared" si="0"/>
        <v>8.9410784756300515E-2</v>
      </c>
      <c r="D39" s="8">
        <v>17307.5</v>
      </c>
      <c r="E39" s="4">
        <f t="shared" si="0"/>
        <v>4.4161563753732917E-2</v>
      </c>
    </row>
    <row r="40" spans="1:5" ht="19.2" x14ac:dyDescent="0.3">
      <c r="A40" s="8">
        <v>2018</v>
      </c>
      <c r="B40" s="8">
        <v>50269.619299999998</v>
      </c>
      <c r="C40" s="4">
        <f t="shared" si="0"/>
        <v>9.9644044911325294E-2</v>
      </c>
      <c r="D40" s="8">
        <v>19855.93</v>
      </c>
      <c r="E40" s="4">
        <f t="shared" si="0"/>
        <v>0.14724425826953635</v>
      </c>
    </row>
    <row r="41" spans="1:5" ht="19.2" x14ac:dyDescent="0.3">
      <c r="A41" s="8">
        <v>2019</v>
      </c>
      <c r="B41" s="8">
        <v>53467.1492</v>
      </c>
      <c r="C41" s="4">
        <f t="shared" si="0"/>
        <v>6.3607601261464128E-2</v>
      </c>
      <c r="D41" s="8">
        <v>20361.12</v>
      </c>
      <c r="E41" s="4">
        <f t="shared" si="0"/>
        <v>2.5442777044439556E-2</v>
      </c>
    </row>
    <row r="42" spans="1:5" ht="19.2" x14ac:dyDescent="0.3">
      <c r="A42" s="8">
        <v>2020</v>
      </c>
      <c r="B42" s="8">
        <v>49848.791599999997</v>
      </c>
      <c r="C42" s="4">
        <f t="shared" si="0"/>
        <v>-6.7674406699057804E-2</v>
      </c>
      <c r="D42" s="8">
        <v>14461.13</v>
      </c>
      <c r="E42" s="4">
        <f t="shared" si="0"/>
        <v>-0.28976745876454735</v>
      </c>
    </row>
    <row r="43" spans="1:5" ht="19.2" x14ac:dyDescent="0.3">
      <c r="A43" s="8">
        <v>2021</v>
      </c>
      <c r="B43" s="8">
        <v>65978.092900000003</v>
      </c>
      <c r="C43" s="4">
        <f t="shared" si="0"/>
        <v>0.32356453952637054</v>
      </c>
      <c r="D43" s="8">
        <v>24390</v>
      </c>
      <c r="E43" s="4">
        <f t="shared" si="0"/>
        <v>0.68659019039314362</v>
      </c>
    </row>
    <row r="44" spans="1:5" ht="19.2" x14ac:dyDescent="0.3">
      <c r="A44" s="8">
        <v>2022</v>
      </c>
      <c r="B44" s="8">
        <v>68652.450599999996</v>
      </c>
      <c r="C44" s="4">
        <f t="shared" si="0"/>
        <v>4.0534025499242538E-2</v>
      </c>
      <c r="D44" s="8">
        <v>24128.5</v>
      </c>
      <c r="E44" s="4">
        <f t="shared" si="0"/>
        <v>-1.0721607216072161E-2</v>
      </c>
    </row>
    <row r="45" spans="1:5" ht="19.2" x14ac:dyDescent="0.3">
      <c r="A45" s="8">
        <v>2023</v>
      </c>
      <c r="B45" s="8">
        <v>68671.602299999999</v>
      </c>
      <c r="C45" s="4">
        <f t="shared" si="0"/>
        <v>2.7896600678668516E-4</v>
      </c>
      <c r="D45" s="8">
        <v>23281</v>
      </c>
      <c r="E45" s="4">
        <f t="shared" si="0"/>
        <v>-3.5124437905381604E-2</v>
      </c>
    </row>
  </sheetData>
  <conditionalFormatting sqref="E1:E45">
    <cfRule type="cellIs" dxfId="7" priority="2" operator="lessThan">
      <formula>0</formula>
    </cfRule>
  </conditionalFormatting>
  <conditionalFormatting sqref="C1:C45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E20A-9B10-4E42-AB28-6BF15DF990C1}">
  <dimension ref="A1:E45"/>
  <sheetViews>
    <sheetView topLeftCell="B17" workbookViewId="0">
      <selection activeCell="E1" sqref="E1"/>
    </sheetView>
  </sheetViews>
  <sheetFormatPr defaultRowHeight="14.4" x14ac:dyDescent="0.3"/>
  <cols>
    <col min="1" max="1" width="23.6640625" customWidth="1"/>
    <col min="2" max="2" width="38.44140625" customWidth="1"/>
    <col min="3" max="3" width="41.44140625" customWidth="1"/>
    <col min="4" max="4" width="34.109375" customWidth="1"/>
    <col min="5" max="5" width="27.33203125" customWidth="1"/>
  </cols>
  <sheetData>
    <row r="1" spans="1:5" ht="57.6" x14ac:dyDescent="0.3">
      <c r="A1" s="7" t="s">
        <v>0</v>
      </c>
      <c r="B1" s="7" t="s">
        <v>1</v>
      </c>
      <c r="C1" s="3" t="s">
        <v>6</v>
      </c>
      <c r="D1" s="7" t="s">
        <v>2</v>
      </c>
      <c r="E1" s="3" t="s">
        <v>6</v>
      </c>
    </row>
    <row r="2" spans="1:5" ht="19.2" x14ac:dyDescent="0.3">
      <c r="A2" s="8">
        <v>1980</v>
      </c>
      <c r="B2" s="8">
        <v>316.66669999999999</v>
      </c>
      <c r="C2" s="6" t="s">
        <v>5</v>
      </c>
      <c r="D2" s="8">
        <v>0</v>
      </c>
      <c r="E2" s="6" t="s">
        <v>5</v>
      </c>
    </row>
    <row r="3" spans="1:5" ht="19.2" x14ac:dyDescent="0.3">
      <c r="A3" s="8">
        <v>1981</v>
      </c>
      <c r="B3" s="8">
        <v>641.13040000000001</v>
      </c>
      <c r="C3" s="6" t="s">
        <v>5</v>
      </c>
      <c r="D3" s="8">
        <v>0</v>
      </c>
      <c r="E3" s="6" t="s">
        <v>5</v>
      </c>
    </row>
    <row r="4" spans="1:5" ht="19.2" x14ac:dyDescent="0.3">
      <c r="A4" s="8">
        <v>1982</v>
      </c>
      <c r="B4" s="8">
        <v>728.96100000000001</v>
      </c>
      <c r="C4" s="6" t="s">
        <v>5</v>
      </c>
      <c r="D4" s="8">
        <v>0</v>
      </c>
      <c r="E4" s="6" t="s">
        <v>5</v>
      </c>
    </row>
    <row r="5" spans="1:5" ht="19.2" x14ac:dyDescent="0.3">
      <c r="A5" s="8">
        <v>1983</v>
      </c>
      <c r="B5" s="8">
        <v>748.85230000000001</v>
      </c>
      <c r="C5" s="6" t="s">
        <v>5</v>
      </c>
      <c r="D5" s="8">
        <v>0</v>
      </c>
      <c r="E5" s="6" t="s">
        <v>5</v>
      </c>
    </row>
    <row r="6" spans="1:5" ht="19.2" x14ac:dyDescent="0.3">
      <c r="A6" s="8">
        <v>1984</v>
      </c>
      <c r="B6" s="8">
        <v>768.65660000000003</v>
      </c>
      <c r="C6" s="6" t="s">
        <v>5</v>
      </c>
      <c r="D6" s="8">
        <v>0</v>
      </c>
      <c r="E6" s="6" t="s">
        <v>5</v>
      </c>
    </row>
    <row r="7" spans="1:5" ht="19.2" x14ac:dyDescent="0.3">
      <c r="A7" s="8">
        <v>1985</v>
      </c>
      <c r="B7" s="8">
        <v>761.67830000000004</v>
      </c>
      <c r="C7" s="6" t="s">
        <v>5</v>
      </c>
      <c r="D7" s="8">
        <v>0</v>
      </c>
      <c r="E7" s="6" t="s">
        <v>5</v>
      </c>
    </row>
    <row r="8" spans="1:5" ht="19.2" x14ac:dyDescent="0.3">
      <c r="A8" s="8">
        <v>1986</v>
      </c>
      <c r="B8" s="8">
        <v>697.50819999999999</v>
      </c>
      <c r="C8" s="6" t="s">
        <v>5</v>
      </c>
      <c r="D8" s="8">
        <v>0</v>
      </c>
      <c r="E8" s="6" t="s">
        <v>5</v>
      </c>
    </row>
    <row r="9" spans="1:5" ht="19.2" x14ac:dyDescent="0.3">
      <c r="A9" s="8">
        <v>1987</v>
      </c>
      <c r="B9" s="8">
        <v>561.26369999999997</v>
      </c>
      <c r="C9" s="6" t="s">
        <v>5</v>
      </c>
      <c r="D9" s="8">
        <v>0</v>
      </c>
      <c r="E9" s="6" t="s">
        <v>5</v>
      </c>
    </row>
    <row r="10" spans="1:5" ht="19.2" x14ac:dyDescent="0.3">
      <c r="A10" s="8">
        <v>1988</v>
      </c>
      <c r="B10" s="8">
        <v>728.74969999999996</v>
      </c>
      <c r="C10" s="6" t="s">
        <v>5</v>
      </c>
      <c r="D10" s="8">
        <v>0</v>
      </c>
      <c r="E10" s="6" t="s">
        <v>5</v>
      </c>
    </row>
    <row r="11" spans="1:5" ht="19.2" x14ac:dyDescent="0.3">
      <c r="A11" s="8">
        <v>1989</v>
      </c>
      <c r="B11" s="8">
        <v>2001.1171999999999</v>
      </c>
      <c r="C11" s="6" t="s">
        <v>5</v>
      </c>
      <c r="D11" s="8">
        <v>850</v>
      </c>
      <c r="E11" s="6" t="s">
        <v>5</v>
      </c>
    </row>
    <row r="12" spans="1:5" ht="19.2" x14ac:dyDescent="0.3">
      <c r="A12" s="8">
        <v>1990</v>
      </c>
      <c r="B12" s="8">
        <v>3040.7546000000002</v>
      </c>
      <c r="C12" s="4">
        <f>((B12-B11)/B11)</f>
        <v>0.51952849138471269</v>
      </c>
      <c r="D12" s="8">
        <v>1615</v>
      </c>
      <c r="E12" s="4">
        <f>((D12-D11)/D11)</f>
        <v>0.9</v>
      </c>
    </row>
    <row r="13" spans="1:5" ht="19.2" x14ac:dyDescent="0.3">
      <c r="A13" s="8">
        <v>1991</v>
      </c>
      <c r="B13" s="8">
        <v>3759.7174</v>
      </c>
      <c r="C13" s="4">
        <f t="shared" ref="C13:E45" si="0">((B13-B12)/B12)</f>
        <v>0.23644223049107604</v>
      </c>
      <c r="D13" s="8">
        <v>1918.5</v>
      </c>
      <c r="E13" s="4">
        <f t="shared" si="0"/>
        <v>0.18792569659442723</v>
      </c>
    </row>
    <row r="14" spans="1:5" ht="19.2" x14ac:dyDescent="0.3">
      <c r="A14" s="8">
        <v>1992</v>
      </c>
      <c r="B14" s="8">
        <v>4449.0896000000002</v>
      </c>
      <c r="C14" s="4">
        <f t="shared" si="0"/>
        <v>0.18335745128077985</v>
      </c>
      <c r="D14" s="8">
        <v>2275</v>
      </c>
      <c r="E14" s="4">
        <f t="shared" si="0"/>
        <v>0.18582225697159238</v>
      </c>
    </row>
    <row r="15" spans="1:5" ht="19.2" x14ac:dyDescent="0.3">
      <c r="A15" s="8">
        <v>1993</v>
      </c>
      <c r="B15" s="8">
        <v>5596.9937</v>
      </c>
      <c r="C15" s="4">
        <f t="shared" si="0"/>
        <v>0.25800876206224294</v>
      </c>
      <c r="D15" s="8">
        <v>2768.6</v>
      </c>
      <c r="E15" s="4">
        <f t="shared" si="0"/>
        <v>0.21696703296703293</v>
      </c>
    </row>
    <row r="16" spans="1:5" ht="19.2" x14ac:dyDescent="0.3">
      <c r="A16" s="8">
        <v>1994</v>
      </c>
      <c r="B16" s="8">
        <v>6835.5623999999998</v>
      </c>
      <c r="C16" s="4">
        <f t="shared" si="0"/>
        <v>0.22129178026410853</v>
      </c>
      <c r="D16" s="8">
        <v>3316.25</v>
      </c>
      <c r="E16" s="4">
        <f t="shared" si="0"/>
        <v>0.19780755616557108</v>
      </c>
    </row>
    <row r="17" spans="1:5" ht="19.2" x14ac:dyDescent="0.3">
      <c r="A17" s="8">
        <v>1995</v>
      </c>
      <c r="B17" s="8">
        <v>7607.7933000000003</v>
      </c>
      <c r="C17" s="4">
        <f t="shared" si="0"/>
        <v>0.11297254780382086</v>
      </c>
      <c r="D17" s="8">
        <v>3600</v>
      </c>
      <c r="E17" s="4">
        <f t="shared" si="0"/>
        <v>8.5563513004146247E-2</v>
      </c>
    </row>
    <row r="18" spans="1:5" ht="19.2" x14ac:dyDescent="0.3">
      <c r="A18" s="8">
        <v>1996</v>
      </c>
      <c r="B18" s="8">
        <v>8916.7057999999997</v>
      </c>
      <c r="C18" s="4">
        <f t="shared" si="0"/>
        <v>0.17204890411520504</v>
      </c>
      <c r="D18" s="8">
        <v>4207</v>
      </c>
      <c r="E18" s="4">
        <f t="shared" si="0"/>
        <v>0.1686111111111111</v>
      </c>
    </row>
    <row r="19" spans="1:5" ht="19.2" x14ac:dyDescent="0.3">
      <c r="A19" s="8">
        <v>1997</v>
      </c>
      <c r="B19" s="8">
        <v>10321.110199999999</v>
      </c>
      <c r="C19" s="4">
        <f t="shared" si="0"/>
        <v>0.15750260595117979</v>
      </c>
      <c r="D19" s="8">
        <v>4955</v>
      </c>
      <c r="E19" s="4">
        <f t="shared" si="0"/>
        <v>0.17779890658426431</v>
      </c>
    </row>
    <row r="20" spans="1:5" ht="19.2" x14ac:dyDescent="0.3">
      <c r="A20" s="8">
        <v>1998</v>
      </c>
      <c r="B20" s="8">
        <v>11485.4589</v>
      </c>
      <c r="C20" s="4">
        <f t="shared" si="0"/>
        <v>0.1128123503613013</v>
      </c>
      <c r="D20" s="8">
        <v>4940</v>
      </c>
      <c r="E20" s="4">
        <f t="shared" si="0"/>
        <v>-3.0272452068617556E-3</v>
      </c>
    </row>
    <row r="21" spans="1:5" ht="19.2" x14ac:dyDescent="0.3">
      <c r="A21" s="8">
        <v>1999</v>
      </c>
      <c r="B21" s="8">
        <v>12544.8395</v>
      </c>
      <c r="C21" s="4">
        <f t="shared" si="0"/>
        <v>9.2236680242702401E-2</v>
      </c>
      <c r="D21" s="8">
        <v>5747</v>
      </c>
      <c r="E21" s="4">
        <f t="shared" si="0"/>
        <v>0.16336032388663968</v>
      </c>
    </row>
    <row r="22" spans="1:5" ht="19.2" x14ac:dyDescent="0.3">
      <c r="A22" s="8">
        <v>2000</v>
      </c>
      <c r="B22" s="8">
        <v>15615.016100000001</v>
      </c>
      <c r="C22" s="4">
        <f t="shared" si="0"/>
        <v>0.24473622002098955</v>
      </c>
      <c r="D22" s="8">
        <v>6915</v>
      </c>
      <c r="E22" s="4">
        <f t="shared" si="0"/>
        <v>0.20323647120236646</v>
      </c>
    </row>
    <row r="23" spans="1:5" ht="19.2" x14ac:dyDescent="0.3">
      <c r="A23" s="8">
        <v>2001</v>
      </c>
      <c r="B23" s="8">
        <v>18295.348699999999</v>
      </c>
      <c r="C23" s="4">
        <f t="shared" si="0"/>
        <v>0.17165096614917982</v>
      </c>
      <c r="D23" s="8">
        <v>8185</v>
      </c>
      <c r="E23" s="4">
        <f t="shared" si="0"/>
        <v>0.18365871294287781</v>
      </c>
    </row>
    <row r="24" spans="1:5" ht="19.2" x14ac:dyDescent="0.3">
      <c r="A24" s="8">
        <v>2002</v>
      </c>
      <c r="B24" s="8">
        <v>19213.9745</v>
      </c>
      <c r="C24" s="4">
        <f t="shared" si="0"/>
        <v>5.0210893220089411E-2</v>
      </c>
      <c r="D24" s="8">
        <v>8678</v>
      </c>
      <c r="E24" s="4">
        <f t="shared" si="0"/>
        <v>6.0232131948686624E-2</v>
      </c>
    </row>
    <row r="25" spans="1:5" ht="19.2" x14ac:dyDescent="0.3">
      <c r="A25" s="8">
        <v>2003</v>
      </c>
      <c r="B25" s="8">
        <v>21202.538499999999</v>
      </c>
      <c r="C25" s="4">
        <f t="shared" si="0"/>
        <v>0.10349571349748582</v>
      </c>
      <c r="D25" s="8">
        <v>9653</v>
      </c>
      <c r="E25" s="4">
        <f t="shared" si="0"/>
        <v>0.11235307674579396</v>
      </c>
    </row>
    <row r="26" spans="1:5" ht="19.2" x14ac:dyDescent="0.3">
      <c r="A26" s="8">
        <v>2004</v>
      </c>
      <c r="B26" s="8">
        <v>23657.672299999998</v>
      </c>
      <c r="C26" s="4">
        <f t="shared" si="0"/>
        <v>0.11579433283425</v>
      </c>
      <c r="D26" s="8">
        <v>11100</v>
      </c>
      <c r="E26" s="4">
        <f t="shared" si="0"/>
        <v>0.14990158499948203</v>
      </c>
    </row>
    <row r="27" spans="1:5" ht="19.2" x14ac:dyDescent="0.3">
      <c r="A27" s="8">
        <v>2005</v>
      </c>
      <c r="B27" s="8">
        <v>26592.3776</v>
      </c>
      <c r="C27" s="4">
        <f t="shared" si="0"/>
        <v>0.12404877634559178</v>
      </c>
      <c r="D27" s="8">
        <v>12615</v>
      </c>
      <c r="E27" s="4">
        <f t="shared" si="0"/>
        <v>0.13648648648648648</v>
      </c>
    </row>
    <row r="28" spans="1:5" ht="19.2" x14ac:dyDescent="0.3">
      <c r="A28" s="8">
        <v>2006</v>
      </c>
      <c r="B28" s="8">
        <v>27947.670699999999</v>
      </c>
      <c r="C28" s="4">
        <f t="shared" si="0"/>
        <v>5.0965472903032147E-2</v>
      </c>
      <c r="D28" s="8">
        <v>13296.5</v>
      </c>
      <c r="E28" s="4">
        <f t="shared" si="0"/>
        <v>5.4022988505747126E-2</v>
      </c>
    </row>
    <row r="29" spans="1:5" ht="19.2" x14ac:dyDescent="0.3">
      <c r="A29" s="8">
        <v>2007</v>
      </c>
      <c r="B29" s="8">
        <v>29140.5501</v>
      </c>
      <c r="C29" s="4">
        <f t="shared" si="0"/>
        <v>4.2682605387933156E-2</v>
      </c>
      <c r="D29" s="8">
        <v>13967.83</v>
      </c>
      <c r="E29" s="4">
        <f t="shared" si="0"/>
        <v>5.0489226488173576E-2</v>
      </c>
    </row>
    <row r="30" spans="1:5" ht="19.2" x14ac:dyDescent="0.3">
      <c r="A30" s="8">
        <v>2008</v>
      </c>
      <c r="B30" s="8">
        <v>31196.4457</v>
      </c>
      <c r="C30" s="4">
        <f t="shared" si="0"/>
        <v>7.0551022302080699E-2</v>
      </c>
      <c r="D30" s="8">
        <v>14858.75</v>
      </c>
      <c r="E30" s="4">
        <f t="shared" si="0"/>
        <v>6.3783708707794984E-2</v>
      </c>
    </row>
    <row r="31" spans="1:5" ht="19.2" x14ac:dyDescent="0.3">
      <c r="A31" s="8">
        <v>2009</v>
      </c>
      <c r="B31" s="8">
        <v>34374.870000000003</v>
      </c>
      <c r="C31" s="4">
        <f t="shared" si="0"/>
        <v>0.10188418035071227</v>
      </c>
      <c r="D31" s="8">
        <v>15783.5</v>
      </c>
      <c r="E31" s="4">
        <f t="shared" si="0"/>
        <v>6.22360561958442E-2</v>
      </c>
    </row>
    <row r="32" spans="1:5" ht="19.2" x14ac:dyDescent="0.3">
      <c r="A32" s="8">
        <v>2010</v>
      </c>
      <c r="B32" s="8">
        <v>36021.991999999998</v>
      </c>
      <c r="C32" s="4">
        <f t="shared" si="0"/>
        <v>4.7916457574966702E-2</v>
      </c>
      <c r="D32" s="8">
        <v>16667.5</v>
      </c>
      <c r="E32" s="4">
        <f t="shared" si="0"/>
        <v>5.600785630563563E-2</v>
      </c>
    </row>
    <row r="33" spans="1:5" ht="19.2" x14ac:dyDescent="0.3">
      <c r="A33" s="8">
        <v>2011</v>
      </c>
      <c r="B33" s="8">
        <v>38308.446600000003</v>
      </c>
      <c r="C33" s="4">
        <f t="shared" si="0"/>
        <v>6.3473852306668785E-2</v>
      </c>
      <c r="D33" s="8">
        <v>17971.5</v>
      </c>
      <c r="E33" s="4">
        <f t="shared" si="0"/>
        <v>7.823608819559022E-2</v>
      </c>
    </row>
    <row r="34" spans="1:5" ht="19.2" x14ac:dyDescent="0.3">
      <c r="A34" s="8">
        <v>2012</v>
      </c>
      <c r="B34" s="8">
        <v>38795.5101</v>
      </c>
      <c r="C34" s="4">
        <f t="shared" si="0"/>
        <v>1.271425868779541E-2</v>
      </c>
      <c r="D34" s="8">
        <v>17880.22</v>
      </c>
      <c r="E34" s="4">
        <f t="shared" si="0"/>
        <v>-5.0791531035249606E-3</v>
      </c>
    </row>
    <row r="35" spans="1:5" ht="19.2" x14ac:dyDescent="0.3">
      <c r="A35" s="8">
        <v>2013</v>
      </c>
      <c r="B35" s="8">
        <v>40023.2788</v>
      </c>
      <c r="C35" s="4">
        <f t="shared" si="0"/>
        <v>3.1647185378804968E-2</v>
      </c>
      <c r="D35" s="8">
        <v>18502</v>
      </c>
      <c r="E35" s="4">
        <f t="shared" si="0"/>
        <v>3.4774739908121868E-2</v>
      </c>
    </row>
    <row r="36" spans="1:5" ht="19.2" x14ac:dyDescent="0.3">
      <c r="A36" s="8">
        <v>2014</v>
      </c>
      <c r="B36" s="8">
        <v>42536.341099999998</v>
      </c>
      <c r="C36" s="4">
        <f t="shared" si="0"/>
        <v>6.279001559462434E-2</v>
      </c>
      <c r="D36" s="8">
        <v>19083.03</v>
      </c>
      <c r="E36" s="4">
        <f t="shared" si="0"/>
        <v>3.1403632039779424E-2</v>
      </c>
    </row>
    <row r="37" spans="1:5" ht="19.2" x14ac:dyDescent="0.3">
      <c r="A37" s="8">
        <v>2015</v>
      </c>
      <c r="B37" s="8">
        <v>43810.606899999999</v>
      </c>
      <c r="C37" s="4">
        <f t="shared" si="0"/>
        <v>2.9957108840280602E-2</v>
      </c>
      <c r="D37" s="8">
        <v>19133.12</v>
      </c>
      <c r="E37" s="4">
        <f t="shared" si="0"/>
        <v>2.6248452158802952E-3</v>
      </c>
    </row>
    <row r="38" spans="1:5" ht="19.2" x14ac:dyDescent="0.3">
      <c r="A38" s="8">
        <v>2016</v>
      </c>
      <c r="B38" s="8">
        <v>44361.647100000002</v>
      </c>
      <c r="C38" s="4">
        <f t="shared" si="0"/>
        <v>1.2577780564824887E-2</v>
      </c>
      <c r="D38" s="8">
        <v>19082.009999999998</v>
      </c>
      <c r="E38" s="4">
        <f t="shared" si="0"/>
        <v>-2.6712841397535051E-3</v>
      </c>
    </row>
    <row r="39" spans="1:5" ht="19.2" x14ac:dyDescent="0.3">
      <c r="A39" s="8">
        <v>2017</v>
      </c>
      <c r="B39" s="8">
        <v>48283.9274</v>
      </c>
      <c r="C39" s="4">
        <f t="shared" si="0"/>
        <v>8.8416020513359131E-2</v>
      </c>
      <c r="D39" s="8">
        <v>19997.72</v>
      </c>
      <c r="E39" s="4">
        <f t="shared" si="0"/>
        <v>4.7988131229362255E-2</v>
      </c>
    </row>
    <row r="40" spans="1:5" ht="19.2" x14ac:dyDescent="0.3">
      <c r="A40" s="8">
        <v>2018</v>
      </c>
      <c r="B40" s="8">
        <v>53716.6708</v>
      </c>
      <c r="C40" s="4">
        <f t="shared" si="0"/>
        <v>0.11251660112470468</v>
      </c>
      <c r="D40" s="8">
        <v>22859.81</v>
      </c>
      <c r="E40" s="4">
        <f t="shared" si="0"/>
        <v>0.14312081577299812</v>
      </c>
    </row>
    <row r="41" spans="1:5" ht="19.2" x14ac:dyDescent="0.3">
      <c r="A41" s="8">
        <v>2019</v>
      </c>
      <c r="B41" s="8">
        <v>58172.990100000003</v>
      </c>
      <c r="C41" s="4">
        <f t="shared" si="0"/>
        <v>8.2959707547624176E-2</v>
      </c>
      <c r="D41" s="8">
        <v>24768.400000000001</v>
      </c>
      <c r="E41" s="4">
        <f t="shared" si="0"/>
        <v>8.3491070135753534E-2</v>
      </c>
    </row>
    <row r="42" spans="1:5" ht="19.2" x14ac:dyDescent="0.3">
      <c r="A42" s="8">
        <v>2020</v>
      </c>
      <c r="B42" s="8">
        <v>59946.1322</v>
      </c>
      <c r="C42" s="4">
        <f t="shared" si="0"/>
        <v>3.0480504731696733E-2</v>
      </c>
      <c r="D42" s="8">
        <v>23114.5</v>
      </c>
      <c r="E42" s="4">
        <f t="shared" si="0"/>
        <v>-6.6774599893412626E-2</v>
      </c>
    </row>
    <row r="43" spans="1:5" ht="19.2" x14ac:dyDescent="0.3">
      <c r="A43" s="8">
        <v>2021</v>
      </c>
      <c r="B43" s="8">
        <v>70359.961200000005</v>
      </c>
      <c r="C43" s="4">
        <f t="shared" si="0"/>
        <v>0.17371978170761793</v>
      </c>
      <c r="D43" s="8">
        <v>28220.66</v>
      </c>
      <c r="E43" s="4">
        <f t="shared" si="0"/>
        <v>0.22090722273897337</v>
      </c>
    </row>
    <row r="44" spans="1:5" ht="19.2" x14ac:dyDescent="0.3">
      <c r="A44" s="8">
        <v>2022</v>
      </c>
      <c r="B44" s="8">
        <v>74739.447499999995</v>
      </c>
      <c r="C44" s="4">
        <f t="shared" si="0"/>
        <v>6.2244012437005003E-2</v>
      </c>
      <c r="D44" s="8">
        <v>29806.83</v>
      </c>
      <c r="E44" s="4">
        <f t="shared" si="0"/>
        <v>5.6205985260444014E-2</v>
      </c>
    </row>
    <row r="45" spans="1:5" ht="19.2" x14ac:dyDescent="0.3">
      <c r="A45" s="8">
        <v>2023</v>
      </c>
      <c r="B45" s="8">
        <v>83319.299700000003</v>
      </c>
      <c r="C45" s="4">
        <f t="shared" si="0"/>
        <v>0.11479683737292826</v>
      </c>
      <c r="D45" s="8">
        <v>37721.1</v>
      </c>
      <c r="E45" s="4">
        <f t="shared" si="0"/>
        <v>0.26551867474669383</v>
      </c>
    </row>
  </sheetData>
  <conditionalFormatting sqref="D7">
    <cfRule type="cellIs" dxfId="15" priority="2" operator="lessThan">
      <formula>0</formula>
    </cfRule>
  </conditionalFormatting>
  <conditionalFormatting sqref="E1:E1048576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5E7-DE50-49AC-9C7A-09E489D6EF82}">
  <dimension ref="A1:E45"/>
  <sheetViews>
    <sheetView topLeftCell="A20" workbookViewId="0">
      <selection activeCell="C12" sqref="C12"/>
    </sheetView>
  </sheetViews>
  <sheetFormatPr defaultRowHeight="15.6" x14ac:dyDescent="0.3"/>
  <cols>
    <col min="1" max="1" width="17.88671875" style="1" customWidth="1"/>
    <col min="2" max="2" width="39.5546875" style="1" customWidth="1"/>
    <col min="3" max="3" width="32.21875" style="1" customWidth="1"/>
    <col min="4" max="4" width="19.5546875" style="1" customWidth="1"/>
    <col min="5" max="5" width="18.21875" style="1" customWidth="1"/>
    <col min="6" max="16384" width="8.88671875" style="1"/>
  </cols>
  <sheetData>
    <row r="1" spans="1:5" ht="57.6" x14ac:dyDescent="0.3">
      <c r="A1" s="7" t="s">
        <v>0</v>
      </c>
      <c r="B1" s="7" t="s">
        <v>1</v>
      </c>
      <c r="C1" s="3" t="s">
        <v>6</v>
      </c>
      <c r="D1" s="7" t="s">
        <v>2</v>
      </c>
      <c r="E1" s="3" t="s">
        <v>6</v>
      </c>
    </row>
    <row r="2" spans="1:5" ht="19.2" x14ac:dyDescent="0.3">
      <c r="A2" s="8">
        <v>1980</v>
      </c>
      <c r="B2" s="8">
        <v>316.66669999999999</v>
      </c>
      <c r="C2" s="9" t="s">
        <v>5</v>
      </c>
      <c r="D2" s="8">
        <v>0</v>
      </c>
      <c r="E2" s="9" t="s">
        <v>5</v>
      </c>
    </row>
    <row r="3" spans="1:5" ht="19.2" x14ac:dyDescent="0.3">
      <c r="A3" s="8">
        <v>1981</v>
      </c>
      <c r="B3" s="8">
        <v>641.13040000000001</v>
      </c>
      <c r="C3" s="9" t="s">
        <v>5</v>
      </c>
      <c r="D3" s="8">
        <v>0</v>
      </c>
      <c r="E3" s="9" t="s">
        <v>5</v>
      </c>
    </row>
    <row r="4" spans="1:5" ht="19.2" x14ac:dyDescent="0.3">
      <c r="A4" s="8">
        <v>1982</v>
      </c>
      <c r="B4" s="8">
        <v>728.96100000000001</v>
      </c>
      <c r="C4" s="9" t="s">
        <v>5</v>
      </c>
      <c r="D4" s="8">
        <v>0</v>
      </c>
      <c r="E4" s="9" t="s">
        <v>5</v>
      </c>
    </row>
    <row r="5" spans="1:5" ht="19.2" x14ac:dyDescent="0.3">
      <c r="A5" s="8">
        <v>1983</v>
      </c>
      <c r="B5" s="8">
        <v>748.85230000000001</v>
      </c>
      <c r="C5" s="9" t="s">
        <v>5</v>
      </c>
      <c r="D5" s="8">
        <v>0</v>
      </c>
      <c r="E5" s="9" t="s">
        <v>5</v>
      </c>
    </row>
    <row r="6" spans="1:5" ht="19.2" x14ac:dyDescent="0.3">
      <c r="A6" s="8">
        <v>1984</v>
      </c>
      <c r="B6" s="8">
        <v>768.65660000000003</v>
      </c>
      <c r="C6" s="9" t="s">
        <v>5</v>
      </c>
      <c r="D6" s="8">
        <v>0</v>
      </c>
      <c r="E6" s="9" t="s">
        <v>5</v>
      </c>
    </row>
    <row r="7" spans="1:5" ht="19.2" x14ac:dyDescent="0.3">
      <c r="A7" s="8">
        <v>1985</v>
      </c>
      <c r="B7" s="8">
        <v>761.67830000000004</v>
      </c>
      <c r="C7" s="9" t="s">
        <v>5</v>
      </c>
      <c r="D7" s="8">
        <v>0</v>
      </c>
      <c r="E7" s="9" t="s">
        <v>5</v>
      </c>
    </row>
    <row r="8" spans="1:5" ht="19.2" x14ac:dyDescent="0.3">
      <c r="A8" s="8">
        <v>1986</v>
      </c>
      <c r="B8" s="8">
        <v>697.50819999999999</v>
      </c>
      <c r="C8" s="9" t="s">
        <v>5</v>
      </c>
      <c r="D8" s="8">
        <v>0</v>
      </c>
      <c r="E8" s="9" t="s">
        <v>5</v>
      </c>
    </row>
    <row r="9" spans="1:5" ht="19.2" x14ac:dyDescent="0.3">
      <c r="A9" s="8">
        <v>1987</v>
      </c>
      <c r="B9" s="8">
        <v>561.26369999999997</v>
      </c>
      <c r="C9" s="9" t="s">
        <v>5</v>
      </c>
      <c r="D9" s="8">
        <v>0</v>
      </c>
      <c r="E9" s="9" t="s">
        <v>5</v>
      </c>
    </row>
    <row r="10" spans="1:5" ht="19.2" x14ac:dyDescent="0.3">
      <c r="A10" s="8">
        <v>1988</v>
      </c>
      <c r="B10" s="8">
        <v>728.74969999999996</v>
      </c>
      <c r="C10" s="9" t="s">
        <v>5</v>
      </c>
      <c r="D10" s="8">
        <v>0</v>
      </c>
      <c r="E10" s="9" t="s">
        <v>5</v>
      </c>
    </row>
    <row r="11" spans="1:5" ht="19.2" x14ac:dyDescent="0.3">
      <c r="A11" s="8">
        <v>1989</v>
      </c>
      <c r="B11" s="8">
        <v>2001.1171999999999</v>
      </c>
      <c r="C11" s="9" t="s">
        <v>5</v>
      </c>
      <c r="D11" s="8">
        <v>850</v>
      </c>
      <c r="E11" s="9" t="s">
        <v>5</v>
      </c>
    </row>
    <row r="12" spans="1:5" ht="19.2" x14ac:dyDescent="0.3">
      <c r="A12" s="8">
        <v>1990</v>
      </c>
      <c r="B12" s="8">
        <v>3040.7546000000002</v>
      </c>
      <c r="C12" s="4">
        <f t="shared" ref="C12:E45" si="0">((B12-B11)/B11)</f>
        <v>0.51952849138471269</v>
      </c>
      <c r="D12" s="8">
        <v>1615</v>
      </c>
      <c r="E12" s="4">
        <f t="shared" si="0"/>
        <v>0.9</v>
      </c>
    </row>
    <row r="13" spans="1:5" ht="19.2" x14ac:dyDescent="0.3">
      <c r="A13" s="8">
        <v>1991</v>
      </c>
      <c r="B13" s="8">
        <v>3759.7174</v>
      </c>
      <c r="C13" s="4">
        <f t="shared" si="0"/>
        <v>0.23644223049107604</v>
      </c>
      <c r="D13" s="8">
        <v>1918.5</v>
      </c>
      <c r="E13" s="4">
        <f t="shared" si="0"/>
        <v>0.18792569659442723</v>
      </c>
    </row>
    <row r="14" spans="1:5" ht="19.2" x14ac:dyDescent="0.3">
      <c r="A14" s="8">
        <v>1992</v>
      </c>
      <c r="B14" s="8">
        <v>4449.0896000000002</v>
      </c>
      <c r="C14" s="4">
        <f t="shared" si="0"/>
        <v>0.18335745128077985</v>
      </c>
      <c r="D14" s="8">
        <v>2275</v>
      </c>
      <c r="E14" s="4">
        <f t="shared" si="0"/>
        <v>0.18582225697159238</v>
      </c>
    </row>
    <row r="15" spans="1:5" ht="19.2" x14ac:dyDescent="0.3">
      <c r="A15" s="8">
        <v>1993</v>
      </c>
      <c r="B15" s="8">
        <v>5596.9937</v>
      </c>
      <c r="C15" s="4">
        <f t="shared" si="0"/>
        <v>0.25800876206224294</v>
      </c>
      <c r="D15" s="8">
        <v>2768.6</v>
      </c>
      <c r="E15" s="4">
        <f t="shared" si="0"/>
        <v>0.21696703296703293</v>
      </c>
    </row>
    <row r="16" spans="1:5" ht="19.2" x14ac:dyDescent="0.3">
      <c r="A16" s="8">
        <v>1994</v>
      </c>
      <c r="B16" s="8">
        <v>6835.5623999999998</v>
      </c>
      <c r="C16" s="4">
        <f t="shared" si="0"/>
        <v>0.22129178026410853</v>
      </c>
      <c r="D16" s="8">
        <v>3316.25</v>
      </c>
      <c r="E16" s="4">
        <f t="shared" si="0"/>
        <v>0.19780755616557108</v>
      </c>
    </row>
    <row r="17" spans="1:5" ht="19.2" x14ac:dyDescent="0.3">
      <c r="A17" s="8">
        <v>1995</v>
      </c>
      <c r="B17" s="8">
        <v>7607.7933000000003</v>
      </c>
      <c r="C17" s="4">
        <f t="shared" si="0"/>
        <v>0.11297254780382086</v>
      </c>
      <c r="D17" s="8">
        <v>3600</v>
      </c>
      <c r="E17" s="4">
        <f t="shared" si="0"/>
        <v>8.5563513004146247E-2</v>
      </c>
    </row>
    <row r="18" spans="1:5" ht="19.2" x14ac:dyDescent="0.3">
      <c r="A18" s="8">
        <v>1996</v>
      </c>
      <c r="B18" s="8">
        <v>8916.7057999999997</v>
      </c>
      <c r="C18" s="4">
        <f t="shared" si="0"/>
        <v>0.17204890411520504</v>
      </c>
      <c r="D18" s="8">
        <v>4207</v>
      </c>
      <c r="E18" s="4">
        <f t="shared" si="0"/>
        <v>0.1686111111111111</v>
      </c>
    </row>
    <row r="19" spans="1:5" ht="19.2" x14ac:dyDescent="0.3">
      <c r="A19" s="8">
        <v>1997</v>
      </c>
      <c r="B19" s="8">
        <v>10321.110199999999</v>
      </c>
      <c r="C19" s="4">
        <f t="shared" si="0"/>
        <v>0.15750260595117979</v>
      </c>
      <c r="D19" s="8">
        <v>4955</v>
      </c>
      <c r="E19" s="4">
        <f t="shared" si="0"/>
        <v>0.17779890658426431</v>
      </c>
    </row>
    <row r="20" spans="1:5" ht="19.2" x14ac:dyDescent="0.3">
      <c r="A20" s="8">
        <v>1998</v>
      </c>
      <c r="B20" s="8">
        <v>11485.4589</v>
      </c>
      <c r="C20" s="4">
        <f t="shared" si="0"/>
        <v>0.1128123503613013</v>
      </c>
      <c r="D20" s="8">
        <v>4940</v>
      </c>
      <c r="E20" s="4">
        <f t="shared" si="0"/>
        <v>-3.0272452068617556E-3</v>
      </c>
    </row>
    <row r="21" spans="1:5" ht="19.2" x14ac:dyDescent="0.3">
      <c r="A21" s="8">
        <v>1999</v>
      </c>
      <c r="B21" s="8">
        <v>12544.8395</v>
      </c>
      <c r="C21" s="4">
        <f t="shared" si="0"/>
        <v>9.2236680242702401E-2</v>
      </c>
      <c r="D21" s="8">
        <v>5747</v>
      </c>
      <c r="E21" s="4">
        <f t="shared" si="0"/>
        <v>0.16336032388663968</v>
      </c>
    </row>
    <row r="22" spans="1:5" ht="19.2" x14ac:dyDescent="0.3">
      <c r="A22" s="8">
        <v>2000</v>
      </c>
      <c r="B22" s="8">
        <v>15615.016100000001</v>
      </c>
      <c r="C22" s="4">
        <f t="shared" si="0"/>
        <v>0.24473622002098955</v>
      </c>
      <c r="D22" s="8">
        <v>6915</v>
      </c>
      <c r="E22" s="4">
        <f t="shared" si="0"/>
        <v>0.20323647120236646</v>
      </c>
    </row>
    <row r="23" spans="1:5" ht="19.2" x14ac:dyDescent="0.3">
      <c r="A23" s="8">
        <v>2001</v>
      </c>
      <c r="B23" s="8">
        <v>18295.348699999999</v>
      </c>
      <c r="C23" s="4">
        <f t="shared" si="0"/>
        <v>0.17165096614917982</v>
      </c>
      <c r="D23" s="8">
        <v>8185</v>
      </c>
      <c r="E23" s="4">
        <f t="shared" si="0"/>
        <v>0.18365871294287781</v>
      </c>
    </row>
    <row r="24" spans="1:5" ht="19.2" x14ac:dyDescent="0.3">
      <c r="A24" s="8">
        <v>2002</v>
      </c>
      <c r="B24" s="8">
        <v>19213.9745</v>
      </c>
      <c r="C24" s="4">
        <f t="shared" si="0"/>
        <v>5.0210893220089411E-2</v>
      </c>
      <c r="D24" s="8">
        <v>8678</v>
      </c>
      <c r="E24" s="4">
        <f t="shared" si="0"/>
        <v>6.0232131948686624E-2</v>
      </c>
    </row>
    <row r="25" spans="1:5" ht="19.2" x14ac:dyDescent="0.3">
      <c r="A25" s="8">
        <v>2003</v>
      </c>
      <c r="B25" s="8">
        <v>21202.538499999999</v>
      </c>
      <c r="C25" s="4">
        <f t="shared" si="0"/>
        <v>0.10349571349748582</v>
      </c>
      <c r="D25" s="8">
        <v>9653</v>
      </c>
      <c r="E25" s="4">
        <f t="shared" si="0"/>
        <v>0.11235307674579396</v>
      </c>
    </row>
    <row r="26" spans="1:5" ht="19.2" x14ac:dyDescent="0.3">
      <c r="A26" s="8">
        <v>2004</v>
      </c>
      <c r="B26" s="8">
        <v>23657.672299999998</v>
      </c>
      <c r="C26" s="4">
        <f t="shared" si="0"/>
        <v>0.11579433283425</v>
      </c>
      <c r="D26" s="8">
        <v>11100</v>
      </c>
      <c r="E26" s="4">
        <f t="shared" si="0"/>
        <v>0.14990158499948203</v>
      </c>
    </row>
    <row r="27" spans="1:5" ht="19.2" x14ac:dyDescent="0.3">
      <c r="A27" s="8">
        <v>2005</v>
      </c>
      <c r="B27" s="8">
        <v>26592.3776</v>
      </c>
      <c r="C27" s="4">
        <f t="shared" si="0"/>
        <v>0.12404877634559178</v>
      </c>
      <c r="D27" s="8">
        <v>12615</v>
      </c>
      <c r="E27" s="4">
        <f t="shared" si="0"/>
        <v>0.13648648648648648</v>
      </c>
    </row>
    <row r="28" spans="1:5" ht="19.2" x14ac:dyDescent="0.3">
      <c r="A28" s="8">
        <v>2006</v>
      </c>
      <c r="B28" s="8">
        <v>27947.670699999999</v>
      </c>
      <c r="C28" s="4">
        <f t="shared" si="0"/>
        <v>5.0965472903032147E-2</v>
      </c>
      <c r="D28" s="8">
        <v>13296.5</v>
      </c>
      <c r="E28" s="4">
        <f t="shared" si="0"/>
        <v>5.4022988505747126E-2</v>
      </c>
    </row>
    <row r="29" spans="1:5" ht="19.2" x14ac:dyDescent="0.3">
      <c r="A29" s="8">
        <v>2007</v>
      </c>
      <c r="B29" s="8">
        <v>29140.5501</v>
      </c>
      <c r="C29" s="4">
        <f t="shared" si="0"/>
        <v>4.2682605387933156E-2</v>
      </c>
      <c r="D29" s="8">
        <v>13967.83</v>
      </c>
      <c r="E29" s="4">
        <f t="shared" si="0"/>
        <v>5.0489226488173576E-2</v>
      </c>
    </row>
    <row r="30" spans="1:5" ht="19.2" x14ac:dyDescent="0.3">
      <c r="A30" s="8">
        <v>2008</v>
      </c>
      <c r="B30" s="8">
        <v>31196.4457</v>
      </c>
      <c r="C30" s="4">
        <f t="shared" si="0"/>
        <v>7.0551022302080699E-2</v>
      </c>
      <c r="D30" s="8">
        <v>14858.75</v>
      </c>
      <c r="E30" s="4">
        <f t="shared" si="0"/>
        <v>6.3783708707794984E-2</v>
      </c>
    </row>
    <row r="31" spans="1:5" ht="19.2" x14ac:dyDescent="0.3">
      <c r="A31" s="8">
        <v>2009</v>
      </c>
      <c r="B31" s="8">
        <v>34374.870000000003</v>
      </c>
      <c r="C31" s="4">
        <f t="shared" si="0"/>
        <v>0.10188418035071227</v>
      </c>
      <c r="D31" s="8">
        <v>15783.5</v>
      </c>
      <c r="E31" s="4">
        <f t="shared" si="0"/>
        <v>6.22360561958442E-2</v>
      </c>
    </row>
    <row r="32" spans="1:5" ht="19.2" x14ac:dyDescent="0.3">
      <c r="A32" s="8">
        <v>2010</v>
      </c>
      <c r="B32" s="8">
        <v>36021.991999999998</v>
      </c>
      <c r="C32" s="4">
        <f t="shared" si="0"/>
        <v>4.7916457574966702E-2</v>
      </c>
      <c r="D32" s="8">
        <v>16667.5</v>
      </c>
      <c r="E32" s="4">
        <f t="shared" si="0"/>
        <v>5.600785630563563E-2</v>
      </c>
    </row>
    <row r="33" spans="1:5" ht="19.2" x14ac:dyDescent="0.3">
      <c r="A33" s="8">
        <v>2011</v>
      </c>
      <c r="B33" s="8">
        <v>38308.446600000003</v>
      </c>
      <c r="C33" s="4">
        <f t="shared" si="0"/>
        <v>6.3473852306668785E-2</v>
      </c>
      <c r="D33" s="8">
        <v>17971.5</v>
      </c>
      <c r="E33" s="4">
        <f t="shared" si="0"/>
        <v>7.823608819559022E-2</v>
      </c>
    </row>
    <row r="34" spans="1:5" ht="19.2" x14ac:dyDescent="0.3">
      <c r="A34" s="8">
        <v>2012</v>
      </c>
      <c r="B34" s="8">
        <v>38795.5101</v>
      </c>
      <c r="C34" s="4">
        <f t="shared" si="0"/>
        <v>1.271425868779541E-2</v>
      </c>
      <c r="D34" s="8">
        <v>17880.22</v>
      </c>
      <c r="E34" s="4">
        <f t="shared" si="0"/>
        <v>-5.0791531035249606E-3</v>
      </c>
    </row>
    <row r="35" spans="1:5" ht="19.2" x14ac:dyDescent="0.3">
      <c r="A35" s="8">
        <v>2013</v>
      </c>
      <c r="B35" s="8">
        <v>40023.2788</v>
      </c>
      <c r="C35" s="4">
        <f t="shared" si="0"/>
        <v>3.1647185378804968E-2</v>
      </c>
      <c r="D35" s="8">
        <v>18502</v>
      </c>
      <c r="E35" s="4">
        <f t="shared" si="0"/>
        <v>3.4774739908121868E-2</v>
      </c>
    </row>
    <row r="36" spans="1:5" ht="19.2" x14ac:dyDescent="0.3">
      <c r="A36" s="8">
        <v>2014</v>
      </c>
      <c r="B36" s="8">
        <v>42536.341099999998</v>
      </c>
      <c r="C36" s="4">
        <f t="shared" si="0"/>
        <v>6.279001559462434E-2</v>
      </c>
      <c r="D36" s="8">
        <v>19083.03</v>
      </c>
      <c r="E36" s="4">
        <f t="shared" si="0"/>
        <v>3.1403632039779424E-2</v>
      </c>
    </row>
    <row r="37" spans="1:5" ht="19.2" x14ac:dyDescent="0.3">
      <c r="A37" s="8">
        <v>2015</v>
      </c>
      <c r="B37" s="8">
        <v>43810.606899999999</v>
      </c>
      <c r="C37" s="4">
        <f t="shared" si="0"/>
        <v>2.9957108840280602E-2</v>
      </c>
      <c r="D37" s="8">
        <v>19133.12</v>
      </c>
      <c r="E37" s="4">
        <f t="shared" si="0"/>
        <v>2.6248452158802952E-3</v>
      </c>
    </row>
    <row r="38" spans="1:5" ht="19.2" x14ac:dyDescent="0.3">
      <c r="A38" s="8">
        <v>2016</v>
      </c>
      <c r="B38" s="8">
        <v>44361.647100000002</v>
      </c>
      <c r="C38" s="4">
        <f t="shared" si="0"/>
        <v>1.2577780564824887E-2</v>
      </c>
      <c r="D38" s="8">
        <v>19082.009999999998</v>
      </c>
      <c r="E38" s="4">
        <f t="shared" si="0"/>
        <v>-2.6712841397535051E-3</v>
      </c>
    </row>
    <row r="39" spans="1:5" ht="19.2" x14ac:dyDescent="0.3">
      <c r="A39" s="8">
        <v>2017</v>
      </c>
      <c r="B39" s="8">
        <v>48283.9274</v>
      </c>
      <c r="C39" s="4">
        <f t="shared" si="0"/>
        <v>8.8416020513359131E-2</v>
      </c>
      <c r="D39" s="8">
        <v>19997.72</v>
      </c>
      <c r="E39" s="4">
        <f t="shared" si="0"/>
        <v>4.7988131229362255E-2</v>
      </c>
    </row>
    <row r="40" spans="1:5" ht="19.2" x14ac:dyDescent="0.3">
      <c r="A40" s="8">
        <v>2018</v>
      </c>
      <c r="B40" s="8">
        <v>53716.6708</v>
      </c>
      <c r="C40" s="4">
        <f t="shared" si="0"/>
        <v>0.11251660112470468</v>
      </c>
      <c r="D40" s="8">
        <v>22859.81</v>
      </c>
      <c r="E40" s="4">
        <f t="shared" si="0"/>
        <v>0.14312081577299812</v>
      </c>
    </row>
    <row r="41" spans="1:5" ht="19.2" x14ac:dyDescent="0.3">
      <c r="A41" s="8">
        <v>2019</v>
      </c>
      <c r="B41" s="8">
        <v>58172.990100000003</v>
      </c>
      <c r="C41" s="4">
        <f t="shared" si="0"/>
        <v>8.2959707547624176E-2</v>
      </c>
      <c r="D41" s="8">
        <v>24768.400000000001</v>
      </c>
      <c r="E41" s="4">
        <f t="shared" si="0"/>
        <v>8.3491070135753534E-2</v>
      </c>
    </row>
    <row r="42" spans="1:5" ht="19.2" x14ac:dyDescent="0.3">
      <c r="A42" s="8">
        <v>2020</v>
      </c>
      <c r="B42" s="8">
        <v>59946.1322</v>
      </c>
      <c r="C42" s="4">
        <f t="shared" si="0"/>
        <v>3.0480504731696733E-2</v>
      </c>
      <c r="D42" s="8">
        <v>23114.5</v>
      </c>
      <c r="E42" s="4">
        <f t="shared" si="0"/>
        <v>-6.6774599893412626E-2</v>
      </c>
    </row>
    <row r="43" spans="1:5" ht="19.2" x14ac:dyDescent="0.3">
      <c r="A43" s="8">
        <v>2021</v>
      </c>
      <c r="B43" s="8">
        <v>70359.961200000005</v>
      </c>
      <c r="C43" s="4">
        <f t="shared" si="0"/>
        <v>0.17371978170761793</v>
      </c>
      <c r="D43" s="8">
        <v>28220.66</v>
      </c>
      <c r="E43" s="4">
        <f t="shared" si="0"/>
        <v>0.22090722273897337</v>
      </c>
    </row>
    <row r="44" spans="1:5" ht="19.2" x14ac:dyDescent="0.3">
      <c r="A44" s="8">
        <v>2022</v>
      </c>
      <c r="B44" s="8">
        <v>74739.447499999995</v>
      </c>
      <c r="C44" s="4">
        <f t="shared" si="0"/>
        <v>6.2244012437005003E-2</v>
      </c>
      <c r="D44" s="8">
        <v>29806.83</v>
      </c>
      <c r="E44" s="4">
        <f t="shared" si="0"/>
        <v>5.6205985260444014E-2</v>
      </c>
    </row>
    <row r="45" spans="1:5" ht="19.2" x14ac:dyDescent="0.3">
      <c r="A45" s="8">
        <v>2023</v>
      </c>
      <c r="B45" s="8">
        <v>83319.299700000003</v>
      </c>
      <c r="C45" s="4">
        <f t="shared" si="0"/>
        <v>0.11479683737292826</v>
      </c>
      <c r="D45" s="8">
        <v>37721.1</v>
      </c>
      <c r="E45" s="4">
        <f t="shared" si="0"/>
        <v>0.26551867474669383</v>
      </c>
    </row>
  </sheetData>
  <conditionalFormatting sqref="E1:E45">
    <cfRule type="cellIs" dxfId="1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24BE-6330-4209-8D54-3657AB3EA899}">
  <dimension ref="A1:E44"/>
  <sheetViews>
    <sheetView topLeftCell="B1" workbookViewId="0">
      <selection activeCell="D17" sqref="D17"/>
    </sheetView>
  </sheetViews>
  <sheetFormatPr defaultRowHeight="15.6" x14ac:dyDescent="0.3"/>
  <cols>
    <col min="1" max="1" width="16.88671875" style="1" customWidth="1"/>
    <col min="2" max="3" width="33" style="1" customWidth="1"/>
    <col min="4" max="4" width="42.77734375" style="1" customWidth="1"/>
    <col min="5" max="5" width="21.6640625" style="1" customWidth="1"/>
    <col min="6" max="16384" width="8.88671875" style="1"/>
  </cols>
  <sheetData>
    <row r="1" spans="1:5" ht="19.2" x14ac:dyDescent="0.3">
      <c r="A1" s="7" t="s">
        <v>0</v>
      </c>
      <c r="B1" s="7" t="s">
        <v>3</v>
      </c>
      <c r="C1" s="3" t="s">
        <v>6</v>
      </c>
      <c r="D1" s="7" t="s">
        <v>4</v>
      </c>
      <c r="E1" s="3" t="s">
        <v>6</v>
      </c>
    </row>
    <row r="2" spans="1:5" ht="19.2" x14ac:dyDescent="0.3">
      <c r="A2" s="8">
        <v>1981</v>
      </c>
      <c r="B2" s="8">
        <v>1</v>
      </c>
      <c r="C2" s="5" t="s">
        <v>5</v>
      </c>
      <c r="D2" s="8">
        <v>1</v>
      </c>
      <c r="E2" s="5" t="s">
        <v>5</v>
      </c>
    </row>
    <row r="3" spans="1:5" ht="19.2" x14ac:dyDescent="0.3">
      <c r="A3" s="8">
        <v>1982</v>
      </c>
      <c r="B3" s="8">
        <v>1.4</v>
      </c>
      <c r="C3" s="4">
        <f>((B3-B2)/B2)</f>
        <v>0.39999999999999991</v>
      </c>
      <c r="D3" s="8">
        <v>1</v>
      </c>
      <c r="E3" s="4">
        <f>((D3-D2)/D2)</f>
        <v>0</v>
      </c>
    </row>
    <row r="4" spans="1:5" ht="19.2" x14ac:dyDescent="0.3">
      <c r="A4" s="8">
        <v>1983</v>
      </c>
      <c r="B4" s="8">
        <v>1.7179489999999999</v>
      </c>
      <c r="C4" s="4">
        <f t="shared" ref="C4:E44" si="0">((B4-B3)/B3)</f>
        <v>0.22710642857142863</v>
      </c>
      <c r="D4" s="8">
        <v>2</v>
      </c>
      <c r="E4" s="4">
        <f t="shared" si="0"/>
        <v>1</v>
      </c>
    </row>
    <row r="5" spans="1:5" ht="19.2" x14ac:dyDescent="0.3">
      <c r="A5" s="8">
        <v>1984</v>
      </c>
      <c r="B5" s="8">
        <v>2.0655739999999998</v>
      </c>
      <c r="C5" s="4">
        <f t="shared" si="0"/>
        <v>0.2023488473755623</v>
      </c>
      <c r="D5" s="8">
        <v>2</v>
      </c>
      <c r="E5" s="4">
        <f t="shared" si="0"/>
        <v>0</v>
      </c>
    </row>
    <row r="6" spans="1:5" ht="19.2" x14ac:dyDescent="0.3">
      <c r="A6" s="8">
        <v>1985</v>
      </c>
      <c r="B6" s="8">
        <v>2.2872340000000002</v>
      </c>
      <c r="C6" s="4">
        <f t="shared" si="0"/>
        <v>0.10731157537807913</v>
      </c>
      <c r="D6" s="8">
        <v>2</v>
      </c>
      <c r="E6" s="4">
        <f t="shared" si="0"/>
        <v>0</v>
      </c>
    </row>
    <row r="7" spans="1:5" ht="19.2" x14ac:dyDescent="0.3">
      <c r="A7" s="8">
        <v>1986</v>
      </c>
      <c r="B7" s="8">
        <v>2.4133330000000002</v>
      </c>
      <c r="C7" s="4">
        <f t="shared" si="0"/>
        <v>5.5131656839658712E-2</v>
      </c>
      <c r="D7" s="8">
        <v>2</v>
      </c>
      <c r="E7" s="4">
        <f t="shared" si="0"/>
        <v>0</v>
      </c>
    </row>
    <row r="8" spans="1:5" ht="19.2" x14ac:dyDescent="0.3">
      <c r="A8" s="8">
        <v>1987</v>
      </c>
      <c r="B8" s="8">
        <v>2.4696359999999999</v>
      </c>
      <c r="C8" s="4">
        <f t="shared" si="0"/>
        <v>2.3329975598062831E-2</v>
      </c>
      <c r="D8" s="8">
        <v>2</v>
      </c>
      <c r="E8" s="4">
        <f t="shared" si="0"/>
        <v>0</v>
      </c>
    </row>
    <row r="9" spans="1:5" ht="19.2" x14ac:dyDescent="0.3">
      <c r="A9" s="8">
        <v>1988</v>
      </c>
      <c r="B9" s="8">
        <v>2.393443</v>
      </c>
      <c r="C9" s="4">
        <f t="shared" si="0"/>
        <v>-3.0851915019055421E-2</v>
      </c>
      <c r="D9" s="8">
        <v>2</v>
      </c>
      <c r="E9" s="4">
        <f t="shared" si="0"/>
        <v>0</v>
      </c>
    </row>
    <row r="10" spans="1:5" ht="19.2" x14ac:dyDescent="0.3">
      <c r="A10" s="8">
        <v>1989</v>
      </c>
      <c r="B10" s="8">
        <v>3.2538860000000001</v>
      </c>
      <c r="C10" s="4">
        <f t="shared" si="0"/>
        <v>0.35950010090066908</v>
      </c>
      <c r="D10" s="8">
        <v>3</v>
      </c>
      <c r="E10" s="4">
        <f t="shared" si="0"/>
        <v>0.5</v>
      </c>
    </row>
    <row r="11" spans="1:5" ht="19.2" x14ac:dyDescent="0.3">
      <c r="A11" s="8">
        <v>1990</v>
      </c>
      <c r="B11" s="8">
        <v>2.6729780000000001</v>
      </c>
      <c r="C11" s="4">
        <f t="shared" si="0"/>
        <v>-0.17852745916728488</v>
      </c>
      <c r="D11" s="8">
        <v>2</v>
      </c>
      <c r="E11" s="4">
        <f t="shared" si="0"/>
        <v>-0.33333333333333331</v>
      </c>
    </row>
    <row r="12" spans="1:5" ht="19.2" x14ac:dyDescent="0.3">
      <c r="A12" s="8">
        <v>1991</v>
      </c>
      <c r="B12" s="8">
        <v>2.9360729999999999</v>
      </c>
      <c r="C12" s="4">
        <f t="shared" si="0"/>
        <v>9.8427671308929529E-2</v>
      </c>
      <c r="D12" s="8">
        <v>2</v>
      </c>
      <c r="E12" s="4">
        <f t="shared" si="0"/>
        <v>0</v>
      </c>
    </row>
    <row r="13" spans="1:5" ht="19.2" x14ac:dyDescent="0.3">
      <c r="A13" s="8">
        <v>1992</v>
      </c>
      <c r="B13" s="8">
        <v>2.89554</v>
      </c>
      <c r="C13" s="4">
        <f t="shared" si="0"/>
        <v>-1.3805174462624033E-2</v>
      </c>
      <c r="D13" s="8">
        <v>2</v>
      </c>
      <c r="E13" s="4">
        <f t="shared" si="0"/>
        <v>0</v>
      </c>
    </row>
    <row r="14" spans="1:5" ht="19.2" x14ac:dyDescent="0.3">
      <c r="A14" s="8">
        <v>1993</v>
      </c>
      <c r="B14" s="8">
        <v>3.0506859999999998</v>
      </c>
      <c r="C14" s="4">
        <f t="shared" si="0"/>
        <v>5.3581024610262602E-2</v>
      </c>
      <c r="D14" s="8">
        <v>2</v>
      </c>
      <c r="E14" s="4">
        <f t="shared" si="0"/>
        <v>0</v>
      </c>
    </row>
    <row r="15" spans="1:5" ht="19.2" x14ac:dyDescent="0.3">
      <c r="A15" s="8">
        <v>1994</v>
      </c>
      <c r="B15" s="8">
        <v>3.355823</v>
      </c>
      <c r="C15" s="4">
        <f t="shared" si="0"/>
        <v>0.1000224211865791</v>
      </c>
      <c r="D15" s="8">
        <v>2</v>
      </c>
      <c r="E15" s="4">
        <f t="shared" si="0"/>
        <v>0</v>
      </c>
    </row>
    <row r="16" spans="1:5" ht="19.2" x14ac:dyDescent="0.3">
      <c r="A16" s="8">
        <v>1995</v>
      </c>
      <c r="B16" s="8">
        <v>3.520581</v>
      </c>
      <c r="C16" s="4">
        <f t="shared" si="0"/>
        <v>4.9096153164216338E-2</v>
      </c>
      <c r="D16" s="8">
        <v>3</v>
      </c>
      <c r="E16" s="4">
        <f t="shared" si="0"/>
        <v>0.5</v>
      </c>
    </row>
    <row r="17" spans="1:5" ht="19.2" x14ac:dyDescent="0.3">
      <c r="A17" s="8">
        <v>1996</v>
      </c>
      <c r="B17" s="8">
        <v>3.641813</v>
      </c>
      <c r="C17" s="4">
        <f t="shared" si="0"/>
        <v>3.4435225322184036E-2</v>
      </c>
      <c r="D17" s="8">
        <v>3</v>
      </c>
      <c r="E17" s="4">
        <f t="shared" si="0"/>
        <v>0</v>
      </c>
    </row>
    <row r="18" spans="1:5" ht="19.2" x14ac:dyDescent="0.3">
      <c r="A18" s="8">
        <v>1997</v>
      </c>
      <c r="B18" s="8">
        <v>3.9091559999999999</v>
      </c>
      <c r="C18" s="4">
        <f t="shared" si="0"/>
        <v>7.3409315634822517E-2</v>
      </c>
      <c r="D18" s="8">
        <v>3</v>
      </c>
      <c r="E18" s="4">
        <f t="shared" si="0"/>
        <v>0</v>
      </c>
    </row>
    <row r="19" spans="1:5" ht="19.2" x14ac:dyDescent="0.3">
      <c r="A19" s="8">
        <v>1998</v>
      </c>
      <c r="B19" s="8">
        <v>4.1256680000000001</v>
      </c>
      <c r="C19" s="4">
        <f t="shared" si="0"/>
        <v>5.5385868458562477E-2</v>
      </c>
      <c r="D19" s="8">
        <v>3</v>
      </c>
      <c r="E19" s="4">
        <f t="shared" si="0"/>
        <v>0</v>
      </c>
    </row>
    <row r="20" spans="1:5" ht="19.2" x14ac:dyDescent="0.3">
      <c r="A20" s="8">
        <v>1999</v>
      </c>
      <c r="B20" s="8">
        <v>4.1454440000000004</v>
      </c>
      <c r="C20" s="4">
        <f t="shared" si="0"/>
        <v>4.7934055769878322E-3</v>
      </c>
      <c r="D20" s="8">
        <v>3</v>
      </c>
      <c r="E20" s="4">
        <f t="shared" si="0"/>
        <v>0</v>
      </c>
    </row>
    <row r="21" spans="1:5" ht="19.2" x14ac:dyDescent="0.3">
      <c r="A21" s="8">
        <v>2000</v>
      </c>
      <c r="B21" s="8">
        <v>4.1768669999999997</v>
      </c>
      <c r="C21" s="4">
        <f t="shared" si="0"/>
        <v>7.5801289319067655E-3</v>
      </c>
      <c r="D21" s="8">
        <v>3</v>
      </c>
      <c r="E21" s="4">
        <f t="shared" si="0"/>
        <v>0</v>
      </c>
    </row>
    <row r="22" spans="1:5" ht="19.2" x14ac:dyDescent="0.3">
      <c r="A22" s="8">
        <v>2001</v>
      </c>
      <c r="B22" s="8">
        <v>4.311852</v>
      </c>
      <c r="C22" s="4">
        <f t="shared" si="0"/>
        <v>3.2317284701667628E-2</v>
      </c>
      <c r="D22" s="8">
        <v>3</v>
      </c>
      <c r="E22" s="4">
        <f t="shared" si="0"/>
        <v>0</v>
      </c>
    </row>
    <row r="23" spans="1:5" ht="19.2" x14ac:dyDescent="0.3">
      <c r="A23" s="8">
        <v>2002</v>
      </c>
      <c r="B23" s="8">
        <v>4.4991649999999996</v>
      </c>
      <c r="C23" s="4">
        <f t="shared" si="0"/>
        <v>4.3441426097185064E-2</v>
      </c>
      <c r="D23" s="8">
        <v>3</v>
      </c>
      <c r="E23" s="4">
        <f t="shared" si="0"/>
        <v>0</v>
      </c>
    </row>
    <row r="24" spans="1:5" ht="19.2" x14ac:dyDescent="0.3">
      <c r="A24" s="8">
        <v>2003</v>
      </c>
      <c r="B24" s="8">
        <v>4.5028790000000001</v>
      </c>
      <c r="C24" s="4">
        <f t="shared" si="0"/>
        <v>8.2548650694082998E-4</v>
      </c>
      <c r="D24" s="8">
        <v>3</v>
      </c>
      <c r="E24" s="4">
        <f t="shared" si="0"/>
        <v>0</v>
      </c>
    </row>
    <row r="25" spans="1:5" ht="19.2" x14ac:dyDescent="0.3">
      <c r="A25" s="8">
        <v>2004</v>
      </c>
      <c r="B25" s="8">
        <v>4.6558299999999999</v>
      </c>
      <c r="C25" s="4">
        <f t="shared" si="0"/>
        <v>3.3967379536514269E-2</v>
      </c>
      <c r="D25" s="8">
        <v>3</v>
      </c>
      <c r="E25" s="4">
        <f t="shared" si="0"/>
        <v>0</v>
      </c>
    </row>
    <row r="26" spans="1:5" ht="19.2" x14ac:dyDescent="0.3">
      <c r="A26" s="8">
        <v>2005</v>
      </c>
      <c r="B26" s="8">
        <v>4.8071380000000001</v>
      </c>
      <c r="C26" s="4">
        <f t="shared" si="0"/>
        <v>3.2498609270527536E-2</v>
      </c>
      <c r="D26" s="8">
        <v>3</v>
      </c>
      <c r="E26" s="4">
        <f t="shared" si="0"/>
        <v>0</v>
      </c>
    </row>
    <row r="27" spans="1:5" ht="19.2" x14ac:dyDescent="0.3">
      <c r="A27" s="8">
        <v>2006</v>
      </c>
      <c r="B27" s="8">
        <v>4.8343090000000002</v>
      </c>
      <c r="C27" s="4">
        <f t="shared" si="0"/>
        <v>5.6522196783200434E-3</v>
      </c>
      <c r="D27" s="8">
        <v>3</v>
      </c>
      <c r="E27" s="4">
        <f t="shared" si="0"/>
        <v>0</v>
      </c>
    </row>
    <row r="28" spans="1:5" ht="19.2" x14ac:dyDescent="0.3">
      <c r="A28" s="8">
        <v>2007</v>
      </c>
      <c r="B28" s="8">
        <v>4.9126459999999996</v>
      </c>
      <c r="C28" s="4">
        <f t="shared" si="0"/>
        <v>1.6204384121908517E-2</v>
      </c>
      <c r="D28" s="8">
        <v>3</v>
      </c>
      <c r="E28" s="4">
        <f t="shared" si="0"/>
        <v>0</v>
      </c>
    </row>
    <row r="29" spans="1:5" ht="19.2" x14ac:dyDescent="0.3">
      <c r="A29" s="8">
        <v>2008</v>
      </c>
      <c r="B29" s="8">
        <v>4.7831330000000003</v>
      </c>
      <c r="C29" s="4">
        <f t="shared" si="0"/>
        <v>-2.6363185949079038E-2</v>
      </c>
      <c r="D29" s="8">
        <v>3</v>
      </c>
      <c r="E29" s="4">
        <f t="shared" si="0"/>
        <v>0</v>
      </c>
    </row>
    <row r="30" spans="1:5" ht="19.2" x14ac:dyDescent="0.3">
      <c r="A30" s="8">
        <v>2009</v>
      </c>
      <c r="B30" s="8">
        <v>4.9897400000000003</v>
      </c>
      <c r="C30" s="4">
        <f t="shared" si="0"/>
        <v>4.3194910114353911E-2</v>
      </c>
      <c r="D30" s="8">
        <v>3</v>
      </c>
      <c r="E30" s="4">
        <f t="shared" si="0"/>
        <v>0</v>
      </c>
    </row>
    <row r="31" spans="1:5" ht="19.2" x14ac:dyDescent="0.3">
      <c r="A31" s="8">
        <v>2010</v>
      </c>
      <c r="B31" s="8">
        <v>5.1486390000000002</v>
      </c>
      <c r="C31" s="4">
        <f t="shared" si="0"/>
        <v>3.1845146240084631E-2</v>
      </c>
      <c r="D31" s="8">
        <v>3</v>
      </c>
      <c r="E31" s="4">
        <f t="shared" si="0"/>
        <v>0</v>
      </c>
    </row>
    <row r="32" spans="1:5" ht="19.2" x14ac:dyDescent="0.3">
      <c r="A32" s="8">
        <v>2011</v>
      </c>
      <c r="B32" s="8">
        <v>5.4019539999999999</v>
      </c>
      <c r="C32" s="4">
        <f t="shared" si="0"/>
        <v>4.9200380916199354E-2</v>
      </c>
      <c r="D32" s="8">
        <v>4</v>
      </c>
      <c r="E32" s="4">
        <f t="shared" si="0"/>
        <v>0.33333333333333331</v>
      </c>
    </row>
    <row r="33" spans="1:5" ht="19.2" x14ac:dyDescent="0.3">
      <c r="A33" s="8">
        <v>2012</v>
      </c>
      <c r="B33" s="8">
        <v>5.6497840000000004</v>
      </c>
      <c r="C33" s="4">
        <f t="shared" si="0"/>
        <v>4.5877843461828896E-2</v>
      </c>
      <c r="D33" s="8">
        <v>4</v>
      </c>
      <c r="E33" s="4">
        <f t="shared" si="0"/>
        <v>0</v>
      </c>
    </row>
    <row r="34" spans="1:5" ht="19.2" x14ac:dyDescent="0.3">
      <c r="A34" s="8">
        <v>2013</v>
      </c>
      <c r="B34" s="8">
        <v>5.729114</v>
      </c>
      <c r="C34" s="4">
        <f t="shared" si="0"/>
        <v>1.4041244762631576E-2</v>
      </c>
      <c r="D34" s="8">
        <v>4</v>
      </c>
      <c r="E34" s="4">
        <f t="shared" si="0"/>
        <v>0</v>
      </c>
    </row>
    <row r="35" spans="1:5" ht="19.2" x14ac:dyDescent="0.3">
      <c r="A35" s="8">
        <v>2014</v>
      </c>
      <c r="B35" s="8">
        <v>6.0490449999999996</v>
      </c>
      <c r="C35" s="4">
        <f t="shared" si="0"/>
        <v>5.5843015167790257E-2</v>
      </c>
      <c r="D35" s="8">
        <v>4</v>
      </c>
      <c r="E35" s="4">
        <f t="shared" si="0"/>
        <v>0</v>
      </c>
    </row>
    <row r="36" spans="1:5" ht="19.2" x14ac:dyDescent="0.3">
      <c r="A36" s="8">
        <v>2015</v>
      </c>
      <c r="B36" s="8">
        <v>6.2197959999999997</v>
      </c>
      <c r="C36" s="4">
        <f t="shared" si="0"/>
        <v>2.8227761572281261E-2</v>
      </c>
      <c r="D36" s="8">
        <v>5</v>
      </c>
      <c r="E36" s="4">
        <f t="shared" si="0"/>
        <v>0.25</v>
      </c>
    </row>
    <row r="37" spans="1:5" ht="19.2" x14ac:dyDescent="0.3">
      <c r="A37" s="8">
        <v>2016</v>
      </c>
      <c r="B37" s="8">
        <v>6.3565440000000004</v>
      </c>
      <c r="C37" s="4">
        <f t="shared" si="0"/>
        <v>2.1985930085166902E-2</v>
      </c>
      <c r="D37" s="8">
        <v>5</v>
      </c>
      <c r="E37" s="4">
        <f t="shared" si="0"/>
        <v>0</v>
      </c>
    </row>
    <row r="38" spans="1:5" ht="19.2" x14ac:dyDescent="0.3">
      <c r="A38" s="8">
        <v>2017</v>
      </c>
      <c r="B38" s="8">
        <v>6.7245359999999996</v>
      </c>
      <c r="C38" s="4">
        <f t="shared" si="0"/>
        <v>5.7891835563475873E-2</v>
      </c>
      <c r="D38" s="8">
        <v>5</v>
      </c>
      <c r="E38" s="4">
        <f t="shared" si="0"/>
        <v>0</v>
      </c>
    </row>
    <row r="39" spans="1:5" ht="19.2" x14ac:dyDescent="0.3">
      <c r="A39" s="8">
        <v>2018</v>
      </c>
      <c r="B39" s="8">
        <v>7.0802909999999999</v>
      </c>
      <c r="C39" s="4">
        <f t="shared" si="0"/>
        <v>5.2904021928055746E-2</v>
      </c>
      <c r="D39" s="8">
        <v>5</v>
      </c>
      <c r="E39" s="4">
        <f t="shared" si="0"/>
        <v>0</v>
      </c>
    </row>
    <row r="40" spans="1:5" ht="19.2" x14ac:dyDescent="0.3">
      <c r="A40" s="8">
        <v>2019</v>
      </c>
      <c r="B40" s="8">
        <v>7.4543499999999998</v>
      </c>
      <c r="C40" s="4">
        <f t="shared" si="0"/>
        <v>5.2831020645902824E-2</v>
      </c>
      <c r="D40" s="8">
        <v>6</v>
      </c>
      <c r="E40" s="4">
        <f t="shared" si="0"/>
        <v>0.2</v>
      </c>
    </row>
    <row r="41" spans="1:5" ht="19.2" x14ac:dyDescent="0.3">
      <c r="A41" s="8">
        <v>2020</v>
      </c>
      <c r="B41" s="8">
        <v>7.5035280000000002</v>
      </c>
      <c r="C41" s="4">
        <f t="shared" si="0"/>
        <v>6.5972217564241537E-3</v>
      </c>
      <c r="D41" s="8">
        <v>6</v>
      </c>
      <c r="E41" s="4">
        <f t="shared" si="0"/>
        <v>0</v>
      </c>
    </row>
    <row r="42" spans="1:5" ht="19.2" x14ac:dyDescent="0.3">
      <c r="A42" s="8">
        <v>2021</v>
      </c>
      <c r="B42" s="8">
        <v>8.2826020000000007</v>
      </c>
      <c r="C42" s="4">
        <f t="shared" si="0"/>
        <v>0.10382769278664655</v>
      </c>
      <c r="D42" s="8">
        <v>6</v>
      </c>
      <c r="E42" s="4">
        <f t="shared" si="0"/>
        <v>0</v>
      </c>
    </row>
    <row r="43" spans="1:5" ht="19.2" x14ac:dyDescent="0.3">
      <c r="A43" s="8">
        <v>2022</v>
      </c>
      <c r="B43" s="8">
        <v>8.6630090000000006</v>
      </c>
      <c r="C43" s="4">
        <f t="shared" si="0"/>
        <v>4.5928441327978804E-2</v>
      </c>
      <c r="D43" s="8">
        <v>7</v>
      </c>
      <c r="E43" s="4">
        <f t="shared" si="0"/>
        <v>0.16666666666666666</v>
      </c>
    </row>
    <row r="44" spans="1:5" ht="19.2" x14ac:dyDescent="0.3">
      <c r="A44" s="8">
        <v>2023</v>
      </c>
      <c r="B44" s="8">
        <v>9.0529130000000002</v>
      </c>
      <c r="C44" s="4">
        <f t="shared" si="0"/>
        <v>4.5007918149455872E-2</v>
      </c>
      <c r="D44" s="8">
        <v>7</v>
      </c>
      <c r="E44" s="4">
        <f t="shared" si="0"/>
        <v>0</v>
      </c>
    </row>
  </sheetData>
  <conditionalFormatting sqref="C1:C44">
    <cfRule type="cellIs" dxfId="10" priority="2" operator="lessThan">
      <formula>0</formula>
    </cfRule>
  </conditionalFormatting>
  <conditionalFormatting sqref="E1:E44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37F3-5908-4F0C-B77C-577933A20CBE}">
  <dimension ref="A1:E44"/>
  <sheetViews>
    <sheetView workbookViewId="0">
      <selection activeCell="G9" sqref="G9"/>
    </sheetView>
  </sheetViews>
  <sheetFormatPr defaultRowHeight="15.6" x14ac:dyDescent="0.3"/>
  <cols>
    <col min="1" max="1" width="22.109375" style="1" customWidth="1"/>
    <col min="2" max="2" width="32.44140625" style="1" customWidth="1"/>
    <col min="3" max="3" width="23" style="1" customWidth="1"/>
    <col min="4" max="4" width="16.88671875" style="1" customWidth="1"/>
    <col min="5" max="5" width="26.44140625" style="1" customWidth="1"/>
    <col min="6" max="16384" width="8.88671875" style="1"/>
  </cols>
  <sheetData>
    <row r="1" spans="1:5" ht="57.6" x14ac:dyDescent="0.3">
      <c r="A1" s="7" t="s">
        <v>0</v>
      </c>
      <c r="B1" s="7" t="s">
        <v>3</v>
      </c>
      <c r="C1" s="3" t="s">
        <v>6</v>
      </c>
      <c r="D1" s="7" t="s">
        <v>4</v>
      </c>
      <c r="E1" s="3" t="s">
        <v>6</v>
      </c>
    </row>
    <row r="2" spans="1:5" ht="19.2" x14ac:dyDescent="0.3">
      <c r="A2" s="8">
        <v>1981</v>
      </c>
      <c r="B2" s="8">
        <v>1</v>
      </c>
      <c r="C2" s="4" t="s">
        <v>5</v>
      </c>
      <c r="D2" s="8">
        <v>1</v>
      </c>
      <c r="E2" s="4" t="s">
        <v>5</v>
      </c>
    </row>
    <row r="3" spans="1:5" ht="19.2" x14ac:dyDescent="0.3">
      <c r="A3" s="8">
        <v>1982</v>
      </c>
      <c r="B3" s="8">
        <v>1.4</v>
      </c>
      <c r="C3" s="4">
        <f>((B3-B2)/B2)</f>
        <v>0.39999999999999991</v>
      </c>
      <c r="D3" s="8">
        <v>1</v>
      </c>
      <c r="E3" s="4">
        <f>((D3-D2)/D2)</f>
        <v>0</v>
      </c>
    </row>
    <row r="4" spans="1:5" ht="19.2" x14ac:dyDescent="0.3">
      <c r="A4" s="8">
        <v>1983</v>
      </c>
      <c r="B4" s="8">
        <v>1.7179489999999999</v>
      </c>
      <c r="C4" s="4">
        <f t="shared" ref="C4:E44" si="0">((B4-B3)/B3)</f>
        <v>0.22710642857142863</v>
      </c>
      <c r="D4" s="8">
        <v>2</v>
      </c>
      <c r="E4" s="4">
        <f t="shared" si="0"/>
        <v>1</v>
      </c>
    </row>
    <row r="5" spans="1:5" ht="19.2" x14ac:dyDescent="0.3">
      <c r="A5" s="8">
        <v>1984</v>
      </c>
      <c r="B5" s="8">
        <v>2.0655739999999998</v>
      </c>
      <c r="C5" s="4">
        <f t="shared" si="0"/>
        <v>0.2023488473755623</v>
      </c>
      <c r="D5" s="8">
        <v>2</v>
      </c>
      <c r="E5" s="4">
        <f t="shared" si="0"/>
        <v>0</v>
      </c>
    </row>
    <row r="6" spans="1:5" ht="19.2" x14ac:dyDescent="0.3">
      <c r="A6" s="8">
        <v>1985</v>
      </c>
      <c r="B6" s="8">
        <v>2.2872340000000002</v>
      </c>
      <c r="C6" s="4">
        <f t="shared" si="0"/>
        <v>0.10731157537807913</v>
      </c>
      <c r="D6" s="8">
        <v>2</v>
      </c>
      <c r="E6" s="4">
        <f t="shared" si="0"/>
        <v>0</v>
      </c>
    </row>
    <row r="7" spans="1:5" ht="19.2" x14ac:dyDescent="0.3">
      <c r="A7" s="8">
        <v>1986</v>
      </c>
      <c r="B7" s="8">
        <v>2.4133330000000002</v>
      </c>
      <c r="C7" s="4">
        <f t="shared" si="0"/>
        <v>5.5131656839658712E-2</v>
      </c>
      <c r="D7" s="8">
        <v>2</v>
      </c>
      <c r="E7" s="4">
        <f t="shared" si="0"/>
        <v>0</v>
      </c>
    </row>
    <row r="8" spans="1:5" ht="19.2" x14ac:dyDescent="0.3">
      <c r="A8" s="8">
        <v>1987</v>
      </c>
      <c r="B8" s="8">
        <v>2.4696359999999999</v>
      </c>
      <c r="C8" s="4">
        <f t="shared" si="0"/>
        <v>2.3329975598062831E-2</v>
      </c>
      <c r="D8" s="8">
        <v>2</v>
      </c>
      <c r="E8" s="4">
        <f t="shared" si="0"/>
        <v>0</v>
      </c>
    </row>
    <row r="9" spans="1:5" ht="19.2" x14ac:dyDescent="0.3">
      <c r="A9" s="8">
        <v>1988</v>
      </c>
      <c r="B9" s="8">
        <v>2.393443</v>
      </c>
      <c r="C9" s="4">
        <f t="shared" si="0"/>
        <v>-3.0851915019055421E-2</v>
      </c>
      <c r="D9" s="8">
        <v>2</v>
      </c>
      <c r="E9" s="4">
        <f t="shared" si="0"/>
        <v>0</v>
      </c>
    </row>
    <row r="10" spans="1:5" ht="19.2" x14ac:dyDescent="0.3">
      <c r="A10" s="8">
        <v>1989</v>
      </c>
      <c r="B10" s="8">
        <v>3.2538860000000001</v>
      </c>
      <c r="C10" s="4">
        <f t="shared" si="0"/>
        <v>0.35950010090066908</v>
      </c>
      <c r="D10" s="8">
        <v>3</v>
      </c>
      <c r="E10" s="4">
        <f t="shared" si="0"/>
        <v>0.5</v>
      </c>
    </row>
    <row r="11" spans="1:5" ht="19.2" x14ac:dyDescent="0.3">
      <c r="A11" s="8">
        <v>1990</v>
      </c>
      <c r="B11" s="8">
        <v>2.6729780000000001</v>
      </c>
      <c r="C11" s="4">
        <f t="shared" si="0"/>
        <v>-0.17852745916728488</v>
      </c>
      <c r="D11" s="8">
        <v>2</v>
      </c>
      <c r="E11" s="4">
        <f t="shared" si="0"/>
        <v>-0.33333333333333331</v>
      </c>
    </row>
    <row r="12" spans="1:5" ht="19.2" x14ac:dyDescent="0.3">
      <c r="A12" s="8">
        <v>1991</v>
      </c>
      <c r="B12" s="8">
        <v>2.9360729999999999</v>
      </c>
      <c r="C12" s="4">
        <f t="shared" si="0"/>
        <v>9.8427671308929529E-2</v>
      </c>
      <c r="D12" s="8">
        <v>2</v>
      </c>
      <c r="E12" s="4">
        <f t="shared" si="0"/>
        <v>0</v>
      </c>
    </row>
    <row r="13" spans="1:5" ht="19.2" x14ac:dyDescent="0.3">
      <c r="A13" s="8">
        <v>1992</v>
      </c>
      <c r="B13" s="8">
        <v>2.89554</v>
      </c>
      <c r="C13" s="4">
        <f t="shared" si="0"/>
        <v>-1.3805174462624033E-2</v>
      </c>
      <c r="D13" s="8">
        <v>2</v>
      </c>
      <c r="E13" s="4">
        <f t="shared" si="0"/>
        <v>0</v>
      </c>
    </row>
    <row r="14" spans="1:5" ht="19.2" x14ac:dyDescent="0.3">
      <c r="A14" s="8">
        <v>1993</v>
      </c>
      <c r="B14" s="8">
        <v>3.0506859999999998</v>
      </c>
      <c r="C14" s="4">
        <f t="shared" si="0"/>
        <v>5.3581024610262602E-2</v>
      </c>
      <c r="D14" s="8">
        <v>2</v>
      </c>
      <c r="E14" s="4">
        <f t="shared" si="0"/>
        <v>0</v>
      </c>
    </row>
    <row r="15" spans="1:5" ht="19.2" x14ac:dyDescent="0.3">
      <c r="A15" s="8">
        <v>1994</v>
      </c>
      <c r="B15" s="8">
        <v>3.355823</v>
      </c>
      <c r="C15" s="4">
        <f t="shared" si="0"/>
        <v>0.1000224211865791</v>
      </c>
      <c r="D15" s="8">
        <v>2</v>
      </c>
      <c r="E15" s="4">
        <f t="shared" si="0"/>
        <v>0</v>
      </c>
    </row>
    <row r="16" spans="1:5" ht="19.2" x14ac:dyDescent="0.3">
      <c r="A16" s="8">
        <v>1995</v>
      </c>
      <c r="B16" s="8">
        <v>3.520581</v>
      </c>
      <c r="C16" s="4">
        <f t="shared" si="0"/>
        <v>4.9096153164216338E-2</v>
      </c>
      <c r="D16" s="8">
        <v>3</v>
      </c>
      <c r="E16" s="4">
        <f t="shared" si="0"/>
        <v>0.5</v>
      </c>
    </row>
    <row r="17" spans="1:5" ht="19.2" x14ac:dyDescent="0.3">
      <c r="A17" s="8">
        <v>1996</v>
      </c>
      <c r="B17" s="8">
        <v>3.641813</v>
      </c>
      <c r="C17" s="4">
        <f t="shared" si="0"/>
        <v>3.4435225322184036E-2</v>
      </c>
      <c r="D17" s="8">
        <v>3</v>
      </c>
      <c r="E17" s="4">
        <f t="shared" si="0"/>
        <v>0</v>
      </c>
    </row>
    <row r="18" spans="1:5" ht="19.2" x14ac:dyDescent="0.3">
      <c r="A18" s="8">
        <v>1997</v>
      </c>
      <c r="B18" s="8">
        <v>3.9091559999999999</v>
      </c>
      <c r="C18" s="4">
        <f t="shared" si="0"/>
        <v>7.3409315634822517E-2</v>
      </c>
      <c r="D18" s="8">
        <v>3</v>
      </c>
      <c r="E18" s="4">
        <f t="shared" si="0"/>
        <v>0</v>
      </c>
    </row>
    <row r="19" spans="1:5" ht="19.2" x14ac:dyDescent="0.3">
      <c r="A19" s="8">
        <v>1998</v>
      </c>
      <c r="B19" s="8">
        <v>4.1256680000000001</v>
      </c>
      <c r="C19" s="4">
        <f t="shared" si="0"/>
        <v>5.5385868458562477E-2</v>
      </c>
      <c r="D19" s="8">
        <v>3</v>
      </c>
      <c r="E19" s="4">
        <f t="shared" si="0"/>
        <v>0</v>
      </c>
    </row>
    <row r="20" spans="1:5" ht="19.2" x14ac:dyDescent="0.3">
      <c r="A20" s="8">
        <v>1999</v>
      </c>
      <c r="B20" s="8">
        <v>4.1454440000000004</v>
      </c>
      <c r="C20" s="4">
        <f t="shared" si="0"/>
        <v>4.7934055769878322E-3</v>
      </c>
      <c r="D20" s="8">
        <v>3</v>
      </c>
      <c r="E20" s="4">
        <f t="shared" si="0"/>
        <v>0</v>
      </c>
    </row>
    <row r="21" spans="1:5" ht="19.2" x14ac:dyDescent="0.3">
      <c r="A21" s="8">
        <v>2000</v>
      </c>
      <c r="B21" s="8">
        <v>4.1768669999999997</v>
      </c>
      <c r="C21" s="4">
        <f t="shared" si="0"/>
        <v>7.5801289319067655E-3</v>
      </c>
      <c r="D21" s="8">
        <v>3</v>
      </c>
      <c r="E21" s="4">
        <f t="shared" si="0"/>
        <v>0</v>
      </c>
    </row>
    <row r="22" spans="1:5" ht="19.2" x14ac:dyDescent="0.3">
      <c r="A22" s="8">
        <v>2001</v>
      </c>
      <c r="B22" s="8">
        <v>4.311852</v>
      </c>
      <c r="C22" s="4">
        <f t="shared" si="0"/>
        <v>3.2317284701667628E-2</v>
      </c>
      <c r="D22" s="8">
        <v>3</v>
      </c>
      <c r="E22" s="4">
        <f t="shared" si="0"/>
        <v>0</v>
      </c>
    </row>
    <row r="23" spans="1:5" ht="19.2" x14ac:dyDescent="0.3">
      <c r="A23" s="8">
        <v>2002</v>
      </c>
      <c r="B23" s="8">
        <v>4.4991649999999996</v>
      </c>
      <c r="C23" s="4">
        <f t="shared" si="0"/>
        <v>4.3441426097185064E-2</v>
      </c>
      <c r="D23" s="8">
        <v>3</v>
      </c>
      <c r="E23" s="4">
        <f t="shared" si="0"/>
        <v>0</v>
      </c>
    </row>
    <row r="24" spans="1:5" ht="19.2" x14ac:dyDescent="0.3">
      <c r="A24" s="8">
        <v>2003</v>
      </c>
      <c r="B24" s="8">
        <v>4.5028790000000001</v>
      </c>
      <c r="C24" s="4">
        <f t="shared" si="0"/>
        <v>8.2548650694082998E-4</v>
      </c>
      <c r="D24" s="8">
        <v>3</v>
      </c>
      <c r="E24" s="4">
        <f t="shared" si="0"/>
        <v>0</v>
      </c>
    </row>
    <row r="25" spans="1:5" ht="19.2" x14ac:dyDescent="0.3">
      <c r="A25" s="8">
        <v>2004</v>
      </c>
      <c r="B25" s="8">
        <v>4.6558299999999999</v>
      </c>
      <c r="C25" s="4">
        <f t="shared" si="0"/>
        <v>3.3967379536514269E-2</v>
      </c>
      <c r="D25" s="8">
        <v>3</v>
      </c>
      <c r="E25" s="4">
        <f t="shared" si="0"/>
        <v>0</v>
      </c>
    </row>
    <row r="26" spans="1:5" ht="19.2" x14ac:dyDescent="0.3">
      <c r="A26" s="8">
        <v>2005</v>
      </c>
      <c r="B26" s="8">
        <v>4.8071380000000001</v>
      </c>
      <c r="C26" s="4">
        <f t="shared" si="0"/>
        <v>3.2498609270527536E-2</v>
      </c>
      <c r="D26" s="8">
        <v>3</v>
      </c>
      <c r="E26" s="4">
        <f t="shared" si="0"/>
        <v>0</v>
      </c>
    </row>
    <row r="27" spans="1:5" ht="19.2" x14ac:dyDescent="0.3">
      <c r="A27" s="8">
        <v>2006</v>
      </c>
      <c r="B27" s="8">
        <v>4.8343090000000002</v>
      </c>
      <c r="C27" s="4">
        <f t="shared" si="0"/>
        <v>5.6522196783200434E-3</v>
      </c>
      <c r="D27" s="8">
        <v>3</v>
      </c>
      <c r="E27" s="4">
        <f t="shared" si="0"/>
        <v>0</v>
      </c>
    </row>
    <row r="28" spans="1:5" ht="19.2" x14ac:dyDescent="0.3">
      <c r="A28" s="8">
        <v>2007</v>
      </c>
      <c r="B28" s="8">
        <v>4.9126459999999996</v>
      </c>
      <c r="C28" s="4">
        <f t="shared" si="0"/>
        <v>1.6204384121908517E-2</v>
      </c>
      <c r="D28" s="8">
        <v>3</v>
      </c>
      <c r="E28" s="4">
        <f t="shared" si="0"/>
        <v>0</v>
      </c>
    </row>
    <row r="29" spans="1:5" ht="19.2" x14ac:dyDescent="0.3">
      <c r="A29" s="8">
        <v>2008</v>
      </c>
      <c r="B29" s="8">
        <v>4.7831330000000003</v>
      </c>
      <c r="C29" s="4">
        <f t="shared" si="0"/>
        <v>-2.6363185949079038E-2</v>
      </c>
      <c r="D29" s="8">
        <v>3</v>
      </c>
      <c r="E29" s="4">
        <f t="shared" si="0"/>
        <v>0</v>
      </c>
    </row>
    <row r="30" spans="1:5" ht="19.2" x14ac:dyDescent="0.3">
      <c r="A30" s="8">
        <v>2009</v>
      </c>
      <c r="B30" s="8">
        <v>4.9897400000000003</v>
      </c>
      <c r="C30" s="4">
        <f t="shared" si="0"/>
        <v>4.3194910114353911E-2</v>
      </c>
      <c r="D30" s="8">
        <v>3</v>
      </c>
      <c r="E30" s="4">
        <f t="shared" si="0"/>
        <v>0</v>
      </c>
    </row>
    <row r="31" spans="1:5" ht="19.2" x14ac:dyDescent="0.3">
      <c r="A31" s="8">
        <v>2010</v>
      </c>
      <c r="B31" s="8">
        <v>5.1486390000000002</v>
      </c>
      <c r="C31" s="4">
        <f t="shared" si="0"/>
        <v>3.1845146240084631E-2</v>
      </c>
      <c r="D31" s="8">
        <v>3</v>
      </c>
      <c r="E31" s="4">
        <f t="shared" si="0"/>
        <v>0</v>
      </c>
    </row>
    <row r="32" spans="1:5" ht="19.2" x14ac:dyDescent="0.3">
      <c r="A32" s="8">
        <v>2011</v>
      </c>
      <c r="B32" s="8">
        <v>5.4019539999999999</v>
      </c>
      <c r="C32" s="4">
        <f t="shared" si="0"/>
        <v>4.9200380916199354E-2</v>
      </c>
      <c r="D32" s="8">
        <v>4</v>
      </c>
      <c r="E32" s="4">
        <f t="shared" si="0"/>
        <v>0.33333333333333331</v>
      </c>
    </row>
    <row r="33" spans="1:5" ht="19.2" x14ac:dyDescent="0.3">
      <c r="A33" s="8">
        <v>2012</v>
      </c>
      <c r="B33" s="8">
        <v>5.6497840000000004</v>
      </c>
      <c r="C33" s="4">
        <f t="shared" si="0"/>
        <v>4.5877843461828896E-2</v>
      </c>
      <c r="D33" s="8">
        <v>4</v>
      </c>
      <c r="E33" s="4">
        <f t="shared" si="0"/>
        <v>0</v>
      </c>
    </row>
    <row r="34" spans="1:5" ht="19.2" x14ac:dyDescent="0.3">
      <c r="A34" s="8">
        <v>2013</v>
      </c>
      <c r="B34" s="8">
        <v>5.729114</v>
      </c>
      <c r="C34" s="4">
        <f t="shared" si="0"/>
        <v>1.4041244762631576E-2</v>
      </c>
      <c r="D34" s="8">
        <v>4</v>
      </c>
      <c r="E34" s="4">
        <f t="shared" si="0"/>
        <v>0</v>
      </c>
    </row>
    <row r="35" spans="1:5" ht="19.2" x14ac:dyDescent="0.3">
      <c r="A35" s="8">
        <v>2014</v>
      </c>
      <c r="B35" s="8">
        <v>6.0490449999999996</v>
      </c>
      <c r="C35" s="4">
        <f t="shared" si="0"/>
        <v>5.5843015167790257E-2</v>
      </c>
      <c r="D35" s="8">
        <v>4</v>
      </c>
      <c r="E35" s="4">
        <f t="shared" si="0"/>
        <v>0</v>
      </c>
    </row>
    <row r="36" spans="1:5" ht="19.2" x14ac:dyDescent="0.3">
      <c r="A36" s="8">
        <v>2015</v>
      </c>
      <c r="B36" s="8">
        <v>6.2197959999999997</v>
      </c>
      <c r="C36" s="4">
        <f t="shared" si="0"/>
        <v>2.8227761572281261E-2</v>
      </c>
      <c r="D36" s="8">
        <v>5</v>
      </c>
      <c r="E36" s="4">
        <f t="shared" si="0"/>
        <v>0.25</v>
      </c>
    </row>
    <row r="37" spans="1:5" ht="19.2" x14ac:dyDescent="0.3">
      <c r="A37" s="8">
        <v>2016</v>
      </c>
      <c r="B37" s="8">
        <v>6.3565440000000004</v>
      </c>
      <c r="C37" s="4">
        <f t="shared" si="0"/>
        <v>2.1985930085166902E-2</v>
      </c>
      <c r="D37" s="8">
        <v>5</v>
      </c>
      <c r="E37" s="4">
        <f t="shared" si="0"/>
        <v>0</v>
      </c>
    </row>
    <row r="38" spans="1:5" ht="19.2" x14ac:dyDescent="0.3">
      <c r="A38" s="8">
        <v>2017</v>
      </c>
      <c r="B38" s="8">
        <v>6.7245359999999996</v>
      </c>
      <c r="C38" s="4">
        <f t="shared" si="0"/>
        <v>5.7891835563475873E-2</v>
      </c>
      <c r="D38" s="8">
        <v>5</v>
      </c>
      <c r="E38" s="4">
        <f t="shared" si="0"/>
        <v>0</v>
      </c>
    </row>
    <row r="39" spans="1:5" ht="19.2" x14ac:dyDescent="0.3">
      <c r="A39" s="8">
        <v>2018</v>
      </c>
      <c r="B39" s="8">
        <v>7.0802909999999999</v>
      </c>
      <c r="C39" s="4">
        <f t="shared" si="0"/>
        <v>5.2904021928055746E-2</v>
      </c>
      <c r="D39" s="8">
        <v>5</v>
      </c>
      <c r="E39" s="4">
        <f t="shared" si="0"/>
        <v>0</v>
      </c>
    </row>
    <row r="40" spans="1:5" ht="19.2" x14ac:dyDescent="0.3">
      <c r="A40" s="8">
        <v>2019</v>
      </c>
      <c r="B40" s="8">
        <v>7.4543499999999998</v>
      </c>
      <c r="C40" s="4">
        <f t="shared" si="0"/>
        <v>5.2831020645902824E-2</v>
      </c>
      <c r="D40" s="8">
        <v>6</v>
      </c>
      <c r="E40" s="4">
        <f t="shared" si="0"/>
        <v>0.2</v>
      </c>
    </row>
    <row r="41" spans="1:5" ht="19.2" x14ac:dyDescent="0.3">
      <c r="A41" s="8">
        <v>2020</v>
      </c>
      <c r="B41" s="8">
        <v>7.5035280000000002</v>
      </c>
      <c r="C41" s="4">
        <f t="shared" si="0"/>
        <v>6.5972217564241537E-3</v>
      </c>
      <c r="D41" s="8">
        <v>6</v>
      </c>
      <c r="E41" s="4">
        <f t="shared" si="0"/>
        <v>0</v>
      </c>
    </row>
    <row r="42" spans="1:5" ht="19.2" x14ac:dyDescent="0.3">
      <c r="A42" s="8">
        <v>2021</v>
      </c>
      <c r="B42" s="8">
        <v>8.2826020000000007</v>
      </c>
      <c r="C42" s="4">
        <f t="shared" si="0"/>
        <v>0.10382769278664655</v>
      </c>
      <c r="D42" s="8">
        <v>6</v>
      </c>
      <c r="E42" s="4">
        <f t="shared" si="0"/>
        <v>0</v>
      </c>
    </row>
    <row r="43" spans="1:5" ht="19.2" x14ac:dyDescent="0.3">
      <c r="A43" s="8">
        <v>2022</v>
      </c>
      <c r="B43" s="8">
        <v>8.6630090000000006</v>
      </c>
      <c r="C43" s="4">
        <f t="shared" si="0"/>
        <v>4.5928441327978804E-2</v>
      </c>
      <c r="D43" s="8">
        <v>7</v>
      </c>
      <c r="E43" s="4">
        <f t="shared" si="0"/>
        <v>0.16666666666666666</v>
      </c>
    </row>
    <row r="44" spans="1:5" ht="19.2" x14ac:dyDescent="0.3">
      <c r="A44" s="8">
        <v>2023</v>
      </c>
      <c r="B44" s="8">
        <v>9.0529130000000002</v>
      </c>
      <c r="C44" s="4">
        <f t="shared" si="0"/>
        <v>4.5007918149455872E-2</v>
      </c>
      <c r="D44" s="8">
        <v>7</v>
      </c>
      <c r="E44" s="4">
        <f t="shared" si="0"/>
        <v>0</v>
      </c>
    </row>
  </sheetData>
  <conditionalFormatting sqref="C1:C44">
    <cfRule type="cellIs" dxfId="5" priority="2" operator="lessThan">
      <formula>0</formula>
    </cfRule>
  </conditionalFormatting>
  <conditionalFormatting sqref="E1:E44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200F-BF2B-42D3-880C-38DE68698B59}">
  <dimension ref="A1:E44"/>
  <sheetViews>
    <sheetView workbookViewId="0">
      <selection activeCell="C3" sqref="C3"/>
    </sheetView>
  </sheetViews>
  <sheetFormatPr defaultRowHeight="15.6" x14ac:dyDescent="0.3"/>
  <cols>
    <col min="1" max="1" width="21.109375" style="1" customWidth="1"/>
    <col min="2" max="3" width="38.6640625" style="1" customWidth="1"/>
    <col min="4" max="4" width="30.6640625" style="1" customWidth="1"/>
    <col min="5" max="5" width="20" style="2" customWidth="1"/>
    <col min="6" max="16384" width="8.88671875" style="1"/>
  </cols>
  <sheetData>
    <row r="1" spans="1:5" ht="38.4" x14ac:dyDescent="0.3">
      <c r="A1" s="7" t="s">
        <v>0</v>
      </c>
      <c r="B1" s="7" t="s">
        <v>3</v>
      </c>
      <c r="C1" s="3" t="s">
        <v>6</v>
      </c>
      <c r="D1" s="7" t="s">
        <v>4</v>
      </c>
      <c r="E1" s="3" t="s">
        <v>6</v>
      </c>
    </row>
    <row r="2" spans="1:5" ht="19.2" x14ac:dyDescent="0.3">
      <c r="A2" s="8">
        <v>1981</v>
      </c>
      <c r="B2" s="8">
        <v>1</v>
      </c>
      <c r="C2" s="4" t="s">
        <v>5</v>
      </c>
      <c r="D2" s="8">
        <v>1</v>
      </c>
      <c r="E2" s="4" t="s">
        <v>5</v>
      </c>
    </row>
    <row r="3" spans="1:5" ht="19.2" x14ac:dyDescent="0.3">
      <c r="A3" s="8">
        <v>1982</v>
      </c>
      <c r="B3" s="8">
        <v>1.4</v>
      </c>
      <c r="C3" s="4">
        <f>'2+ yr Riding Stats by Year'!B3</f>
        <v>1.4</v>
      </c>
      <c r="D3" s="8">
        <v>1</v>
      </c>
      <c r="E3" s="4">
        <f>'2+ yr Riding Stats by Year'!E3</f>
        <v>0</v>
      </c>
    </row>
    <row r="4" spans="1:5" ht="19.2" x14ac:dyDescent="0.3">
      <c r="A4" s="8">
        <v>1983</v>
      </c>
      <c r="B4" s="8">
        <v>1.7179489999999999</v>
      </c>
      <c r="C4" s="4">
        <f t="shared" ref="C4:E44" si="0">((B4-B3)/B3)</f>
        <v>0.22710642857142863</v>
      </c>
      <c r="D4" s="8">
        <v>2</v>
      </c>
      <c r="E4" s="4">
        <f t="shared" si="0"/>
        <v>1</v>
      </c>
    </row>
    <row r="5" spans="1:5" ht="19.2" x14ac:dyDescent="0.3">
      <c r="A5" s="8">
        <v>1984</v>
      </c>
      <c r="B5" s="8">
        <v>2.0655739999999998</v>
      </c>
      <c r="C5" s="4">
        <f t="shared" si="0"/>
        <v>0.2023488473755623</v>
      </c>
      <c r="D5" s="8">
        <v>2</v>
      </c>
      <c r="E5" s="4">
        <f t="shared" si="0"/>
        <v>0</v>
      </c>
    </row>
    <row r="6" spans="1:5" ht="19.2" x14ac:dyDescent="0.3">
      <c r="A6" s="8">
        <v>1985</v>
      </c>
      <c r="B6" s="8">
        <v>2.2872340000000002</v>
      </c>
      <c r="C6" s="4">
        <f t="shared" si="0"/>
        <v>0.10731157537807913</v>
      </c>
      <c r="D6" s="8">
        <v>2</v>
      </c>
      <c r="E6" s="4">
        <f t="shared" si="0"/>
        <v>0</v>
      </c>
    </row>
    <row r="7" spans="1:5" ht="19.2" x14ac:dyDescent="0.3">
      <c r="A7" s="8">
        <v>1986</v>
      </c>
      <c r="B7" s="8">
        <v>2.4133330000000002</v>
      </c>
      <c r="C7" s="4">
        <f t="shared" si="0"/>
        <v>5.5131656839658712E-2</v>
      </c>
      <c r="D7" s="8">
        <v>2</v>
      </c>
      <c r="E7" s="4">
        <f t="shared" si="0"/>
        <v>0</v>
      </c>
    </row>
    <row r="8" spans="1:5" ht="19.2" x14ac:dyDescent="0.3">
      <c r="A8" s="8">
        <v>1987</v>
      </c>
      <c r="B8" s="8">
        <v>2.4696359999999999</v>
      </c>
      <c r="C8" s="4">
        <f t="shared" si="0"/>
        <v>2.3329975598062831E-2</v>
      </c>
      <c r="D8" s="8">
        <v>2</v>
      </c>
      <c r="E8" s="4">
        <f t="shared" si="0"/>
        <v>0</v>
      </c>
    </row>
    <row r="9" spans="1:5" ht="19.2" x14ac:dyDescent="0.3">
      <c r="A9" s="8">
        <v>1988</v>
      </c>
      <c r="B9" s="8">
        <v>2.4874999999999998</v>
      </c>
      <c r="C9" s="4">
        <f t="shared" si="0"/>
        <v>7.2334546467576113E-3</v>
      </c>
      <c r="D9" s="8">
        <v>2</v>
      </c>
      <c r="E9" s="4">
        <f t="shared" si="0"/>
        <v>0</v>
      </c>
    </row>
    <row r="10" spans="1:5" ht="19.2" x14ac:dyDescent="0.3">
      <c r="A10" s="8">
        <v>1989</v>
      </c>
      <c r="B10" s="8">
        <v>3.2597399999999999</v>
      </c>
      <c r="C10" s="4">
        <f t="shared" si="0"/>
        <v>0.31044824120603021</v>
      </c>
      <c r="D10" s="8">
        <v>3</v>
      </c>
      <c r="E10" s="4">
        <f t="shared" si="0"/>
        <v>0.5</v>
      </c>
    </row>
    <row r="11" spans="1:5" ht="19.2" x14ac:dyDescent="0.3">
      <c r="A11" s="8">
        <v>1990</v>
      </c>
      <c r="B11" s="8">
        <v>2.9285709999999998</v>
      </c>
      <c r="C11" s="4">
        <f t="shared" si="0"/>
        <v>-0.10159368538595105</v>
      </c>
      <c r="D11" s="8">
        <v>3</v>
      </c>
      <c r="E11" s="4">
        <f t="shared" si="0"/>
        <v>0</v>
      </c>
    </row>
    <row r="12" spans="1:5" ht="19.2" x14ac:dyDescent="0.3">
      <c r="A12" s="8">
        <v>1991</v>
      </c>
      <c r="B12" s="8">
        <v>3.1306530000000001</v>
      </c>
      <c r="C12" s="4">
        <f t="shared" si="0"/>
        <v>6.9003619854188389E-2</v>
      </c>
      <c r="D12" s="8">
        <v>2</v>
      </c>
      <c r="E12" s="4">
        <f t="shared" si="0"/>
        <v>-0.33333333333333331</v>
      </c>
    </row>
    <row r="13" spans="1:5" ht="19.2" x14ac:dyDescent="0.3">
      <c r="A13" s="8">
        <v>1992</v>
      </c>
      <c r="B13" s="8">
        <v>3.1533329999999999</v>
      </c>
      <c r="C13" s="4">
        <f t="shared" si="0"/>
        <v>7.244494998327764E-3</v>
      </c>
      <c r="D13" s="8">
        <v>2</v>
      </c>
      <c r="E13" s="4">
        <f t="shared" si="0"/>
        <v>0</v>
      </c>
    </row>
    <row r="14" spans="1:5" ht="19.2" x14ac:dyDescent="0.3">
      <c r="A14" s="8">
        <v>1993</v>
      </c>
      <c r="B14" s="8">
        <v>3.2296209999999999</v>
      </c>
      <c r="C14" s="4">
        <f t="shared" si="0"/>
        <v>2.4192814396703396E-2</v>
      </c>
      <c r="D14" s="8">
        <v>2</v>
      </c>
      <c r="E14" s="4">
        <f t="shared" si="0"/>
        <v>0</v>
      </c>
    </row>
    <row r="15" spans="1:5" ht="19.2" x14ac:dyDescent="0.3">
      <c r="A15" s="8">
        <v>1994</v>
      </c>
      <c r="B15" s="8">
        <v>3.5212659999999998</v>
      </c>
      <c r="C15" s="4">
        <f t="shared" si="0"/>
        <v>9.0303165603642016E-2</v>
      </c>
      <c r="D15" s="8">
        <v>3</v>
      </c>
      <c r="E15" s="4">
        <f t="shared" si="0"/>
        <v>0.5</v>
      </c>
    </row>
    <row r="16" spans="1:5" ht="19.2" x14ac:dyDescent="0.3">
      <c r="A16" s="8">
        <v>1995</v>
      </c>
      <c r="B16" s="8">
        <v>3.6829900000000002</v>
      </c>
      <c r="C16" s="4">
        <f t="shared" si="0"/>
        <v>4.5927799831083603E-2</v>
      </c>
      <c r="D16" s="8">
        <v>3</v>
      </c>
      <c r="E16" s="4">
        <f t="shared" si="0"/>
        <v>0</v>
      </c>
    </row>
    <row r="17" spans="1:5" ht="19.2" x14ac:dyDescent="0.3">
      <c r="A17" s="8">
        <v>1996</v>
      </c>
      <c r="B17" s="8">
        <v>3.8411949999999999</v>
      </c>
      <c r="C17" s="4">
        <f t="shared" si="0"/>
        <v>4.2955587715415924E-2</v>
      </c>
      <c r="D17" s="8">
        <v>3</v>
      </c>
      <c r="E17" s="4">
        <f t="shared" si="0"/>
        <v>0</v>
      </c>
    </row>
    <row r="18" spans="1:5" ht="19.2" x14ac:dyDescent="0.3">
      <c r="A18" s="8">
        <v>1997</v>
      </c>
      <c r="B18" s="8">
        <v>4.066109</v>
      </c>
      <c r="C18" s="4">
        <f t="shared" si="0"/>
        <v>5.855313255380163E-2</v>
      </c>
      <c r="D18" s="8">
        <v>3</v>
      </c>
      <c r="E18" s="4">
        <f t="shared" si="0"/>
        <v>0</v>
      </c>
    </row>
    <row r="19" spans="1:5" ht="19.2" x14ac:dyDescent="0.3">
      <c r="A19" s="8">
        <v>1998</v>
      </c>
      <c r="B19" s="8">
        <v>4.3257469999999998</v>
      </c>
      <c r="C19" s="4">
        <f t="shared" si="0"/>
        <v>6.3854166231156084E-2</v>
      </c>
      <c r="D19" s="8">
        <v>3</v>
      </c>
      <c r="E19" s="4">
        <f t="shared" si="0"/>
        <v>0</v>
      </c>
    </row>
    <row r="20" spans="1:5" ht="19.2" x14ac:dyDescent="0.3">
      <c r="A20" s="8">
        <v>1999</v>
      </c>
      <c r="B20" s="8">
        <v>4.3199750000000003</v>
      </c>
      <c r="C20" s="4">
        <f t="shared" si="0"/>
        <v>-1.3343360117915922E-3</v>
      </c>
      <c r="D20" s="8">
        <v>3</v>
      </c>
      <c r="E20" s="4">
        <f t="shared" si="0"/>
        <v>0</v>
      </c>
    </row>
    <row r="21" spans="1:5" ht="19.2" x14ac:dyDescent="0.3">
      <c r="A21" s="8">
        <v>2000</v>
      </c>
      <c r="B21" s="8">
        <v>4.3857220000000003</v>
      </c>
      <c r="C21" s="4">
        <f t="shared" si="0"/>
        <v>1.5219301037621744E-2</v>
      </c>
      <c r="D21" s="8">
        <v>3</v>
      </c>
      <c r="E21" s="4">
        <f t="shared" si="0"/>
        <v>0</v>
      </c>
    </row>
    <row r="22" spans="1:5" ht="19.2" x14ac:dyDescent="0.3">
      <c r="A22" s="8">
        <v>2001</v>
      </c>
      <c r="B22" s="8">
        <v>4.548527</v>
      </c>
      <c r="C22" s="4">
        <f t="shared" si="0"/>
        <v>3.7121595942469596E-2</v>
      </c>
      <c r="D22" s="8">
        <v>3</v>
      </c>
      <c r="E22" s="4">
        <f t="shared" si="0"/>
        <v>0</v>
      </c>
    </row>
    <row r="23" spans="1:5" ht="19.2" x14ac:dyDescent="0.3">
      <c r="A23" s="8">
        <v>2002</v>
      </c>
      <c r="B23" s="8">
        <v>4.741187</v>
      </c>
      <c r="C23" s="4">
        <f t="shared" si="0"/>
        <v>4.2356569500411903E-2</v>
      </c>
      <c r="D23" s="8">
        <v>3</v>
      </c>
      <c r="E23" s="4">
        <f t="shared" si="0"/>
        <v>0</v>
      </c>
    </row>
    <row r="24" spans="1:5" ht="19.2" x14ac:dyDescent="0.3">
      <c r="A24" s="8">
        <v>2003</v>
      </c>
      <c r="B24" s="8">
        <v>4.7706609999999996</v>
      </c>
      <c r="C24" s="4">
        <f t="shared" si="0"/>
        <v>6.2165866902106071E-3</v>
      </c>
      <c r="D24" s="8">
        <v>3</v>
      </c>
      <c r="E24" s="4">
        <f t="shared" si="0"/>
        <v>0</v>
      </c>
    </row>
    <row r="25" spans="1:5" ht="19.2" x14ac:dyDescent="0.3">
      <c r="A25" s="8">
        <v>2004</v>
      </c>
      <c r="B25" s="8">
        <v>4.8807200000000002</v>
      </c>
      <c r="C25" s="4">
        <f t="shared" si="0"/>
        <v>2.3069968710834953E-2</v>
      </c>
      <c r="D25" s="8">
        <v>3</v>
      </c>
      <c r="E25" s="4">
        <f t="shared" si="0"/>
        <v>0</v>
      </c>
    </row>
    <row r="26" spans="1:5" ht="19.2" x14ac:dyDescent="0.3">
      <c r="A26" s="8">
        <v>2005</v>
      </c>
      <c r="B26" s="8">
        <v>4.992083</v>
      </c>
      <c r="C26" s="4">
        <f t="shared" si="0"/>
        <v>2.2816920454359166E-2</v>
      </c>
      <c r="D26" s="8">
        <v>3</v>
      </c>
      <c r="E26" s="4">
        <f t="shared" si="0"/>
        <v>0</v>
      </c>
    </row>
    <row r="27" spans="1:5" ht="19.2" x14ac:dyDescent="0.3">
      <c r="A27" s="8">
        <v>2006</v>
      </c>
      <c r="B27" s="8">
        <v>5.0833060000000003</v>
      </c>
      <c r="C27" s="4">
        <f t="shared" si="0"/>
        <v>1.8273534314233213E-2</v>
      </c>
      <c r="D27" s="8">
        <v>3</v>
      </c>
      <c r="E27" s="4">
        <f t="shared" si="0"/>
        <v>0</v>
      </c>
    </row>
    <row r="28" spans="1:5" ht="19.2" x14ac:dyDescent="0.3">
      <c r="A28" s="8">
        <v>2007</v>
      </c>
      <c r="B28" s="8">
        <v>5.1460480000000004</v>
      </c>
      <c r="C28" s="4">
        <f t="shared" si="0"/>
        <v>1.2342754892190255E-2</v>
      </c>
      <c r="D28" s="8">
        <v>4</v>
      </c>
      <c r="E28" s="4">
        <f t="shared" si="0"/>
        <v>0.33333333333333331</v>
      </c>
    </row>
    <row r="29" spans="1:5" ht="19.2" x14ac:dyDescent="0.3">
      <c r="A29" s="8">
        <v>2008</v>
      </c>
      <c r="B29" s="8">
        <v>5.0736030000000003</v>
      </c>
      <c r="C29" s="4">
        <f t="shared" si="0"/>
        <v>-1.4077793289141509E-2</v>
      </c>
      <c r="D29" s="8">
        <v>3</v>
      </c>
      <c r="E29" s="4">
        <f t="shared" si="0"/>
        <v>-0.25</v>
      </c>
    </row>
    <row r="30" spans="1:5" ht="19.2" x14ac:dyDescent="0.3">
      <c r="A30" s="8">
        <v>2009</v>
      </c>
      <c r="B30" s="8">
        <v>5.2424160000000004</v>
      </c>
      <c r="C30" s="4">
        <f t="shared" si="0"/>
        <v>3.3272804356194223E-2</v>
      </c>
      <c r="D30" s="8">
        <v>3</v>
      </c>
      <c r="E30" s="4">
        <f t="shared" si="0"/>
        <v>0</v>
      </c>
    </row>
    <row r="31" spans="1:5" ht="19.2" x14ac:dyDescent="0.3">
      <c r="A31" s="8">
        <v>2010</v>
      </c>
      <c r="B31" s="8">
        <v>5.3998470000000003</v>
      </c>
      <c r="C31" s="4">
        <f t="shared" si="0"/>
        <v>3.0030237966616892E-2</v>
      </c>
      <c r="D31" s="8">
        <v>4</v>
      </c>
      <c r="E31" s="4">
        <f t="shared" si="0"/>
        <v>0.33333333333333331</v>
      </c>
    </row>
    <row r="32" spans="1:5" ht="19.2" x14ac:dyDescent="0.3">
      <c r="A32" s="8">
        <v>2011</v>
      </c>
      <c r="B32" s="8">
        <v>5.6469180000000003</v>
      </c>
      <c r="C32" s="4">
        <f t="shared" si="0"/>
        <v>4.5755185285805328E-2</v>
      </c>
      <c r="D32" s="8">
        <v>4</v>
      </c>
      <c r="E32" s="4">
        <f t="shared" si="0"/>
        <v>0</v>
      </c>
    </row>
    <row r="33" spans="1:5" ht="19.2" x14ac:dyDescent="0.3">
      <c r="A33" s="8">
        <v>2012</v>
      </c>
      <c r="B33" s="8">
        <v>5.8204909999999996</v>
      </c>
      <c r="C33" s="4">
        <f t="shared" si="0"/>
        <v>3.0737651936861718E-2</v>
      </c>
      <c r="D33" s="8">
        <v>4</v>
      </c>
      <c r="E33" s="4">
        <f t="shared" si="0"/>
        <v>0</v>
      </c>
    </row>
    <row r="34" spans="1:5" ht="19.2" x14ac:dyDescent="0.3">
      <c r="A34" s="8">
        <v>2013</v>
      </c>
      <c r="B34" s="8">
        <v>6.0197909999999997</v>
      </c>
      <c r="C34" s="4">
        <f t="shared" si="0"/>
        <v>3.4241097529400875E-2</v>
      </c>
      <c r="D34" s="8">
        <v>4</v>
      </c>
      <c r="E34" s="4">
        <f t="shared" si="0"/>
        <v>0</v>
      </c>
    </row>
    <row r="35" spans="1:5" ht="19.2" x14ac:dyDescent="0.3">
      <c r="A35" s="8">
        <v>2014</v>
      </c>
      <c r="B35" s="8">
        <v>6.2514770000000004</v>
      </c>
      <c r="C35" s="4">
        <f t="shared" si="0"/>
        <v>3.848738270149258E-2</v>
      </c>
      <c r="D35" s="8">
        <v>5</v>
      </c>
      <c r="E35" s="4">
        <f t="shared" si="0"/>
        <v>0.25</v>
      </c>
    </row>
    <row r="36" spans="1:5" ht="19.2" x14ac:dyDescent="0.3">
      <c r="A36" s="8">
        <v>2015</v>
      </c>
      <c r="B36" s="8">
        <v>6.4663659999999998</v>
      </c>
      <c r="C36" s="4">
        <f t="shared" si="0"/>
        <v>3.43741167087393E-2</v>
      </c>
      <c r="D36" s="8">
        <v>5</v>
      </c>
      <c r="E36" s="4">
        <f t="shared" si="0"/>
        <v>0</v>
      </c>
    </row>
    <row r="37" spans="1:5" ht="19.2" x14ac:dyDescent="0.3">
      <c r="A37" s="8">
        <v>2016</v>
      </c>
      <c r="B37" s="8">
        <v>6.6772320000000001</v>
      </c>
      <c r="C37" s="4">
        <f t="shared" si="0"/>
        <v>3.260966051101967E-2</v>
      </c>
      <c r="D37" s="8">
        <v>5</v>
      </c>
      <c r="E37" s="4">
        <f t="shared" si="0"/>
        <v>0</v>
      </c>
    </row>
    <row r="38" spans="1:5" ht="19.2" x14ac:dyDescent="0.3">
      <c r="A38" s="8">
        <v>2017</v>
      </c>
      <c r="B38" s="8">
        <v>7.1274649999999999</v>
      </c>
      <c r="C38" s="4">
        <f t="shared" si="0"/>
        <v>6.7428089963026572E-2</v>
      </c>
      <c r="D38" s="8">
        <v>5</v>
      </c>
      <c r="E38" s="4">
        <f t="shared" si="0"/>
        <v>0</v>
      </c>
    </row>
    <row r="39" spans="1:5" ht="19.2" x14ac:dyDescent="0.3">
      <c r="A39" s="8">
        <v>2018</v>
      </c>
      <c r="B39" s="8">
        <v>7.4073950000000002</v>
      </c>
      <c r="C39" s="4">
        <f t="shared" si="0"/>
        <v>3.9274833338360869E-2</v>
      </c>
      <c r="D39" s="8">
        <v>6</v>
      </c>
      <c r="E39" s="4">
        <f t="shared" si="0"/>
        <v>0.2</v>
      </c>
    </row>
    <row r="40" spans="1:5" ht="19.2" x14ac:dyDescent="0.3">
      <c r="A40" s="8">
        <v>2019</v>
      </c>
      <c r="B40" s="8">
        <v>7.7047739999999996</v>
      </c>
      <c r="C40" s="4">
        <f t="shared" si="0"/>
        <v>4.0146232244938927E-2</v>
      </c>
      <c r="D40" s="8">
        <v>6</v>
      </c>
      <c r="E40" s="4">
        <f t="shared" si="0"/>
        <v>0</v>
      </c>
    </row>
    <row r="41" spans="1:5" ht="19.2" x14ac:dyDescent="0.3">
      <c r="A41" s="8">
        <v>2020</v>
      </c>
      <c r="B41" s="8">
        <v>7.8946730000000001</v>
      </c>
      <c r="C41" s="4">
        <f t="shared" si="0"/>
        <v>2.4646926697655312E-2</v>
      </c>
      <c r="D41" s="8">
        <v>6</v>
      </c>
      <c r="E41" s="4">
        <f t="shared" si="0"/>
        <v>0</v>
      </c>
    </row>
    <row r="42" spans="1:5" ht="19.2" x14ac:dyDescent="0.3">
      <c r="A42" s="8">
        <v>2021</v>
      </c>
      <c r="B42" s="8">
        <v>8.6055469999999996</v>
      </c>
      <c r="C42" s="4">
        <f t="shared" si="0"/>
        <v>9.0044768162025141E-2</v>
      </c>
      <c r="D42" s="8">
        <v>7</v>
      </c>
      <c r="E42" s="4">
        <f t="shared" si="0"/>
        <v>0.16666666666666666</v>
      </c>
    </row>
    <row r="43" spans="1:5" ht="19.2" x14ac:dyDescent="0.3">
      <c r="A43" s="8">
        <v>2022</v>
      </c>
      <c r="B43" s="8">
        <v>9.0335110000000007</v>
      </c>
      <c r="C43" s="4">
        <f t="shared" si="0"/>
        <v>4.9731179203367448E-2</v>
      </c>
      <c r="D43" s="8">
        <v>7</v>
      </c>
      <c r="E43" s="4">
        <f t="shared" si="0"/>
        <v>0</v>
      </c>
    </row>
    <row r="44" spans="1:5" ht="19.2" x14ac:dyDescent="0.3">
      <c r="A44" s="8">
        <v>2023</v>
      </c>
      <c r="B44" s="8">
        <v>10.136589000000001</v>
      </c>
      <c r="C44" s="4">
        <f t="shared" si="0"/>
        <v>0.122109554081464</v>
      </c>
      <c r="D44" s="8">
        <v>8</v>
      </c>
      <c r="E44" s="4">
        <f t="shared" si="0"/>
        <v>0.14285714285714285</v>
      </c>
    </row>
  </sheetData>
  <conditionalFormatting sqref="C1:C44">
    <cfRule type="cellIs" dxfId="2" priority="2" operator="lessThan">
      <formula>0</formula>
    </cfRule>
  </conditionalFormatting>
  <conditionalFormatting sqref="E1:E4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Fundraising Stats by Year</vt:lpstr>
      <vt:lpstr>2+ yr Fundraising Stats by Year</vt:lpstr>
      <vt:lpstr>3+ yr Fundraising Stats by Year</vt:lpstr>
      <vt:lpstr>Riding Stats by Year</vt:lpstr>
      <vt:lpstr>2+ yr Riding Stats by Year</vt:lpstr>
      <vt:lpstr>3+ yr Riding Stats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Rodriguez</dc:creator>
  <cp:lastModifiedBy>Jeremy Rodriguez</cp:lastModifiedBy>
  <dcterms:created xsi:type="dcterms:W3CDTF">2023-10-05T16:52:48Z</dcterms:created>
  <dcterms:modified xsi:type="dcterms:W3CDTF">2023-10-05T19:02:23Z</dcterms:modified>
</cp:coreProperties>
</file>