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lia\Documents\Unisachen\Praktika\Astrophysikalisches Praktikum\5 Finsternisse\"/>
    </mc:Choice>
  </mc:AlternateContent>
  <bookViews>
    <workbookView xWindow="0" yWindow="0" windowWidth="20520" windowHeight="90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" i="2" l="1"/>
  <c r="D26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<sst xmlns="http://schemas.openxmlformats.org/spreadsheetml/2006/main" count="46" uniqueCount="45">
  <si>
    <t>year</t>
  </si>
  <si>
    <t>degree</t>
  </si>
  <si>
    <t>min</t>
  </si>
  <si>
    <t>second</t>
  </si>
  <si>
    <t>declination</t>
  </si>
  <si>
    <t>sign</t>
  </si>
  <si>
    <t>-16°52'56.6"</t>
  </si>
  <si>
    <t>+22°37'29.6"</t>
  </si>
  <si>
    <t>-14°11'27.0"</t>
  </si>
  <si>
    <t>- 2°58'18.0"</t>
  </si>
  <si>
    <t>+17° 5' 1.8"</t>
  </si>
  <si>
    <t>+ 4°13'45.3"</t>
  </si>
  <si>
    <t>+10°22'45.9"</t>
  </si>
  <si>
    <t>-21°17'58.4"</t>
  </si>
  <si>
    <t>+13°41'16.4"</t>
  </si>
  <si>
    <t>- 1° 7' 0.8"</t>
  </si>
  <si>
    <t>-18°56'12.8"</t>
  </si>
  <si>
    <t>+20°56'24.8"</t>
  </si>
  <si>
    <t>+19°30'36.7"</t>
  </si>
  <si>
    <t>+18°27' 3.6"</t>
  </si>
  <si>
    <t>+17°52'24.8"</t>
  </si>
  <si>
    <t>+18° 3'12.0"</t>
  </si>
  <si>
    <t>+18°54'50.4"</t>
  </si>
  <si>
    <t>+20°26'51.6"</t>
  </si>
  <si>
    <t>+21°57'40.7"</t>
  </si>
  <si>
    <t>+25°23'30.5"</t>
  </si>
  <si>
    <t>+26°40'47.5"</t>
  </si>
  <si>
    <t>+27°36'38.4"</t>
  </si>
  <si>
    <t>+27°57'14.0"</t>
  </si>
  <si>
    <t>+28° 4'31.4"</t>
  </si>
  <si>
    <t>+27°34'11.7"</t>
  </si>
  <si>
    <t>+26°32'53.3"</t>
  </si>
  <si>
    <t>+25°17'53.8"</t>
  </si>
  <si>
    <t>+23°45' 3.1"</t>
  </si>
  <si>
    <t>+22° 4'55.8"</t>
  </si>
  <si>
    <t>+20°16'38.0"</t>
  </si>
  <si>
    <t>+23°48'56.0</t>
  </si>
  <si>
    <t>Jahr</t>
  </si>
  <si>
    <t>°</t>
  </si>
  <si>
    <t>Bogenminuten</t>
  </si>
  <si>
    <t>Bogensekunden</t>
  </si>
  <si>
    <t>Deklination ["]</t>
  </si>
  <si>
    <t>Deklination</t>
  </si>
  <si>
    <t>Mittelwert der Deklinationsmaxima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</si>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</sst>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81449.600000000006</c:v>
                </c:pt>
                <c:pt idx="1">
                  <c:v>-51087</c:v>
                </c:pt>
                <c:pt idx="2">
                  <c:v>-10698</c:v>
                </c:pt>
                <c:pt idx="3">
                  <c:v>61501.8</c:v>
                </c:pt>
                <c:pt idx="4">
                  <c:v>-60776.6</c:v>
                </c:pt>
                <c:pt idx="5">
                  <c:v>15225.3</c:v>
                </c:pt>
                <c:pt idx="6">
                  <c:v>37365.9</c:v>
                </c:pt>
                <c:pt idx="7">
                  <c:v>-76678.399999999994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400-4203-8D84-D9BD25EC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50288"/>
        <c:axId val="491152248"/>
      </c:scatterChart>
      <c:valAx>
        <c:axId val="4911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152248"/>
        <c:crosses val="autoZero"/>
        <c:crossBetween val="midCat"/>
      </c:valAx>
      <c:valAx>
        <c:axId val="49115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1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</c:numCache>
            </c:numRef>
          </c:xVal>
          <c:yVal>
            <c:numRef>
              <c:f>Sheet2!$E$2:$E$22</c:f>
              <c:numCache>
                <c:formatCode>General</c:formatCode>
                <c:ptCount val="21"/>
                <c:pt idx="0">
                  <c:v>81449.600000000006</c:v>
                </c:pt>
                <c:pt idx="1">
                  <c:v>75384.800000000003</c:v>
                </c:pt>
                <c:pt idx="2">
                  <c:v>70236.7</c:v>
                </c:pt>
                <c:pt idx="3">
                  <c:v>66423.600000000006</c:v>
                </c:pt>
                <c:pt idx="4">
                  <c:v>64344.800000000003</c:v>
                </c:pt>
                <c:pt idx="5">
                  <c:v>64992</c:v>
                </c:pt>
                <c:pt idx="6">
                  <c:v>68090.399999999994</c:v>
                </c:pt>
                <c:pt idx="7">
                  <c:v>73611.600000000006</c:v>
                </c:pt>
                <c:pt idx="8">
                  <c:v>79060.7</c:v>
                </c:pt>
                <c:pt idx="9">
                  <c:v>85736</c:v>
                </c:pt>
                <c:pt idx="10">
                  <c:v>91410.5</c:v>
                </c:pt>
                <c:pt idx="11">
                  <c:v>96047.5</c:v>
                </c:pt>
                <c:pt idx="12">
                  <c:v>99398.399999999994</c:v>
                </c:pt>
                <c:pt idx="13">
                  <c:v>100634</c:v>
                </c:pt>
                <c:pt idx="14">
                  <c:v>101071.4</c:v>
                </c:pt>
                <c:pt idx="15">
                  <c:v>99251.7</c:v>
                </c:pt>
                <c:pt idx="16">
                  <c:v>95573.5</c:v>
                </c:pt>
                <c:pt idx="17">
                  <c:v>91073.8</c:v>
                </c:pt>
                <c:pt idx="18">
                  <c:v>85503.1</c:v>
                </c:pt>
                <c:pt idx="19">
                  <c:v>79495.8</c:v>
                </c:pt>
                <c:pt idx="20">
                  <c:v>72998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25F-41A2-9CB8-44A17DCD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48328"/>
        <c:axId val="491153032"/>
      </c:scatterChart>
      <c:valAx>
        <c:axId val="491148328"/>
        <c:scaling>
          <c:orientation val="minMax"/>
          <c:max val="2014"/>
          <c:min val="19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Zeit [Jahre]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153032"/>
        <c:crosses val="autoZero"/>
        <c:crossBetween val="midCat"/>
        <c:majorUnit val="2"/>
      </c:valAx>
      <c:valAx>
        <c:axId val="491153032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Deklination</a:t>
                </a:r>
                <a:r>
                  <a:rPr lang="en-US" baseline="0"/>
                  <a:t> </a:t>
                </a:r>
                <a:r>
                  <a:rPr lang="en-US"/>
                  <a:t>[Bogensekunden]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14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404283</xdr:colOff>
      <xdr:row>5</xdr:row>
      <xdr:rowOff>14816</xdr:rowOff>
    </xdr:from>
    <xdr:to>
      <xdr:col>13</xdr:col>
      <xdr:colOff>323850</xdr:colOff>
      <xdr:row>20</xdr:row>
      <xdr:rowOff>27516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B7D87F4-DAA2-46D6-92D1-3D55FE77D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261408</xdr:colOff>
      <xdr:row>2</xdr:row>
      <xdr:rowOff>186266</xdr:rowOff>
    </xdr:from>
    <xdr:to>
      <xdr:col>15</xdr:col>
      <xdr:colOff>329141</xdr:colOff>
      <xdr:row>18</xdr:row>
      <xdr:rowOff>8466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A92D5DB-4682-4972-9E83-2E3BFF35E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2" sqref="B2:G2"/>
    </sheetView>
  </sheetViews>
  <sheetFormatPr baseColWidth="10" defaultColWidth="9.140625" defaultRowHeight="15" x14ac:dyDescent="0.25"/>
  <cols>
    <col min="7" max="7" width="11" bestFit="1" customWidth="1"/>
  </cols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>
        <v>1993</v>
      </c>
      <c r="B2">
        <v>1</v>
      </c>
      <c r="C2">
        <v>22</v>
      </c>
      <c r="D2">
        <v>37</v>
      </c>
      <c r="E2">
        <v>29.6</v>
      </c>
      <c r="F2">
        <f>B2*((C2*60*60)+(D2*60)+E2)</f>
        <v>81449.600000000006</v>
      </c>
      <c r="G2" t="s">
        <v>7</v>
      </c>
    </row>
    <row r="3" spans="1:7" x14ac:dyDescent="0.25">
      <c r="A3">
        <v>1994</v>
      </c>
      <c r="B3">
        <v>-1</v>
      </c>
      <c r="C3">
        <v>14</v>
      </c>
      <c r="D3">
        <v>11</v>
      </c>
      <c r="E3">
        <v>27</v>
      </c>
      <c r="F3">
        <f t="shared" ref="F3:F9" si="0">B3*((C3*60*60)+(D3*60)+E3)</f>
        <v>-51087</v>
      </c>
      <c r="G3" t="s">
        <v>8</v>
      </c>
    </row>
    <row r="4" spans="1:7" x14ac:dyDescent="0.25">
      <c r="A4">
        <v>1995</v>
      </c>
      <c r="B4">
        <v>-1</v>
      </c>
      <c r="C4">
        <v>2</v>
      </c>
      <c r="D4">
        <v>58</v>
      </c>
      <c r="E4">
        <v>18</v>
      </c>
      <c r="F4">
        <f t="shared" si="0"/>
        <v>-10698</v>
      </c>
      <c r="G4" t="s">
        <v>9</v>
      </c>
    </row>
    <row r="5" spans="1:7" x14ac:dyDescent="0.25">
      <c r="A5">
        <v>1996</v>
      </c>
      <c r="B5">
        <v>1</v>
      </c>
      <c r="C5">
        <v>17</v>
      </c>
      <c r="D5">
        <v>5</v>
      </c>
      <c r="E5">
        <v>1.8</v>
      </c>
      <c r="F5">
        <f t="shared" si="0"/>
        <v>61501.8</v>
      </c>
      <c r="G5" t="s">
        <v>10</v>
      </c>
    </row>
    <row r="6" spans="1:7" x14ac:dyDescent="0.25">
      <c r="A6">
        <v>1997</v>
      </c>
      <c r="B6">
        <v>-1</v>
      </c>
      <c r="C6">
        <v>16</v>
      </c>
      <c r="D6">
        <v>52</v>
      </c>
      <c r="E6">
        <v>56.6</v>
      </c>
      <c r="F6">
        <f t="shared" si="0"/>
        <v>-60776.6</v>
      </c>
      <c r="G6" t="s">
        <v>6</v>
      </c>
    </row>
    <row r="7" spans="1:7" x14ac:dyDescent="0.25">
      <c r="A7">
        <v>1998</v>
      </c>
      <c r="B7">
        <v>1</v>
      </c>
      <c r="C7">
        <v>4</v>
      </c>
      <c r="D7">
        <v>13</v>
      </c>
      <c r="E7">
        <v>45.3</v>
      </c>
      <c r="F7">
        <f t="shared" si="0"/>
        <v>15225.3</v>
      </c>
      <c r="G7" t="s">
        <v>11</v>
      </c>
    </row>
    <row r="8" spans="1:7" x14ac:dyDescent="0.25">
      <c r="A8">
        <v>1999</v>
      </c>
      <c r="B8">
        <v>1</v>
      </c>
      <c r="C8">
        <v>10</v>
      </c>
      <c r="D8">
        <v>22</v>
      </c>
      <c r="E8">
        <v>45.9</v>
      </c>
      <c r="F8">
        <f t="shared" si="0"/>
        <v>37365.9</v>
      </c>
      <c r="G8" t="s">
        <v>12</v>
      </c>
    </row>
    <row r="9" spans="1:7" x14ac:dyDescent="0.25">
      <c r="A9">
        <v>2000</v>
      </c>
      <c r="B9">
        <v>-1</v>
      </c>
      <c r="C9">
        <v>21</v>
      </c>
      <c r="D9">
        <v>17</v>
      </c>
      <c r="E9">
        <v>58.4</v>
      </c>
      <c r="F9">
        <f t="shared" si="0"/>
        <v>-76678.399999999994</v>
      </c>
      <c r="G9" t="s">
        <v>13</v>
      </c>
    </row>
    <row r="10" spans="1:7" x14ac:dyDescent="0.25">
      <c r="A10">
        <v>2001</v>
      </c>
      <c r="G10" t="s">
        <v>14</v>
      </c>
    </row>
    <row r="11" spans="1:7" x14ac:dyDescent="0.25">
      <c r="A11">
        <v>2002</v>
      </c>
      <c r="G11" t="s">
        <v>15</v>
      </c>
    </row>
    <row r="12" spans="1:7" x14ac:dyDescent="0.25">
      <c r="A12">
        <v>2003</v>
      </c>
      <c r="G12" t="s">
        <v>16</v>
      </c>
    </row>
    <row r="13" spans="1:7" x14ac:dyDescent="0.25">
      <c r="A13">
        <v>2004</v>
      </c>
    </row>
    <row r="14" spans="1:7" x14ac:dyDescent="0.25">
      <c r="A14">
        <v>2005</v>
      </c>
    </row>
    <row r="15" spans="1:7" x14ac:dyDescent="0.25">
      <c r="A15">
        <v>2006</v>
      </c>
    </row>
    <row r="16" spans="1:7" x14ac:dyDescent="0.25">
      <c r="A16">
        <v>2007</v>
      </c>
    </row>
    <row r="17" spans="1:1" x14ac:dyDescent="0.25">
      <c r="A17">
        <v>2008</v>
      </c>
    </row>
    <row r="18" spans="1:1" x14ac:dyDescent="0.25">
      <c r="A18">
        <v>2009</v>
      </c>
    </row>
    <row r="19" spans="1:1" x14ac:dyDescent="0.25">
      <c r="A19">
        <v>2010</v>
      </c>
    </row>
    <row r="20" spans="1:1" x14ac:dyDescent="0.25">
      <c r="A20">
        <v>2011</v>
      </c>
    </row>
    <row r="21" spans="1:1" x14ac:dyDescent="0.25">
      <c r="A21">
        <v>2012</v>
      </c>
    </row>
    <row r="22" spans="1:1" x14ac:dyDescent="0.25">
      <c r="A22">
        <v>2013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15" sqref="G15"/>
    </sheetView>
  </sheetViews>
  <sheetFormatPr baseColWidth="10" defaultColWidth="9.140625" defaultRowHeight="15" x14ac:dyDescent="0.25"/>
  <cols>
    <col min="3" max="3" width="14.42578125" customWidth="1"/>
    <col min="4" max="4" width="15.28515625" customWidth="1"/>
    <col min="5" max="5" width="14" customWidth="1"/>
    <col min="6" max="6" width="14.85546875" customWidth="1"/>
    <col min="7" max="7" width="12" customWidth="1"/>
  </cols>
  <sheetData>
    <row r="1" spans="1:6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25">
      <c r="A2">
        <v>1993</v>
      </c>
      <c r="B2">
        <v>22</v>
      </c>
      <c r="C2">
        <v>37</v>
      </c>
      <c r="D2">
        <v>29.6</v>
      </c>
      <c r="E2">
        <f>((B2*60*60)+(C2*60)+D2)</f>
        <v>81449.600000000006</v>
      </c>
      <c r="F2" t="s">
        <v>7</v>
      </c>
    </row>
    <row r="3" spans="1:6" x14ac:dyDescent="0.25">
      <c r="A3">
        <v>1994</v>
      </c>
      <c r="B3">
        <v>20</v>
      </c>
      <c r="C3">
        <v>56</v>
      </c>
      <c r="D3">
        <v>24.8</v>
      </c>
      <c r="E3">
        <f t="shared" ref="E3:E22" si="0">((B3*60*60)+(C3*60)+D3)</f>
        <v>75384.800000000003</v>
      </c>
      <c r="F3" t="s">
        <v>17</v>
      </c>
    </row>
    <row r="4" spans="1:6" x14ac:dyDescent="0.25">
      <c r="A4">
        <v>1995</v>
      </c>
      <c r="B4">
        <v>19</v>
      </c>
      <c r="C4">
        <v>30</v>
      </c>
      <c r="D4">
        <v>36.700000000000003</v>
      </c>
      <c r="E4">
        <f t="shared" si="0"/>
        <v>70236.7</v>
      </c>
      <c r="F4" t="s">
        <v>18</v>
      </c>
    </row>
    <row r="5" spans="1:6" x14ac:dyDescent="0.25">
      <c r="A5">
        <v>1996</v>
      </c>
      <c r="B5">
        <v>18</v>
      </c>
      <c r="C5">
        <v>27</v>
      </c>
      <c r="D5">
        <v>3.6</v>
      </c>
      <c r="E5">
        <f t="shared" si="0"/>
        <v>66423.600000000006</v>
      </c>
      <c r="F5" t="s">
        <v>19</v>
      </c>
    </row>
    <row r="6" spans="1:6" x14ac:dyDescent="0.25">
      <c r="A6">
        <v>1997</v>
      </c>
      <c r="B6">
        <v>17</v>
      </c>
      <c r="C6">
        <v>52</v>
      </c>
      <c r="D6">
        <v>24.8</v>
      </c>
      <c r="E6">
        <f t="shared" si="0"/>
        <v>64344.800000000003</v>
      </c>
      <c r="F6" t="s">
        <v>20</v>
      </c>
    </row>
    <row r="7" spans="1:6" x14ac:dyDescent="0.25">
      <c r="A7">
        <v>1998</v>
      </c>
      <c r="B7">
        <v>18</v>
      </c>
      <c r="C7">
        <v>3</v>
      </c>
      <c r="D7">
        <v>12</v>
      </c>
      <c r="E7">
        <f t="shared" si="0"/>
        <v>64992</v>
      </c>
      <c r="F7" t="s">
        <v>21</v>
      </c>
    </row>
    <row r="8" spans="1:6" x14ac:dyDescent="0.25">
      <c r="A8">
        <v>1999</v>
      </c>
      <c r="B8">
        <v>18</v>
      </c>
      <c r="C8">
        <v>54</v>
      </c>
      <c r="D8">
        <v>50.4</v>
      </c>
      <c r="E8">
        <f t="shared" si="0"/>
        <v>68090.399999999994</v>
      </c>
      <c r="F8" t="s">
        <v>22</v>
      </c>
    </row>
    <row r="9" spans="1:6" x14ac:dyDescent="0.25">
      <c r="A9">
        <v>2000</v>
      </c>
      <c r="B9">
        <v>20</v>
      </c>
      <c r="C9">
        <v>26</v>
      </c>
      <c r="D9">
        <v>51.6</v>
      </c>
      <c r="E9">
        <f t="shared" si="0"/>
        <v>73611.600000000006</v>
      </c>
      <c r="F9" t="s">
        <v>23</v>
      </c>
    </row>
    <row r="10" spans="1:6" x14ac:dyDescent="0.25">
      <c r="A10">
        <v>2001</v>
      </c>
      <c r="B10">
        <v>21</v>
      </c>
      <c r="C10">
        <v>57</v>
      </c>
      <c r="D10">
        <v>40.700000000000003</v>
      </c>
      <c r="E10">
        <f t="shared" si="0"/>
        <v>79060.7</v>
      </c>
      <c r="F10" t="s">
        <v>24</v>
      </c>
    </row>
    <row r="11" spans="1:6" x14ac:dyDescent="0.25">
      <c r="A11">
        <v>2002</v>
      </c>
      <c r="B11">
        <v>23</v>
      </c>
      <c r="C11">
        <v>48</v>
      </c>
      <c r="D11">
        <v>56</v>
      </c>
      <c r="E11">
        <f t="shared" si="0"/>
        <v>85736</v>
      </c>
      <c r="F11" t="s">
        <v>36</v>
      </c>
    </row>
    <row r="12" spans="1:6" x14ac:dyDescent="0.25">
      <c r="A12">
        <v>2003</v>
      </c>
      <c r="B12">
        <v>25</v>
      </c>
      <c r="C12">
        <v>23</v>
      </c>
      <c r="D12">
        <v>30.5</v>
      </c>
      <c r="E12">
        <f t="shared" si="0"/>
        <v>91410.5</v>
      </c>
      <c r="F12" t="s">
        <v>25</v>
      </c>
    </row>
    <row r="13" spans="1:6" x14ac:dyDescent="0.25">
      <c r="A13">
        <v>2004</v>
      </c>
      <c r="B13">
        <v>26</v>
      </c>
      <c r="C13">
        <v>40</v>
      </c>
      <c r="D13">
        <v>47.5</v>
      </c>
      <c r="E13">
        <f t="shared" si="0"/>
        <v>96047.5</v>
      </c>
      <c r="F13" t="s">
        <v>26</v>
      </c>
    </row>
    <row r="14" spans="1:6" x14ac:dyDescent="0.25">
      <c r="A14">
        <v>2005</v>
      </c>
      <c r="B14">
        <v>27</v>
      </c>
      <c r="C14">
        <v>36</v>
      </c>
      <c r="D14">
        <v>38.4</v>
      </c>
      <c r="E14">
        <f t="shared" si="0"/>
        <v>99398.399999999994</v>
      </c>
      <c r="F14" t="s">
        <v>27</v>
      </c>
    </row>
    <row r="15" spans="1:6" x14ac:dyDescent="0.25">
      <c r="A15">
        <v>2006</v>
      </c>
      <c r="B15">
        <v>27</v>
      </c>
      <c r="C15">
        <v>57</v>
      </c>
      <c r="D15">
        <v>14</v>
      </c>
      <c r="E15">
        <f t="shared" si="0"/>
        <v>100634</v>
      </c>
      <c r="F15" t="s">
        <v>28</v>
      </c>
    </row>
    <row r="16" spans="1:6" x14ac:dyDescent="0.25">
      <c r="A16">
        <v>2007</v>
      </c>
      <c r="B16">
        <v>28</v>
      </c>
      <c r="C16">
        <v>4</v>
      </c>
      <c r="D16">
        <v>31.4</v>
      </c>
      <c r="E16">
        <f t="shared" si="0"/>
        <v>101071.4</v>
      </c>
      <c r="F16" t="s">
        <v>29</v>
      </c>
    </row>
    <row r="17" spans="1:7" x14ac:dyDescent="0.25">
      <c r="A17">
        <v>2008</v>
      </c>
      <c r="B17">
        <v>27</v>
      </c>
      <c r="C17">
        <v>34</v>
      </c>
      <c r="D17">
        <v>11.7</v>
      </c>
      <c r="E17">
        <f t="shared" si="0"/>
        <v>99251.7</v>
      </c>
      <c r="F17" t="s">
        <v>30</v>
      </c>
    </row>
    <row r="18" spans="1:7" x14ac:dyDescent="0.25">
      <c r="A18">
        <v>2009</v>
      </c>
      <c r="B18">
        <v>26</v>
      </c>
      <c r="C18">
        <v>32</v>
      </c>
      <c r="D18">
        <v>53.5</v>
      </c>
      <c r="E18">
        <f t="shared" si="0"/>
        <v>95573.5</v>
      </c>
      <c r="F18" t="s">
        <v>31</v>
      </c>
    </row>
    <row r="19" spans="1:7" x14ac:dyDescent="0.25">
      <c r="A19">
        <v>2010</v>
      </c>
      <c r="B19">
        <v>25</v>
      </c>
      <c r="C19">
        <v>17</v>
      </c>
      <c r="D19">
        <v>53.8</v>
      </c>
      <c r="E19">
        <f t="shared" si="0"/>
        <v>91073.8</v>
      </c>
      <c r="F19" t="s">
        <v>32</v>
      </c>
    </row>
    <row r="20" spans="1:7" x14ac:dyDescent="0.25">
      <c r="A20">
        <v>2011</v>
      </c>
      <c r="B20">
        <v>23</v>
      </c>
      <c r="C20">
        <v>45</v>
      </c>
      <c r="D20">
        <v>3.1</v>
      </c>
      <c r="E20">
        <f t="shared" si="0"/>
        <v>85503.1</v>
      </c>
      <c r="F20" t="s">
        <v>33</v>
      </c>
    </row>
    <row r="21" spans="1:7" x14ac:dyDescent="0.25">
      <c r="A21">
        <v>2012</v>
      </c>
      <c r="B21">
        <v>22</v>
      </c>
      <c r="C21">
        <v>4</v>
      </c>
      <c r="D21">
        <v>55.8</v>
      </c>
      <c r="E21">
        <f t="shared" si="0"/>
        <v>79495.8</v>
      </c>
      <c r="F21" t="s">
        <v>34</v>
      </c>
    </row>
    <row r="22" spans="1:7" x14ac:dyDescent="0.25">
      <c r="A22">
        <v>2013</v>
      </c>
      <c r="B22">
        <v>20</v>
      </c>
      <c r="C22">
        <v>16</v>
      </c>
      <c r="D22">
        <v>38</v>
      </c>
      <c r="E22">
        <f t="shared" si="0"/>
        <v>72998</v>
      </c>
      <c r="F22" t="s">
        <v>35</v>
      </c>
    </row>
    <row r="25" spans="1:7" x14ac:dyDescent="0.25">
      <c r="D25" t="s">
        <v>43</v>
      </c>
      <c r="G25" t="s">
        <v>44</v>
      </c>
    </row>
    <row r="26" spans="1:7" x14ac:dyDescent="0.25">
      <c r="D26">
        <f>AVERAGE(E2:E23)</f>
        <v>82942.280952380956</v>
      </c>
      <c r="G26">
        <f>E16-D26</f>
        <v>18129.119047619039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olasn</dc:creator>
  <cp:lastModifiedBy>Julia Lienert</cp:lastModifiedBy>
  <dcterms:created xsi:type="dcterms:W3CDTF">2018-09-05T07:47:12Z</dcterms:created>
  <dcterms:modified xsi:type="dcterms:W3CDTF">2018-09-07T08:56:25Z</dcterms:modified>
</cp:coreProperties>
</file>