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Repositories\tatum\"/>
    </mc:Choice>
  </mc:AlternateContent>
  <xr:revisionPtr revIDLastSave="0" documentId="8_{16ABAB62-B922-448E-B47D-A36E5F7C81AF}" xr6:coauthVersionLast="47" xr6:coauthVersionMax="47" xr10:uidLastSave="{00000000-0000-0000-0000-000000000000}"/>
  <bookViews>
    <workbookView xWindow="19200" yWindow="0" windowWidth="19200" windowHeight="21000" xr2:uid="{20B970F2-C45F-4A1A-9FFB-A3E523579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39" i="1"/>
  <c r="E29" i="1"/>
  <c r="E30" i="1"/>
  <c r="E31" i="1"/>
  <c r="E32" i="1"/>
  <c r="E33" i="1"/>
  <c r="E34" i="1"/>
  <c r="E35" i="1"/>
  <c r="E36" i="1"/>
  <c r="E37" i="1"/>
  <c r="E28" i="1"/>
  <c r="E23" i="1"/>
  <c r="E15" i="1"/>
  <c r="E17" i="1"/>
  <c r="E19" i="1"/>
  <c r="E18" i="1"/>
  <c r="E21" i="1"/>
  <c r="E20" i="1"/>
  <c r="E16" i="1"/>
  <c r="E2" i="1"/>
  <c r="E5" i="1"/>
  <c r="E4" i="1"/>
  <c r="E7" i="1"/>
  <c r="E6" i="1"/>
  <c r="E8" i="1"/>
  <c r="E3" i="1"/>
  <c r="G35" i="1"/>
  <c r="H35" i="1" s="1"/>
  <c r="G22" i="1"/>
  <c r="H22" i="1" s="1"/>
  <c r="G10" i="1"/>
  <c r="H10" i="1" s="1"/>
  <c r="G9" i="1"/>
  <c r="H9" i="1" s="1"/>
  <c r="G36" i="1"/>
  <c r="H36" i="1" s="1"/>
  <c r="G27" i="1"/>
  <c r="H27" i="1" s="1"/>
  <c r="G26" i="1"/>
  <c r="H26" i="1" s="1"/>
  <c r="G25" i="1"/>
  <c r="H25" i="1" s="1"/>
  <c r="G24" i="1"/>
  <c r="H24" i="1" s="1"/>
  <c r="G14" i="1"/>
  <c r="H14" i="1" s="1"/>
  <c r="G13" i="1"/>
  <c r="H13" i="1" s="1"/>
  <c r="G12" i="1"/>
  <c r="H12" i="1" s="1"/>
  <c r="G11" i="1"/>
  <c r="H11" i="1" s="1"/>
  <c r="G41" i="1"/>
  <c r="H41" i="1" s="1"/>
  <c r="G42" i="1"/>
  <c r="H42" i="1" s="1"/>
  <c r="G40" i="1"/>
  <c r="H40" i="1" s="1"/>
  <c r="G43" i="1"/>
  <c r="H43" i="1" s="1"/>
  <c r="G23" i="1"/>
  <c r="H23" i="1" s="1"/>
  <c r="G29" i="1"/>
  <c r="H29" i="1" s="1"/>
  <c r="G28" i="1"/>
  <c r="H28" i="1" s="1"/>
  <c r="G32" i="1"/>
  <c r="H32" i="1" s="1"/>
  <c r="G30" i="1"/>
  <c r="H30" i="1" s="1"/>
  <c r="G31" i="1"/>
  <c r="H31" i="1" s="1"/>
  <c r="G33" i="1"/>
  <c r="H33" i="1" s="1"/>
  <c r="G34" i="1"/>
  <c r="H34" i="1" s="1"/>
  <c r="G8" i="1"/>
  <c r="H8" i="1" s="1"/>
  <c r="G17" i="1"/>
  <c r="H17" i="1" s="1"/>
  <c r="G3" i="1"/>
  <c r="H3" i="1" s="1"/>
  <c r="G2" i="1"/>
  <c r="H2" i="1" s="1"/>
  <c r="G7" i="1"/>
  <c r="H7" i="1" s="1"/>
  <c r="G6" i="1"/>
  <c r="H6" i="1" s="1"/>
  <c r="G45" i="1"/>
  <c r="H45" i="1" s="1"/>
  <c r="G39" i="1"/>
  <c r="H39" i="1" s="1"/>
  <c r="G44" i="1"/>
  <c r="H44" i="1" s="1"/>
  <c r="G37" i="1"/>
  <c r="H37" i="1" s="1"/>
  <c r="G19" i="1"/>
  <c r="H19" i="1" s="1"/>
  <c r="G18" i="1"/>
  <c r="H18" i="1" s="1"/>
  <c r="G21" i="1"/>
  <c r="H21" i="1" s="1"/>
  <c r="G20" i="1"/>
  <c r="H20" i="1" s="1"/>
  <c r="G5" i="1"/>
  <c r="H5" i="1" s="1"/>
  <c r="G4" i="1"/>
  <c r="H4" i="1" s="1"/>
  <c r="G16" i="1"/>
  <c r="H16" i="1" s="1"/>
  <c r="G15" i="1"/>
  <c r="H15" i="1" s="1"/>
  <c r="G38" i="1"/>
  <c r="H38" i="1" s="1"/>
</calcChain>
</file>

<file path=xl/sharedStrings.xml><?xml version="1.0" encoding="utf-8"?>
<sst xmlns="http://schemas.openxmlformats.org/spreadsheetml/2006/main" count="52" uniqueCount="52">
  <si>
    <t>Model</t>
  </si>
  <si>
    <t>Cost</t>
  </si>
  <si>
    <t>XC330-T288-T</t>
  </si>
  <si>
    <t>XC330-T181-T</t>
  </si>
  <si>
    <t>XC330-M288-T</t>
  </si>
  <si>
    <t>XC330-M181-T</t>
  </si>
  <si>
    <t>XL330-M288-T</t>
  </si>
  <si>
    <t>XL330-M077-T</t>
  </si>
  <si>
    <t>Stall torque (Nm)</t>
  </si>
  <si>
    <t>Speed  (rpm)</t>
  </si>
  <si>
    <t>XC430-W150-T</t>
  </si>
  <si>
    <t>XC430-W240-T</t>
  </si>
  <si>
    <t>XH540-V150-R</t>
  </si>
  <si>
    <t>XH540-V270-R</t>
  </si>
  <si>
    <t>XH540-W270-T</t>
  </si>
  <si>
    <t>XH540-W150-T</t>
  </si>
  <si>
    <t>XH540-W270-R</t>
  </si>
  <si>
    <t>XH540-W150-R</t>
  </si>
  <si>
    <t>XM540-W270-T</t>
  </si>
  <si>
    <t>XM540-W150-T</t>
  </si>
  <si>
    <t>XM540-W150-R</t>
  </si>
  <si>
    <t>XL430-W250-T</t>
  </si>
  <si>
    <t>XM540-W270-R</t>
  </si>
  <si>
    <t>XH430-V210-R</t>
  </si>
  <si>
    <t>XH430-V350-R</t>
  </si>
  <si>
    <t>XH430-W210-T</t>
  </si>
  <si>
    <t>XM430-W350-T</t>
  </si>
  <si>
    <t>XM430-W210-T</t>
  </si>
  <si>
    <t>XH430-W350-T</t>
  </si>
  <si>
    <t>XH430-W350-R</t>
  </si>
  <si>
    <t>XH430-W210-R</t>
  </si>
  <si>
    <t>XM430-W350-R</t>
  </si>
  <si>
    <t>XL-320</t>
  </si>
  <si>
    <t>XM430-W210-R</t>
  </si>
  <si>
    <t>Bulk cost</t>
  </si>
  <si>
    <t>MX-28AR</t>
  </si>
  <si>
    <t>MX-28AT</t>
  </si>
  <si>
    <t>MX-12W</t>
  </si>
  <si>
    <t>MX-28T</t>
  </si>
  <si>
    <t>MX-28R</t>
  </si>
  <si>
    <t>AX-18A</t>
  </si>
  <si>
    <t>MX-64AR</t>
  </si>
  <si>
    <t>MX-64AT</t>
  </si>
  <si>
    <t>MX-106T</t>
  </si>
  <si>
    <t>MX-106R</t>
  </si>
  <si>
    <t>MX-64R</t>
  </si>
  <si>
    <t>MX-64T</t>
  </si>
  <si>
    <t>AX-12W</t>
  </si>
  <si>
    <t>AX-12A</t>
  </si>
  <si>
    <t>Desired rpm</t>
  </si>
  <si>
    <t>Ratio</t>
  </si>
  <si>
    <t>Resultant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</si>
</sst>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4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13D0-23C0-4D7D-ABFC-06487417FC77}">
  <dimension ref="A1:H45"/>
  <sheetViews>
    <sheetView tabSelected="1" workbookViewId="0">
      <selection activeCell="F1" sqref="F1"/>
    </sheetView>
  </sheetViews>
  <sheetFormatPr defaultRowHeight="14.5" x14ac:dyDescent="0.35"/>
  <cols>
    <col min="1" max="1" width="14.7265625" customWidth="1"/>
    <col min="2" max="2" width="12.08984375" customWidth="1"/>
    <col min="3" max="3" width="16.26953125" customWidth="1"/>
    <col min="4" max="4" width="10" style="1" customWidth="1"/>
    <col min="5" max="5" width="8.7265625" style="6"/>
    <col min="6" max="6" width="15.453125" style="8" customWidth="1"/>
    <col min="7" max="7" width="7" style="10" customWidth="1"/>
    <col min="8" max="8" width="17.36328125" style="10" customWidth="1"/>
  </cols>
  <sheetData>
    <row r="1" spans="1:8" x14ac:dyDescent="0.35">
      <c r="A1" s="2" t="s">
        <v>0</v>
      </c>
      <c r="B1" s="2" t="s">
        <v>9</v>
      </c>
      <c r="C1" s="2" t="s">
        <v>8</v>
      </c>
      <c r="D1" s="3" t="s">
        <v>1</v>
      </c>
      <c r="E1" s="5" t="s">
        <v>34</v>
      </c>
      <c r="F1" s="7" t="s">
        <v>49</v>
      </c>
      <c r="G1" s="9" t="s">
        <v>50</v>
      </c>
      <c r="H1" s="9" t="s">
        <v>51</v>
      </c>
    </row>
    <row r="2" spans="1:8" x14ac:dyDescent="0.35">
      <c r="A2" s="4" t="s">
        <v>15</v>
      </c>
      <c r="B2">
        <v>70</v>
      </c>
      <c r="C2">
        <v>7.1</v>
      </c>
      <c r="D2" s="1">
        <v>539.9</v>
      </c>
      <c r="E2" s="6">
        <f>D2*6</f>
        <v>3239.3999999999996</v>
      </c>
      <c r="F2" s="8">
        <v>780</v>
      </c>
      <c r="G2" s="10">
        <f>F2/B2</f>
        <v>11.142857142857142</v>
      </c>
      <c r="H2" s="10">
        <f>C2/G2</f>
        <v>0.63717948717948714</v>
      </c>
    </row>
    <row r="3" spans="1:8" x14ac:dyDescent="0.35">
      <c r="A3" s="4" t="s">
        <v>17</v>
      </c>
      <c r="B3">
        <v>70</v>
      </c>
      <c r="C3">
        <v>7.1</v>
      </c>
      <c r="D3" s="1">
        <v>549.9</v>
      </c>
      <c r="E3" s="6">
        <f>D3*6</f>
        <v>3299.3999999999996</v>
      </c>
      <c r="F3" s="8">
        <v>780</v>
      </c>
      <c r="G3" s="10">
        <f>F3/B3</f>
        <v>11.142857142857142</v>
      </c>
      <c r="H3" s="10">
        <f>C3/G3</f>
        <v>0.63717948717948714</v>
      </c>
    </row>
    <row r="4" spans="1:8" x14ac:dyDescent="0.35">
      <c r="A4" s="4" t="s">
        <v>19</v>
      </c>
      <c r="B4">
        <v>53</v>
      </c>
      <c r="C4">
        <v>7.3</v>
      </c>
      <c r="D4" s="1">
        <v>419.9</v>
      </c>
      <c r="E4" s="6">
        <f>D4*6</f>
        <v>2519.3999999999996</v>
      </c>
      <c r="F4" s="8">
        <v>780</v>
      </c>
      <c r="G4" s="10">
        <f>F4/B4</f>
        <v>14.716981132075471</v>
      </c>
      <c r="H4" s="10">
        <f>C4/G4</f>
        <v>0.49602564102564101</v>
      </c>
    </row>
    <row r="5" spans="1:8" x14ac:dyDescent="0.35">
      <c r="A5" s="4" t="s">
        <v>20</v>
      </c>
      <c r="B5">
        <v>53</v>
      </c>
      <c r="C5">
        <v>7.3</v>
      </c>
      <c r="D5" s="1">
        <v>429.9</v>
      </c>
      <c r="E5" s="6">
        <f>D5*6</f>
        <v>2579.3999999999996</v>
      </c>
      <c r="F5" s="8">
        <v>780</v>
      </c>
      <c r="G5" s="10">
        <f>F5/B5</f>
        <v>14.716981132075471</v>
      </c>
      <c r="H5" s="10">
        <f>C5/G5</f>
        <v>0.49602564102564101</v>
      </c>
    </row>
    <row r="6" spans="1:8" x14ac:dyDescent="0.35">
      <c r="A6" s="4" t="s">
        <v>14</v>
      </c>
      <c r="B6">
        <v>39</v>
      </c>
      <c r="C6">
        <v>9.9</v>
      </c>
      <c r="D6" s="1">
        <v>539.9</v>
      </c>
      <c r="E6" s="6">
        <f>D6*6</f>
        <v>3239.3999999999996</v>
      </c>
      <c r="F6" s="8">
        <v>780</v>
      </c>
      <c r="G6" s="10">
        <f>F6/B6</f>
        <v>20</v>
      </c>
      <c r="H6" s="10">
        <f>C6/G6</f>
        <v>0.495</v>
      </c>
    </row>
    <row r="7" spans="1:8" x14ac:dyDescent="0.35">
      <c r="A7" s="4" t="s">
        <v>16</v>
      </c>
      <c r="B7">
        <v>39</v>
      </c>
      <c r="C7">
        <v>9.9</v>
      </c>
      <c r="D7" s="1">
        <v>549.9</v>
      </c>
      <c r="E7" s="6">
        <f>D7*6</f>
        <v>3299.3999999999996</v>
      </c>
      <c r="F7" s="8">
        <v>780</v>
      </c>
      <c r="G7" s="10">
        <f>F7/B7</f>
        <v>20</v>
      </c>
      <c r="H7" s="10">
        <f>C7/G7</f>
        <v>0.495</v>
      </c>
    </row>
    <row r="8" spans="1:8" x14ac:dyDescent="0.35">
      <c r="A8" s="4" t="s">
        <v>12</v>
      </c>
      <c r="B8">
        <v>60</v>
      </c>
      <c r="C8">
        <v>6.4</v>
      </c>
      <c r="D8" s="1">
        <v>549.9</v>
      </c>
      <c r="E8" s="6">
        <f>D8*6</f>
        <v>3299.3999999999996</v>
      </c>
      <c r="F8" s="8">
        <v>780</v>
      </c>
      <c r="G8" s="10">
        <f>F8/B8</f>
        <v>13</v>
      </c>
      <c r="H8" s="10">
        <f>C8/G8</f>
        <v>0.49230769230769234</v>
      </c>
    </row>
    <row r="9" spans="1:8" x14ac:dyDescent="0.35">
      <c r="A9" s="4" t="s">
        <v>43</v>
      </c>
      <c r="B9">
        <v>45</v>
      </c>
      <c r="C9">
        <v>8.4</v>
      </c>
      <c r="D9" s="1">
        <v>589.9</v>
      </c>
      <c r="E9" s="11">
        <v>2959.9</v>
      </c>
      <c r="F9" s="8">
        <v>780</v>
      </c>
      <c r="G9" s="10">
        <f>F9/B9</f>
        <v>17.333333333333332</v>
      </c>
      <c r="H9" s="10">
        <f>C9/G9</f>
        <v>0.48461538461538467</v>
      </c>
    </row>
    <row r="10" spans="1:8" x14ac:dyDescent="0.35">
      <c r="A10" s="4" t="s">
        <v>44</v>
      </c>
      <c r="B10">
        <v>45</v>
      </c>
      <c r="C10">
        <v>8.4</v>
      </c>
      <c r="D10" s="1">
        <v>599.9</v>
      </c>
      <c r="E10" s="11">
        <v>2989.9</v>
      </c>
      <c r="F10" s="8">
        <v>780</v>
      </c>
      <c r="G10" s="10">
        <f>F10/B10</f>
        <v>17.333333333333332</v>
      </c>
      <c r="H10" s="10">
        <f>C10/G10</f>
        <v>0.48461538461538467</v>
      </c>
    </row>
    <row r="11" spans="1:8" x14ac:dyDescent="0.35">
      <c r="A11" s="4" t="s">
        <v>46</v>
      </c>
      <c r="B11">
        <v>63</v>
      </c>
      <c r="C11">
        <v>6</v>
      </c>
      <c r="D11" s="1">
        <v>359.9</v>
      </c>
      <c r="E11" s="11">
        <v>1789.9</v>
      </c>
      <c r="F11" s="8">
        <v>780</v>
      </c>
      <c r="G11" s="10">
        <f>F11/B11</f>
        <v>12.380952380952381</v>
      </c>
      <c r="H11" s="10">
        <f>C11/G11</f>
        <v>0.48461538461538461</v>
      </c>
    </row>
    <row r="12" spans="1:8" x14ac:dyDescent="0.35">
      <c r="A12" s="4" t="s">
        <v>45</v>
      </c>
      <c r="B12">
        <v>63</v>
      </c>
      <c r="C12">
        <v>6</v>
      </c>
      <c r="D12" s="1">
        <v>369.9</v>
      </c>
      <c r="E12" s="11">
        <v>1829.9</v>
      </c>
      <c r="F12" s="8">
        <v>780</v>
      </c>
      <c r="G12" s="10">
        <f>F12/B12</f>
        <v>12.380952380952381</v>
      </c>
      <c r="H12" s="10">
        <f>C12/G12</f>
        <v>0.48461538461538461</v>
      </c>
    </row>
    <row r="13" spans="1:8" x14ac:dyDescent="0.35">
      <c r="A13" s="4" t="s">
        <v>42</v>
      </c>
      <c r="B13">
        <v>63</v>
      </c>
      <c r="C13">
        <v>6</v>
      </c>
      <c r="D13" s="1">
        <v>369.9</v>
      </c>
      <c r="E13" s="11">
        <v>1859.9</v>
      </c>
      <c r="F13" s="8">
        <v>780</v>
      </c>
      <c r="G13" s="10">
        <f>F13/B13</f>
        <v>12.380952380952381</v>
      </c>
      <c r="H13" s="10">
        <f>C13/G13</f>
        <v>0.48461538461538461</v>
      </c>
    </row>
    <row r="14" spans="1:8" x14ac:dyDescent="0.35">
      <c r="A14" s="4" t="s">
        <v>41</v>
      </c>
      <c r="B14">
        <v>63</v>
      </c>
      <c r="C14">
        <v>6</v>
      </c>
      <c r="D14" s="1">
        <v>379.9</v>
      </c>
      <c r="E14" s="11">
        <v>1919.9</v>
      </c>
      <c r="F14" s="8">
        <v>780</v>
      </c>
      <c r="G14" s="10">
        <f>F14/B14</f>
        <v>12.380952380952381</v>
      </c>
      <c r="H14" s="10">
        <f>C14/G14</f>
        <v>0.48461538461538461</v>
      </c>
    </row>
    <row r="15" spans="1:8" x14ac:dyDescent="0.35">
      <c r="A15" s="4" t="s">
        <v>18</v>
      </c>
      <c r="B15">
        <v>30</v>
      </c>
      <c r="C15">
        <v>10.6</v>
      </c>
      <c r="D15" s="1">
        <v>419.9</v>
      </c>
      <c r="E15" s="6">
        <f>D15*6</f>
        <v>2519.3999999999996</v>
      </c>
      <c r="F15" s="8">
        <v>780</v>
      </c>
      <c r="G15" s="10">
        <f>F15/B15</f>
        <v>26</v>
      </c>
      <c r="H15" s="10">
        <f>C15/G15</f>
        <v>0.40769230769230769</v>
      </c>
    </row>
    <row r="16" spans="1:8" x14ac:dyDescent="0.35">
      <c r="A16" s="4" t="s">
        <v>22</v>
      </c>
      <c r="B16">
        <v>30</v>
      </c>
      <c r="C16">
        <v>10.6</v>
      </c>
      <c r="D16" s="1">
        <v>429.9</v>
      </c>
      <c r="E16" s="6">
        <f>D16*6</f>
        <v>2579.3999999999996</v>
      </c>
      <c r="F16" s="8">
        <v>780</v>
      </c>
      <c r="G16" s="10">
        <f>F16/B16</f>
        <v>26</v>
      </c>
      <c r="H16" s="10">
        <f>C16/G16</f>
        <v>0.40769230769230769</v>
      </c>
    </row>
    <row r="17" spans="1:8" x14ac:dyDescent="0.35">
      <c r="A17" s="4" t="s">
        <v>13</v>
      </c>
      <c r="B17">
        <v>34</v>
      </c>
      <c r="C17">
        <v>9.1999999999999993</v>
      </c>
      <c r="D17" s="1">
        <v>549.9</v>
      </c>
      <c r="E17" s="6">
        <f>D17*6</f>
        <v>3299.3999999999996</v>
      </c>
      <c r="F17" s="8">
        <v>780</v>
      </c>
      <c r="G17" s="10">
        <f>F17/B17</f>
        <v>22.941176470588236</v>
      </c>
      <c r="H17" s="10">
        <f>C17/G17</f>
        <v>0.40102564102564098</v>
      </c>
    </row>
    <row r="18" spans="1:8" x14ac:dyDescent="0.35">
      <c r="A18" s="4" t="s">
        <v>27</v>
      </c>
      <c r="B18">
        <v>77</v>
      </c>
      <c r="C18">
        <v>3</v>
      </c>
      <c r="D18" s="1">
        <v>269.89999999999998</v>
      </c>
      <c r="E18" s="6">
        <f>D18*6</f>
        <v>1619.3999999999999</v>
      </c>
      <c r="F18" s="8">
        <v>780</v>
      </c>
      <c r="G18" s="10">
        <f>F18/B18</f>
        <v>10.129870129870129</v>
      </c>
      <c r="H18" s="10">
        <f>C18/G18</f>
        <v>0.29615384615384616</v>
      </c>
    </row>
    <row r="19" spans="1:8" x14ac:dyDescent="0.35">
      <c r="A19" s="4" t="s">
        <v>33</v>
      </c>
      <c r="B19">
        <v>77</v>
      </c>
      <c r="C19">
        <v>3</v>
      </c>
      <c r="D19" s="1">
        <v>289.89999999999998</v>
      </c>
      <c r="E19" s="6">
        <f>D19*6</f>
        <v>1739.3999999999999</v>
      </c>
      <c r="F19" s="8">
        <v>780</v>
      </c>
      <c r="G19" s="10">
        <f>F19/B19</f>
        <v>10.129870129870129</v>
      </c>
      <c r="H19" s="10">
        <f>C19/G19</f>
        <v>0.29615384615384616</v>
      </c>
    </row>
    <row r="20" spans="1:8" x14ac:dyDescent="0.35">
      <c r="A20" s="4" t="s">
        <v>26</v>
      </c>
      <c r="B20">
        <v>46</v>
      </c>
      <c r="C20">
        <v>4.0999999999999996</v>
      </c>
      <c r="D20" s="1">
        <v>269.89999999999998</v>
      </c>
      <c r="E20" s="6">
        <f>D20*6</f>
        <v>1619.3999999999999</v>
      </c>
      <c r="F20" s="8">
        <v>780</v>
      </c>
      <c r="G20" s="10">
        <f>F20/B20</f>
        <v>16.956521739130434</v>
      </c>
      <c r="H20" s="10">
        <f>C20/G20</f>
        <v>0.2417948717948718</v>
      </c>
    </row>
    <row r="21" spans="1:8" x14ac:dyDescent="0.35">
      <c r="A21" s="4" t="s">
        <v>31</v>
      </c>
      <c r="B21">
        <v>46</v>
      </c>
      <c r="C21">
        <v>4.0999999999999996</v>
      </c>
      <c r="D21" s="1">
        <v>289.89999999999998</v>
      </c>
      <c r="E21" s="6">
        <f>D21*6</f>
        <v>1739.3999999999999</v>
      </c>
      <c r="F21" s="8">
        <v>780</v>
      </c>
      <c r="G21" s="10">
        <f>F21/B21</f>
        <v>16.956521739130434</v>
      </c>
      <c r="H21" s="10">
        <f>C21/G21</f>
        <v>0.2417948717948718</v>
      </c>
    </row>
    <row r="22" spans="1:8" x14ac:dyDescent="0.35">
      <c r="A22" s="4" t="s">
        <v>40</v>
      </c>
      <c r="B22">
        <v>97</v>
      </c>
      <c r="C22">
        <v>1.8</v>
      </c>
      <c r="D22" s="1">
        <v>109.9</v>
      </c>
      <c r="E22" s="11">
        <v>569.9</v>
      </c>
      <c r="F22" s="8">
        <v>780</v>
      </c>
      <c r="G22" s="10">
        <f>F22/B22</f>
        <v>8.0412371134020617</v>
      </c>
      <c r="H22" s="10">
        <f>C22/G22</f>
        <v>0.22384615384615386</v>
      </c>
    </row>
    <row r="23" spans="1:8" x14ac:dyDescent="0.35">
      <c r="A23" s="4" t="s">
        <v>10</v>
      </c>
      <c r="B23">
        <v>106</v>
      </c>
      <c r="C23">
        <v>1.6</v>
      </c>
      <c r="D23" s="1">
        <v>119.9</v>
      </c>
      <c r="E23" s="6">
        <f>D23*6</f>
        <v>719.40000000000009</v>
      </c>
      <c r="F23" s="8">
        <v>780</v>
      </c>
      <c r="G23" s="10">
        <f>F23/B23</f>
        <v>7.3584905660377355</v>
      </c>
      <c r="H23" s="10">
        <f>C23/G23</f>
        <v>0.21743589743589745</v>
      </c>
    </row>
    <row r="24" spans="1:8" x14ac:dyDescent="0.35">
      <c r="A24" s="4" t="s">
        <v>38</v>
      </c>
      <c r="B24">
        <v>55</v>
      </c>
      <c r="C24">
        <v>2.5</v>
      </c>
      <c r="D24" s="1">
        <v>259.89999999999998</v>
      </c>
      <c r="E24" s="11">
        <v>1319.9</v>
      </c>
      <c r="F24" s="8">
        <v>780</v>
      </c>
      <c r="G24" s="10">
        <f>F24/B24</f>
        <v>14.181818181818182</v>
      </c>
      <c r="H24" s="10">
        <f>C24/G24</f>
        <v>0.17628205128205129</v>
      </c>
    </row>
    <row r="25" spans="1:8" x14ac:dyDescent="0.35">
      <c r="A25" s="4" t="s">
        <v>39</v>
      </c>
      <c r="B25">
        <v>55</v>
      </c>
      <c r="C25">
        <v>2.5</v>
      </c>
      <c r="D25" s="1">
        <v>269.89999999999998</v>
      </c>
      <c r="E25" s="11">
        <v>1349.9</v>
      </c>
      <c r="F25" s="8">
        <v>780</v>
      </c>
      <c r="G25" s="10">
        <f>F25/B25</f>
        <v>14.181818181818182</v>
      </c>
      <c r="H25" s="10">
        <f>C25/G25</f>
        <v>0.17628205128205129</v>
      </c>
    </row>
    <row r="26" spans="1:8" x14ac:dyDescent="0.35">
      <c r="A26" s="4" t="s">
        <v>36</v>
      </c>
      <c r="B26">
        <v>55</v>
      </c>
      <c r="C26">
        <v>2.5</v>
      </c>
      <c r="D26" s="1">
        <v>289.89999999999998</v>
      </c>
      <c r="E26" s="11">
        <v>1429.9</v>
      </c>
      <c r="F26" s="8">
        <v>780</v>
      </c>
      <c r="G26" s="10">
        <f>F26/B26</f>
        <v>14.181818181818182</v>
      </c>
      <c r="H26" s="10">
        <f>C26/G26</f>
        <v>0.17628205128205129</v>
      </c>
    </row>
    <row r="27" spans="1:8" x14ac:dyDescent="0.35">
      <c r="A27" s="4" t="s">
        <v>35</v>
      </c>
      <c r="B27">
        <v>55</v>
      </c>
      <c r="C27">
        <v>2.5</v>
      </c>
      <c r="D27" s="1">
        <v>299.89999999999998</v>
      </c>
      <c r="E27" s="11">
        <v>1489.9</v>
      </c>
      <c r="F27" s="8">
        <v>780</v>
      </c>
      <c r="G27" s="10">
        <f>F27/B27</f>
        <v>14.181818181818182</v>
      </c>
      <c r="H27" s="10">
        <f>C27/G27</f>
        <v>0.17628205128205129</v>
      </c>
    </row>
    <row r="28" spans="1:8" x14ac:dyDescent="0.35">
      <c r="A28" s="4" t="s">
        <v>23</v>
      </c>
      <c r="B28">
        <v>52</v>
      </c>
      <c r="C28">
        <v>2.6</v>
      </c>
      <c r="D28" s="1">
        <v>359.9</v>
      </c>
      <c r="E28" s="6">
        <f>D28*6</f>
        <v>2159.3999999999996</v>
      </c>
      <c r="F28" s="8">
        <v>780</v>
      </c>
      <c r="G28" s="10">
        <f>F28/B28</f>
        <v>15</v>
      </c>
      <c r="H28" s="10">
        <f>C28/G28</f>
        <v>0.17333333333333334</v>
      </c>
    </row>
    <row r="29" spans="1:8" x14ac:dyDescent="0.35">
      <c r="A29" s="4" t="s">
        <v>11</v>
      </c>
      <c r="B29">
        <v>70</v>
      </c>
      <c r="C29">
        <v>1.9</v>
      </c>
      <c r="D29" s="1">
        <v>119.9</v>
      </c>
      <c r="E29" s="6">
        <f>D29*6</f>
        <v>719.40000000000009</v>
      </c>
      <c r="F29" s="8">
        <v>780</v>
      </c>
      <c r="G29" s="10">
        <f>F29/B29</f>
        <v>11.142857142857142</v>
      </c>
      <c r="H29" s="10">
        <f>C29/G29</f>
        <v>0.17051282051282052</v>
      </c>
    </row>
    <row r="30" spans="1:8" x14ac:dyDescent="0.35">
      <c r="A30" s="4" t="s">
        <v>30</v>
      </c>
      <c r="B30">
        <v>50</v>
      </c>
      <c r="C30">
        <v>2.5</v>
      </c>
      <c r="D30" s="1">
        <v>359.9</v>
      </c>
      <c r="E30" s="6">
        <f>D30*6</f>
        <v>2159.3999999999996</v>
      </c>
      <c r="F30" s="8">
        <v>780</v>
      </c>
      <c r="G30" s="10">
        <f>F30/B30</f>
        <v>15.6</v>
      </c>
      <c r="H30" s="10">
        <f>C30/G30</f>
        <v>0.16025641025641027</v>
      </c>
    </row>
    <row r="31" spans="1:8" x14ac:dyDescent="0.35">
      <c r="A31" s="4" t="s">
        <v>25</v>
      </c>
      <c r="B31">
        <v>50</v>
      </c>
      <c r="C31">
        <v>2.5</v>
      </c>
      <c r="D31" s="1">
        <v>359.9</v>
      </c>
      <c r="E31" s="6">
        <f>D31*6</f>
        <v>2159.3999999999996</v>
      </c>
      <c r="F31" s="8">
        <v>780</v>
      </c>
      <c r="G31" s="10">
        <f>F31/B31</f>
        <v>15.6</v>
      </c>
      <c r="H31" s="10">
        <f>C31/G31</f>
        <v>0.16025641025641027</v>
      </c>
    </row>
    <row r="32" spans="1:8" x14ac:dyDescent="0.35">
      <c r="A32" s="4" t="s">
        <v>24</v>
      </c>
      <c r="B32">
        <v>31</v>
      </c>
      <c r="C32">
        <v>3.3</v>
      </c>
      <c r="D32" s="1">
        <v>359.9</v>
      </c>
      <c r="E32" s="6">
        <f>D32*6</f>
        <v>2159.3999999999996</v>
      </c>
      <c r="F32" s="8">
        <v>780</v>
      </c>
      <c r="G32" s="10">
        <f>F32/B32</f>
        <v>25.161290322580644</v>
      </c>
      <c r="H32" s="10">
        <f>C32/G32</f>
        <v>0.13115384615384615</v>
      </c>
    </row>
    <row r="33" spans="1:8" x14ac:dyDescent="0.35">
      <c r="A33" s="4" t="s">
        <v>29</v>
      </c>
      <c r="B33">
        <v>30</v>
      </c>
      <c r="C33">
        <v>3.4</v>
      </c>
      <c r="D33" s="1">
        <v>359.9</v>
      </c>
      <c r="E33" s="6">
        <f>D33*6</f>
        <v>2159.3999999999996</v>
      </c>
      <c r="F33" s="8">
        <v>780</v>
      </c>
      <c r="G33" s="10">
        <f>F33/B33</f>
        <v>26</v>
      </c>
      <c r="H33" s="10">
        <f>C33/G33</f>
        <v>0.13076923076923078</v>
      </c>
    </row>
    <row r="34" spans="1:8" x14ac:dyDescent="0.35">
      <c r="A34" s="4" t="s">
        <v>28</v>
      </c>
      <c r="B34">
        <v>30</v>
      </c>
      <c r="C34">
        <v>3.4</v>
      </c>
      <c r="D34" s="1">
        <v>359.9</v>
      </c>
      <c r="E34" s="6">
        <f>D34*6</f>
        <v>2159.3999999999996</v>
      </c>
      <c r="F34" s="8">
        <v>780</v>
      </c>
      <c r="G34" s="10">
        <f>F34/B34</f>
        <v>26</v>
      </c>
      <c r="H34" s="10">
        <f>C34/G34</f>
        <v>0.13076923076923078</v>
      </c>
    </row>
    <row r="35" spans="1:8" x14ac:dyDescent="0.35">
      <c r="A35" s="4" t="s">
        <v>47</v>
      </c>
      <c r="B35">
        <v>470</v>
      </c>
      <c r="C35">
        <v>0.2</v>
      </c>
      <c r="D35" s="1">
        <v>49.9</v>
      </c>
      <c r="E35" s="6">
        <f>D35*6</f>
        <v>299.39999999999998</v>
      </c>
      <c r="F35" s="8">
        <v>780</v>
      </c>
      <c r="G35" s="10">
        <f>F35/B35</f>
        <v>1.6595744680851063</v>
      </c>
      <c r="H35" s="10">
        <f>C35/G35</f>
        <v>0.12051282051282053</v>
      </c>
    </row>
    <row r="36" spans="1:8" x14ac:dyDescent="0.35">
      <c r="A36" s="4" t="s">
        <v>37</v>
      </c>
      <c r="B36">
        <v>470</v>
      </c>
      <c r="C36">
        <v>0.2</v>
      </c>
      <c r="D36" s="1">
        <v>79.900000000000006</v>
      </c>
      <c r="E36" s="6">
        <f>D36*6</f>
        <v>479.40000000000003</v>
      </c>
      <c r="F36" s="8">
        <v>780</v>
      </c>
      <c r="G36" s="10">
        <f>F36/B36</f>
        <v>1.6595744680851063</v>
      </c>
      <c r="H36" s="10">
        <f>C36/G36</f>
        <v>0.12051282051282053</v>
      </c>
    </row>
    <row r="37" spans="1:8" x14ac:dyDescent="0.35">
      <c r="A37" s="4" t="s">
        <v>21</v>
      </c>
      <c r="B37">
        <v>61</v>
      </c>
      <c r="C37">
        <v>1.5</v>
      </c>
      <c r="D37" s="1">
        <v>49.9</v>
      </c>
      <c r="E37" s="6">
        <f>D37*6</f>
        <v>299.39999999999998</v>
      </c>
      <c r="F37" s="8">
        <v>780</v>
      </c>
      <c r="G37" s="10">
        <f>F37/B37</f>
        <v>12.78688524590164</v>
      </c>
      <c r="H37" s="10">
        <f>C37/G37</f>
        <v>0.11730769230769229</v>
      </c>
    </row>
    <row r="38" spans="1:8" x14ac:dyDescent="0.35">
      <c r="A38" s="4" t="s">
        <v>48</v>
      </c>
      <c r="B38">
        <v>59</v>
      </c>
      <c r="C38">
        <v>1.5</v>
      </c>
      <c r="D38" s="1">
        <v>49.9</v>
      </c>
      <c r="E38" s="11">
        <v>269.89999999999998</v>
      </c>
      <c r="F38" s="8">
        <v>780</v>
      </c>
      <c r="G38" s="10">
        <f>F38/B38</f>
        <v>13.220338983050848</v>
      </c>
      <c r="H38" s="10">
        <f>C38/G38</f>
        <v>0.11346153846153846</v>
      </c>
    </row>
    <row r="39" spans="1:8" x14ac:dyDescent="0.35">
      <c r="A39" s="4" t="s">
        <v>7</v>
      </c>
      <c r="B39">
        <v>363</v>
      </c>
      <c r="C39">
        <v>0.22</v>
      </c>
      <c r="D39" s="1">
        <v>23.9</v>
      </c>
      <c r="E39" s="6">
        <f>D39*6</f>
        <v>143.39999999999998</v>
      </c>
      <c r="F39" s="8">
        <v>780</v>
      </c>
      <c r="G39" s="10">
        <f>F39/B39</f>
        <v>2.1487603305785123</v>
      </c>
      <c r="H39" s="10">
        <f>C39/G39</f>
        <v>0.10238461538461539</v>
      </c>
    </row>
    <row r="40" spans="1:8" x14ac:dyDescent="0.35">
      <c r="A40" t="s">
        <v>3</v>
      </c>
      <c r="B40">
        <v>104</v>
      </c>
      <c r="C40">
        <v>0.76</v>
      </c>
      <c r="D40" s="1">
        <v>89.9</v>
      </c>
      <c r="E40" s="6">
        <f>D40*6</f>
        <v>539.40000000000009</v>
      </c>
      <c r="F40" s="8">
        <v>780</v>
      </c>
      <c r="G40" s="10">
        <f>F40/B40</f>
        <v>7.5</v>
      </c>
      <c r="H40" s="10">
        <f>C40/G40</f>
        <v>0.10133333333333333</v>
      </c>
    </row>
    <row r="41" spans="1:8" x14ac:dyDescent="0.35">
      <c r="A41" s="4" t="s">
        <v>5</v>
      </c>
      <c r="B41">
        <v>129</v>
      </c>
      <c r="C41">
        <v>0.6</v>
      </c>
      <c r="D41" s="1">
        <v>89.9</v>
      </c>
      <c r="E41" s="6">
        <f>D41*6</f>
        <v>539.40000000000009</v>
      </c>
      <c r="F41" s="8">
        <v>780</v>
      </c>
      <c r="G41" s="10">
        <f>F41/B41</f>
        <v>6.0465116279069768</v>
      </c>
      <c r="H41" s="10">
        <f>C41/G41</f>
        <v>9.923076923076922E-2</v>
      </c>
    </row>
    <row r="42" spans="1:8" x14ac:dyDescent="0.35">
      <c r="A42" s="4" t="s">
        <v>4</v>
      </c>
      <c r="B42">
        <v>81</v>
      </c>
      <c r="C42">
        <v>0.93</v>
      </c>
      <c r="D42" s="1">
        <v>89.9</v>
      </c>
      <c r="E42" s="6">
        <f>D42*6</f>
        <v>539.40000000000009</v>
      </c>
      <c r="F42" s="8">
        <v>780</v>
      </c>
      <c r="G42" s="10">
        <f>F42/B42</f>
        <v>9.6296296296296298</v>
      </c>
      <c r="H42" s="10">
        <f>C42/G42</f>
        <v>9.6576923076923074E-2</v>
      </c>
    </row>
    <row r="43" spans="1:8" x14ac:dyDescent="0.35">
      <c r="A43" t="s">
        <v>2</v>
      </c>
      <c r="B43">
        <v>65</v>
      </c>
      <c r="C43">
        <v>0.92</v>
      </c>
      <c r="D43" s="1">
        <v>89.9</v>
      </c>
      <c r="E43" s="6">
        <f>D43*6</f>
        <v>539.40000000000009</v>
      </c>
      <c r="F43" s="8">
        <v>780</v>
      </c>
      <c r="G43" s="10">
        <f>F43/B43</f>
        <v>12</v>
      </c>
      <c r="H43" s="10">
        <f>C43/G43</f>
        <v>7.6666666666666675E-2</v>
      </c>
    </row>
    <row r="44" spans="1:8" x14ac:dyDescent="0.35">
      <c r="A44" s="4" t="s">
        <v>6</v>
      </c>
      <c r="B44">
        <v>104</v>
      </c>
      <c r="C44">
        <v>0.52</v>
      </c>
      <c r="D44" s="1">
        <v>23.9</v>
      </c>
      <c r="E44" s="6">
        <f>D44*6</f>
        <v>143.39999999999998</v>
      </c>
      <c r="F44" s="8">
        <v>780</v>
      </c>
      <c r="G44" s="10">
        <f>F44/B44</f>
        <v>7.5</v>
      </c>
      <c r="H44" s="10">
        <f>C44/G44</f>
        <v>6.933333333333333E-2</v>
      </c>
    </row>
    <row r="45" spans="1:8" x14ac:dyDescent="0.35">
      <c r="A45" s="4" t="s">
        <v>32</v>
      </c>
      <c r="B45">
        <v>114</v>
      </c>
      <c r="C45">
        <v>0.39</v>
      </c>
      <c r="D45" s="1">
        <v>26.9</v>
      </c>
      <c r="E45" s="6">
        <f>D45*6</f>
        <v>161.39999999999998</v>
      </c>
      <c r="F45" s="8">
        <v>780</v>
      </c>
      <c r="G45" s="10">
        <f>F45/B45</f>
        <v>6.8421052631578947</v>
      </c>
      <c r="H45" s="10">
        <f>C45/G45</f>
        <v>5.7000000000000002E-2</v>
      </c>
    </row>
  </sheetData>
  <sortState xmlns:xlrd2="http://schemas.microsoft.com/office/spreadsheetml/2017/richdata2" ref="A2:H48">
    <sortCondition descending="1" ref="H1:H4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2023-07-19T15:01:19Z</dcterms:created>
  <dcterms:modified xsi:type="dcterms:W3CDTF">2023-07-19T17:47:19Z</dcterms:modified>
</cp:coreProperties>
</file>