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JR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6" i="1"/>
  <c r="L25" i="1"/>
  <c r="L27" i="1" s="1"/>
  <c r="L24" i="1"/>
  <c r="M22" i="1"/>
  <c r="L23" i="1"/>
  <c r="C21" i="3" l="1"/>
  <c r="D32" i="3"/>
  <c r="C32" i="3"/>
  <c r="C10" i="3"/>
  <c r="D25" i="1"/>
  <c r="I14" i="1" l="1"/>
  <c r="H14" i="1"/>
  <c r="E12" i="2"/>
  <c r="D12" i="2"/>
  <c r="H15" i="1" l="1"/>
  <c r="L28" i="1" s="1"/>
  <c r="L29" i="1" s="1"/>
  <c r="D13" i="2"/>
  <c r="E14" i="1"/>
  <c r="D14" i="1"/>
  <c r="C14" i="1"/>
  <c r="B14" i="1"/>
  <c r="B15" i="1" l="1"/>
  <c r="D15" i="1"/>
  <c r="C17" i="1" l="1"/>
  <c r="D26" i="1" s="1"/>
  <c r="M28" i="1"/>
  <c r="M29" i="1" s="1"/>
</calcChain>
</file>

<file path=xl/sharedStrings.xml><?xml version="1.0" encoding="utf-8"?>
<sst xmlns="http://schemas.openxmlformats.org/spreadsheetml/2006/main" count="83" uniqueCount="49">
  <si>
    <t>Tigo</t>
  </si>
  <si>
    <t>Nancy</t>
  </si>
  <si>
    <t>QUNCENA 1</t>
  </si>
  <si>
    <t>QUNCENA 2</t>
  </si>
  <si>
    <t>Debe</t>
  </si>
  <si>
    <t>Haber</t>
  </si>
  <si>
    <t>Salario Neto</t>
  </si>
  <si>
    <t>Seguro Vivir</t>
  </si>
  <si>
    <t>Sky</t>
  </si>
  <si>
    <t>Siman</t>
  </si>
  <si>
    <t>Total</t>
  </si>
  <si>
    <t>Salario Libre</t>
  </si>
  <si>
    <t>Cuchubal</t>
  </si>
  <si>
    <t>Maestria</t>
  </si>
  <si>
    <t>Prestamo</t>
  </si>
  <si>
    <t>NANCY</t>
  </si>
  <si>
    <t>LIBRE DE LOS DOS SALARIOS</t>
  </si>
  <si>
    <t>AGUA</t>
  </si>
  <si>
    <t>LUZ</t>
  </si>
  <si>
    <t>VIGILANCIA</t>
  </si>
  <si>
    <t>INTERNET</t>
  </si>
  <si>
    <t>ALQUILER</t>
  </si>
  <si>
    <t>TOTAL</t>
  </si>
  <si>
    <t>OMNISPORT</t>
  </si>
  <si>
    <t>PRODUCTO</t>
  </si>
  <si>
    <t>PRECIO</t>
  </si>
  <si>
    <t>Lavadora Samsung / WA15J5712LW / 33 Libras</t>
  </si>
  <si>
    <t>Cocina Mabe 6 quemadores Modelo: EM7641 | SKU: 000-00-00-5295</t>
  </si>
  <si>
    <t>LA CURACAO</t>
  </si>
  <si>
    <t>Cocina Mastertech / MTG20M41AS / 4 Quemadores 
Cocina Mastertech / MTG30M61AS / 6 Quemadores</t>
  </si>
  <si>
    <t>Refrigeradora Samsung / RT29K5730S8 / 11 Pies</t>
  </si>
  <si>
    <t>Lavadora INVERTER LG Modelo: WT17WSB | SKU: 000-00-00-5783 / 37 lbs</t>
  </si>
  <si>
    <t>Refrigeradora INVERTER 11 pies LG Modelo: LT32BPP | SKU: 000-00-00-5774</t>
  </si>
  <si>
    <t>Comedor Modelo: Kairos | SKU: 000-00-00-4551 cuadrado</t>
  </si>
  <si>
    <t>Commodity Comedor / OREGON_COM4 / 4 Sillas redondo</t>
  </si>
  <si>
    <t>SIMAN</t>
  </si>
  <si>
    <t>Cocina Frigidaire 4 quemadores Modelo: FKGA20C3MJG SKU# 434536700002</t>
  </si>
  <si>
    <t>Refrigeradora INVERTER 11 pies Samsung Modelo:  RT29K5730S8/AP SKU# 100430251</t>
  </si>
  <si>
    <t>QUEDA</t>
  </si>
  <si>
    <t>GASTOS</t>
  </si>
  <si>
    <t>Prestamo JR</t>
  </si>
  <si>
    <t>Prestamo NG</t>
  </si>
  <si>
    <t>Seguro Sisa</t>
  </si>
  <si>
    <t>Extrafinanciamiento</t>
  </si>
  <si>
    <t>TC</t>
  </si>
  <si>
    <t>JAIME</t>
  </si>
  <si>
    <t>GASTO</t>
  </si>
  <si>
    <t>LIBRE PARA PAGOS</t>
  </si>
  <si>
    <t>LIBRE DESPUES DE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</si>
</sst>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  <xf numFmtId="44" fontId="0" fillId="0" borderId="2" xfId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/>
    <xf numFmtId="0" fontId="2" fillId="0" borderId="1" xfId="0" applyFont="1" applyBorder="1"/>
    <xf numFmtId="44" fontId="2" fillId="0" borderId="1" xfId="1" applyFont="1" applyBorder="1"/>
    <xf numFmtId="44" fontId="0" fillId="0" borderId="1" xfId="1" applyFont="1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K21:M29" totalsRowShown="0">
  <autoFilter ref="K21:M29"/>
  <tableColumns count="3">
    <tableColumn id="1" name="GASTO"/>
    <tableColumn id="2" name="NANCY"/>
    <tableColumn id="3" name="JA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workbookViewId="0">
      <selection activeCell="D10" sqref="D10"/>
    </sheetView>
  </sheetViews>
  <sheetFormatPr defaultRowHeight="15" x14ac:dyDescent="0.25"/>
  <cols>
    <col min="1" max="1" width="19.140625" bestFit="1" customWidth="1"/>
    <col min="2" max="2" width="11.28515625" customWidth="1"/>
    <col min="3" max="3" width="11.28515625" bestFit="1" customWidth="1"/>
    <col min="4" max="5" width="9" bestFit="1" customWidth="1"/>
    <col min="7" max="7" width="12.5703125" bestFit="1" customWidth="1"/>
    <col min="8" max="9" width="9" bestFit="1" customWidth="1"/>
    <col min="10" max="10" width="25.85546875" bestFit="1" customWidth="1"/>
    <col min="11" max="11" width="23.5703125" bestFit="1" customWidth="1"/>
    <col min="12" max="12" width="9.5703125" customWidth="1"/>
    <col min="15" max="15" width="11.85546875" bestFit="1" customWidth="1"/>
  </cols>
  <sheetData>
    <row r="2" spans="1:9" x14ac:dyDescent="0.25">
      <c r="A2" s="24" t="s">
        <v>2</v>
      </c>
      <c r="B2" s="25"/>
      <c r="C2" s="26"/>
      <c r="D2" s="14" t="s">
        <v>3</v>
      </c>
      <c r="E2" s="14"/>
      <c r="F2" s="6"/>
      <c r="G2" s="23" t="s">
        <v>15</v>
      </c>
      <c r="H2" s="23"/>
      <c r="I2" s="23"/>
    </row>
    <row r="3" spans="1:9" x14ac:dyDescent="0.25">
      <c r="A3" s="3"/>
      <c r="B3" s="17" t="s">
        <v>4</v>
      </c>
      <c r="C3" s="17" t="s">
        <v>5</v>
      </c>
      <c r="D3" s="17" t="s">
        <v>4</v>
      </c>
      <c r="E3" s="17" t="s">
        <v>5</v>
      </c>
      <c r="F3" s="7"/>
      <c r="G3" s="3"/>
      <c r="H3" s="17" t="s">
        <v>4</v>
      </c>
      <c r="I3" s="17" t="s">
        <v>5</v>
      </c>
    </row>
    <row r="4" spans="1:9" x14ac:dyDescent="0.25">
      <c r="A4" s="3" t="s">
        <v>6</v>
      </c>
      <c r="B4" s="4">
        <v>0</v>
      </c>
      <c r="C4" s="4">
        <v>354.44</v>
      </c>
      <c r="D4" s="4">
        <v>0</v>
      </c>
      <c r="E4" s="4">
        <v>354.44</v>
      </c>
      <c r="F4" s="7"/>
      <c r="G4" s="3" t="s">
        <v>6</v>
      </c>
      <c r="H4" s="4">
        <v>0</v>
      </c>
      <c r="I4" s="4">
        <v>450</v>
      </c>
    </row>
    <row r="5" spans="1:9" x14ac:dyDescent="0.25">
      <c r="A5" s="3" t="s">
        <v>1</v>
      </c>
      <c r="B5" s="4">
        <v>0</v>
      </c>
      <c r="C5" s="4">
        <v>0</v>
      </c>
      <c r="D5" s="4">
        <v>0</v>
      </c>
      <c r="E5" s="4">
        <v>115</v>
      </c>
      <c r="F5" s="7"/>
      <c r="G5" s="3" t="s">
        <v>7</v>
      </c>
      <c r="H5" s="4">
        <v>45</v>
      </c>
      <c r="I5" s="4">
        <v>0</v>
      </c>
    </row>
    <row r="6" spans="1:9" x14ac:dyDescent="0.25">
      <c r="A6" s="3" t="s">
        <v>0</v>
      </c>
      <c r="B6" s="4">
        <v>30.64</v>
      </c>
      <c r="C6" s="4">
        <v>0</v>
      </c>
      <c r="D6" s="4">
        <v>0</v>
      </c>
      <c r="E6" s="4">
        <v>0</v>
      </c>
      <c r="F6" s="7"/>
      <c r="G6" s="3" t="s">
        <v>40</v>
      </c>
      <c r="H6" s="4">
        <v>70</v>
      </c>
      <c r="I6" s="4">
        <v>0</v>
      </c>
    </row>
    <row r="7" spans="1:9" x14ac:dyDescent="0.25">
      <c r="A7" s="3" t="s">
        <v>7</v>
      </c>
      <c r="B7" s="4">
        <v>0</v>
      </c>
      <c r="C7" s="4">
        <v>0</v>
      </c>
      <c r="D7" s="4">
        <v>90.5</v>
      </c>
      <c r="E7" s="4">
        <v>0</v>
      </c>
      <c r="F7" s="7"/>
      <c r="G7" s="3" t="s">
        <v>0</v>
      </c>
      <c r="H7" s="4">
        <v>29</v>
      </c>
      <c r="I7" s="4">
        <v>0</v>
      </c>
    </row>
    <row r="8" spans="1:9" x14ac:dyDescent="0.25">
      <c r="A8" s="3" t="s">
        <v>8</v>
      </c>
      <c r="B8" s="4">
        <v>0</v>
      </c>
      <c r="C8" s="4">
        <v>0</v>
      </c>
      <c r="D8" s="4">
        <v>33.32</v>
      </c>
      <c r="E8" s="4">
        <v>0</v>
      </c>
      <c r="F8" s="7"/>
      <c r="G8" s="3" t="s">
        <v>13</v>
      </c>
      <c r="H8" s="4">
        <v>50</v>
      </c>
      <c r="I8" s="4">
        <v>0</v>
      </c>
    </row>
    <row r="9" spans="1:9" x14ac:dyDescent="0.25">
      <c r="A9" s="3" t="s">
        <v>44</v>
      </c>
      <c r="B9" s="4">
        <v>0</v>
      </c>
      <c r="C9" s="4">
        <v>0</v>
      </c>
      <c r="D9" s="4">
        <v>250</v>
      </c>
      <c r="E9" s="4">
        <v>0</v>
      </c>
      <c r="F9" s="7"/>
      <c r="G9" s="8" t="s">
        <v>12</v>
      </c>
      <c r="H9" s="4">
        <v>20</v>
      </c>
      <c r="I9" s="4">
        <v>0</v>
      </c>
    </row>
    <row r="10" spans="1:9" x14ac:dyDescent="0.25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7"/>
      <c r="G10" s="3" t="s">
        <v>41</v>
      </c>
      <c r="H10" s="4">
        <v>55</v>
      </c>
      <c r="I10" s="4">
        <v>0</v>
      </c>
    </row>
    <row r="11" spans="1:9" x14ac:dyDescent="0.25">
      <c r="A11" s="3" t="s">
        <v>43</v>
      </c>
      <c r="B11" s="4">
        <v>0</v>
      </c>
      <c r="C11" s="4">
        <v>0</v>
      </c>
      <c r="D11" s="4">
        <v>25</v>
      </c>
      <c r="E11" s="4">
        <v>0</v>
      </c>
      <c r="F11" s="7"/>
      <c r="G11" s="3"/>
      <c r="H11" s="4">
        <v>0</v>
      </c>
      <c r="I11" s="4">
        <v>0</v>
      </c>
    </row>
    <row r="12" spans="1:9" x14ac:dyDescent="0.25">
      <c r="A12" s="3" t="s">
        <v>42</v>
      </c>
      <c r="B12" s="4">
        <v>40</v>
      </c>
      <c r="C12" s="4">
        <v>0</v>
      </c>
      <c r="D12" s="4">
        <v>0</v>
      </c>
      <c r="E12" s="4">
        <v>0</v>
      </c>
      <c r="F12" s="7"/>
      <c r="G12" s="3"/>
      <c r="H12" s="4">
        <v>0</v>
      </c>
      <c r="I12" s="4">
        <v>0</v>
      </c>
    </row>
    <row r="13" spans="1:9" x14ac:dyDescent="0.25">
      <c r="A13" s="9" t="s">
        <v>12</v>
      </c>
      <c r="B13" s="21">
        <v>0</v>
      </c>
      <c r="C13" s="21">
        <v>0</v>
      </c>
      <c r="D13" s="21">
        <v>20</v>
      </c>
      <c r="E13" s="21">
        <v>0</v>
      </c>
      <c r="G13" s="9"/>
      <c r="H13" s="21">
        <v>0</v>
      </c>
      <c r="I13" s="21">
        <v>0</v>
      </c>
    </row>
    <row r="14" spans="1:9" x14ac:dyDescent="0.25">
      <c r="A14" s="9" t="s">
        <v>10</v>
      </c>
      <c r="B14" s="10">
        <f>SUM(B4:B13)</f>
        <v>70.64</v>
      </c>
      <c r="C14" s="10">
        <f>SUM(C4:C13)</f>
        <v>354.44</v>
      </c>
      <c r="D14" s="10">
        <f>SUM(D4:D13)</f>
        <v>418.82</v>
      </c>
      <c r="E14" s="10">
        <f>SUM(E4:E13)</f>
        <v>469.44</v>
      </c>
      <c r="G14" s="9" t="s">
        <v>10</v>
      </c>
      <c r="H14" s="10">
        <f>SUM(H4:H13)</f>
        <v>269</v>
      </c>
      <c r="I14" s="10">
        <f>SUM(I4:I13)</f>
        <v>450</v>
      </c>
    </row>
    <row r="15" spans="1:9" x14ac:dyDescent="0.25">
      <c r="A15" s="9" t="s">
        <v>11</v>
      </c>
      <c r="B15" s="11">
        <f>C14-B14</f>
        <v>283.8</v>
      </c>
      <c r="C15" s="13"/>
      <c r="D15" s="11">
        <f>E14-D14</f>
        <v>50.620000000000005</v>
      </c>
      <c r="E15" s="5"/>
      <c r="G15" s="9" t="s">
        <v>11</v>
      </c>
      <c r="H15" s="11">
        <f>I14-H14</f>
        <v>181</v>
      </c>
      <c r="I15" s="5"/>
    </row>
    <row r="17" spans="1:13" x14ac:dyDescent="0.25">
      <c r="A17" s="27" t="s">
        <v>16</v>
      </c>
      <c r="B17" s="27"/>
      <c r="C17" s="2">
        <f>B15+D15+H15</f>
        <v>515.42000000000007</v>
      </c>
    </row>
    <row r="19" spans="1:13" x14ac:dyDescent="0.25">
      <c r="C19" s="3" t="s">
        <v>39</v>
      </c>
      <c r="D19" s="3" t="s">
        <v>25</v>
      </c>
    </row>
    <row r="20" spans="1:13" x14ac:dyDescent="0.25">
      <c r="C20" s="3" t="s">
        <v>17</v>
      </c>
      <c r="D20" s="4">
        <v>15</v>
      </c>
    </row>
    <row r="21" spans="1:13" x14ac:dyDescent="0.25">
      <c r="C21" s="3" t="s">
        <v>18</v>
      </c>
      <c r="D21" s="4">
        <v>40</v>
      </c>
      <c r="K21" t="s">
        <v>46</v>
      </c>
      <c r="L21" t="s">
        <v>15</v>
      </c>
      <c r="M21" t="s">
        <v>45</v>
      </c>
    </row>
    <row r="22" spans="1:13" x14ac:dyDescent="0.25">
      <c r="C22" s="3" t="s">
        <v>19</v>
      </c>
      <c r="D22" s="4">
        <v>25</v>
      </c>
      <c r="K22" s="7" t="s">
        <v>17</v>
      </c>
      <c r="L22" s="1">
        <v>0</v>
      </c>
      <c r="M22" s="2">
        <f>D20</f>
        <v>15</v>
      </c>
    </row>
    <row r="23" spans="1:13" x14ac:dyDescent="0.25">
      <c r="C23" s="3" t="s">
        <v>20</v>
      </c>
      <c r="D23" s="4">
        <v>35</v>
      </c>
      <c r="K23" s="7" t="s">
        <v>18</v>
      </c>
      <c r="L23" s="1">
        <f>D21</f>
        <v>40</v>
      </c>
      <c r="M23">
        <v>0</v>
      </c>
    </row>
    <row r="24" spans="1:13" x14ac:dyDescent="0.25">
      <c r="C24" s="3" t="s">
        <v>21</v>
      </c>
      <c r="D24" s="4">
        <v>300</v>
      </c>
      <c r="K24" s="7" t="s">
        <v>19</v>
      </c>
      <c r="L24" s="1">
        <f>D22</f>
        <v>25</v>
      </c>
      <c r="M24">
        <v>0</v>
      </c>
    </row>
    <row r="25" spans="1:13" x14ac:dyDescent="0.25">
      <c r="C25" s="19" t="s">
        <v>22</v>
      </c>
      <c r="D25" s="20">
        <f>SUM(D20:D24)</f>
        <v>415</v>
      </c>
      <c r="K25" s="7" t="s">
        <v>20</v>
      </c>
      <c r="L25" s="1">
        <f>D23</f>
        <v>35</v>
      </c>
      <c r="M25">
        <v>0</v>
      </c>
    </row>
    <row r="26" spans="1:13" x14ac:dyDescent="0.25">
      <c r="C26" s="3" t="s">
        <v>38</v>
      </c>
      <c r="D26" s="10">
        <f>C17-D25</f>
        <v>100.42000000000007</v>
      </c>
      <c r="K26" s="7" t="s">
        <v>21</v>
      </c>
      <c r="L26" s="1">
        <v>0</v>
      </c>
      <c r="M26" s="2">
        <f>D24</f>
        <v>300</v>
      </c>
    </row>
    <row r="27" spans="1:13" x14ac:dyDescent="0.25">
      <c r="K27" s="22" t="s">
        <v>22</v>
      </c>
      <c r="L27" s="1">
        <f>SUM(L22:L26)</f>
        <v>100</v>
      </c>
      <c r="M27" s="2">
        <f>SUM(M22:M26)</f>
        <v>315</v>
      </c>
    </row>
    <row r="28" spans="1:13" x14ac:dyDescent="0.25">
      <c r="K28" t="s">
        <v>47</v>
      </c>
      <c r="L28" s="2">
        <f>H15</f>
        <v>181</v>
      </c>
      <c r="M28" s="2">
        <f>D15+B15</f>
        <v>334.42</v>
      </c>
    </row>
    <row r="29" spans="1:13" x14ac:dyDescent="0.25">
      <c r="K29" t="s">
        <v>48</v>
      </c>
      <c r="L29" s="2">
        <f>L28-L27</f>
        <v>81</v>
      </c>
      <c r="M29" s="2">
        <f>M28-M27</f>
        <v>19.420000000000016</v>
      </c>
    </row>
  </sheetData>
  <mergeCells count="3">
    <mergeCell ref="G2:I2"/>
    <mergeCell ref="A2:C2"/>
    <mergeCell ref="A17:B17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3"/>
  <sheetViews>
    <sheetView workbookViewId="0">
      <selection activeCell="H15" sqref="H15"/>
    </sheetView>
  </sheetViews>
  <sheetFormatPr defaultRowHeight="15" x14ac:dyDescent="0.25"/>
  <cols>
    <col min="3" max="3" width="11.85546875" bestFit="1" customWidth="1"/>
    <col min="4" max="5" width="9" bestFit="1" customWidth="1"/>
  </cols>
  <sheetData>
    <row r="3" spans="3:5" x14ac:dyDescent="0.25">
      <c r="C3" s="3"/>
      <c r="D3" s="3" t="s">
        <v>4</v>
      </c>
      <c r="E3" s="3" t="s">
        <v>5</v>
      </c>
    </row>
    <row r="4" spans="3:5" x14ac:dyDescent="0.25">
      <c r="C4" s="3" t="s">
        <v>6</v>
      </c>
      <c r="D4" s="4">
        <v>0</v>
      </c>
      <c r="E4" s="4">
        <v>450</v>
      </c>
    </row>
    <row r="5" spans="3:5" x14ac:dyDescent="0.25">
      <c r="C5" s="3" t="s">
        <v>7</v>
      </c>
      <c r="D5" s="4">
        <v>45</v>
      </c>
      <c r="E5" s="4">
        <v>0</v>
      </c>
    </row>
    <row r="6" spans="3:5" x14ac:dyDescent="0.25">
      <c r="C6" s="3" t="s">
        <v>14</v>
      </c>
      <c r="D6" s="4">
        <v>70</v>
      </c>
      <c r="E6" s="4">
        <v>0</v>
      </c>
    </row>
    <row r="7" spans="3:5" x14ac:dyDescent="0.25">
      <c r="C7" s="3" t="s">
        <v>0</v>
      </c>
      <c r="D7" s="4">
        <v>29</v>
      </c>
      <c r="E7" s="4">
        <v>0</v>
      </c>
    </row>
    <row r="8" spans="3:5" x14ac:dyDescent="0.25">
      <c r="C8" s="3" t="s">
        <v>13</v>
      </c>
      <c r="D8" s="4">
        <v>100</v>
      </c>
      <c r="E8" s="4">
        <v>0</v>
      </c>
    </row>
    <row r="9" spans="3:5" x14ac:dyDescent="0.25">
      <c r="C9" s="8" t="s">
        <v>12</v>
      </c>
      <c r="D9" s="4">
        <v>20</v>
      </c>
      <c r="E9" s="4">
        <v>0</v>
      </c>
    </row>
    <row r="10" spans="3:5" x14ac:dyDescent="0.25">
      <c r="C10" s="3"/>
      <c r="D10" s="4">
        <v>0</v>
      </c>
      <c r="E10" s="4">
        <v>0</v>
      </c>
    </row>
    <row r="11" spans="3:5" x14ac:dyDescent="0.25">
      <c r="C11" s="8"/>
      <c r="D11" s="12">
        <v>0</v>
      </c>
      <c r="E11" s="12">
        <v>0</v>
      </c>
    </row>
    <row r="12" spans="3:5" x14ac:dyDescent="0.25">
      <c r="C12" s="9" t="s">
        <v>10</v>
      </c>
      <c r="D12" s="10">
        <f>SUM(D4:D11)</f>
        <v>264</v>
      </c>
      <c r="E12" s="10">
        <f>SUM(E4:E11)</f>
        <v>450</v>
      </c>
    </row>
    <row r="13" spans="3:5" x14ac:dyDescent="0.25">
      <c r="C13" s="9" t="s">
        <v>11</v>
      </c>
      <c r="D13" s="11">
        <f>E12-D12</f>
        <v>186</v>
      </c>
      <c r="E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zoomScaleNormal="100" workbookViewId="0">
      <selection activeCell="B27" sqref="B27"/>
    </sheetView>
  </sheetViews>
  <sheetFormatPr defaultRowHeight="15" x14ac:dyDescent="0.25"/>
  <cols>
    <col min="2" max="2" width="76.85546875" bestFit="1" customWidth="1"/>
    <col min="3" max="4" width="10.5703125" bestFit="1" customWidth="1"/>
    <col min="5" max="5" width="52.7109375" bestFit="1" customWidth="1"/>
    <col min="6" max="7" width="10.5703125" bestFit="1" customWidth="1"/>
  </cols>
  <sheetData>
    <row r="1" spans="2:3" x14ac:dyDescent="0.25">
      <c r="B1" s="28" t="s">
        <v>23</v>
      </c>
      <c r="C1" s="28"/>
    </row>
    <row r="2" spans="2:3" x14ac:dyDescent="0.25">
      <c r="B2" s="17" t="s">
        <v>24</v>
      </c>
      <c r="C2" s="17" t="s">
        <v>25</v>
      </c>
    </row>
    <row r="3" spans="2:3" x14ac:dyDescent="0.25">
      <c r="B3" s="15" t="s">
        <v>27</v>
      </c>
      <c r="C3" s="4">
        <v>299</v>
      </c>
    </row>
    <row r="4" spans="2:3" x14ac:dyDescent="0.25">
      <c r="B4" s="3" t="s">
        <v>32</v>
      </c>
      <c r="C4" s="4">
        <v>549</v>
      </c>
    </row>
    <row r="5" spans="2:3" x14ac:dyDescent="0.25">
      <c r="B5" s="3" t="s">
        <v>31</v>
      </c>
      <c r="C5" s="4">
        <v>479</v>
      </c>
    </row>
    <row r="6" spans="2:3" x14ac:dyDescent="0.25">
      <c r="B6" s="3" t="s">
        <v>33</v>
      </c>
      <c r="C6" s="4">
        <v>139</v>
      </c>
    </row>
    <row r="7" spans="2:3" x14ac:dyDescent="0.25">
      <c r="B7" s="3"/>
      <c r="C7" s="4"/>
    </row>
    <row r="8" spans="2:3" x14ac:dyDescent="0.25">
      <c r="B8" s="3"/>
      <c r="C8" s="4"/>
    </row>
    <row r="9" spans="2:3" x14ac:dyDescent="0.25">
      <c r="B9" s="3"/>
      <c r="C9" s="4"/>
    </row>
    <row r="10" spans="2:3" x14ac:dyDescent="0.25">
      <c r="B10" s="16" t="s">
        <v>22</v>
      </c>
      <c r="C10" s="4">
        <f>SUM(C3:C6)</f>
        <v>1466</v>
      </c>
    </row>
    <row r="12" spans="2:3" x14ac:dyDescent="0.25">
      <c r="B12" s="28" t="s">
        <v>35</v>
      </c>
      <c r="C12" s="28"/>
    </row>
    <row r="13" spans="2:3" x14ac:dyDescent="0.25">
      <c r="B13" s="17" t="s">
        <v>24</v>
      </c>
      <c r="C13" s="17" t="s">
        <v>25</v>
      </c>
    </row>
    <row r="14" spans="2:3" x14ac:dyDescent="0.25">
      <c r="B14" s="3" t="s">
        <v>36</v>
      </c>
      <c r="C14" s="4">
        <v>229</v>
      </c>
    </row>
    <row r="15" spans="2:3" x14ac:dyDescent="0.25">
      <c r="B15" s="3" t="s">
        <v>37</v>
      </c>
      <c r="C15" s="4">
        <v>569</v>
      </c>
    </row>
    <row r="16" spans="2:3" x14ac:dyDescent="0.25">
      <c r="B16" s="3"/>
      <c r="C16" s="4"/>
    </row>
    <row r="17" spans="2:4" x14ac:dyDescent="0.25">
      <c r="B17" s="3"/>
      <c r="C17" s="4">
        <v>0</v>
      </c>
    </row>
    <row r="18" spans="2:4" x14ac:dyDescent="0.25">
      <c r="B18" s="3"/>
      <c r="C18" s="4"/>
    </row>
    <row r="19" spans="2:4" x14ac:dyDescent="0.25">
      <c r="B19" s="3"/>
      <c r="C19" s="4"/>
    </row>
    <row r="20" spans="2:4" x14ac:dyDescent="0.25">
      <c r="B20" s="3"/>
      <c r="C20" s="4"/>
    </row>
    <row r="21" spans="2:4" x14ac:dyDescent="0.25">
      <c r="B21" s="16" t="s">
        <v>22</v>
      </c>
      <c r="C21" s="4">
        <f>SUM(C14:C20)</f>
        <v>798</v>
      </c>
    </row>
    <row r="22" spans="2:4" x14ac:dyDescent="0.25">
      <c r="C22" s="1"/>
    </row>
    <row r="23" spans="2:4" x14ac:dyDescent="0.25">
      <c r="B23" s="28" t="s">
        <v>28</v>
      </c>
      <c r="C23" s="28"/>
      <c r="D23" s="3"/>
    </row>
    <row r="24" spans="2:4" x14ac:dyDescent="0.25">
      <c r="B24" s="17" t="s">
        <v>24</v>
      </c>
      <c r="C24" s="18" t="s">
        <v>25</v>
      </c>
      <c r="D24" s="18"/>
    </row>
    <row r="25" spans="2:4" ht="30" x14ac:dyDescent="0.25">
      <c r="B25" s="15" t="s">
        <v>29</v>
      </c>
      <c r="C25" s="4">
        <v>169</v>
      </c>
      <c r="D25" s="4">
        <v>259</v>
      </c>
    </row>
    <row r="26" spans="2:4" x14ac:dyDescent="0.25">
      <c r="B26" s="3" t="s">
        <v>30</v>
      </c>
      <c r="C26" s="4">
        <v>549</v>
      </c>
      <c r="D26" s="3"/>
    </row>
    <row r="27" spans="2:4" x14ac:dyDescent="0.25">
      <c r="B27" s="3" t="s">
        <v>26</v>
      </c>
      <c r="C27" s="4">
        <v>369</v>
      </c>
      <c r="D27" s="3"/>
    </row>
    <row r="28" spans="2:4" x14ac:dyDescent="0.25">
      <c r="B28" s="3" t="s">
        <v>34</v>
      </c>
      <c r="C28" s="4">
        <v>177</v>
      </c>
      <c r="D28" s="3"/>
    </row>
    <row r="29" spans="2:4" x14ac:dyDescent="0.25">
      <c r="B29" s="3"/>
      <c r="C29" s="4"/>
      <c r="D29" s="3"/>
    </row>
    <row r="30" spans="2:4" x14ac:dyDescent="0.25">
      <c r="B30" s="3"/>
      <c r="C30" s="4"/>
      <c r="D30" s="3"/>
    </row>
    <row r="31" spans="2:4" x14ac:dyDescent="0.25">
      <c r="B31" s="3"/>
      <c r="C31" s="4"/>
      <c r="D31" s="3"/>
    </row>
    <row r="32" spans="2:4" x14ac:dyDescent="0.25">
      <c r="B32" s="16" t="s">
        <v>22</v>
      </c>
      <c r="C32" s="4">
        <f>SUM(C25:C31)</f>
        <v>1264</v>
      </c>
      <c r="D32" s="10">
        <f>C31+C30+C29+C28+C27+C26+D25</f>
        <v>1354</v>
      </c>
    </row>
  </sheetData>
  <mergeCells count="3">
    <mergeCell ref="B1:C1"/>
    <mergeCell ref="B23:C23"/>
    <mergeCell ref="B12:C12"/>
  </mergeCells>
  <pageMargins left="0.7" right="0.7" top="0.75" bottom="0.75" header="0.3" footer="0.3"/>
  <pageSetup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cp:lastPrinted>2018-04-09T21:46:34Z</cp:lastPrinted>
  <dcterms:created xsi:type="dcterms:W3CDTF">2018-03-27T22:05:06Z</dcterms:created>
  <dcterms:modified xsi:type="dcterms:W3CDTF">2018-07-25T22:10:41Z</dcterms:modified>
</cp:coreProperties>
</file>