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arko/Documents/Experiments/Active xProjects/GenderTitles (2018)/Processing/"/>
    </mc:Choice>
  </mc:AlternateContent>
  <xr:revisionPtr revIDLastSave="0" documentId="13_ncr:1_{E33F08C5-1524-6D48-8543-D07093CFFA6B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3" i="2"/>
  <c r="J18" i="1" l="1"/>
  <c r="J39" i="1"/>
  <c r="J104" i="1"/>
  <c r="J20" i="1"/>
  <c r="J31" i="1"/>
  <c r="J80" i="1"/>
  <c r="J83" i="1"/>
  <c r="J88" i="1"/>
  <c r="J28" i="1"/>
  <c r="J105" i="1"/>
  <c r="J108" i="1"/>
  <c r="J11" i="1"/>
  <c r="J33" i="1"/>
  <c r="J111" i="1"/>
  <c r="J125" i="1"/>
  <c r="J49" i="1"/>
  <c r="J37" i="1"/>
  <c r="J98" i="1"/>
  <c r="J56" i="1"/>
  <c r="J45" i="1"/>
  <c r="J8" i="1"/>
  <c r="J78" i="1"/>
  <c r="J103" i="1"/>
  <c r="J82" i="1"/>
  <c r="J117" i="1"/>
  <c r="J66" i="1"/>
  <c r="J69" i="1"/>
  <c r="J124" i="1"/>
  <c r="J101" i="1"/>
  <c r="J68" i="1"/>
  <c r="J123" i="1"/>
  <c r="J64" i="1"/>
  <c r="J24" i="1"/>
  <c r="J67" i="1"/>
  <c r="J71" i="1"/>
  <c r="J25" i="1"/>
  <c r="J72" i="1"/>
  <c r="J100" i="1"/>
  <c r="J102" i="1"/>
  <c r="J89" i="1"/>
  <c r="J62" i="1"/>
  <c r="J75" i="1"/>
  <c r="J96" i="1"/>
  <c r="J113" i="1"/>
  <c r="J115" i="1"/>
  <c r="J47" i="1"/>
  <c r="J77" i="1"/>
  <c r="J95" i="1"/>
  <c r="J54" i="1"/>
  <c r="J34" i="1"/>
  <c r="J10" i="1"/>
  <c r="J76" i="1"/>
  <c r="J42" i="1"/>
  <c r="J73" i="1"/>
  <c r="J93" i="1"/>
  <c r="J40" i="1"/>
  <c r="J43" i="1"/>
  <c r="J41" i="1"/>
  <c r="J50" i="1"/>
  <c r="J92" i="1"/>
  <c r="J16" i="1"/>
  <c r="J79" i="1"/>
  <c r="J46" i="1"/>
  <c r="J23" i="1"/>
  <c r="J122" i="1"/>
  <c r="J21" i="1"/>
  <c r="J87" i="1"/>
  <c r="J36" i="1"/>
  <c r="J38" i="1"/>
  <c r="J44" i="1"/>
  <c r="J91" i="1"/>
  <c r="J22" i="1"/>
  <c r="J99" i="1"/>
  <c r="J110" i="1"/>
  <c r="J65" i="1"/>
  <c r="J13" i="1"/>
  <c r="J7" i="1"/>
  <c r="J30" i="1"/>
  <c r="J114" i="1"/>
  <c r="J35" i="1"/>
  <c r="J94" i="1"/>
  <c r="J112" i="1"/>
  <c r="J48" i="1"/>
  <c r="J52" i="1"/>
  <c r="J60" i="1"/>
  <c r="J90" i="1"/>
  <c r="J118" i="1"/>
  <c r="J59" i="1"/>
  <c r="J15" i="1"/>
  <c r="J126" i="1"/>
  <c r="J61" i="1"/>
  <c r="J57" i="1"/>
  <c r="J27" i="1"/>
  <c r="J70" i="1"/>
  <c r="J55" i="1"/>
  <c r="J32" i="1"/>
  <c r="J97" i="1"/>
  <c r="J121" i="1"/>
  <c r="J106" i="1"/>
  <c r="J29" i="1"/>
  <c r="J74" i="1"/>
  <c r="J86" i="1"/>
  <c r="J3" i="1"/>
  <c r="J26" i="1"/>
  <c r="J85" i="1"/>
  <c r="J5" i="1"/>
  <c r="J84" i="1"/>
  <c r="J116" i="1"/>
  <c r="J51" i="1"/>
  <c r="J17" i="1"/>
  <c r="J14" i="1"/>
  <c r="J12" i="1"/>
  <c r="J4" i="1"/>
  <c r="J107" i="1"/>
  <c r="J109" i="1"/>
  <c r="J6" i="1"/>
  <c r="J120" i="1"/>
  <c r="J58" i="1"/>
  <c r="J9" i="1"/>
  <c r="J19" i="1"/>
  <c r="J63" i="1"/>
  <c r="J119" i="1"/>
  <c r="J81" i="1"/>
  <c r="J53" i="1"/>
  <c r="J2" i="1"/>
  <c r="K18" i="1"/>
  <c r="K39" i="1"/>
  <c r="K104" i="1"/>
  <c r="K20" i="1"/>
  <c r="K31" i="1"/>
  <c r="K80" i="1"/>
  <c r="K83" i="1"/>
  <c r="K88" i="1"/>
  <c r="K28" i="1"/>
  <c r="K105" i="1"/>
  <c r="K108" i="1"/>
  <c r="K11" i="1"/>
  <c r="K33" i="1"/>
  <c r="K111" i="1"/>
  <c r="K125" i="1"/>
  <c r="K49" i="1"/>
  <c r="K37" i="1"/>
  <c r="K98" i="1"/>
  <c r="K56" i="1"/>
  <c r="K45" i="1"/>
  <c r="K8" i="1"/>
  <c r="K78" i="1"/>
  <c r="K103" i="1"/>
  <c r="K82" i="1"/>
  <c r="K117" i="1"/>
  <c r="K66" i="1"/>
  <c r="K69" i="1"/>
  <c r="K124" i="1"/>
  <c r="K101" i="1"/>
  <c r="K68" i="1"/>
  <c r="K123" i="1"/>
  <c r="K64" i="1"/>
  <c r="K24" i="1"/>
  <c r="K67" i="1"/>
  <c r="K71" i="1"/>
  <c r="K25" i="1"/>
  <c r="K72" i="1"/>
  <c r="K100" i="1"/>
  <c r="K102" i="1"/>
  <c r="K89" i="1"/>
  <c r="K62" i="1"/>
  <c r="K75" i="1"/>
  <c r="K96" i="1"/>
  <c r="K113" i="1"/>
  <c r="K115" i="1"/>
  <c r="K47" i="1"/>
  <c r="K77" i="1"/>
  <c r="K95" i="1"/>
  <c r="K54" i="1"/>
  <c r="K34" i="1"/>
  <c r="K10" i="1"/>
  <c r="K76" i="1"/>
  <c r="K42" i="1"/>
  <c r="K73" i="1"/>
  <c r="K93" i="1"/>
  <c r="K40" i="1"/>
  <c r="K43" i="1"/>
  <c r="K41" i="1"/>
  <c r="K50" i="1"/>
  <c r="K92" i="1"/>
  <c r="K16" i="1"/>
  <c r="K79" i="1"/>
  <c r="K46" i="1"/>
  <c r="K23" i="1"/>
  <c r="K122" i="1"/>
  <c r="K21" i="1"/>
  <c r="K87" i="1"/>
  <c r="K36" i="1"/>
  <c r="K38" i="1"/>
  <c r="K44" i="1"/>
  <c r="K91" i="1"/>
  <c r="K22" i="1"/>
  <c r="K99" i="1"/>
  <c r="K110" i="1"/>
  <c r="K65" i="1"/>
  <c r="K13" i="1"/>
  <c r="K7" i="1"/>
  <c r="K30" i="1"/>
  <c r="K114" i="1"/>
  <c r="K35" i="1"/>
  <c r="K94" i="1"/>
  <c r="K112" i="1"/>
  <c r="K48" i="1"/>
  <c r="K52" i="1"/>
  <c r="K60" i="1"/>
  <c r="K90" i="1"/>
  <c r="K118" i="1"/>
  <c r="K59" i="1"/>
  <c r="K15" i="1"/>
  <c r="K126" i="1"/>
  <c r="K61" i="1"/>
  <c r="K57" i="1"/>
  <c r="K27" i="1"/>
  <c r="K70" i="1"/>
  <c r="K55" i="1"/>
  <c r="K32" i="1"/>
  <c r="K97" i="1"/>
  <c r="K121" i="1"/>
  <c r="K106" i="1"/>
  <c r="K29" i="1"/>
  <c r="K74" i="1"/>
  <c r="K86" i="1"/>
  <c r="K3" i="1"/>
  <c r="K26" i="1"/>
  <c r="K85" i="1"/>
  <c r="K5" i="1"/>
  <c r="K84" i="1"/>
  <c r="K116" i="1"/>
  <c r="K51" i="1"/>
  <c r="K17" i="1"/>
  <c r="K14" i="1"/>
  <c r="K12" i="1"/>
  <c r="K4" i="1"/>
  <c r="K107" i="1"/>
  <c r="K109" i="1"/>
  <c r="K6" i="1"/>
  <c r="K120" i="1"/>
  <c r="K58" i="1"/>
  <c r="K9" i="1"/>
  <c r="K19" i="1"/>
  <c r="K63" i="1"/>
  <c r="K119" i="1"/>
  <c r="K81" i="1"/>
  <c r="K53" i="1"/>
  <c r="K2" i="1"/>
  <c r="S18" i="1"/>
  <c r="S39" i="1"/>
  <c r="S104" i="1"/>
  <c r="S20" i="1"/>
  <c r="S31" i="1"/>
  <c r="S80" i="1"/>
  <c r="S83" i="1"/>
  <c r="S88" i="1"/>
  <c r="S28" i="1"/>
  <c r="S105" i="1"/>
  <c r="S108" i="1"/>
  <c r="S11" i="1"/>
  <c r="S33" i="1"/>
  <c r="S111" i="1"/>
  <c r="S125" i="1"/>
  <c r="S49" i="1"/>
  <c r="S37" i="1"/>
  <c r="S98" i="1"/>
  <c r="S56" i="1"/>
  <c r="S45" i="1"/>
  <c r="S8" i="1"/>
  <c r="S78" i="1"/>
  <c r="S103" i="1"/>
  <c r="S82" i="1"/>
  <c r="S117" i="1"/>
  <c r="S66" i="1"/>
  <c r="S69" i="1"/>
  <c r="S124" i="1"/>
  <c r="S101" i="1"/>
  <c r="S68" i="1"/>
  <c r="S123" i="1"/>
  <c r="S64" i="1"/>
  <c r="S24" i="1"/>
  <c r="S67" i="1"/>
  <c r="S71" i="1"/>
  <c r="S25" i="1"/>
  <c r="S72" i="1"/>
  <c r="S100" i="1"/>
  <c r="S102" i="1"/>
  <c r="S89" i="1"/>
  <c r="S62" i="1"/>
  <c r="S75" i="1"/>
  <c r="S96" i="1"/>
  <c r="S113" i="1"/>
  <c r="S115" i="1"/>
  <c r="S47" i="1"/>
  <c r="S77" i="1"/>
  <c r="S95" i="1"/>
  <c r="S54" i="1"/>
  <c r="S34" i="1"/>
  <c r="S10" i="1"/>
  <c r="S76" i="1"/>
  <c r="S42" i="1"/>
  <c r="S73" i="1"/>
  <c r="S93" i="1"/>
  <c r="S40" i="1"/>
  <c r="S43" i="1"/>
  <c r="S41" i="1"/>
  <c r="S50" i="1"/>
  <c r="S92" i="1"/>
  <c r="S16" i="1"/>
  <c r="S79" i="1"/>
  <c r="S46" i="1"/>
  <c r="S23" i="1"/>
  <c r="S122" i="1"/>
  <c r="S21" i="1"/>
  <c r="S87" i="1"/>
  <c r="S36" i="1"/>
  <c r="S38" i="1"/>
  <c r="S44" i="1"/>
  <c r="S91" i="1"/>
  <c r="S22" i="1"/>
  <c r="S99" i="1"/>
  <c r="S110" i="1"/>
  <c r="S65" i="1"/>
  <c r="S13" i="1"/>
  <c r="S7" i="1"/>
  <c r="S30" i="1"/>
  <c r="S114" i="1"/>
  <c r="S35" i="1"/>
  <c r="S94" i="1"/>
  <c r="S112" i="1"/>
  <c r="S48" i="1"/>
  <c r="S52" i="1"/>
  <c r="S60" i="1"/>
  <c r="S90" i="1"/>
  <c r="S118" i="1"/>
  <c r="S59" i="1"/>
  <c r="S15" i="1"/>
  <c r="S126" i="1"/>
  <c r="S61" i="1"/>
  <c r="S57" i="1"/>
  <c r="S27" i="1"/>
  <c r="S70" i="1"/>
  <c r="S55" i="1"/>
  <c r="S32" i="1"/>
  <c r="S97" i="1"/>
  <c r="S121" i="1"/>
  <c r="S106" i="1"/>
  <c r="S29" i="1"/>
  <c r="S74" i="1"/>
  <c r="S86" i="1"/>
  <c r="S3" i="1"/>
  <c r="S26" i="1"/>
  <c r="S85" i="1"/>
  <c r="S5" i="1"/>
  <c r="S84" i="1"/>
  <c r="S116" i="1"/>
  <c r="S51" i="1"/>
  <c r="S17" i="1"/>
  <c r="S14" i="1"/>
  <c r="S12" i="1"/>
  <c r="S4" i="1"/>
  <c r="S107" i="1"/>
  <c r="S109" i="1"/>
  <c r="S6" i="1"/>
  <c r="S120" i="1"/>
  <c r="S58" i="1"/>
  <c r="S9" i="1"/>
  <c r="S19" i="1"/>
  <c r="S63" i="1"/>
  <c r="S119" i="1"/>
  <c r="S81" i="1"/>
  <c r="S53" i="1"/>
  <c r="S2" i="1"/>
  <c r="H18" i="1" l="1"/>
  <c r="H39" i="1"/>
  <c r="H104" i="1"/>
  <c r="H20" i="1"/>
  <c r="H31" i="1"/>
  <c r="H80" i="1"/>
  <c r="H83" i="1"/>
  <c r="H88" i="1"/>
  <c r="H28" i="1"/>
  <c r="H105" i="1"/>
  <c r="H108" i="1"/>
  <c r="H11" i="1"/>
  <c r="H33" i="1"/>
  <c r="H111" i="1"/>
  <c r="H125" i="1"/>
  <c r="H49" i="1"/>
  <c r="H37" i="1"/>
  <c r="H98" i="1"/>
  <c r="H56" i="1"/>
  <c r="H45" i="1"/>
  <c r="H8" i="1"/>
  <c r="H78" i="1"/>
  <c r="H103" i="1"/>
  <c r="H82" i="1"/>
  <c r="H117" i="1"/>
  <c r="H66" i="1"/>
  <c r="H69" i="1"/>
  <c r="H124" i="1"/>
  <c r="H101" i="1"/>
  <c r="H68" i="1"/>
  <c r="H123" i="1"/>
  <c r="H64" i="1"/>
  <c r="H24" i="1"/>
  <c r="H67" i="1"/>
  <c r="H71" i="1"/>
  <c r="H25" i="1"/>
  <c r="H72" i="1"/>
  <c r="H100" i="1"/>
  <c r="H102" i="1"/>
  <c r="H89" i="1"/>
  <c r="H62" i="1"/>
  <c r="H75" i="1"/>
  <c r="H96" i="1"/>
  <c r="H113" i="1"/>
  <c r="H115" i="1"/>
  <c r="H47" i="1"/>
  <c r="H77" i="1"/>
  <c r="H95" i="1"/>
  <c r="H54" i="1"/>
  <c r="H34" i="1"/>
  <c r="H10" i="1"/>
  <c r="H76" i="1"/>
  <c r="H42" i="1"/>
  <c r="H73" i="1"/>
  <c r="H93" i="1"/>
  <c r="H40" i="1"/>
  <c r="H43" i="1"/>
  <c r="H41" i="1"/>
  <c r="H50" i="1"/>
  <c r="H92" i="1"/>
  <c r="H16" i="1"/>
  <c r="H79" i="1"/>
  <c r="H46" i="1"/>
  <c r="H23" i="1"/>
  <c r="H122" i="1"/>
  <c r="H21" i="1"/>
  <c r="H87" i="1"/>
  <c r="H36" i="1"/>
  <c r="H38" i="1"/>
  <c r="H44" i="1"/>
  <c r="H91" i="1"/>
  <c r="H22" i="1"/>
  <c r="H99" i="1"/>
  <c r="H110" i="1"/>
  <c r="H65" i="1"/>
  <c r="H13" i="1"/>
  <c r="H7" i="1"/>
  <c r="H30" i="1"/>
  <c r="H114" i="1"/>
  <c r="H35" i="1"/>
  <c r="H94" i="1"/>
  <c r="H112" i="1"/>
  <c r="H48" i="1"/>
  <c r="H52" i="1"/>
  <c r="H60" i="1"/>
  <c r="H90" i="1"/>
  <c r="H118" i="1"/>
  <c r="H59" i="1"/>
  <c r="H15" i="1"/>
  <c r="H126" i="1"/>
  <c r="H61" i="1"/>
  <c r="H57" i="1"/>
  <c r="H27" i="1"/>
  <c r="H70" i="1"/>
  <c r="H55" i="1"/>
  <c r="H32" i="1"/>
  <c r="H97" i="1"/>
  <c r="H121" i="1"/>
  <c r="H106" i="1"/>
  <c r="H29" i="1"/>
  <c r="H86" i="1"/>
  <c r="H3" i="1"/>
  <c r="H26" i="1"/>
  <c r="H85" i="1"/>
  <c r="H5" i="1"/>
  <c r="H84" i="1"/>
  <c r="H51" i="1"/>
  <c r="H116" i="1"/>
  <c r="H17" i="1"/>
  <c r="H74" i="1"/>
  <c r="H14" i="1"/>
  <c r="H12" i="1"/>
  <c r="H4" i="1"/>
  <c r="H107" i="1"/>
  <c r="H109" i="1"/>
  <c r="H6" i="1"/>
  <c r="H120" i="1"/>
  <c r="H58" i="1"/>
  <c r="H9" i="1"/>
  <c r="H19" i="1"/>
  <c r="H63" i="1"/>
  <c r="H119" i="1"/>
  <c r="H81" i="1"/>
  <c r="H53" i="1"/>
  <c r="H2" i="1"/>
  <c r="G122" i="1" l="1"/>
  <c r="G52" i="1" l="1"/>
  <c r="G55" i="1"/>
  <c r="G78" i="1"/>
  <c r="G12" i="1"/>
  <c r="G88" i="1"/>
  <c r="G110" i="1"/>
  <c r="G13" i="1"/>
  <c r="G108" i="1"/>
  <c r="G62" i="1"/>
  <c r="G70" i="1"/>
  <c r="G118" i="1"/>
  <c r="G113" i="1"/>
  <c r="G74" i="1"/>
  <c r="G80" i="1"/>
  <c r="G22" i="1"/>
  <c r="G39" i="1"/>
  <c r="G111" i="1"/>
  <c r="G94" i="1"/>
  <c r="G48" i="1"/>
  <c r="G31" i="1"/>
  <c r="G14" i="1"/>
  <c r="G121" i="1"/>
  <c r="G126" i="1"/>
  <c r="G43" i="1"/>
  <c r="G41" i="1"/>
  <c r="G112" i="1"/>
  <c r="G49" i="1"/>
  <c r="G54" i="1"/>
  <c r="G25" i="1"/>
  <c r="G28" i="1"/>
  <c r="G29" i="1"/>
  <c r="G45" i="1"/>
  <c r="G101" i="1"/>
  <c r="G102" i="1"/>
  <c r="G60" i="1"/>
  <c r="G116" i="1"/>
  <c r="G15" i="1"/>
  <c r="G75" i="1"/>
  <c r="G91" i="1"/>
  <c r="G103" i="1"/>
  <c r="G87" i="1"/>
  <c r="G16" i="1"/>
  <c r="G59" i="1"/>
  <c r="G17" i="1"/>
  <c r="G83" i="1"/>
  <c r="G119" i="1"/>
  <c r="G35" i="1"/>
  <c r="G117" i="1"/>
  <c r="G95" i="1"/>
  <c r="G50" i="1"/>
  <c r="G104" i="1"/>
</calcChain>
</file>

<file path=xl/sharedStrings.xml><?xml version="1.0" encoding="utf-8"?>
<sst xmlns="http://schemas.openxmlformats.org/spreadsheetml/2006/main" count="1435" uniqueCount="609">
  <si>
    <t>PubMed Search Term</t>
  </si>
  <si>
    <t>Rdata Saved</t>
  </si>
  <si>
    <t>CSV Saved</t>
  </si>
  <si>
    <t>Full Journal Name</t>
  </si>
  <si>
    <t>Interdisciplinary</t>
  </si>
  <si>
    <t>ID</t>
  </si>
  <si>
    <t>Cortex</t>
  </si>
  <si>
    <t>Social and Personality</t>
  </si>
  <si>
    <t>Clinical</t>
  </si>
  <si>
    <t>Developmental</t>
  </si>
  <si>
    <t>Cognitive</t>
  </si>
  <si>
    <t>Neuroscience</t>
  </si>
  <si>
    <t>J Appl Psychol [TA]</t>
  </si>
  <si>
    <t>J Exp Psychol Gen [TA]</t>
  </si>
  <si>
    <t xml:space="preserve">J Pers Soc Psychol [TA] </t>
  </si>
  <si>
    <t xml:space="preserve">Psychol Sci [TA] </t>
  </si>
  <si>
    <t xml:space="preserve">J Consult Clin Psychol [TA] </t>
  </si>
  <si>
    <t xml:space="preserve">Dev Psychol [TA] </t>
  </si>
  <si>
    <t>Cogn Psychol [TA]</t>
  </si>
  <si>
    <t>Cortex [TA]</t>
  </si>
  <si>
    <t>Cognition</t>
  </si>
  <si>
    <t>Sensation and Perception</t>
  </si>
  <si>
    <t xml:space="preserve">Cognition [TA] </t>
  </si>
  <si>
    <t xml:space="preserve">J Exp Psychol Learn Mem Cogn [TA] </t>
  </si>
  <si>
    <t xml:space="preserve">J Exp Psychol Hum Percept Perform [TA] </t>
  </si>
  <si>
    <t xml:space="preserve">Acta Psychologica [TA] </t>
  </si>
  <si>
    <t xml:space="preserve">J Cogn Neurosci [TA] </t>
  </si>
  <si>
    <t xml:space="preserve">Dev Sci [TA] </t>
  </si>
  <si>
    <t xml:space="preserve">J Abnorm Psychol [TA] </t>
  </si>
  <si>
    <t xml:space="preserve">Health Psychol [TA] </t>
  </si>
  <si>
    <t>Health</t>
  </si>
  <si>
    <t xml:space="preserve">Behav Res Ther [TA] </t>
  </si>
  <si>
    <t>J Soc Psychol [TA]</t>
  </si>
  <si>
    <t>Cogn Sci [TA]</t>
  </si>
  <si>
    <t>Aggregated?</t>
  </si>
  <si>
    <t xml:space="preserve">Annu Rev Psychol [TA] </t>
  </si>
  <si>
    <t>Review</t>
  </si>
  <si>
    <t xml:space="preserve">Trends Cogn Sci [TA] </t>
  </si>
  <si>
    <t>Trends Neurosci [TA]</t>
  </si>
  <si>
    <t xml:space="preserve">Brain Behav [TA] </t>
  </si>
  <si>
    <t xml:space="preserve">Behav Res Methods [TA] </t>
  </si>
  <si>
    <t xml:space="preserve">J Pers Assess [TA] </t>
  </si>
  <si>
    <t xml:space="preserve">J Health Psychol [TA] </t>
  </si>
  <si>
    <t xml:space="preserve">Psychol Methods [TA] </t>
  </si>
  <si>
    <t xml:space="preserve">Psychol Bull [TA] </t>
  </si>
  <si>
    <t>Perception</t>
  </si>
  <si>
    <t xml:space="preserve">Psychol Rev [TA] </t>
  </si>
  <si>
    <t>Perception [TA]</t>
  </si>
  <si>
    <t xml:space="preserve">J Adolesc [TA] </t>
  </si>
  <si>
    <t xml:space="preserve">Conscious Cogn [TA] </t>
  </si>
  <si>
    <t xml:space="preserve">Brain Lang [TA] </t>
  </si>
  <si>
    <t xml:space="preserve">J Affect Disord [TA] </t>
  </si>
  <si>
    <t xml:space="preserve">J Anxiety Disord [TA] </t>
  </si>
  <si>
    <t xml:space="preserve">J Exp Child Psychol [TA] </t>
  </si>
  <si>
    <t>Abbreviation</t>
  </si>
  <si>
    <t>JEPG</t>
  </si>
  <si>
    <t>JPSP</t>
  </si>
  <si>
    <t>PsychSci</t>
  </si>
  <si>
    <t>JCCP</t>
  </si>
  <si>
    <t>DevPsych</t>
  </si>
  <si>
    <t>CogPsych</t>
  </si>
  <si>
    <t>JEPLMC</t>
  </si>
  <si>
    <t>JEPHPP</t>
  </si>
  <si>
    <t>Acta</t>
  </si>
  <si>
    <t>JCN</t>
  </si>
  <si>
    <t>BRT</t>
  </si>
  <si>
    <t>DevSci</t>
  </si>
  <si>
    <t>JSP</t>
  </si>
  <si>
    <t>JAP</t>
  </si>
  <si>
    <t>CogSci</t>
  </si>
  <si>
    <t>HealthPsych</t>
  </si>
  <si>
    <t>ARP</t>
  </si>
  <si>
    <t>TICS</t>
  </si>
  <si>
    <t>TINS</t>
  </si>
  <si>
    <t>BBS</t>
  </si>
  <si>
    <t>BRM</t>
  </si>
  <si>
    <t>JPA</t>
  </si>
  <si>
    <t>JHealthPsyc</t>
  </si>
  <si>
    <t>Pmethods</t>
  </si>
  <si>
    <t>Pbullitin</t>
  </si>
  <si>
    <t>BL</t>
  </si>
  <si>
    <t>CC</t>
  </si>
  <si>
    <t>Jaffect</t>
  </si>
  <si>
    <t>JECP</t>
  </si>
  <si>
    <t xml:space="preserve">J Sch Psychol [TA] </t>
  </si>
  <si>
    <t>Neuropsychologia</t>
  </si>
  <si>
    <t>Neuropsyc</t>
  </si>
  <si>
    <t xml:space="preserve">Neuropsychologia [TA] </t>
  </si>
  <si>
    <t>Cerebral</t>
  </si>
  <si>
    <t xml:space="preserve">Cereb Cortex [TA] </t>
  </si>
  <si>
    <t>Emotion</t>
  </si>
  <si>
    <t xml:space="preserve">Emotion [TA] </t>
  </si>
  <si>
    <t>OccHealth</t>
  </si>
  <si>
    <t xml:space="preserve">J Occup Health Psychol [TA] </t>
  </si>
  <si>
    <t>PersPS</t>
  </si>
  <si>
    <t xml:space="preserve">Perspect Psychol Sci [TA] </t>
  </si>
  <si>
    <t xml:space="preserve">J Vis [TA] </t>
  </si>
  <si>
    <t>ChildDev</t>
  </si>
  <si>
    <t xml:space="preserve">Child Dev [TA] </t>
  </si>
  <si>
    <t>JApplied</t>
  </si>
  <si>
    <t>Preview</t>
  </si>
  <si>
    <t>Jadolescence</t>
  </si>
  <si>
    <t>Janxiety</t>
  </si>
  <si>
    <t>School</t>
  </si>
  <si>
    <t>jvis</t>
  </si>
  <si>
    <t>FrontiersP</t>
  </si>
  <si>
    <t xml:space="preserve">Front Psychol [TA] </t>
  </si>
  <si>
    <t>HBM</t>
  </si>
  <si>
    <t xml:space="preserve">Hum Brain Mapp [TA] </t>
  </si>
  <si>
    <t>Neuroimage</t>
  </si>
  <si>
    <t>Neuroimage [TA]</t>
  </si>
  <si>
    <t xml:space="preserve">Vision Res [TA] </t>
  </si>
  <si>
    <t>VR</t>
  </si>
  <si>
    <t>EP</t>
  </si>
  <si>
    <t xml:space="preserve">Exp Psychol [TA] </t>
  </si>
  <si>
    <t>Citations?</t>
  </si>
  <si>
    <t>Aging</t>
  </si>
  <si>
    <t>Psychol Aging [TA]</t>
  </si>
  <si>
    <t>ClinNeuro</t>
  </si>
  <si>
    <t>Clin Neurophysiol [TA]</t>
  </si>
  <si>
    <t>Comparative</t>
  </si>
  <si>
    <t xml:space="preserve">J Comp Psychol [TA] </t>
  </si>
  <si>
    <t>Yes</t>
  </si>
  <si>
    <t>BJDP</t>
  </si>
  <si>
    <t xml:space="preserve">Br J Dev Psychol [TA] </t>
  </si>
  <si>
    <t>Psychother Psychosom [TA]</t>
  </si>
  <si>
    <t>PP</t>
  </si>
  <si>
    <t>SCAN</t>
  </si>
  <si>
    <t xml:space="preserve">Soc Cogn Affect Neurosci [TA] </t>
  </si>
  <si>
    <t>CPR</t>
  </si>
  <si>
    <t xml:space="preserve">Clin Psychol Rev [TA] </t>
  </si>
  <si>
    <t>PSPR</t>
  </si>
  <si>
    <t xml:space="preserve">Pers Soc Psychol Rev [TA] </t>
  </si>
  <si>
    <t>American</t>
  </si>
  <si>
    <t xml:space="preserve">Am Psychol [TA] </t>
  </si>
  <si>
    <t>Medicine</t>
  </si>
  <si>
    <t xml:space="preserve">Psychol Med [TA] </t>
  </si>
  <si>
    <t>DAA</t>
  </si>
  <si>
    <t xml:space="preserve">Depress Anxiety [TA]  </t>
  </si>
  <si>
    <t>AttentionDisorders</t>
  </si>
  <si>
    <t xml:space="preserve">J Atten Disord [TA] </t>
  </si>
  <si>
    <t>JADD</t>
  </si>
  <si>
    <t xml:space="preserve">J Autism Dev Disord [TA] </t>
  </si>
  <si>
    <t>NLM</t>
  </si>
  <si>
    <t xml:space="preserve">Neurobiol Learn Mem [TA] </t>
  </si>
  <si>
    <t>JACP</t>
  </si>
  <si>
    <t xml:space="preserve">J Abnorm Child Psychol [TA] </t>
  </si>
  <si>
    <t>BP</t>
  </si>
  <si>
    <t xml:space="preserve">Biol Psychol [TA] </t>
  </si>
  <si>
    <t>JCCAP</t>
  </si>
  <si>
    <t xml:space="preserve">J Clin Child Adolesc Psychol [TA] </t>
  </si>
  <si>
    <t>DAP</t>
  </si>
  <si>
    <t xml:space="preserve">Dev Psychopathol [TA] </t>
  </si>
  <si>
    <t>JGB</t>
  </si>
  <si>
    <t xml:space="preserve">J Gerontol B Psychol Sci Soc Sci [TA] </t>
  </si>
  <si>
    <t>Primary Category</t>
  </si>
  <si>
    <t>Secondary Category</t>
  </si>
  <si>
    <t>Development</t>
  </si>
  <si>
    <t>None</t>
  </si>
  <si>
    <t>Mathematical</t>
  </si>
  <si>
    <t>Educational</t>
  </si>
  <si>
    <t>IJED</t>
  </si>
  <si>
    <t xml:space="preserve">Int J Eat Disord [TA] </t>
  </si>
  <si>
    <t xml:space="preserve">Br J Health Psychol [ta] </t>
  </si>
  <si>
    <t>BJHP</t>
  </si>
  <si>
    <t>Asessment</t>
  </si>
  <si>
    <t xml:space="preserve">Psychol Assess [TA] </t>
  </si>
  <si>
    <t xml:space="preserve">J Sex Res [TA] </t>
  </si>
  <si>
    <t>SocialNeuro</t>
  </si>
  <si>
    <t>Soc Neurosci [TA]</t>
  </si>
  <si>
    <t>CogEmotion</t>
  </si>
  <si>
    <t xml:space="preserve">Cogn Emot [TA] </t>
  </si>
  <si>
    <t>Clean CSV Saved</t>
  </si>
  <si>
    <t>Applied and Methods</t>
  </si>
  <si>
    <t>Acta psychologica</t>
  </si>
  <si>
    <t>Annual review of psychology</t>
  </si>
  <si>
    <t>Behavior research methods</t>
  </si>
  <si>
    <t>Behaviour research and therapy</t>
  </si>
  <si>
    <t>Biological psychology</t>
  </si>
  <si>
    <t>Brain and behavior</t>
  </si>
  <si>
    <t>Brain and language</t>
  </si>
  <si>
    <t>British journal of health psychology</t>
  </si>
  <si>
    <t>Cerebral cortex (New York, N.Y. : 1991)</t>
  </si>
  <si>
    <t>Child development</t>
  </si>
  <si>
    <t>Clinical neurophysiology : official journal of the International Federation of Clinical Neurophysiology</t>
  </si>
  <si>
    <t>Clinical psychology review</t>
  </si>
  <si>
    <t>Cognition &amp;amp; emotion</t>
  </si>
  <si>
    <t>Cognitive psychology</t>
  </si>
  <si>
    <t>Cognitive science</t>
  </si>
  <si>
    <t>Consciousness and cognition</t>
  </si>
  <si>
    <t>Cortex; a journal devoted to the study of the nervous system and behavior</t>
  </si>
  <si>
    <t>Depression and anxiety</t>
  </si>
  <si>
    <t>Development and psychopathology</t>
  </si>
  <si>
    <t>Developmental psychology</t>
  </si>
  <si>
    <t>Developmental science</t>
  </si>
  <si>
    <t>Emotion (Washington, D.C.)</t>
  </si>
  <si>
    <t>Experimental psychology</t>
  </si>
  <si>
    <t>Frontiers in psychology</t>
  </si>
  <si>
    <t>Health psychology : official journal of the Division of Health Psychology, American Psychological Association</t>
  </si>
  <si>
    <t>Human brain mapping</t>
  </si>
  <si>
    <t>Journal of abnormal child psychology</t>
  </si>
  <si>
    <t>Journal of abnormal psychology</t>
  </si>
  <si>
    <t>Journal of adolescence</t>
  </si>
  <si>
    <t>Journal of affective disorders</t>
  </si>
  <si>
    <t>Journal of anxiety disorders</t>
  </si>
  <si>
    <t>Journal of attention disorders</t>
  </si>
  <si>
    <t>Journal of autism and developmental disorders</t>
  </si>
  <si>
    <t>Journal of clinical child and adolescent psychology : the official journal for the Society of Clinical Child and Adolescent Psychology, American Psychological Association, Division 53</t>
  </si>
  <si>
    <t>Journal of cognitive neuroscience</t>
  </si>
  <si>
    <t>Journal of comparative psychology (Washington, D.C. : 1983)</t>
  </si>
  <si>
    <t>Journal of consulting and clinical psychology</t>
  </si>
  <si>
    <t>Journal of experimental child psychology</t>
  </si>
  <si>
    <t>Journal of experimental psychology. General</t>
  </si>
  <si>
    <t>Journal of experimental psychology. Human perception and performance</t>
  </si>
  <si>
    <t>Journal of experimental psychology. Learning, memory, and cognition</t>
  </si>
  <si>
    <t>Journal of health psychology</t>
  </si>
  <si>
    <t>Journal of occupational health psychology</t>
  </si>
  <si>
    <t>Journal of personality and social psychology</t>
  </si>
  <si>
    <t>Journal of personality assessment</t>
  </si>
  <si>
    <t>Journal of school psychology</t>
  </si>
  <si>
    <t>Journal of sex research</t>
  </si>
  <si>
    <t>Journal of vision</t>
  </si>
  <si>
    <t>Neurobiology of learning and memory</t>
  </si>
  <si>
    <t>NeuroImage</t>
  </si>
  <si>
    <t>Personality and social psychology review : an official journal of the Society for Personality and Social Psychology, Inc</t>
  </si>
  <si>
    <t>Perspectives on psychological science : a journal of the Association for Psychological Science</t>
  </si>
  <si>
    <t>Psychological assessment</t>
  </si>
  <si>
    <t>Psychological bulletin</t>
  </si>
  <si>
    <t>Psychological medicine</t>
  </si>
  <si>
    <t>Psychological methods</t>
  </si>
  <si>
    <t>Psychological review</t>
  </si>
  <si>
    <t>Psychological science</t>
  </si>
  <si>
    <t>Psychology and aging</t>
  </si>
  <si>
    <t>Psychotherapy and psychosomatics</t>
  </si>
  <si>
    <t>Social cognitive and affective neuroscience</t>
  </si>
  <si>
    <t>Social neuroscience</t>
  </si>
  <si>
    <t>The American psychologist</t>
  </si>
  <si>
    <t>The British journal of developmental psychology</t>
  </si>
  <si>
    <t>The International journal of eating disorders</t>
  </si>
  <si>
    <t>The Journal of applied psychology</t>
  </si>
  <si>
    <t>The Journal of social psychology</t>
  </si>
  <si>
    <t>The journals of gerontology. Series B, Psychological sciences and social sciences</t>
  </si>
  <si>
    <t>Trends in cognitive sciences</t>
  </si>
  <si>
    <t>Trends in neurosciences</t>
  </si>
  <si>
    <t>Vision research</t>
  </si>
  <si>
    <t>JSP_Records_2017.Rdata</t>
  </si>
  <si>
    <t>BJDP_Records_2017.Rdata</t>
  </si>
  <si>
    <t>JApplied_Records_2017.Rdata</t>
  </si>
  <si>
    <t>JPA_Records_2017.Rdata</t>
  </si>
  <si>
    <t>BBS_Records_2017.Rdata</t>
  </si>
  <si>
    <t>School_Records_2017.Rdata</t>
  </si>
  <si>
    <t>FrontiersP_Records_2017.Rdata</t>
  </si>
  <si>
    <t>OccHealth_Records_2017.Rdata</t>
  </si>
  <si>
    <t>JHealthPsyc_Records_2017.Rdata</t>
  </si>
  <si>
    <t>CogEmotion_Records_2017.Rdata</t>
  </si>
  <si>
    <t>EP_Records_2017.Rdata</t>
  </si>
  <si>
    <t>Perception_Records_2017.Rdata</t>
  </si>
  <si>
    <t>Jadolescence_Records_2017.Rdata</t>
  </si>
  <si>
    <t>AttentionDisorders_Records_2017.Rdata</t>
  </si>
  <si>
    <t>Acta_Records_2017.Rdata</t>
  </si>
  <si>
    <t>CogSci_Records_2017.Rdata</t>
  </si>
  <si>
    <t>JECP_Records_2017.Rdata</t>
  </si>
  <si>
    <t>BJHP_Records_2017.Rdata</t>
  </si>
  <si>
    <t>jvis_Records_2017.Rdata</t>
  </si>
  <si>
    <t>CC_Records_2017.Rdata</t>
  </si>
  <si>
    <t>PP_Records_2017.Rdata</t>
  </si>
  <si>
    <t>Comparative_Records_2017.Rdata</t>
  </si>
  <si>
    <t>Janxiety_Records_2017.Rdata</t>
  </si>
  <si>
    <t>Asessment_Records_2017.Rdata</t>
  </si>
  <si>
    <t>Jaffect_Records_2017.Rdata</t>
  </si>
  <si>
    <t>JEPLMC_Records_2017.Rdata</t>
  </si>
  <si>
    <t>Cortex_Records_2017.Rdata</t>
  </si>
  <si>
    <t>JEPHPP_Records_2017.Rdata</t>
  </si>
  <si>
    <t>VR_Records_2017.Rdata</t>
  </si>
  <si>
    <t>IJED_Records_2017.Rdata</t>
  </si>
  <si>
    <t>BRM_Records_2017.Rdata</t>
  </si>
  <si>
    <t>ClinNeuro_Records_2017.Rdata</t>
  </si>
  <si>
    <t>American_Records_2017.Rdata</t>
  </si>
  <si>
    <t>SocialNeuro_Records_2017.Rdata</t>
  </si>
  <si>
    <t>BL_Records_2017.Rdata</t>
  </si>
  <si>
    <t>DAA_Records_2017.Rdata</t>
  </si>
  <si>
    <t>BP_Records_2017.Rdata</t>
  </si>
  <si>
    <t>JCCAP_Records_2017.Rdata</t>
  </si>
  <si>
    <t>JPSP_Records_2017.Rdata</t>
  </si>
  <si>
    <t>JADD_Records_2017.Rdata</t>
  </si>
  <si>
    <t>Cognition_Records_2017.Rdata</t>
  </si>
  <si>
    <t>BRT_Records_2017.Rdata</t>
  </si>
  <si>
    <t>JGB_Records_2017.Rdata</t>
  </si>
  <si>
    <t>JACP_Records_2017.Rdata</t>
  </si>
  <si>
    <t>PSPR_Records_2017.Rdata</t>
  </si>
  <si>
    <t>Emotion_Records_2017.Rdata</t>
  </si>
  <si>
    <t>NLM_Records_2017.Rdata</t>
  </si>
  <si>
    <t>SCAN_Records_2017.Rdata</t>
  </si>
  <si>
    <t>Neuropsyc_Records_2017.Rdata</t>
  </si>
  <si>
    <t>JEPG_Records_2017.Rdata</t>
  </si>
  <si>
    <t>DevSci_Records_2017.Rdata</t>
  </si>
  <si>
    <t>DevPsych_Records_2017.Rdata</t>
  </si>
  <si>
    <t>Aging_Records_2017.Rdata</t>
  </si>
  <si>
    <t>PersPS_Records_2017.Rdata</t>
  </si>
  <si>
    <t>HealthPsych_Records_2017.Rdata</t>
  </si>
  <si>
    <t>CogPsych_Records_2017.Rdata</t>
  </si>
  <si>
    <t>DAP_Records_2017.Rdata</t>
  </si>
  <si>
    <t>PsychSci_Records_2017.Rdata</t>
  </si>
  <si>
    <t>ChildDev_Records_2017.Rdata</t>
  </si>
  <si>
    <t>HBM_Records_2017.Rdata</t>
  </si>
  <si>
    <t>Pmethods_Records_2017.Rdata</t>
  </si>
  <si>
    <t>JAP_Records_2017.Rdata</t>
  </si>
  <si>
    <t>JCN_Records_2017.Rdata</t>
  </si>
  <si>
    <t>CPR_Records_2017.Rdata</t>
  </si>
  <si>
    <t>Medicine_Records_2017.Rdata</t>
  </si>
  <si>
    <t>JCCP_Records_2017.Rdata</t>
  </si>
  <si>
    <t>Neuroimage_Records_2017.Rdata</t>
  </si>
  <si>
    <t>Cerebral_Records_2017.Rdata</t>
  </si>
  <si>
    <t>Preview_Records_2017.Rdata</t>
  </si>
  <si>
    <t>Pbullitin_Records_2017.Rdata</t>
  </si>
  <si>
    <t>TICS_Records_2017.Rdata</t>
  </si>
  <si>
    <t>ARP_Records_2017.Rdata</t>
  </si>
  <si>
    <t>TINS_Records_2017.Rdata</t>
  </si>
  <si>
    <t>Frontiers in Human Neuroscience</t>
  </si>
  <si>
    <t>Body Image</t>
  </si>
  <si>
    <t>Journal of Studies on Alcohol and Drugs</t>
  </si>
  <si>
    <t>Eating Behaviors</t>
  </si>
  <si>
    <t>Topics in Cognitive Science</t>
  </si>
  <si>
    <t>ReviewChildPsych</t>
  </si>
  <si>
    <t>Annu Rev Clin Psychol [TA]</t>
  </si>
  <si>
    <t>J Am Acad Child Adolesc Psychiatry [TA]</t>
  </si>
  <si>
    <t>Journal of the american academy of child and adolescent psychiatry</t>
  </si>
  <si>
    <t>Neuropsychol Rev [TA]</t>
  </si>
  <si>
    <t>CAP</t>
  </si>
  <si>
    <t>NeuroReview</t>
  </si>
  <si>
    <t>CCFPR</t>
  </si>
  <si>
    <t>Clin Child Fam Psychol Rev [TA]</t>
  </si>
  <si>
    <t>Clinical child and family psychology review</t>
  </si>
  <si>
    <t>Psychosomatic medicine</t>
  </si>
  <si>
    <t>Psychosomatic</t>
  </si>
  <si>
    <t>Psychosom Med [TA]</t>
  </si>
  <si>
    <t>Autism</t>
  </si>
  <si>
    <t>Autism [TA]</t>
  </si>
  <si>
    <t>Jneuropsych</t>
  </si>
  <si>
    <t>J Neuropsychol [TA]</t>
  </si>
  <si>
    <t>Journal of personality</t>
  </si>
  <si>
    <t>Journal of neuropsychology</t>
  </si>
  <si>
    <t>Neuropsychology review</t>
  </si>
  <si>
    <t>Annual review of clinical psychology</t>
  </si>
  <si>
    <t>Jpersonality</t>
  </si>
  <si>
    <t>J Pers [TA]</t>
  </si>
  <si>
    <t>Behavior therapy</t>
  </si>
  <si>
    <t>BT</t>
  </si>
  <si>
    <t>Behav Ther [TA]</t>
  </si>
  <si>
    <t>ECAP</t>
  </si>
  <si>
    <t>Eur Child Adolesc Psychiatry [TA]</t>
  </si>
  <si>
    <t>Neuropsychology</t>
  </si>
  <si>
    <t>Neuropsychology [TA]</t>
  </si>
  <si>
    <t>Journal of youth and adolescence</t>
  </si>
  <si>
    <t>JYA</t>
  </si>
  <si>
    <t>J Youth Adolesc [TA]</t>
  </si>
  <si>
    <t>FrontiersNeuro</t>
  </si>
  <si>
    <t>Front Hum Neurosci [TA]</t>
  </si>
  <si>
    <t>PO</t>
  </si>
  <si>
    <t>Psychooncology [TA]</t>
  </si>
  <si>
    <t>Assessment</t>
  </si>
  <si>
    <t>Assessment [TA]</t>
  </si>
  <si>
    <t>Journal of health and social behavior</t>
  </si>
  <si>
    <t>J Health Soc Behav [TA]</t>
  </si>
  <si>
    <t>JHSB</t>
  </si>
  <si>
    <t>Addictive behaviors</t>
  </si>
  <si>
    <t>AddictiveBeh</t>
  </si>
  <si>
    <t>Addict Behav [TA]</t>
  </si>
  <si>
    <t>BI</t>
  </si>
  <si>
    <t>Body Image [TA]</t>
  </si>
  <si>
    <t>JSR</t>
  </si>
  <si>
    <t>Journal of substance abuse treatment</t>
  </si>
  <si>
    <t>J Subst Abuse Treat [TA]</t>
  </si>
  <si>
    <t>JSAT</t>
  </si>
  <si>
    <t>Archives of sexual behavior</t>
  </si>
  <si>
    <t>ASB</t>
  </si>
  <si>
    <t>Arch Sex Behav [TA]</t>
  </si>
  <si>
    <t>Psychophysiology</t>
  </si>
  <si>
    <t>Psychophysiology [TA]</t>
  </si>
  <si>
    <t>Personality Disorders</t>
  </si>
  <si>
    <t>PD</t>
  </si>
  <si>
    <t>Personal Disord [TA]</t>
  </si>
  <si>
    <t>Multivariate behavioral research</t>
  </si>
  <si>
    <t>MBR</t>
  </si>
  <si>
    <t>Multivariate Behav Res [TA]</t>
  </si>
  <si>
    <t>Journal of behavior therapy and experimental psychiatry</t>
  </si>
  <si>
    <t>JBTEP</t>
  </si>
  <si>
    <t>J Behav Ther Exp Psychiatry [TA]</t>
  </si>
  <si>
    <t>Journal of counseling psychology</t>
  </si>
  <si>
    <t>JCP</t>
  </si>
  <si>
    <t>J Couns Psychol [TA]</t>
  </si>
  <si>
    <t>Journal of behavioral medicine</t>
  </si>
  <si>
    <t>JBM</t>
  </si>
  <si>
    <t>J Behav Med [TA]</t>
  </si>
  <si>
    <t>JSAD</t>
  </si>
  <si>
    <t>J Stud Alcohol Drugs [TA]</t>
  </si>
  <si>
    <t>Brain and cognition</t>
  </si>
  <si>
    <t>BC</t>
  </si>
  <si>
    <t>Brain Cogn [TA]</t>
  </si>
  <si>
    <t>International psychogeriatrics</t>
  </si>
  <si>
    <t>IPG</t>
  </si>
  <si>
    <t>Int Psychogeriatr [TA]</t>
  </si>
  <si>
    <t>Developmental psychobiology</t>
  </si>
  <si>
    <t>DPB</t>
  </si>
  <si>
    <t>Dev Psychobiol [TA]</t>
  </si>
  <si>
    <t>Behavior genetics</t>
  </si>
  <si>
    <t>Behav Genet [TA]</t>
  </si>
  <si>
    <t>BG</t>
  </si>
  <si>
    <t>PAB</t>
  </si>
  <si>
    <t>Physiol Behav [TA]</t>
  </si>
  <si>
    <t>CAN</t>
  </si>
  <si>
    <t>Child Abuse Negl [TA]</t>
  </si>
  <si>
    <t>Cognitive behaviour therapy</t>
  </si>
  <si>
    <t>CBT</t>
  </si>
  <si>
    <t>Cogn Behav Ther [TA]</t>
  </si>
  <si>
    <t>EB</t>
  </si>
  <si>
    <t>Eat Behav [TA]</t>
  </si>
  <si>
    <t>Journal of traumatic stress</t>
  </si>
  <si>
    <t>JTS</t>
  </si>
  <si>
    <t>J Trauma Stress [TA]</t>
  </si>
  <si>
    <t>PH</t>
  </si>
  <si>
    <t>Psychol Health [TA]</t>
  </si>
  <si>
    <t>Monographs of the society for research in child development</t>
  </si>
  <si>
    <t>SRCD</t>
  </si>
  <si>
    <t>Monogr Soc Res Child Dev [TA]</t>
  </si>
  <si>
    <t>Experimental and clinical psychopharmacology</t>
  </si>
  <si>
    <t>ECP</t>
  </si>
  <si>
    <t>Exp Clin Psychopharmacol [TA]</t>
  </si>
  <si>
    <t>Journal of gambling studies</t>
  </si>
  <si>
    <t>JGS</t>
  </si>
  <si>
    <t>J Gambl Stud [TA]</t>
  </si>
  <si>
    <t>Clinical eeg and neuroscience</t>
  </si>
  <si>
    <t>CEN</t>
  </si>
  <si>
    <t>Clin EEG Neurosci [TA]</t>
  </si>
  <si>
    <t>Journal of experimental psychology. Applied</t>
  </si>
  <si>
    <t>JEPA</t>
  </si>
  <si>
    <t>J Exp Psychol Appl [TA]</t>
  </si>
  <si>
    <t>Journal of clinical psychology</t>
  </si>
  <si>
    <t>J Clin Psychol [TA]</t>
  </si>
  <si>
    <t>Memory</t>
  </si>
  <si>
    <t>Memory [TA]</t>
  </si>
  <si>
    <t>Psychometrika</t>
  </si>
  <si>
    <t>Psychometrika [TA]</t>
  </si>
  <si>
    <t>AHD</t>
  </si>
  <si>
    <t>Attach Hum Dev [TA]</t>
  </si>
  <si>
    <t>TCS</t>
  </si>
  <si>
    <t>Top Cogn Sci [TA]</t>
  </si>
  <si>
    <t>JSMT</t>
  </si>
  <si>
    <t>J Sex Marital Ther [TA]</t>
  </si>
  <si>
    <t>CPP</t>
  </si>
  <si>
    <t>Clin Psychol Psychother [TA]</t>
  </si>
  <si>
    <t>International journal of behavioral medicine</t>
  </si>
  <si>
    <t>IJBM</t>
  </si>
  <si>
    <t>Int J Behav Med [TA]</t>
  </si>
  <si>
    <t>J Clin Exp Neuropsychol [TA]</t>
  </si>
  <si>
    <t>JCEN</t>
  </si>
  <si>
    <t>Journal of clinical and experimental neuropsychology</t>
  </si>
  <si>
    <t>Psychiatry</t>
  </si>
  <si>
    <t>Psychotherapy</t>
  </si>
  <si>
    <t>Counselling</t>
  </si>
  <si>
    <t>PsychAssess</t>
  </si>
  <si>
    <t># of Clean Records</t>
  </si>
  <si>
    <t># of Unique Titles</t>
  </si>
  <si>
    <t># of Unique Authors</t>
  </si>
  <si>
    <t>Names Processed File</t>
  </si>
  <si>
    <t>2016 Impact Factor (JCR)</t>
  </si>
  <si>
    <t>2016 Total Cites (JCR)</t>
  </si>
  <si>
    <t>5YR Impact Factor (JCR)</t>
  </si>
  <si>
    <t>American Journal of Orthopsychiatry</t>
  </si>
  <si>
    <t>American Psychologist</t>
  </si>
  <si>
    <t>Archives of Scientific Psychology</t>
  </si>
  <si>
    <t>Asian American Journal of Psychology</t>
  </si>
  <si>
    <t>Behavior Analysis: Research and Practice</t>
  </si>
  <si>
    <t>Behavioral Development</t>
  </si>
  <si>
    <t>Behavioral Neuroscience</t>
  </si>
  <si>
    <t>Canadian Journal of Behavioural Science</t>
  </si>
  <si>
    <t>Canadian Journal of Experimental Psychology</t>
  </si>
  <si>
    <t>Canadian Psychology</t>
  </si>
  <si>
    <t>Clinical Practice in Pediatric Psychology</t>
  </si>
  <si>
    <t>Clinician's Research Digest: Adult Populations</t>
  </si>
  <si>
    <t>Clinician's Research Digest: Child and Adolescent Populations</t>
  </si>
  <si>
    <t>Consulting Psychology Journal: Practice and Research</t>
  </si>
  <si>
    <t>Couple and Family Psychology: Research and Practice</t>
  </si>
  <si>
    <t>Cultural Diversity &amp; Ethnic Minority Psychology</t>
  </si>
  <si>
    <t>Decision</t>
  </si>
  <si>
    <t>Developmental Psychology</t>
  </si>
  <si>
    <t>Dreaming</t>
  </si>
  <si>
    <t>Evolutionary Behavioral Sciences</t>
  </si>
  <si>
    <t>Experimental and Clinical Psychopharmacology</t>
  </si>
  <si>
    <t>Families, Systems, &amp; Health</t>
  </si>
  <si>
    <t>Group Dynamics: Theory, Research, and Practice</t>
  </si>
  <si>
    <t>Health Psychology</t>
  </si>
  <si>
    <t>History of Psychology</t>
  </si>
  <si>
    <t>The Humanistic Psychologist</t>
  </si>
  <si>
    <t>International Journal of Play Therapy</t>
  </si>
  <si>
    <t>International Journal of Stress Management</t>
  </si>
  <si>
    <t>International Perspectives in Psychology: Research, Practice, Consultation</t>
  </si>
  <si>
    <t>Journal of Abnormal Psychology</t>
  </si>
  <si>
    <t>Journal of Applied Psychology</t>
  </si>
  <si>
    <t>Journal of Comparative Psychology</t>
  </si>
  <si>
    <t>Journal of Consulting and Clinical Psychology</t>
  </si>
  <si>
    <t>Journal of Counseling Psychology</t>
  </si>
  <si>
    <t>Journal of Diversity in Higher Education</t>
  </si>
  <si>
    <t>Journal of Educational Psychology</t>
  </si>
  <si>
    <t>Journal of Experimental Psychology: Animal Learning and Cognition</t>
  </si>
  <si>
    <t>Journal of Experimental Psychology: Applied</t>
  </si>
  <si>
    <t>Journal of Experimental Psychology: General</t>
  </si>
  <si>
    <t>Journal of Experimental Psychology: Human Perception and Performance</t>
  </si>
  <si>
    <t>Journal of Experimental Psychology: Learning, Memory, and Cognition</t>
  </si>
  <si>
    <t>Journal of Family Psychology</t>
  </si>
  <si>
    <t>Journal of Latinx Psychology</t>
  </si>
  <si>
    <t>Journal of Neuroscience, Psychology, and Economics</t>
  </si>
  <si>
    <t>Journal of Occupational Health Psychology</t>
  </si>
  <si>
    <t>Journal of Personality and Social Psychology</t>
  </si>
  <si>
    <t>Journal of Psychotherapy Integration</t>
  </si>
  <si>
    <t>Journal of Rural Mental Health</t>
  </si>
  <si>
    <t>Journal of Theoretical and Philosophical Psychology</t>
  </si>
  <si>
    <t>Journal of Threat Assessment and Management</t>
  </si>
  <si>
    <t>Law and Human Behavior</t>
  </si>
  <si>
    <t>Motivation Science</t>
  </si>
  <si>
    <t>Peace and Conflict: Journal of Peace Psychology</t>
  </si>
  <si>
    <t>Personality Disorders: Theory, Research, and Treatment</t>
  </si>
  <si>
    <t>Practice Innovations</t>
  </si>
  <si>
    <t>Professional Psychology: Research and Practice</t>
  </si>
  <si>
    <t>Psychiatric Rehabilitation Journal</t>
  </si>
  <si>
    <t>Psychoanalytic Psychology</t>
  </si>
  <si>
    <t>Psychological Assessment</t>
  </si>
  <si>
    <t>Psychological Bulletin</t>
  </si>
  <si>
    <t>Psychological Methods</t>
  </si>
  <si>
    <t>Psychological Review</t>
  </si>
  <si>
    <t>Psychological Services</t>
  </si>
  <si>
    <t>Psychological Trauma: Theory, Research, Practice, and Policy</t>
  </si>
  <si>
    <t>The Psychologist-Manager Journal</t>
  </si>
  <si>
    <t>Psychology &amp; Neuroscience</t>
  </si>
  <si>
    <t>Psychology and Aging</t>
  </si>
  <si>
    <t>Psychology of Addictive Behaviors</t>
  </si>
  <si>
    <t>Psychology of Aesthetics, Creativity, and the Arts</t>
  </si>
  <si>
    <t>Psychology of Consciousness: Theory, Research, and Practice</t>
  </si>
  <si>
    <t>Psychology of Men &amp; Masculinities</t>
  </si>
  <si>
    <t>Psychology of Popular Media Culture</t>
  </si>
  <si>
    <t>Psychology of Religion and Spirituality</t>
  </si>
  <si>
    <t>Psychology of Sexual Orientation and Gender Diversity</t>
  </si>
  <si>
    <t>Psychology of Violence</t>
  </si>
  <si>
    <t>Psychology, Public Policy, and Law</t>
  </si>
  <si>
    <t>Psychomusicology: Music, Mind, and Brain</t>
  </si>
  <si>
    <t>Qualitative Psychology</t>
  </si>
  <si>
    <t>Rehabilitation Psychology</t>
  </si>
  <si>
    <t>Scholarship of Teaching and Learning in Psychology</t>
  </si>
  <si>
    <t>School Psychology</t>
  </si>
  <si>
    <t>Spirituality in Clinical Practice</t>
  </si>
  <si>
    <t>Sport, Exercise, and Performance Psychology</t>
  </si>
  <si>
    <t>Stigma and Health</t>
  </si>
  <si>
    <t>Training and Education in Professional Psychology</t>
  </si>
  <si>
    <t>Translational Issues in Psychological Science</t>
  </si>
  <si>
    <t>Traumatology</t>
  </si>
  <si>
    <t>European child &amp;amp; adolescent psychiatry</t>
  </si>
  <si>
    <t>Attachment &amp;amp; human development</t>
  </si>
  <si>
    <t>Autism : the international journal of research and practice</t>
  </si>
  <si>
    <t>Memory (Hove, England)</t>
  </si>
  <si>
    <t>Child abuse &amp;amp; neglect</t>
  </si>
  <si>
    <t>Clinical psychology &amp;amp; psychotherapy</t>
  </si>
  <si>
    <t>Journal of sex &amp;amp; marital therapy</t>
  </si>
  <si>
    <t>Physiology &amp;amp; behavior</t>
  </si>
  <si>
    <t>Psycho-oncology</t>
  </si>
  <si>
    <t>Psychology &amp;amp; health</t>
  </si>
  <si>
    <t>Year of PUBMED Indexing</t>
  </si>
  <si>
    <t>Publisher</t>
  </si>
  <si>
    <t>North Holland Publishing</t>
  </si>
  <si>
    <t>Elsevier</t>
  </si>
  <si>
    <t>Academic Press</t>
  </si>
  <si>
    <t>Annual Reviews</t>
  </si>
  <si>
    <t>Sage Publications</t>
  </si>
  <si>
    <t>Informa Healthcare</t>
  </si>
  <si>
    <t>Kluwer Academic/Plenum Publishers</t>
  </si>
  <si>
    <t>Springer</t>
  </si>
  <si>
    <t>John Wiley &amp; Sons</t>
  </si>
  <si>
    <t>Wiley-Blackwell</t>
  </si>
  <si>
    <t>Oxford University Press</t>
  </si>
  <si>
    <t>Blackwell Publishers</t>
  </si>
  <si>
    <t>Routledge</t>
  </si>
  <si>
    <t>Taylor &amp; Francis</t>
  </si>
  <si>
    <t>Masson</t>
  </si>
  <si>
    <t>Wiley</t>
  </si>
  <si>
    <t>Cambridge University Press</t>
  </si>
  <si>
    <t>APA</t>
  </si>
  <si>
    <t>Pergamon</t>
  </si>
  <si>
    <t>Hogrefe &amp; Huber</t>
  </si>
  <si>
    <t>Frontiers Research Foundation</t>
  </si>
  <si>
    <t>Wiley-Liss</t>
  </si>
  <si>
    <t>MIT Press</t>
  </si>
  <si>
    <t>Human Sciences Press</t>
  </si>
  <si>
    <t>Alcohol Research Documentation, Inc.</t>
  </si>
  <si>
    <t>ARVO</t>
  </si>
  <si>
    <t>Psychology Press</t>
  </si>
  <si>
    <t>Psychometric Society</t>
  </si>
  <si>
    <t>Lippincott Williams &amp; Wilkins</t>
  </si>
  <si>
    <t>Karger</t>
  </si>
  <si>
    <t>Cogntive Science Society</t>
  </si>
  <si>
    <t>log(2016)</t>
  </si>
  <si>
    <t>Subfield Pace</t>
  </si>
  <si>
    <t>Body image</t>
  </si>
  <si>
    <t>Journal of the American Academy of Child and Adolescent Psychiatry</t>
  </si>
  <si>
    <t>Clinical EEG and neuroscience</t>
  </si>
  <si>
    <t>Eating behaviors</t>
  </si>
  <si>
    <t>Frontiers in human neuroscience</t>
  </si>
  <si>
    <t>Journal of studies on alcohol and drugs</t>
  </si>
  <si>
    <t>Personality disorders</t>
  </si>
  <si>
    <t>Monographs of the Society for Research in Child Development</t>
  </si>
  <si>
    <t>Topics in cognitive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</si>
</sst>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rgb="FFFF0000"/>
      <name val="Arial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2" fillId="0" borderId="0" xfId="19"/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 applyProtection="1">
      <alignment horizontal="left" wrapText="1"/>
    </xf>
    <xf numFmtId="0" fontId="7" fillId="0" borderId="0" xfId="0" applyFont="1" applyFill="1"/>
    <xf numFmtId="0" fontId="0" fillId="0" borderId="1" xfId="0" applyFill="1" applyBorder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2" xfId="0" applyFont="1" applyFill="1" applyBorder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2" borderId="3" xfId="0" applyFont="1" applyFill="1" applyBorder="1"/>
    <xf numFmtId="0" fontId="8" fillId="0" borderId="3" xfId="0" applyFont="1" applyBorder="1"/>
    <xf numFmtId="0" fontId="8" fillId="2" borderId="3" xfId="0" applyNumberFormat="1" applyFont="1" applyFill="1" applyBorder="1" applyAlignment="1">
      <alignment horizontal="left" wrapText="1"/>
    </xf>
    <xf numFmtId="0" fontId="8" fillId="0" borderId="3" xfId="0" applyNumberFormat="1" applyFont="1" applyBorder="1" applyAlignment="1">
      <alignment horizontal="left" wrapText="1"/>
    </xf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7" fillId="0" borderId="1" xfId="0" applyFont="1" applyFill="1" applyBorder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ko/Desktop/JournalIndex2018-APALis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JournalIndex2018-APAListb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V126" totalsRowShown="0" headerRowDxfId="23" dataDxfId="22">
  <autoFilter ref="A1:V126" xr:uid="{00000000-0009-0000-0100-000002000000}"/>
  <sortState ref="A2:V126">
    <sortCondition ref="E1:E126"/>
  </sortState>
  <tableColumns count="22">
    <tableColumn id="1" xr3:uid="{00000000-0010-0000-0000-000001000000}" name="ID" dataDxfId="21"/>
    <tableColumn id="2" xr3:uid="{00000000-0010-0000-0000-000002000000}" name="Full Journal Name" dataDxfId="20"/>
    <tableColumn id="10" xr3:uid="{00000000-0010-0000-0000-00000A000000}" name="Abbreviation" dataDxfId="19"/>
    <tableColumn id="7" xr3:uid="{00000000-0010-0000-0000-000007000000}" name="PubMed Search Term" dataDxfId="18"/>
    <tableColumn id="22" xr3:uid="{77050B5C-013F-8D41-8401-9C59F7A2B625}" name="Year of PUBMED Indexing" dataDxfId="17"/>
    <tableColumn id="21" xr3:uid="{7F6A8604-3233-4B4A-8B48-E934E6EDFC92}" name="Publisher" dataDxfId="16"/>
    <tableColumn id="3" xr3:uid="{00000000-0010-0000-0000-000003000000}" name="Rdata Saved" dataDxfId="15"/>
    <tableColumn id="4" xr3:uid="{00000000-0010-0000-0000-000004000000}" name="CSV Saved" dataDxfId="14">
      <calculatedColumnFormula>CONCATENATE("gtAggAffiliation_",C2,"_042518.csv")</calculatedColumnFormula>
    </tableColumn>
    <tableColumn id="11" xr3:uid="{00000000-0010-0000-0000-00000B000000}" name="Citations?" dataDxfId="13"/>
    <tableColumn id="14" xr3:uid="{00000000-0010-0000-0000-00000E000000}" name="Clean CSV Saved" dataDxfId="12">
      <calculatedColumnFormula>CONCATENATE("gtAffiliationClean_",[1]!Table2[[#This Row],[Abbreviation]],"_042918.csv")</calculatedColumnFormula>
    </tableColumn>
    <tableColumn id="5" xr3:uid="{00000000-0010-0000-0000-000005000000}" name="Names Processed File" dataDxfId="11">
      <calculatedColumnFormula>CONCATENATE("gtClassified_",[1]!Table2[[#This Row],[Abbreviation]],"_020918.csv")</calculatedColumnFormula>
    </tableColumn>
    <tableColumn id="9" xr3:uid="{00000000-0010-0000-0000-000009000000}" name="Aggregated?" dataDxfId="10"/>
    <tableColumn id="16" xr3:uid="{00000000-0010-0000-0000-000010000000}" name="# of Clean Records" dataDxfId="9"/>
    <tableColumn id="8" xr3:uid="{00000000-0010-0000-0000-000008000000}" name="# of Unique Titles" dataDxfId="8"/>
    <tableColumn id="13" xr3:uid="{00000000-0010-0000-0000-00000D000000}" name="# of Unique Authors" dataDxfId="7"/>
    <tableColumn id="17" xr3:uid="{00000000-0010-0000-0000-000011000000}" name="2016 Total Cites (JCR)" dataDxfId="6"/>
    <tableColumn id="15" xr3:uid="{00000000-0010-0000-0000-00000F000000}" name="2016 Impact Factor (JCR)" dataDxfId="5"/>
    <tableColumn id="19" xr3:uid="{00000000-0010-0000-0000-000013000000}" name="5YR Impact Factor (JCR)" dataDxfId="4"/>
    <tableColumn id="18" xr3:uid="{00000000-0010-0000-0000-000012000000}" name="log(2016)" dataDxfId="3">
      <calculatedColumnFormula>LN([1]!Table2[[#This Row],[2016 Impact Factor (JCR)]])</calculatedColumnFormula>
    </tableColumn>
    <tableColumn id="6" xr3:uid="{00000000-0010-0000-0000-000006000000}" name="Primary Category" dataDxfId="2"/>
    <tableColumn id="12" xr3:uid="{00000000-0010-0000-0000-00000C000000}" name="Secondary Category" dataDxfId="1"/>
    <tableColumn id="20" xr3:uid="{5D85F0CC-659D-BE42-A02B-66F649A74395}" name="Subfield Pac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pa.org/pubs/journals/hop/index.aspx" TargetMode="External"/><Relationship Id="rId21" Type="http://schemas.openxmlformats.org/officeDocument/2006/relationships/hyperlink" Target="https://www.apa.org/pubs/journals/ebs/index.aspx" TargetMode="External"/><Relationship Id="rId42" Type="http://schemas.openxmlformats.org/officeDocument/2006/relationships/hyperlink" Target="https://www.apa.org/pubs/journals/xlm/index.aspx" TargetMode="External"/><Relationship Id="rId47" Type="http://schemas.openxmlformats.org/officeDocument/2006/relationships/hyperlink" Target="https://www.apa.org/pubs/journals/psp/index.aspx" TargetMode="External"/><Relationship Id="rId63" Type="http://schemas.openxmlformats.org/officeDocument/2006/relationships/hyperlink" Target="https://www.apa.org/pubs/journals/met/index.aspx" TargetMode="External"/><Relationship Id="rId68" Type="http://schemas.openxmlformats.org/officeDocument/2006/relationships/hyperlink" Target="https://www.apa.org/pubs/journals/pne/index.aspx" TargetMode="External"/><Relationship Id="rId84" Type="http://schemas.openxmlformats.org/officeDocument/2006/relationships/hyperlink" Target="https://www.apa.org/pubs/journals/spq/index.aspx" TargetMode="External"/><Relationship Id="rId89" Type="http://schemas.openxmlformats.org/officeDocument/2006/relationships/hyperlink" Target="https://www.apa.org/pubs/journals/tps/index.aspx" TargetMode="External"/><Relationship Id="rId16" Type="http://schemas.openxmlformats.org/officeDocument/2006/relationships/hyperlink" Target="https://www.apa.org/pubs/journals/cdp/index.aspx" TargetMode="External"/><Relationship Id="rId11" Type="http://schemas.openxmlformats.org/officeDocument/2006/relationships/hyperlink" Target="https://www.apa.org/pubs/journals/cpp/index.aspx" TargetMode="External"/><Relationship Id="rId32" Type="http://schemas.openxmlformats.org/officeDocument/2006/relationships/hyperlink" Target="https://www.apa.org/pubs/journals/apl/index.aspx" TargetMode="External"/><Relationship Id="rId37" Type="http://schemas.openxmlformats.org/officeDocument/2006/relationships/hyperlink" Target="https://www.apa.org/pubs/journals/edu/index.aspx" TargetMode="External"/><Relationship Id="rId53" Type="http://schemas.openxmlformats.org/officeDocument/2006/relationships/hyperlink" Target="https://www.apa.org/pubs/journals/mot/index.aspx" TargetMode="External"/><Relationship Id="rId58" Type="http://schemas.openxmlformats.org/officeDocument/2006/relationships/hyperlink" Target="https://www.apa.org/pubs/journals/pro/index.aspx" TargetMode="External"/><Relationship Id="rId74" Type="http://schemas.openxmlformats.org/officeDocument/2006/relationships/hyperlink" Target="https://www.apa.org/pubs/journals/ppm/index.aspx" TargetMode="External"/><Relationship Id="rId79" Type="http://schemas.openxmlformats.org/officeDocument/2006/relationships/hyperlink" Target="https://www.apa.org/pubs/journals/pmu/index.aspx" TargetMode="External"/><Relationship Id="rId5" Type="http://schemas.openxmlformats.org/officeDocument/2006/relationships/hyperlink" Target="https://www.apa.org/pubs/journals/bar/index.aspx" TargetMode="External"/><Relationship Id="rId90" Type="http://schemas.openxmlformats.org/officeDocument/2006/relationships/hyperlink" Target="https://www.apa.org/pubs/journals/trm/index.aspx" TargetMode="External"/><Relationship Id="rId14" Type="http://schemas.openxmlformats.org/officeDocument/2006/relationships/hyperlink" Target="https://www.apa.org/pubs/journals/cpb/index.aspx" TargetMode="External"/><Relationship Id="rId22" Type="http://schemas.openxmlformats.org/officeDocument/2006/relationships/hyperlink" Target="https://www.apa.org/pubs/journals/pha/index.aspx" TargetMode="External"/><Relationship Id="rId27" Type="http://schemas.openxmlformats.org/officeDocument/2006/relationships/hyperlink" Target="https://www.apa.org/pubs/journals/hum/index.aspx" TargetMode="External"/><Relationship Id="rId30" Type="http://schemas.openxmlformats.org/officeDocument/2006/relationships/hyperlink" Target="https://www.apa.org/pubs/journals/ipp/index.aspx" TargetMode="External"/><Relationship Id="rId35" Type="http://schemas.openxmlformats.org/officeDocument/2006/relationships/hyperlink" Target="https://www.apa.org/pubs/journals/cou/index.aspx" TargetMode="External"/><Relationship Id="rId43" Type="http://schemas.openxmlformats.org/officeDocument/2006/relationships/hyperlink" Target="https://www.apa.org/pubs/journals/fam/index.aspx" TargetMode="External"/><Relationship Id="rId48" Type="http://schemas.openxmlformats.org/officeDocument/2006/relationships/hyperlink" Target="https://www.apa.org/pubs/journals/int/index.aspx" TargetMode="External"/><Relationship Id="rId56" Type="http://schemas.openxmlformats.org/officeDocument/2006/relationships/hyperlink" Target="https://www.apa.org/pubs/journals/per/index.aspx" TargetMode="External"/><Relationship Id="rId64" Type="http://schemas.openxmlformats.org/officeDocument/2006/relationships/hyperlink" Target="https://www.apa.org/pubs/journals/rev/index.aspx" TargetMode="External"/><Relationship Id="rId69" Type="http://schemas.openxmlformats.org/officeDocument/2006/relationships/hyperlink" Target="https://www.apa.org/pubs/journals/pag/index.aspx" TargetMode="External"/><Relationship Id="rId77" Type="http://schemas.openxmlformats.org/officeDocument/2006/relationships/hyperlink" Target="https://www.apa.org/pubs/journals/vio/index.aspx" TargetMode="External"/><Relationship Id="rId8" Type="http://schemas.openxmlformats.org/officeDocument/2006/relationships/hyperlink" Target="https://www.apa.org/pubs/journals/cbs/index.aspx" TargetMode="External"/><Relationship Id="rId51" Type="http://schemas.openxmlformats.org/officeDocument/2006/relationships/hyperlink" Target="https://www.apa.org/pubs/journals/tam/index.aspx" TargetMode="External"/><Relationship Id="rId72" Type="http://schemas.openxmlformats.org/officeDocument/2006/relationships/hyperlink" Target="https://www.apa.org/pubs/journals/cns/index.aspx" TargetMode="External"/><Relationship Id="rId80" Type="http://schemas.openxmlformats.org/officeDocument/2006/relationships/hyperlink" Target="https://www.apa.org/pubs/journals/pst/index.aspx" TargetMode="External"/><Relationship Id="rId85" Type="http://schemas.openxmlformats.org/officeDocument/2006/relationships/hyperlink" Target="https://www.apa.org/pubs/journals/scp/index.aspx" TargetMode="External"/><Relationship Id="rId3" Type="http://schemas.openxmlformats.org/officeDocument/2006/relationships/hyperlink" Target="https://www.apa.org/pubs/journals/arc/index.aspx" TargetMode="External"/><Relationship Id="rId12" Type="http://schemas.openxmlformats.org/officeDocument/2006/relationships/hyperlink" Target="https://www.apa.org/pubs/journals/crd/index.aspx" TargetMode="External"/><Relationship Id="rId17" Type="http://schemas.openxmlformats.org/officeDocument/2006/relationships/hyperlink" Target="https://www.apa.org/pubs/journals/dec/index.aspx" TargetMode="External"/><Relationship Id="rId25" Type="http://schemas.openxmlformats.org/officeDocument/2006/relationships/hyperlink" Target="https://www.apa.org/pubs/journals/hea/index.aspx" TargetMode="External"/><Relationship Id="rId33" Type="http://schemas.openxmlformats.org/officeDocument/2006/relationships/hyperlink" Target="https://www.apa.org/pubs/journals/com/index.aspx" TargetMode="External"/><Relationship Id="rId38" Type="http://schemas.openxmlformats.org/officeDocument/2006/relationships/hyperlink" Target="https://www.apa.org/pubs/journals/xan/index.aspx" TargetMode="External"/><Relationship Id="rId46" Type="http://schemas.openxmlformats.org/officeDocument/2006/relationships/hyperlink" Target="https://www.apa.org/pubs/journals/ocp/index.aspx" TargetMode="External"/><Relationship Id="rId59" Type="http://schemas.openxmlformats.org/officeDocument/2006/relationships/hyperlink" Target="https://www.apa.org/pubs/journals/prj/index.aspx" TargetMode="External"/><Relationship Id="rId67" Type="http://schemas.openxmlformats.org/officeDocument/2006/relationships/hyperlink" Target="https://www.apa.org/pubs/journals/mgr/index.aspx" TargetMode="External"/><Relationship Id="rId20" Type="http://schemas.openxmlformats.org/officeDocument/2006/relationships/hyperlink" Target="https://www.apa.org/pubs/journals/emo/index.aspx" TargetMode="External"/><Relationship Id="rId41" Type="http://schemas.openxmlformats.org/officeDocument/2006/relationships/hyperlink" Target="https://www.apa.org/pubs/journals/xhp/index.aspx" TargetMode="External"/><Relationship Id="rId54" Type="http://schemas.openxmlformats.org/officeDocument/2006/relationships/hyperlink" Target="https://www.apa.org/pubs/journals/neu/index.aspx" TargetMode="External"/><Relationship Id="rId62" Type="http://schemas.openxmlformats.org/officeDocument/2006/relationships/hyperlink" Target="https://www.apa.org/pubs/journals/bul/index.aspx" TargetMode="External"/><Relationship Id="rId70" Type="http://schemas.openxmlformats.org/officeDocument/2006/relationships/hyperlink" Target="https://www.apa.org/pubs/journals/adb/index.aspx" TargetMode="External"/><Relationship Id="rId75" Type="http://schemas.openxmlformats.org/officeDocument/2006/relationships/hyperlink" Target="https://www.apa.org/pubs/journals/rel/index.aspx" TargetMode="External"/><Relationship Id="rId83" Type="http://schemas.openxmlformats.org/officeDocument/2006/relationships/hyperlink" Target="https://www.apa.org/pubs/journals/stl/index.aspx" TargetMode="External"/><Relationship Id="rId88" Type="http://schemas.openxmlformats.org/officeDocument/2006/relationships/hyperlink" Target="https://www.apa.org/pubs/journals/tep/index.aspx" TargetMode="External"/><Relationship Id="rId1" Type="http://schemas.openxmlformats.org/officeDocument/2006/relationships/hyperlink" Target="https://www.apa.org/pubs/journals/ort/index.aspx" TargetMode="External"/><Relationship Id="rId6" Type="http://schemas.openxmlformats.org/officeDocument/2006/relationships/hyperlink" Target="https://www.apa.org/pubs/journals/bdb/index.aspx" TargetMode="External"/><Relationship Id="rId15" Type="http://schemas.openxmlformats.org/officeDocument/2006/relationships/hyperlink" Target="https://www.apa.org/pubs/journals/cfp/index.aspx" TargetMode="External"/><Relationship Id="rId23" Type="http://schemas.openxmlformats.org/officeDocument/2006/relationships/hyperlink" Target="https://www.apa.org/pubs/journals/fsh/index.aspx" TargetMode="External"/><Relationship Id="rId28" Type="http://schemas.openxmlformats.org/officeDocument/2006/relationships/hyperlink" Target="https://www.apa.org/pubs/journals/pla/index.aspx" TargetMode="External"/><Relationship Id="rId36" Type="http://schemas.openxmlformats.org/officeDocument/2006/relationships/hyperlink" Target="https://www.apa.org/pubs/journals/dhe/index.aspx" TargetMode="External"/><Relationship Id="rId49" Type="http://schemas.openxmlformats.org/officeDocument/2006/relationships/hyperlink" Target="https://www.apa.org/pubs/journals/rmh/index.aspx" TargetMode="External"/><Relationship Id="rId57" Type="http://schemas.openxmlformats.org/officeDocument/2006/relationships/hyperlink" Target="https://www.apa.org/pubs/journals/pri/index.aspx" TargetMode="External"/><Relationship Id="rId10" Type="http://schemas.openxmlformats.org/officeDocument/2006/relationships/hyperlink" Target="https://www.apa.org/pubs/journals/cap/index.aspx" TargetMode="External"/><Relationship Id="rId31" Type="http://schemas.openxmlformats.org/officeDocument/2006/relationships/hyperlink" Target="https://www.apa.org/pubs/journals/abn/index.aspx" TargetMode="External"/><Relationship Id="rId44" Type="http://schemas.openxmlformats.org/officeDocument/2006/relationships/hyperlink" Target="https://www.apa.org/pubs/journals/lat/index.aspx" TargetMode="External"/><Relationship Id="rId52" Type="http://schemas.openxmlformats.org/officeDocument/2006/relationships/hyperlink" Target="https://www.apa.org/pubs/journals/lhb/index.aspx" TargetMode="External"/><Relationship Id="rId60" Type="http://schemas.openxmlformats.org/officeDocument/2006/relationships/hyperlink" Target="https://www.apa.org/pubs/journals/pap/index.aspx" TargetMode="External"/><Relationship Id="rId65" Type="http://schemas.openxmlformats.org/officeDocument/2006/relationships/hyperlink" Target="https://www.apa.org/pubs/journals/ser/index.aspx" TargetMode="External"/><Relationship Id="rId73" Type="http://schemas.openxmlformats.org/officeDocument/2006/relationships/hyperlink" Target="https://www.apa.org/pubs/journals/men/index.aspx" TargetMode="External"/><Relationship Id="rId78" Type="http://schemas.openxmlformats.org/officeDocument/2006/relationships/hyperlink" Target="https://www.apa.org/pubs/journals/law/index.aspx" TargetMode="External"/><Relationship Id="rId81" Type="http://schemas.openxmlformats.org/officeDocument/2006/relationships/hyperlink" Target="https://www.apa.org/pubs/journals/qua/index.aspx" TargetMode="External"/><Relationship Id="rId86" Type="http://schemas.openxmlformats.org/officeDocument/2006/relationships/hyperlink" Target="https://www.apa.org/pubs/journals/spy/index.aspx" TargetMode="External"/><Relationship Id="rId4" Type="http://schemas.openxmlformats.org/officeDocument/2006/relationships/hyperlink" Target="https://www.apa.org/pubs/journals/aap/index.aspx" TargetMode="External"/><Relationship Id="rId9" Type="http://schemas.openxmlformats.org/officeDocument/2006/relationships/hyperlink" Target="https://www.apa.org/pubs/journals/cep/index.aspx" TargetMode="External"/><Relationship Id="rId13" Type="http://schemas.openxmlformats.org/officeDocument/2006/relationships/hyperlink" Target="https://www.apa.org/pubs/journals/crp/index.aspx" TargetMode="External"/><Relationship Id="rId18" Type="http://schemas.openxmlformats.org/officeDocument/2006/relationships/hyperlink" Target="https://www.apa.org/pubs/journals/dev/index.aspx" TargetMode="External"/><Relationship Id="rId39" Type="http://schemas.openxmlformats.org/officeDocument/2006/relationships/hyperlink" Target="https://www.apa.org/pubs/journals/xap/index.aspx" TargetMode="External"/><Relationship Id="rId34" Type="http://schemas.openxmlformats.org/officeDocument/2006/relationships/hyperlink" Target="https://www.apa.org/pubs/journals/ccp/index.aspx" TargetMode="External"/><Relationship Id="rId50" Type="http://schemas.openxmlformats.org/officeDocument/2006/relationships/hyperlink" Target="https://www.apa.org/pubs/journals/teo/index.aspx" TargetMode="External"/><Relationship Id="rId55" Type="http://schemas.openxmlformats.org/officeDocument/2006/relationships/hyperlink" Target="https://www.apa.org/pubs/journals/pac/index.aspx" TargetMode="External"/><Relationship Id="rId76" Type="http://schemas.openxmlformats.org/officeDocument/2006/relationships/hyperlink" Target="https://www.apa.org/pubs/journals/sgd/index.aspx" TargetMode="External"/><Relationship Id="rId7" Type="http://schemas.openxmlformats.org/officeDocument/2006/relationships/hyperlink" Target="https://www.apa.org/pubs/journals/bne/index.aspx" TargetMode="External"/><Relationship Id="rId71" Type="http://schemas.openxmlformats.org/officeDocument/2006/relationships/hyperlink" Target="https://www.apa.org/pubs/journals/aca/index.aspx" TargetMode="External"/><Relationship Id="rId2" Type="http://schemas.openxmlformats.org/officeDocument/2006/relationships/hyperlink" Target="https://www.apa.org/pubs/journals/amp/index.aspx" TargetMode="External"/><Relationship Id="rId29" Type="http://schemas.openxmlformats.org/officeDocument/2006/relationships/hyperlink" Target="https://www.apa.org/pubs/journals/str/index.aspx" TargetMode="External"/><Relationship Id="rId24" Type="http://schemas.openxmlformats.org/officeDocument/2006/relationships/hyperlink" Target="https://www.apa.org/pubs/journals/gdn/index.aspx" TargetMode="External"/><Relationship Id="rId40" Type="http://schemas.openxmlformats.org/officeDocument/2006/relationships/hyperlink" Target="https://www.apa.org/pubs/journals/xge/index.aspx" TargetMode="External"/><Relationship Id="rId45" Type="http://schemas.openxmlformats.org/officeDocument/2006/relationships/hyperlink" Target="https://www.apa.org/pubs/journals/npe/index.aspx" TargetMode="External"/><Relationship Id="rId66" Type="http://schemas.openxmlformats.org/officeDocument/2006/relationships/hyperlink" Target="https://www.apa.org/pubs/journals/tra/index.aspx" TargetMode="External"/><Relationship Id="rId87" Type="http://schemas.openxmlformats.org/officeDocument/2006/relationships/hyperlink" Target="https://www.apa.org/pubs/journals/sah/index.aspx" TargetMode="External"/><Relationship Id="rId61" Type="http://schemas.openxmlformats.org/officeDocument/2006/relationships/hyperlink" Target="https://www.apa.org/pubs/journals/pas/index.aspx" TargetMode="External"/><Relationship Id="rId82" Type="http://schemas.openxmlformats.org/officeDocument/2006/relationships/hyperlink" Target="https://www.apa.org/pubs/journals/rep/index.aspx" TargetMode="External"/><Relationship Id="rId19" Type="http://schemas.openxmlformats.org/officeDocument/2006/relationships/hyperlink" Target="https://www.apa.org/pubs/journals/drm/inde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6"/>
  <sheetViews>
    <sheetView tabSelected="1" topLeftCell="A81" zoomScale="90" workbookViewId="0">
      <pane xSplit="2" topLeftCell="C1" activePane="topRight" state="frozen"/>
      <selection pane="topRight" activeCell="D94" sqref="D94"/>
    </sheetView>
  </sheetViews>
  <sheetFormatPr baseColWidth="10" defaultColWidth="5.6640625" defaultRowHeight="16" x14ac:dyDescent="0.2"/>
  <cols>
    <col min="1" max="1" width="5.83203125" style="2" customWidth="1"/>
    <col min="2" max="2" width="51" style="5" customWidth="1"/>
    <col min="3" max="3" width="17.33203125" style="2" bestFit="1" customWidth="1"/>
    <col min="4" max="4" width="39" style="2" bestFit="1" customWidth="1"/>
    <col min="5" max="5" width="25.83203125" style="2" bestFit="1" customWidth="1"/>
    <col min="6" max="6" width="34.6640625" style="2" bestFit="1" customWidth="1"/>
    <col min="7" max="7" width="36.5" style="2" hidden="1" customWidth="1"/>
    <col min="8" max="8" width="37.83203125" style="2" hidden="1" customWidth="1"/>
    <col min="9" max="9" width="12.5" style="3" hidden="1" customWidth="1"/>
    <col min="10" max="10" width="36.1640625" style="2" hidden="1" customWidth="1"/>
    <col min="11" max="11" width="39.1640625" style="2" hidden="1" customWidth="1"/>
    <col min="12" max="12" width="14.83203125" style="2" hidden="1" customWidth="1"/>
    <col min="13" max="13" width="19.5" style="2" bestFit="1" customWidth="1"/>
    <col min="14" max="14" width="18.6640625" style="2" bestFit="1" customWidth="1"/>
    <col min="15" max="15" width="21.1640625" style="3" bestFit="1" customWidth="1"/>
    <col min="16" max="16" width="22.33203125" style="15" bestFit="1" customWidth="1"/>
    <col min="17" max="17" width="26.1640625" style="2" bestFit="1" customWidth="1"/>
    <col min="18" max="18" width="24" style="2" bestFit="1" customWidth="1"/>
    <col min="19" max="19" width="12.83203125" style="2" bestFit="1" customWidth="1"/>
    <col min="20" max="20" width="22.83203125" style="3" bestFit="1" customWidth="1"/>
    <col min="21" max="21" width="21.1640625" style="3" bestFit="1" customWidth="1"/>
    <col min="22" max="22" width="26.1640625" style="2" bestFit="1" customWidth="1"/>
    <col min="23" max="23" width="12.83203125" style="2" bestFit="1" customWidth="1"/>
    <col min="24" max="24" width="22.83203125" style="15" bestFit="1" customWidth="1"/>
    <col min="25" max="25" width="21.1640625" style="3" bestFit="1" customWidth="1"/>
    <col min="26" max="26" width="15.5" style="3" bestFit="1" customWidth="1"/>
    <col min="27" max="27" width="20.33203125" style="2" bestFit="1" customWidth="1"/>
    <col min="28" max="28" width="22.6640625" style="2" customWidth="1"/>
    <col min="29" max="29" width="18.6640625" style="2" bestFit="1" customWidth="1"/>
    <col min="30" max="16384" width="5.6640625" style="2"/>
  </cols>
  <sheetData>
    <row r="1" spans="1:26" x14ac:dyDescent="0.2">
      <c r="A1" s="18" t="s">
        <v>5</v>
      </c>
      <c r="B1" s="19" t="s">
        <v>3</v>
      </c>
      <c r="C1" s="19" t="s">
        <v>54</v>
      </c>
      <c r="D1" s="18" t="s">
        <v>0</v>
      </c>
      <c r="E1" s="18" t="s">
        <v>565</v>
      </c>
      <c r="F1" s="18" t="s">
        <v>566</v>
      </c>
      <c r="G1" s="18" t="s">
        <v>1</v>
      </c>
      <c r="H1" s="18" t="s">
        <v>2</v>
      </c>
      <c r="I1" s="18" t="s">
        <v>115</v>
      </c>
      <c r="J1" s="18" t="s">
        <v>172</v>
      </c>
      <c r="K1" s="18" t="s">
        <v>464</v>
      </c>
      <c r="L1" s="18" t="s">
        <v>34</v>
      </c>
      <c r="M1" s="20" t="s">
        <v>461</v>
      </c>
      <c r="N1" s="18" t="s">
        <v>462</v>
      </c>
      <c r="O1" s="18" t="s">
        <v>463</v>
      </c>
      <c r="P1" s="21" t="s">
        <v>466</v>
      </c>
      <c r="Q1" s="21" t="s">
        <v>465</v>
      </c>
      <c r="R1" s="21" t="s">
        <v>467</v>
      </c>
      <c r="S1" s="18" t="s">
        <v>598</v>
      </c>
      <c r="T1" s="20" t="s">
        <v>155</v>
      </c>
      <c r="U1" s="18" t="s">
        <v>156</v>
      </c>
      <c r="V1" s="18" t="s">
        <v>599</v>
      </c>
      <c r="X1" s="2"/>
      <c r="Y1" s="2"/>
      <c r="Z1" s="2"/>
    </row>
    <row r="2" spans="1:26" x14ac:dyDescent="0.2">
      <c r="A2" s="7">
        <v>50</v>
      </c>
      <c r="B2" s="33" t="s">
        <v>244</v>
      </c>
      <c r="C2" s="7" t="s">
        <v>112</v>
      </c>
      <c r="D2" s="7" t="s">
        <v>111</v>
      </c>
      <c r="E2" s="6">
        <v>1964</v>
      </c>
      <c r="F2" s="17" t="s">
        <v>568</v>
      </c>
      <c r="G2" s="7" t="s">
        <v>273</v>
      </c>
      <c r="H2" s="7" t="str">
        <f>CONCATENATE("gtAggAffiliation_",C2,"_042518.csv")</f>
        <v>gtAggAffiliation_VR_042518.csv</v>
      </c>
      <c r="I2" s="7" t="s">
        <v>122</v>
      </c>
      <c r="J2" s="7" t="str">
        <f>CONCATENATE("gtAffiliationClean_",[1]!Table2[[#This Row],[Abbreviation]],"_042918.csv")</f>
        <v>gtAffiliationClean_PersPS_042918.csv</v>
      </c>
      <c r="K2" s="7" t="str">
        <f>CONCATENATE("gtClassified_",[1]!Table2[[#This Row],[Abbreviation]],"_020918.csv")</f>
        <v>gtClassified_PersPS_020918.csv</v>
      </c>
      <c r="L2" s="7" t="s">
        <v>122</v>
      </c>
      <c r="M2" s="12">
        <v>11458</v>
      </c>
      <c r="N2" s="12">
        <v>3602</v>
      </c>
      <c r="O2" s="12">
        <v>6510</v>
      </c>
      <c r="P2" s="7">
        <v>15982</v>
      </c>
      <c r="Q2" s="8">
        <v>1.97</v>
      </c>
      <c r="R2" s="8">
        <v>2.3199999999999998</v>
      </c>
      <c r="S2" s="10">
        <f>LN([1]!Table2[[#This Row],[2016 Impact Factor (JCR)]])</f>
        <v>1.9960599327407849</v>
      </c>
      <c r="T2" s="9" t="s">
        <v>21</v>
      </c>
      <c r="U2" s="7" t="s">
        <v>11</v>
      </c>
      <c r="V2" s="12">
        <v>2.2000000000000002</v>
      </c>
      <c r="X2" s="2"/>
      <c r="Y2" s="27"/>
      <c r="Z2" s="28"/>
    </row>
    <row r="3" spans="1:26" x14ac:dyDescent="0.2">
      <c r="A3" s="7">
        <v>30</v>
      </c>
      <c r="B3" s="33" t="s">
        <v>227</v>
      </c>
      <c r="C3" s="7" t="s">
        <v>79</v>
      </c>
      <c r="D3" s="7" t="s">
        <v>44</v>
      </c>
      <c r="E3" s="6">
        <v>1965</v>
      </c>
      <c r="F3" s="17" t="s">
        <v>584</v>
      </c>
      <c r="G3" s="7" t="s">
        <v>314</v>
      </c>
      <c r="H3" s="7" t="str">
        <f>CONCATENATE("gtAggAffiliation_",C3,"_042518.csv")</f>
        <v>gtAggAffiliation_Pbullitin_042518.csv</v>
      </c>
      <c r="I3" s="7" t="s">
        <v>122</v>
      </c>
      <c r="J3" s="7" t="str">
        <f>CONCATENATE("gtAffiliationClean_",[1]!Table2[[#This Row],[Abbreviation]],"_042918.csv")</f>
        <v>gtAffiliationClean_ReviewChildPsych_042918.csv</v>
      </c>
      <c r="K3" s="7" t="str">
        <f>CONCATENATE("gtClassified_",[1]!Table2[[#This Row],[Abbreviation]],"_020918.csv")</f>
        <v>gtClassified_ReviewChildPsych_020918.csv</v>
      </c>
      <c r="L3" s="7" t="s">
        <v>122</v>
      </c>
      <c r="M3" s="12">
        <v>2036</v>
      </c>
      <c r="N3" s="12">
        <v>712</v>
      </c>
      <c r="O3" s="12">
        <v>1702</v>
      </c>
      <c r="P3" s="7">
        <v>43457</v>
      </c>
      <c r="Q3" s="8">
        <v>16.79</v>
      </c>
      <c r="R3" s="8">
        <v>20.66</v>
      </c>
      <c r="S3" s="10">
        <f>LN([1]!Table2[[#This Row],[2016 Impact Factor (JCR)]])</f>
        <v>2.4965057856313524</v>
      </c>
      <c r="T3" s="9" t="s">
        <v>4</v>
      </c>
      <c r="U3" s="7" t="s">
        <v>158</v>
      </c>
      <c r="V3" s="12">
        <v>2.0500000000000003</v>
      </c>
      <c r="X3" s="2"/>
      <c r="Y3" s="27"/>
      <c r="Z3" s="28"/>
    </row>
    <row r="4" spans="1:26" x14ac:dyDescent="0.2">
      <c r="A4" s="7">
        <v>129</v>
      </c>
      <c r="B4" s="33" t="s">
        <v>233</v>
      </c>
      <c r="C4" s="7" t="s">
        <v>458</v>
      </c>
      <c r="D4" s="7" t="s">
        <v>125</v>
      </c>
      <c r="E4" s="6">
        <v>1965</v>
      </c>
      <c r="F4" s="17" t="s">
        <v>596</v>
      </c>
      <c r="G4" s="7" t="s">
        <v>265</v>
      </c>
      <c r="H4" s="7" t="str">
        <f>CONCATENATE("gtAggAffiliation_",C4,"_042518.csv")</f>
        <v>gtAggAffiliation_Psychotherapy_042518.csv</v>
      </c>
      <c r="I4" s="7" t="s">
        <v>122</v>
      </c>
      <c r="J4" s="7" t="str">
        <f>CONCATENATE("gtAffiliationClean_",[1]!Table2[[#This Row],[Abbreviation]],"_042918.csv")</f>
        <v>gtAffiliationClean_FrontiersP_042918.csv</v>
      </c>
      <c r="K4" s="7" t="str">
        <f>CONCATENATE("gtClassified_",[1]!Table2[[#This Row],[Abbreviation]],"_020918.csv")</f>
        <v>gtClassified_FrontiersP_020918.csv</v>
      </c>
      <c r="L4" s="7" t="s">
        <v>122</v>
      </c>
      <c r="M4" s="12">
        <v>4409</v>
      </c>
      <c r="N4" s="12">
        <v>892</v>
      </c>
      <c r="O4" s="12">
        <v>3135</v>
      </c>
      <c r="P4" s="7">
        <v>3245</v>
      </c>
      <c r="Q4" s="8">
        <v>8.9600000000000009</v>
      </c>
      <c r="R4" s="8">
        <v>7.66</v>
      </c>
      <c r="S4" s="10">
        <f>LN([1]!Table2[[#This Row],[2016 Impact Factor (JCR)]])</f>
        <v>0.84156718567821853</v>
      </c>
      <c r="T4" s="9" t="s">
        <v>8</v>
      </c>
      <c r="U4" s="7" t="s">
        <v>30</v>
      </c>
      <c r="V4" s="12">
        <v>2.0999999999999992</v>
      </c>
      <c r="X4" s="2"/>
      <c r="Y4" s="27"/>
      <c r="Z4" s="28"/>
    </row>
    <row r="5" spans="1:26" x14ac:dyDescent="0.2">
      <c r="A5" s="7">
        <v>32</v>
      </c>
      <c r="B5" s="33" t="s">
        <v>230</v>
      </c>
      <c r="C5" s="7" t="s">
        <v>100</v>
      </c>
      <c r="D5" s="7" t="s">
        <v>46</v>
      </c>
      <c r="E5" s="6">
        <v>1965</v>
      </c>
      <c r="F5" s="17" t="s">
        <v>584</v>
      </c>
      <c r="G5" s="7" t="s">
        <v>313</v>
      </c>
      <c r="H5" s="7" t="str">
        <f>CONCATENATE("gtAggAffiliation_",C5,"_042518.csv")</f>
        <v>gtAggAffiliation_Preview_042518.csv</v>
      </c>
      <c r="I5" s="7" t="s">
        <v>122</v>
      </c>
      <c r="J5" s="7" t="str">
        <f>CONCATENATE("gtAffiliationClean_",[1]!Table2[[#This Row],[Abbreviation]],"_042918.csv")</f>
        <v>gtAffiliationClean_SCAN_042918.csv</v>
      </c>
      <c r="K5" s="7" t="str">
        <f>CONCATENATE("gtClassified_",[1]!Table2[[#This Row],[Abbreviation]],"_020918.csv")</f>
        <v>gtClassified_SCAN_020918.csv</v>
      </c>
      <c r="L5" s="7" t="s">
        <v>122</v>
      </c>
      <c r="M5" s="12">
        <v>1507</v>
      </c>
      <c r="N5" s="12">
        <v>600</v>
      </c>
      <c r="O5" s="12">
        <v>1083</v>
      </c>
      <c r="P5" s="7">
        <v>25352</v>
      </c>
      <c r="Q5" s="8">
        <v>7.64</v>
      </c>
      <c r="R5" s="8">
        <v>9.51</v>
      </c>
      <c r="S5" s="10">
        <f>LN([1]!Table2[[#This Row],[2016 Impact Factor (JCR)]])</f>
        <v>1.3711807233098425</v>
      </c>
      <c r="T5" s="9" t="s">
        <v>36</v>
      </c>
      <c r="U5" s="7" t="s">
        <v>158</v>
      </c>
      <c r="V5" s="12">
        <v>3.14</v>
      </c>
      <c r="X5" s="2"/>
      <c r="Y5" s="27"/>
      <c r="Z5" s="28"/>
    </row>
    <row r="6" spans="1:26" x14ac:dyDescent="0.2">
      <c r="A6" s="7">
        <v>60</v>
      </c>
      <c r="B6" s="33" t="s">
        <v>236</v>
      </c>
      <c r="C6" s="7" t="s">
        <v>133</v>
      </c>
      <c r="D6" s="7" t="s">
        <v>134</v>
      </c>
      <c r="E6" s="6">
        <v>1965</v>
      </c>
      <c r="F6" s="17" t="s">
        <v>584</v>
      </c>
      <c r="G6" s="7" t="s">
        <v>277</v>
      </c>
      <c r="H6" s="7" t="str">
        <f>CONCATENATE("gtAggAffiliation_",C6,"_042518.csv")</f>
        <v>gtAggAffiliation_American_042518.csv</v>
      </c>
      <c r="I6" s="7" t="s">
        <v>122</v>
      </c>
      <c r="J6" s="7" t="str">
        <f>CONCATENATE("gtAffiliationClean_",[1]!Table2[[#This Row],[Abbreviation]],"_042918.csv")</f>
        <v>gtAffiliationClean_JYA_042918.csv</v>
      </c>
      <c r="K6" s="7" t="str">
        <f>CONCATENATE("gtClassified_",[1]!Table2[[#This Row],[Abbreviation]],"_020918.csv")</f>
        <v>gtClassified_JYA_020918.csv</v>
      </c>
      <c r="L6" s="7" t="s">
        <v>122</v>
      </c>
      <c r="M6" s="12">
        <v>3127</v>
      </c>
      <c r="N6" s="12">
        <v>1534</v>
      </c>
      <c r="O6" s="12">
        <v>2425</v>
      </c>
      <c r="P6" s="7">
        <v>21085</v>
      </c>
      <c r="Q6" s="8">
        <v>6.68</v>
      </c>
      <c r="R6" s="8">
        <v>7.33</v>
      </c>
      <c r="S6" s="10">
        <f>LN([1]!Table2[[#This Row],[2016 Impact Factor (JCR)]])</f>
        <v>1.1878434223960523</v>
      </c>
      <c r="T6" s="9" t="s">
        <v>4</v>
      </c>
      <c r="U6" s="7" t="s">
        <v>158</v>
      </c>
      <c r="V6" s="12">
        <v>2.0500000000000003</v>
      </c>
      <c r="X6" s="2"/>
      <c r="Y6" s="27"/>
      <c r="Z6" s="28"/>
    </row>
    <row r="7" spans="1:26" x14ac:dyDescent="0.2">
      <c r="A7" s="7">
        <v>3</v>
      </c>
      <c r="B7" s="33" t="s">
        <v>217</v>
      </c>
      <c r="C7" s="7" t="s">
        <v>56</v>
      </c>
      <c r="D7" s="7" t="s">
        <v>14</v>
      </c>
      <c r="E7" s="6">
        <v>1965</v>
      </c>
      <c r="F7" s="17" t="s">
        <v>584</v>
      </c>
      <c r="G7" s="7" t="s">
        <v>283</v>
      </c>
      <c r="H7" s="7" t="str">
        <f>CONCATENATE("gtAggAffiliation_",C7,"_042518.csv")</f>
        <v>gtAggAffiliation_JPSP_042518.csv</v>
      </c>
      <c r="I7" s="7" t="s">
        <v>122</v>
      </c>
      <c r="J7" s="7" t="str">
        <f>CONCATENATE("gtAffiliationClean_",[1]!Table2[[#This Row],[Abbreviation]],"_042918.csv")</f>
        <v>gtAffiliationClean_CCFPR_042918.csv</v>
      </c>
      <c r="K7" s="7" t="str">
        <f>CONCATENATE("gtClassified_",[1]!Table2[[#This Row],[Abbreviation]],"_020918.csv")</f>
        <v>gtClassified_CCFPR_020918.csv</v>
      </c>
      <c r="L7" s="7" t="s">
        <v>122</v>
      </c>
      <c r="M7" s="12">
        <v>7398</v>
      </c>
      <c r="N7" s="12">
        <v>2042</v>
      </c>
      <c r="O7" s="12">
        <v>4100</v>
      </c>
      <c r="P7" s="7">
        <v>62689</v>
      </c>
      <c r="Q7" s="8">
        <v>5.0199999999999996</v>
      </c>
      <c r="R7" s="8">
        <v>7.3</v>
      </c>
      <c r="S7" s="10">
        <f>LN([1]!Table2[[#This Row],[2016 Impact Factor (JCR)]])</f>
        <v>1.4279160358107101</v>
      </c>
      <c r="T7" s="9" t="s">
        <v>7</v>
      </c>
      <c r="U7" s="7" t="s">
        <v>158</v>
      </c>
      <c r="V7" s="7">
        <v>2.3700000000000006</v>
      </c>
      <c r="X7" s="2"/>
      <c r="Y7" s="27"/>
      <c r="Z7" s="28"/>
    </row>
    <row r="8" spans="1:26" x14ac:dyDescent="0.2">
      <c r="A8" s="7">
        <v>46</v>
      </c>
      <c r="B8" s="33" t="s">
        <v>183</v>
      </c>
      <c r="C8" s="7" t="s">
        <v>97</v>
      </c>
      <c r="D8" s="7" t="s">
        <v>98</v>
      </c>
      <c r="E8" s="6">
        <v>1965</v>
      </c>
      <c r="F8" s="22" t="s">
        <v>578</v>
      </c>
      <c r="G8" s="7" t="s">
        <v>303</v>
      </c>
      <c r="H8" s="7" t="str">
        <f>CONCATENATE("gtAggAffiliation_",C8,"_042518.csv")</f>
        <v>gtAggAffiliation_ChildDev_042518.csv</v>
      </c>
      <c r="I8" s="7" t="s">
        <v>122</v>
      </c>
      <c r="J8" s="7" t="str">
        <f>CONCATENATE("gtAffiliationClean_",[1]!Table2[[#This Row],[Abbreviation]],"_042918.csv")</f>
        <v>gtAffiliationClean_JHSB_042918.csv</v>
      </c>
      <c r="K8" s="7" t="str">
        <f>CONCATENATE("gtClassified_",[1]!Table2[[#This Row],[Abbreviation]],"_020918.csv")</f>
        <v>gtClassified_JHSB_020918.csv</v>
      </c>
      <c r="L8" s="7" t="s">
        <v>122</v>
      </c>
      <c r="M8" s="12">
        <v>8453</v>
      </c>
      <c r="N8" s="12">
        <v>2247</v>
      </c>
      <c r="O8" s="12">
        <v>5360</v>
      </c>
      <c r="P8" s="7">
        <v>26701</v>
      </c>
      <c r="Q8" s="8">
        <v>4.2</v>
      </c>
      <c r="R8" s="8">
        <v>5.86</v>
      </c>
      <c r="S8" s="10">
        <f>LN([1]!Table2[[#This Row],[2016 Impact Factor (JCR)]])</f>
        <v>1.0986122886681098</v>
      </c>
      <c r="T8" s="9" t="s">
        <v>9</v>
      </c>
      <c r="U8" s="7" t="s">
        <v>158</v>
      </c>
      <c r="V8" s="12">
        <v>2.3199999999999998</v>
      </c>
      <c r="X8" s="2"/>
      <c r="Y8" s="27"/>
      <c r="Z8" s="28"/>
    </row>
    <row r="9" spans="1:26" x14ac:dyDescent="0.2">
      <c r="A9" s="7">
        <v>2</v>
      </c>
      <c r="B9" s="33" t="s">
        <v>239</v>
      </c>
      <c r="C9" s="7" t="s">
        <v>99</v>
      </c>
      <c r="D9" s="7" t="s">
        <v>12</v>
      </c>
      <c r="E9" s="6">
        <v>1965</v>
      </c>
      <c r="F9" s="17" t="s">
        <v>584</v>
      </c>
      <c r="G9" s="7" t="s">
        <v>247</v>
      </c>
      <c r="H9" s="7" t="str">
        <f>CONCATENATE("gtAggAffiliation_",C9,"_042518.csv")</f>
        <v>gtAggAffiliation_JApplied_042518.csv</v>
      </c>
      <c r="I9" s="7" t="s">
        <v>122</v>
      </c>
      <c r="J9" s="7" t="str">
        <f>CONCATENATE("gtAffiliationClean_",[1]!Table2[[#This Row],[Abbreviation]],"_042918.csv")</f>
        <v>gtAffiliationClean_Counselling_042918.csv</v>
      </c>
      <c r="K9" s="7" t="str">
        <f>CONCATENATE("gtClassified_",[1]!Table2[[#This Row],[Abbreviation]],"_020918.csv")</f>
        <v>gtClassified_Counselling_020918.csv</v>
      </c>
      <c r="L9" s="7" t="s">
        <v>122</v>
      </c>
      <c r="M9" s="12">
        <v>4831</v>
      </c>
      <c r="N9" s="12">
        <v>1515</v>
      </c>
      <c r="O9" s="12">
        <v>2584</v>
      </c>
      <c r="P9" s="7">
        <v>31146</v>
      </c>
      <c r="Q9" s="8">
        <v>4.13</v>
      </c>
      <c r="R9" s="8">
        <v>6.89</v>
      </c>
      <c r="S9" s="10">
        <f>LN([1]!Table2[[#This Row],[2016 Impact Factor (JCR)]])</f>
        <v>0.9242589015233319</v>
      </c>
      <c r="T9" s="9" t="s">
        <v>173</v>
      </c>
      <c r="U9" s="7" t="s">
        <v>158</v>
      </c>
      <c r="V9" s="12">
        <v>2.5399999999999996</v>
      </c>
      <c r="X9" s="2"/>
      <c r="Y9" s="27"/>
      <c r="Z9" s="28"/>
    </row>
    <row r="10" spans="1:26" x14ac:dyDescent="0.2">
      <c r="A10" s="7">
        <v>18</v>
      </c>
      <c r="B10" s="33" t="s">
        <v>201</v>
      </c>
      <c r="C10" s="7" t="s">
        <v>68</v>
      </c>
      <c r="D10" s="7" t="s">
        <v>28</v>
      </c>
      <c r="E10" s="6">
        <v>1965</v>
      </c>
      <c r="F10" s="17" t="s">
        <v>584</v>
      </c>
      <c r="G10" s="7" t="s">
        <v>306</v>
      </c>
      <c r="H10" s="7" t="str">
        <f>CONCATENATE("gtAggAffiliation_",C10,"_042518.csv")</f>
        <v>gtAggAffiliation_JAP_042518.csv</v>
      </c>
      <c r="I10" s="7" t="s">
        <v>122</v>
      </c>
      <c r="J10" s="7" t="str">
        <f>CONCATENATE("gtAffiliationClean_",[1]!Table2[[#This Row],[Abbreviation]],"_042918.csv")</f>
        <v>gtAffiliationClean_CAP_042918.csv</v>
      </c>
      <c r="K10" s="7" t="str">
        <f>CONCATENATE("gtClassified_",[1]!Table2[[#This Row],[Abbreviation]],"_020918.csv")</f>
        <v>gtClassified_CAP_020918.csv</v>
      </c>
      <c r="L10" s="7" t="s">
        <v>122</v>
      </c>
      <c r="M10" s="12">
        <v>5728</v>
      </c>
      <c r="N10" s="12">
        <v>1270</v>
      </c>
      <c r="O10" s="12">
        <v>3493</v>
      </c>
      <c r="P10" s="7">
        <v>14610</v>
      </c>
      <c r="Q10" s="8">
        <v>4.13</v>
      </c>
      <c r="R10" s="8">
        <v>5.72</v>
      </c>
      <c r="S10" s="10">
        <f>LN([1]!Table2[[#This Row],[2016 Impact Factor (JCR)]])</f>
        <v>1.8625285401162623</v>
      </c>
      <c r="T10" s="9" t="s">
        <v>8</v>
      </c>
      <c r="U10" s="7" t="s">
        <v>158</v>
      </c>
      <c r="V10" s="12">
        <v>2.0999999999999992</v>
      </c>
      <c r="X10" s="2"/>
      <c r="Y10" s="27"/>
      <c r="Z10" s="28"/>
    </row>
    <row r="11" spans="1:26" x14ac:dyDescent="0.2">
      <c r="A11" s="7">
        <v>15</v>
      </c>
      <c r="B11" s="33" t="s">
        <v>177</v>
      </c>
      <c r="C11" s="7" t="s">
        <v>65</v>
      </c>
      <c r="D11" s="7" t="s">
        <v>31</v>
      </c>
      <c r="E11" s="6">
        <v>1965</v>
      </c>
      <c r="F11" s="22" t="s">
        <v>568</v>
      </c>
      <c r="G11" s="7" t="s">
        <v>286</v>
      </c>
      <c r="H11" s="7" t="str">
        <f>CONCATENATE("gtAggAffiliation_",C11,"_042518.csv")</f>
        <v>gtAggAffiliation_BRT_042518.csv</v>
      </c>
      <c r="I11" s="7" t="s">
        <v>122</v>
      </c>
      <c r="J11" s="7" t="str">
        <f>CONCATENATE("gtAffiliationClean_",[1]!Table2[[#This Row],[Abbreviation]],"_042918.csv")</f>
        <v>gtAffiliationClean_Psychometrika_042918.csv</v>
      </c>
      <c r="K11" s="7" t="str">
        <f>CONCATENATE("gtClassified_",[1]!Table2[[#This Row],[Abbreviation]],"_020918.csv")</f>
        <v>gtClassified_Psychometrika_020918.csv</v>
      </c>
      <c r="L11" s="7" t="s">
        <v>122</v>
      </c>
      <c r="M11" s="12">
        <v>7992</v>
      </c>
      <c r="N11" s="12">
        <v>1906</v>
      </c>
      <c r="O11" s="12">
        <v>4727</v>
      </c>
      <c r="P11" s="7">
        <v>15804</v>
      </c>
      <c r="Q11" s="8">
        <v>4.0599999999999996</v>
      </c>
      <c r="R11" s="8">
        <v>4.75</v>
      </c>
      <c r="S11" s="10">
        <f>LN([1]!Table2[[#This Row],[2016 Impact Factor (JCR)]])</f>
        <v>0.74668794748797507</v>
      </c>
      <c r="T11" s="9" t="s">
        <v>8</v>
      </c>
      <c r="U11" s="7" t="s">
        <v>158</v>
      </c>
      <c r="V11" s="12">
        <v>2.0999999999999992</v>
      </c>
      <c r="X11" s="2"/>
      <c r="Y11" s="27"/>
      <c r="Z11" s="28"/>
    </row>
    <row r="12" spans="1:26" x14ac:dyDescent="0.2">
      <c r="A12" s="7">
        <v>80</v>
      </c>
      <c r="B12" s="33" t="s">
        <v>333</v>
      </c>
      <c r="C12" s="7" t="s">
        <v>334</v>
      </c>
      <c r="D12" s="6" t="s">
        <v>335</v>
      </c>
      <c r="E12" s="6">
        <v>1965</v>
      </c>
      <c r="F12" s="22" t="s">
        <v>595</v>
      </c>
      <c r="G12" s="7" t="str">
        <f>CONCATENATE(Table2[[#This Row],[Abbreviation]],"_Records.Rdata")</f>
        <v>Psychosomatic_Records.Rdata</v>
      </c>
      <c r="H12" s="7" t="str">
        <f>CONCATENATE("gtAggAffiliation_",C12,"_042518.csv")</f>
        <v>gtAggAffiliation_Psychosomatic_042518.csv</v>
      </c>
      <c r="I12" s="7" t="s">
        <v>122</v>
      </c>
      <c r="J12" s="7" t="str">
        <f>CONCATENATE("gtAffiliationClean_",[1]!Table2[[#This Row],[Abbreviation]],"_042918.csv")</f>
        <v>gtAffiliationClean_FrontiersNeuro_042918.csv</v>
      </c>
      <c r="K12" s="7" t="str">
        <f>CONCATENATE("gtClassified_",[1]!Table2[[#This Row],[Abbreviation]],"_020918.csv")</f>
        <v>gtClassified_FrontiersNeuro_020918.csv</v>
      </c>
      <c r="L12" s="7" t="s">
        <v>122</v>
      </c>
      <c r="M12" s="12">
        <v>11426</v>
      </c>
      <c r="N12" s="12">
        <v>1964</v>
      </c>
      <c r="O12" s="12">
        <v>7629</v>
      </c>
      <c r="P12" s="7">
        <v>11959</v>
      </c>
      <c r="Q12" s="8">
        <v>3.86</v>
      </c>
      <c r="R12" s="8">
        <v>4.33</v>
      </c>
      <c r="S12" s="7">
        <f>LN([1]!Table2[[#This Row],[2016 Impact Factor (JCR)]])</f>
        <v>1.1662709371419244</v>
      </c>
      <c r="T12" s="9" t="s">
        <v>30</v>
      </c>
      <c r="U12" s="7" t="s">
        <v>158</v>
      </c>
      <c r="V12" s="12">
        <v>2.31</v>
      </c>
      <c r="X12" s="2"/>
      <c r="Y12" s="2"/>
      <c r="Z12" s="2"/>
    </row>
    <row r="13" spans="1:26" x14ac:dyDescent="0.2">
      <c r="A13" s="7">
        <v>83</v>
      </c>
      <c r="B13" s="33" t="s">
        <v>340</v>
      </c>
      <c r="C13" s="7" t="s">
        <v>344</v>
      </c>
      <c r="D13" s="6" t="s">
        <v>345</v>
      </c>
      <c r="E13" s="6">
        <v>1965</v>
      </c>
      <c r="F13" s="17" t="s">
        <v>578</v>
      </c>
      <c r="G13" s="7" t="str">
        <f>CONCATENATE(Table2[[#This Row],[Abbreviation]],"_Records.Rdata")</f>
        <v>Jpersonality_Records.Rdata</v>
      </c>
      <c r="H13" s="7" t="str">
        <f>CONCATENATE("gtAggAffiliation_",C13,"_042518.csv")</f>
        <v>gtAggAffiliation_Jpersonality_042518.csv</v>
      </c>
      <c r="I13" s="7" t="s">
        <v>122</v>
      </c>
      <c r="J13" s="7" t="str">
        <f>CONCATENATE("gtAffiliationClean_",[1]!Table2[[#This Row],[Abbreviation]],"_042918.csv")</f>
        <v>gtAffiliationClean_Asessment_042918.csv</v>
      </c>
      <c r="K13" s="7" t="str">
        <f>CONCATENATE("gtClassified_",[1]!Table2[[#This Row],[Abbreviation]],"_020918.csv")</f>
        <v>gtClassified_Asessment_020918.csv</v>
      </c>
      <c r="L13" s="7" t="s">
        <v>122</v>
      </c>
      <c r="M13" s="12">
        <v>3040</v>
      </c>
      <c r="N13" s="12">
        <v>905</v>
      </c>
      <c r="O13" s="12">
        <v>2081</v>
      </c>
      <c r="P13" s="7">
        <v>7090</v>
      </c>
      <c r="Q13" s="8">
        <v>3.59</v>
      </c>
      <c r="R13" s="8">
        <v>4.26</v>
      </c>
      <c r="S13" s="7">
        <f>LN([1]!Table2[[#This Row],[2016 Impact Factor (JCR)]])</f>
        <v>1.1184149159642893</v>
      </c>
      <c r="T13" s="9" t="s">
        <v>7</v>
      </c>
      <c r="U13" s="7" t="s">
        <v>158</v>
      </c>
      <c r="V13" s="12">
        <v>2.3700000000000006</v>
      </c>
      <c r="X13" s="2"/>
      <c r="Y13" s="2"/>
      <c r="Z13" s="2"/>
    </row>
    <row r="14" spans="1:26" x14ac:dyDescent="0.2">
      <c r="A14" s="7">
        <v>98</v>
      </c>
      <c r="B14" s="33" t="s">
        <v>377</v>
      </c>
      <c r="C14" s="7" t="s">
        <v>126</v>
      </c>
      <c r="D14" s="7" t="s">
        <v>378</v>
      </c>
      <c r="E14" s="6">
        <v>1965</v>
      </c>
      <c r="F14" s="17" t="s">
        <v>578</v>
      </c>
      <c r="G14" s="7" t="str">
        <f>CONCATENATE(Table2[[#This Row],[Abbreviation]],"_Records.Rdata")</f>
        <v>PP_Records.Rdata</v>
      </c>
      <c r="H14" s="7" t="str">
        <f>CONCATENATE("gtAggAffiliation_",C14,"_042518.csv")</f>
        <v>gtAggAffiliation_PP_042518.csv</v>
      </c>
      <c r="I14" s="7" t="s">
        <v>122</v>
      </c>
      <c r="J14" s="7" t="str">
        <f>CONCATENATE("gtAffiliationClean_",[1]!Table2[[#This Row],[Abbreviation]],"_042918.csv")</f>
        <v>gtAffiliationClean_CPP_042918.csv</v>
      </c>
      <c r="K14" s="7" t="str">
        <f>CONCATENATE("gtClassified_",[1]!Table2[[#This Row],[Abbreviation]],"_020918.csv")</f>
        <v>gtClassified_CPP_020918.csv</v>
      </c>
      <c r="L14" s="7" t="s">
        <v>122</v>
      </c>
      <c r="M14" s="12">
        <v>8009</v>
      </c>
      <c r="N14" s="12">
        <v>2023</v>
      </c>
      <c r="O14" s="12">
        <v>4955</v>
      </c>
      <c r="P14" s="7">
        <v>12232</v>
      </c>
      <c r="Q14" s="8">
        <v>2.67</v>
      </c>
      <c r="R14" s="8">
        <v>3.43</v>
      </c>
      <c r="S14" s="7">
        <f>LN([1]!Table2[[#This Row],[2016 Impact Factor (JCR)]])</f>
        <v>0.65752000291679413</v>
      </c>
      <c r="T14" s="9" t="s">
        <v>11</v>
      </c>
      <c r="U14" s="7" t="s">
        <v>158</v>
      </c>
      <c r="V14" s="7">
        <v>1.9800000000000002</v>
      </c>
      <c r="X14" s="2"/>
      <c r="Y14" s="2"/>
      <c r="Z14" s="2"/>
    </row>
    <row r="15" spans="1:26" x14ac:dyDescent="0.2">
      <c r="A15" s="7">
        <v>114</v>
      </c>
      <c r="B15" s="33" t="s">
        <v>607</v>
      </c>
      <c r="C15" s="7" t="s">
        <v>423</v>
      </c>
      <c r="D15" s="7" t="s">
        <v>424</v>
      </c>
      <c r="E15" s="6">
        <v>1965</v>
      </c>
      <c r="F15" s="17" t="s">
        <v>578</v>
      </c>
      <c r="G15" s="7" t="str">
        <f>CONCATENATE(Table2[[#This Row],[Abbreviation]],"_Records.Rdata")</f>
        <v>SRCD_Records.Rdata</v>
      </c>
      <c r="H15" s="7" t="str">
        <f>CONCATENATE("gtAggAffiliation_",C15,"_042518.csv")</f>
        <v>gtAggAffiliation_SRCD_042518.csv</v>
      </c>
      <c r="I15" s="7" t="s">
        <v>122</v>
      </c>
      <c r="J15" s="7" t="str">
        <f>CONCATENATE("gtAffiliationClean_",[1]!Table2[[#This Row],[Abbreviation]],"_042918.csv")</f>
        <v>gtAffiliationClean_JGS_042918.csv</v>
      </c>
      <c r="K15" s="7" t="str">
        <f>CONCATENATE("gtClassified_",[1]!Table2[[#This Row],[Abbreviation]],"_020918.csv")</f>
        <v>gtClassified_JGS_020918.csv</v>
      </c>
      <c r="L15" s="7" t="s">
        <v>122</v>
      </c>
      <c r="M15" s="12">
        <v>733</v>
      </c>
      <c r="N15" s="12">
        <v>199</v>
      </c>
      <c r="O15" s="12">
        <v>399</v>
      </c>
      <c r="P15" s="7">
        <v>2034</v>
      </c>
      <c r="Q15" s="8">
        <v>2.2000000000000002</v>
      </c>
      <c r="R15" s="8">
        <v>2.52</v>
      </c>
      <c r="S15" s="7">
        <f>LN([1]!Table2[[#This Row],[2016 Impact Factor (JCR)]])</f>
        <v>0.77472716755236815</v>
      </c>
      <c r="T15" s="9" t="s">
        <v>9</v>
      </c>
      <c r="U15" s="7" t="s">
        <v>158</v>
      </c>
      <c r="V15" s="12">
        <v>2.3199999999999998</v>
      </c>
      <c r="X15" s="2"/>
      <c r="Y15" s="2"/>
      <c r="Z15" s="2"/>
    </row>
    <row r="16" spans="1:26" x14ac:dyDescent="0.2">
      <c r="A16" s="7">
        <v>119</v>
      </c>
      <c r="B16" s="33" t="s">
        <v>437</v>
      </c>
      <c r="C16" s="7" t="s">
        <v>389</v>
      </c>
      <c r="D16" s="7" t="s">
        <v>438</v>
      </c>
      <c r="E16" s="6">
        <v>1965</v>
      </c>
      <c r="F16" s="17" t="s">
        <v>582</v>
      </c>
      <c r="G16" s="7" t="str">
        <f>CONCATENATE(Table2[[#This Row],[Abbreviation]],"_Records.Rdata")</f>
        <v>JCP_Records.Rdata</v>
      </c>
      <c r="H16" s="7" t="str">
        <f>CONCATENATE("gtAggAffiliation_",C16,"_042518.csv")</f>
        <v>gtAggAffiliation_JCP_042518.csv</v>
      </c>
      <c r="I16" s="7" t="s">
        <v>122</v>
      </c>
      <c r="J16" s="7" t="str">
        <f>CONCATENATE("gtAffiliationClean_",[1]!Table2[[#This Row],[Abbreviation]],"_042918.csv")</f>
        <v>gtAffiliationClean_ECAP_042918.csv</v>
      </c>
      <c r="K16" s="7" t="str">
        <f>CONCATENATE("gtClassified_",[1]!Table2[[#This Row],[Abbreviation]],"_020918.csv")</f>
        <v>gtClassified_ECAP_020918.csv</v>
      </c>
      <c r="L16" s="7" t="s">
        <v>122</v>
      </c>
      <c r="M16" s="12">
        <v>5429</v>
      </c>
      <c r="N16" s="12">
        <v>1657</v>
      </c>
      <c r="O16" s="12">
        <v>4109</v>
      </c>
      <c r="P16" s="7">
        <v>6994</v>
      </c>
      <c r="Q16" s="8">
        <v>2.12</v>
      </c>
      <c r="R16" s="8">
        <v>3.01</v>
      </c>
      <c r="S16" s="7">
        <f>LN([1]!Table2[[#This Row],[2016 Impact Factor (JCR)]])</f>
        <v>1.1939224684724346</v>
      </c>
      <c r="T16" s="9" t="s">
        <v>8</v>
      </c>
      <c r="U16" s="7" t="s">
        <v>158</v>
      </c>
      <c r="V16" s="12">
        <v>2.0999999999999992</v>
      </c>
      <c r="X16" s="2"/>
      <c r="Y16" s="2"/>
      <c r="Z16" s="2"/>
    </row>
    <row r="17" spans="1:22" s="2" customFormat="1" x14ac:dyDescent="0.2">
      <c r="A17" s="7">
        <v>121</v>
      </c>
      <c r="B17" s="33" t="s">
        <v>441</v>
      </c>
      <c r="C17" s="7" t="s">
        <v>441</v>
      </c>
      <c r="D17" s="11" t="s">
        <v>442</v>
      </c>
      <c r="E17" s="6">
        <v>1965</v>
      </c>
      <c r="F17" s="17" t="s">
        <v>594</v>
      </c>
      <c r="G17" s="7" t="str">
        <f>CONCATENATE(Table2[[#This Row],[Abbreviation]],"_Records.Rdata")</f>
        <v>Psychometrika_Records.Rdata</v>
      </c>
      <c r="H17" s="7" t="str">
        <f>CONCATENATE("gtAggAffiliation_",C17,"_042518.csv")</f>
        <v>gtAggAffiliation_Psychometrika_042518.csv</v>
      </c>
      <c r="I17" s="7" t="s">
        <v>122</v>
      </c>
      <c r="J17" s="7" t="str">
        <f>CONCATENATE("gtAffiliationClean_",[1]!Table2[[#This Row],[Abbreviation]],"_042918.csv")</f>
        <v>gtAffiliationClean_JSAD_042918.csv</v>
      </c>
      <c r="K17" s="7" t="str">
        <f>CONCATENATE("gtClassified_",[1]!Table2[[#This Row],[Abbreviation]],"_020918.csv")</f>
        <v>gtClassified_JSAD_020918.csv</v>
      </c>
      <c r="L17" s="7" t="s">
        <v>122</v>
      </c>
      <c r="M17" s="12">
        <v>810</v>
      </c>
      <c r="N17" s="12">
        <v>339</v>
      </c>
      <c r="O17" s="12">
        <v>518</v>
      </c>
      <c r="P17" s="7">
        <v>9202</v>
      </c>
      <c r="Q17" s="8">
        <v>2.11</v>
      </c>
      <c r="R17" s="8">
        <v>2.74</v>
      </c>
      <c r="S17" s="7">
        <f>LN([1]!Table2[[#This Row],[2016 Impact Factor (JCR)]])</f>
        <v>0.91629073187415511</v>
      </c>
      <c r="T17" s="9" t="s">
        <v>173</v>
      </c>
      <c r="U17" s="7" t="s">
        <v>158</v>
      </c>
      <c r="V17" s="12">
        <v>2.5399999999999996</v>
      </c>
    </row>
    <row r="18" spans="1:22" s="2" customFormat="1" x14ac:dyDescent="0.2">
      <c r="A18" s="7">
        <v>13</v>
      </c>
      <c r="B18" s="33" t="s">
        <v>174</v>
      </c>
      <c r="C18" s="7" t="s">
        <v>63</v>
      </c>
      <c r="D18" s="7" t="s">
        <v>25</v>
      </c>
      <c r="E18" s="6">
        <v>1965</v>
      </c>
      <c r="F18" s="22" t="s">
        <v>567</v>
      </c>
      <c r="G18" s="7" t="s">
        <v>259</v>
      </c>
      <c r="H18" s="7" t="str">
        <f>CONCATENATE("gtAggAffiliation_",C18,"_042518.csv")</f>
        <v>gtAggAffiliation_Acta_042518.csv</v>
      </c>
      <c r="I18" s="7" t="s">
        <v>122</v>
      </c>
      <c r="J18" s="7" t="str">
        <f>CONCATENATE("gtAffiliationClean_",[1]!Table2[[#This Row],[Abbreviation]],"_042918.csv")</f>
        <v>gtAffiliationClean_VR_042918.csv</v>
      </c>
      <c r="K18" s="7" t="str">
        <f>CONCATENATE("gtClassified_",[1]!Table2[[#This Row],[Abbreviation]],"_020918.csv")</f>
        <v>gtClassified_VR_020918.csv</v>
      </c>
      <c r="L18" s="7" t="s">
        <v>122</v>
      </c>
      <c r="M18" s="12">
        <v>4796</v>
      </c>
      <c r="N18" s="12">
        <v>1603</v>
      </c>
      <c r="O18" s="12">
        <v>3373</v>
      </c>
      <c r="P18" s="7">
        <v>5901</v>
      </c>
      <c r="Q18" s="8">
        <v>2.0299999999999998</v>
      </c>
      <c r="R18" s="8">
        <v>2.39</v>
      </c>
      <c r="S18" s="10">
        <f>LN([1]!Table2[[#This Row],[2016 Impact Factor (JCR)]])</f>
        <v>0.67803354274989713</v>
      </c>
      <c r="T18" s="9" t="s">
        <v>4</v>
      </c>
      <c r="U18" s="7" t="s">
        <v>158</v>
      </c>
      <c r="V18" s="12">
        <v>2.0500000000000003</v>
      </c>
    </row>
    <row r="19" spans="1:22" s="2" customFormat="1" x14ac:dyDescent="0.2">
      <c r="A19" s="7">
        <v>17</v>
      </c>
      <c r="B19" s="33" t="s">
        <v>240</v>
      </c>
      <c r="C19" s="7" t="s">
        <v>67</v>
      </c>
      <c r="D19" s="7" t="s">
        <v>32</v>
      </c>
      <c r="E19" s="6">
        <v>1965</v>
      </c>
      <c r="F19" s="17" t="s">
        <v>579</v>
      </c>
      <c r="G19" s="7" t="s">
        <v>245</v>
      </c>
      <c r="H19" s="7" t="str">
        <f>CONCATENATE("gtAggAffiliation_",C19,"_042518.csv")</f>
        <v>gtAggAffiliation_JSP_042518.csv</v>
      </c>
      <c r="I19" s="7" t="s">
        <v>122</v>
      </c>
      <c r="J19" s="7" t="str">
        <f>CONCATENATE("gtAffiliationClean_",[1]!Table2[[#This Row],[Abbreviation]],"_042918.csv")</f>
        <v>gtAffiliationClean_PD_042918.csv</v>
      </c>
      <c r="K19" s="7" t="str">
        <f>CONCATENATE("gtClassified_",[1]!Table2[[#This Row],[Abbreviation]],"_020918.csv")</f>
        <v>gtClassified_PD_020918.csv</v>
      </c>
      <c r="L19" s="7" t="s">
        <v>122</v>
      </c>
      <c r="M19" s="12">
        <v>2022</v>
      </c>
      <c r="N19" s="12">
        <v>752</v>
      </c>
      <c r="O19" s="12">
        <v>1669</v>
      </c>
      <c r="P19" s="7">
        <v>2660</v>
      </c>
      <c r="Q19" s="8">
        <v>0.84</v>
      </c>
      <c r="R19" s="8">
        <v>1.28</v>
      </c>
      <c r="S19" s="10">
        <f>LN([1]!Table2[[#This Row],[2016 Impact Factor (JCR)]])</f>
        <v>1.1505720275988207</v>
      </c>
      <c r="T19" s="9" t="s">
        <v>7</v>
      </c>
      <c r="U19" s="7" t="s">
        <v>158</v>
      </c>
      <c r="V19" s="12">
        <v>2.3700000000000006</v>
      </c>
    </row>
    <row r="20" spans="1:22" s="2" customFormat="1" x14ac:dyDescent="0.2">
      <c r="A20" s="7">
        <v>21</v>
      </c>
      <c r="B20" s="33" t="s">
        <v>175</v>
      </c>
      <c r="C20" s="7" t="s">
        <v>71</v>
      </c>
      <c r="D20" s="7" t="s">
        <v>35</v>
      </c>
      <c r="E20" s="6">
        <v>1966</v>
      </c>
      <c r="F20" s="22" t="s">
        <v>570</v>
      </c>
      <c r="G20" s="7" t="s">
        <v>316</v>
      </c>
      <c r="H20" s="7" t="str">
        <f>CONCATENATE("gtAggAffiliation_",C20,"_042518.csv")</f>
        <v>gtAggAffiliation_ARP_042518.csv</v>
      </c>
      <c r="I20" s="7" t="s">
        <v>122</v>
      </c>
      <c r="J20" s="7" t="str">
        <f>CONCATENATE("gtAffiliationClean_",[1]!Table2[[#This Row],[Abbreviation]],"_042918.csv")</f>
        <v>gtAffiliationClean_ChildDev_042918.csv</v>
      </c>
      <c r="K20" s="7" t="str">
        <f>CONCATENATE("gtClassified_",[1]!Table2[[#This Row],[Abbreviation]],"_020918.csv")</f>
        <v>gtClassified_ChildDev_020918.csv</v>
      </c>
      <c r="L20" s="7" t="s">
        <v>122</v>
      </c>
      <c r="M20" s="12">
        <v>722</v>
      </c>
      <c r="N20" s="12">
        <v>352</v>
      </c>
      <c r="O20" s="12">
        <v>713</v>
      </c>
      <c r="P20" s="7">
        <v>16071</v>
      </c>
      <c r="Q20" s="8">
        <v>19.95</v>
      </c>
      <c r="R20" s="8">
        <v>29.35</v>
      </c>
      <c r="S20" s="10">
        <f>LN([1]!Table2[[#This Row],[2016 Impact Factor (JCR)]])</f>
        <v>1.4350845252893227</v>
      </c>
      <c r="T20" s="9" t="s">
        <v>36</v>
      </c>
      <c r="U20" s="7" t="s">
        <v>158</v>
      </c>
      <c r="V20" s="12">
        <v>3.14</v>
      </c>
    </row>
    <row r="21" spans="1:22" s="2" customFormat="1" x14ac:dyDescent="0.2">
      <c r="A21" s="7">
        <v>38</v>
      </c>
      <c r="B21" s="33" t="s">
        <v>211</v>
      </c>
      <c r="C21" s="7" t="s">
        <v>83</v>
      </c>
      <c r="D21" s="7" t="s">
        <v>53</v>
      </c>
      <c r="E21" s="6">
        <v>1966</v>
      </c>
      <c r="F21" s="17" t="s">
        <v>569</v>
      </c>
      <c r="G21" s="7" t="s">
        <v>261</v>
      </c>
      <c r="H21" s="7" t="str">
        <f>CONCATENATE("gtAggAffiliation_",C21,"_042518.csv")</f>
        <v>gtAggAffiliation_JECP_042518.csv</v>
      </c>
      <c r="I21" s="7" t="s">
        <v>122</v>
      </c>
      <c r="J21" s="7" t="str">
        <f>CONCATENATE("gtAffiliationClean_",[1]!Table2[[#This Row],[Abbreviation]],"_042918.csv")</f>
        <v>gtAffiliationClean_Cognition_042918.csv</v>
      </c>
      <c r="K21" s="7" t="str">
        <f>CONCATENATE("gtClassified_",[1]!Table2[[#This Row],[Abbreviation]],"_020918.csv")</f>
        <v>gtClassified_Cognition_020918.csv</v>
      </c>
      <c r="L21" s="7" t="s">
        <v>122</v>
      </c>
      <c r="M21" s="12">
        <v>5222</v>
      </c>
      <c r="N21" s="12">
        <v>1639</v>
      </c>
      <c r="O21" s="12">
        <v>3498</v>
      </c>
      <c r="P21" s="7">
        <v>6164</v>
      </c>
      <c r="Q21" s="8">
        <v>2.6</v>
      </c>
      <c r="R21" s="8">
        <v>3.32</v>
      </c>
      <c r="S21" s="10">
        <f>LN([1]!Table2[[#This Row],[2016 Impact Factor (JCR)]])</f>
        <v>1.2267122912954254</v>
      </c>
      <c r="T21" s="9" t="s">
        <v>9</v>
      </c>
      <c r="U21" s="7" t="s">
        <v>158</v>
      </c>
      <c r="V21" s="12">
        <v>2.3199999999999998</v>
      </c>
    </row>
    <row r="22" spans="1:22" s="2" customFormat="1" x14ac:dyDescent="0.2">
      <c r="A22" s="7">
        <v>92</v>
      </c>
      <c r="B22" s="33" t="s">
        <v>362</v>
      </c>
      <c r="C22" s="7" t="s">
        <v>364</v>
      </c>
      <c r="D22" s="7" t="s">
        <v>363</v>
      </c>
      <c r="E22" s="6">
        <v>1967</v>
      </c>
      <c r="F22" s="17" t="s">
        <v>571</v>
      </c>
      <c r="G22" s="7" t="str">
        <f>CONCATENATE(Table2[[#This Row],[Abbreviation]],"_Records.Rdata")</f>
        <v>JHSB_Records.Rdata</v>
      </c>
      <c r="H22" s="7" t="str">
        <f>CONCATENATE("gtAggAffiliation_",C22,"_042518.csv")</f>
        <v>gtAggAffiliation_JHSB_042518.csv</v>
      </c>
      <c r="I22" s="7" t="s">
        <v>122</v>
      </c>
      <c r="J22" s="7" t="str">
        <f>CONCATENATE("gtAffiliationClean_",[1]!Table2[[#This Row],[Abbreviation]],"_042918.csv")</f>
        <v>gtAffiliationClean_Jadolescence_042918.csv</v>
      </c>
      <c r="K22" s="7" t="str">
        <f>CONCATENATE("gtClassified_",[1]!Table2[[#This Row],[Abbreviation]],"_020918.csv")</f>
        <v>gtClassified_Jadolescence_020918.csv</v>
      </c>
      <c r="L22" s="7" t="s">
        <v>122</v>
      </c>
      <c r="M22" s="12">
        <v>1211</v>
      </c>
      <c r="N22" s="12">
        <v>503</v>
      </c>
      <c r="O22" s="12">
        <v>802</v>
      </c>
      <c r="P22" s="7">
        <v>7130</v>
      </c>
      <c r="Q22" s="8">
        <v>3</v>
      </c>
      <c r="R22" s="8">
        <v>4.83</v>
      </c>
      <c r="S22" s="7">
        <f>LN([1]!Table2[[#This Row],[2016 Impact Factor (JCR)]])</f>
        <v>0.58778666490211906</v>
      </c>
      <c r="T22" s="9" t="s">
        <v>30</v>
      </c>
      <c r="U22" s="7" t="s">
        <v>158</v>
      </c>
      <c r="V22" s="12">
        <v>2.31</v>
      </c>
    </row>
    <row r="23" spans="1:22" s="2" customFormat="1" x14ac:dyDescent="0.2">
      <c r="A23" s="7">
        <v>5</v>
      </c>
      <c r="B23" s="33" t="s">
        <v>210</v>
      </c>
      <c r="C23" s="7" t="s">
        <v>58</v>
      </c>
      <c r="D23" s="7" t="s">
        <v>16</v>
      </c>
      <c r="E23" s="6">
        <v>1968</v>
      </c>
      <c r="F23" s="17" t="s">
        <v>584</v>
      </c>
      <c r="G23" s="7" t="s">
        <v>310</v>
      </c>
      <c r="H23" s="7" t="str">
        <f>CONCATENATE("gtAggAffiliation_",C23,"_042518.csv")</f>
        <v>gtAggAffiliation_JCCP_042518.csv</v>
      </c>
      <c r="I23" s="7" t="s">
        <v>122</v>
      </c>
      <c r="J23" s="7" t="str">
        <f>CONCATENATE("gtAffiliationClean_",[1]!Table2[[#This Row],[Abbreviation]],"_042918.csv")</f>
        <v>gtAffiliationClean_OccHealth_042918.csv</v>
      </c>
      <c r="K23" s="7" t="str">
        <f>CONCATENATE("gtClassified_",[1]!Table2[[#This Row],[Abbreviation]],"_020918.csv")</f>
        <v>gtClassified_OccHealth_020918.csv</v>
      </c>
      <c r="L23" s="7" t="s">
        <v>122</v>
      </c>
      <c r="M23" s="12">
        <v>8280</v>
      </c>
      <c r="N23" s="12">
        <v>1563</v>
      </c>
      <c r="O23" s="12">
        <v>5346</v>
      </c>
      <c r="P23" s="7">
        <v>22186</v>
      </c>
      <c r="Q23" s="8">
        <v>4.59</v>
      </c>
      <c r="R23" s="8">
        <v>6.05</v>
      </c>
      <c r="S23" s="10">
        <f>LN([1]!Table2[[#This Row],[2016 Impact Factor (JCR)]])</f>
        <v>0.98581679452276538</v>
      </c>
      <c r="T23" s="9" t="s">
        <v>8</v>
      </c>
      <c r="U23" s="7" t="s">
        <v>158</v>
      </c>
      <c r="V23" s="12">
        <v>2.0999999999999992</v>
      </c>
    </row>
    <row r="24" spans="1:22" s="2" customFormat="1" x14ac:dyDescent="0.2">
      <c r="A24" s="7">
        <v>8</v>
      </c>
      <c r="B24" s="33" t="s">
        <v>190</v>
      </c>
      <c r="C24" s="7" t="s">
        <v>6</v>
      </c>
      <c r="D24" s="7" t="s">
        <v>19</v>
      </c>
      <c r="E24" s="6">
        <v>1969</v>
      </c>
      <c r="F24" s="17" t="s">
        <v>581</v>
      </c>
      <c r="G24" s="7" t="s">
        <v>271</v>
      </c>
      <c r="H24" s="7" t="str">
        <f>CONCATENATE("gtAggAffiliation_",C24,"_042518.csv")</f>
        <v>gtAggAffiliation_Cortex_042518.csv</v>
      </c>
      <c r="I24" s="7" t="s">
        <v>122</v>
      </c>
      <c r="J24" s="7" t="str">
        <f>CONCATENATE("gtAffiliationClean_",[1]!Table2[[#This Row],[Abbreviation]],"_042918.csv")</f>
        <v>gtAffiliationClean_JACP_042918.csv</v>
      </c>
      <c r="K24" s="7" t="str">
        <f>CONCATENATE("gtClassified_",[1]!Table2[[#This Row],[Abbreviation]],"_020918.csv")</f>
        <v>gtClassified_JACP_020918.csv</v>
      </c>
      <c r="L24" s="7" t="s">
        <v>122</v>
      </c>
      <c r="M24" s="12">
        <v>10436</v>
      </c>
      <c r="N24" s="12">
        <v>2533</v>
      </c>
      <c r="O24" s="12">
        <v>7198</v>
      </c>
      <c r="P24" s="7">
        <v>8200</v>
      </c>
      <c r="Q24" s="8">
        <v>4.28</v>
      </c>
      <c r="R24" s="8">
        <v>4.7</v>
      </c>
      <c r="S24" s="10">
        <f>LN([1]!Table2[[#This Row],[2016 Impact Factor (JCR)]])</f>
        <v>1.4182774069729414</v>
      </c>
      <c r="T24" s="9" t="s">
        <v>11</v>
      </c>
      <c r="U24" s="7" t="s">
        <v>158</v>
      </c>
      <c r="V24" s="12">
        <v>1.9800000000000002</v>
      </c>
    </row>
    <row r="25" spans="1:22" s="2" customFormat="1" x14ac:dyDescent="0.2">
      <c r="A25" s="7">
        <v>106</v>
      </c>
      <c r="B25" s="33" t="s">
        <v>402</v>
      </c>
      <c r="C25" s="7" t="s">
        <v>403</v>
      </c>
      <c r="D25" s="7" t="s">
        <v>404</v>
      </c>
      <c r="E25" s="6">
        <v>1969</v>
      </c>
      <c r="F25" s="22" t="s">
        <v>582</v>
      </c>
      <c r="G25" s="7" t="str">
        <f>CONCATENATE(Table2[[#This Row],[Abbreviation]],"_Records.Rdata")</f>
        <v>DPB_Records.Rdata</v>
      </c>
      <c r="H25" s="7" t="str">
        <f>CONCATENATE("gtAggAffiliation_",C25,"_042518.csv")</f>
        <v>gtAggAffiliation_DPB_042518.csv</v>
      </c>
      <c r="I25" s="7" t="s">
        <v>122</v>
      </c>
      <c r="J25" s="7" t="str">
        <f>CONCATENATE("gtAffiliationClean_",[1]!Table2[[#This Row],[Abbreviation]],"_042918.csv")</f>
        <v>gtAffiliationClean_JEPG_042918.csv</v>
      </c>
      <c r="K25" s="7" t="str">
        <f>CONCATENATE("gtClassified_",[1]!Table2[[#This Row],[Abbreviation]],"_020918.csv")</f>
        <v>gtClassified_JEPG_020918.csv</v>
      </c>
      <c r="L25" s="7" t="s">
        <v>122</v>
      </c>
      <c r="M25" s="12">
        <v>4277</v>
      </c>
      <c r="N25" s="12">
        <v>1167</v>
      </c>
      <c r="O25" s="12">
        <v>2964</v>
      </c>
      <c r="P25" s="7">
        <v>3987</v>
      </c>
      <c r="Q25" s="8">
        <v>2.39</v>
      </c>
      <c r="R25" s="8">
        <v>2.58</v>
      </c>
      <c r="S25" s="7">
        <f>LN([1]!Table2[[#This Row],[2016 Impact Factor (JCR)]])</f>
        <v>1.4861396960896067</v>
      </c>
      <c r="T25" s="9" t="s">
        <v>9</v>
      </c>
      <c r="U25" s="7" t="s">
        <v>158</v>
      </c>
      <c r="V25" s="12">
        <v>2.3199999999999998</v>
      </c>
    </row>
    <row r="26" spans="1:22" s="2" customFormat="1" x14ac:dyDescent="0.2">
      <c r="A26" s="7">
        <v>61</v>
      </c>
      <c r="B26" s="33" t="s">
        <v>228</v>
      </c>
      <c r="C26" s="7" t="s">
        <v>135</v>
      </c>
      <c r="D26" s="7" t="s">
        <v>136</v>
      </c>
      <c r="E26" s="6">
        <v>1970</v>
      </c>
      <c r="F26" s="17" t="s">
        <v>583</v>
      </c>
      <c r="G26" s="7" t="s">
        <v>309</v>
      </c>
      <c r="H26" s="7" t="str">
        <f>CONCATENATE("gtAggAffiliation_",C26,"_042518.csv")</f>
        <v>gtAggAffiliation_Medicine_042518.csv</v>
      </c>
      <c r="I26" s="7" t="s">
        <v>122</v>
      </c>
      <c r="J26" s="7" t="str">
        <f>CONCATENATE("gtAffiliationClean_",[1]!Table2[[#This Row],[Abbreviation]],"_042918.csv")</f>
        <v>gtAffiliationClean_BRM_042918.csv</v>
      </c>
      <c r="K26" s="7" t="str">
        <f>CONCATENATE("gtClassified_",[1]!Table2[[#This Row],[Abbreviation]],"_020918.csv")</f>
        <v>gtClassified_BRM_020918.csv</v>
      </c>
      <c r="L26" s="7" t="s">
        <v>122</v>
      </c>
      <c r="M26" s="12">
        <v>4429</v>
      </c>
      <c r="N26" s="12">
        <v>931</v>
      </c>
      <c r="O26" s="12">
        <v>3390</v>
      </c>
      <c r="P26" s="7">
        <v>21253</v>
      </c>
      <c r="Q26" s="8">
        <v>5.23</v>
      </c>
      <c r="R26" s="8">
        <v>5.77</v>
      </c>
      <c r="S26" s="10">
        <f>LN([1]!Table2[[#This Row],[2016 Impact Factor (JCR)]])</f>
        <v>1.2864740258376797</v>
      </c>
      <c r="T26" s="9" t="s">
        <v>30</v>
      </c>
      <c r="U26" s="7" t="s">
        <v>8</v>
      </c>
      <c r="V26" s="12">
        <v>2.31</v>
      </c>
    </row>
    <row r="27" spans="1:22" s="2" customFormat="1" x14ac:dyDescent="0.2">
      <c r="A27" s="7">
        <v>40</v>
      </c>
      <c r="B27" s="33" t="s">
        <v>85</v>
      </c>
      <c r="C27" s="7" t="s">
        <v>86</v>
      </c>
      <c r="D27" s="7" t="s">
        <v>87</v>
      </c>
      <c r="E27" s="6">
        <v>1970</v>
      </c>
      <c r="F27" s="17" t="s">
        <v>585</v>
      </c>
      <c r="G27" s="7" t="s">
        <v>293</v>
      </c>
      <c r="H27" s="7" t="str">
        <f>CONCATENATE("gtAggAffiliation_",C27,"_042518.csv")</f>
        <v>gtAggAffiliation_Neuropsyc_042518.csv</v>
      </c>
      <c r="I27" s="7" t="s">
        <v>122</v>
      </c>
      <c r="J27" s="7" t="str">
        <f>CONCATENATE("gtAffiliationClean_",[1]!Table2[[#This Row],[Abbreviation]],"_042918.csv")</f>
        <v>gtAffiliationClean_AttentionDisorders_042918.csv</v>
      </c>
      <c r="K27" s="7" t="str">
        <f>CONCATENATE("gtClassified_",[1]!Table2[[#This Row],[Abbreviation]],"_020918.csv")</f>
        <v>gtClassified_AttentionDisorders_020918.csv</v>
      </c>
      <c r="L27" s="7" t="s">
        <v>122</v>
      </c>
      <c r="M27" s="12">
        <v>20344</v>
      </c>
      <c r="N27" s="12">
        <v>4676</v>
      </c>
      <c r="O27" s="12">
        <v>12493</v>
      </c>
      <c r="P27" s="7">
        <v>23509</v>
      </c>
      <c r="Q27" s="8">
        <v>3.2</v>
      </c>
      <c r="R27" s="8">
        <v>3.57</v>
      </c>
      <c r="S27" s="10">
        <f>LN([1]!Table2[[#This Row],[2016 Impact Factor (JCR)]])</f>
        <v>1.2178757094949273</v>
      </c>
      <c r="T27" s="9" t="s">
        <v>11</v>
      </c>
      <c r="U27" s="7" t="s">
        <v>158</v>
      </c>
      <c r="V27" s="30">
        <v>1.9800000000000002</v>
      </c>
    </row>
    <row r="28" spans="1:22" s="2" customFormat="1" x14ac:dyDescent="0.2">
      <c r="A28" s="7">
        <v>107</v>
      </c>
      <c r="B28" s="33" t="s">
        <v>405</v>
      </c>
      <c r="C28" s="7" t="s">
        <v>407</v>
      </c>
      <c r="D28" s="7" t="s">
        <v>406</v>
      </c>
      <c r="E28" s="6">
        <v>1970</v>
      </c>
      <c r="F28" s="22" t="s">
        <v>573</v>
      </c>
      <c r="G28" s="7" t="str">
        <f>CONCATENATE(Table2[[#This Row],[Abbreviation]],"_Records.Rdata")</f>
        <v>BG_Records.Rdata</v>
      </c>
      <c r="H28" s="7" t="str">
        <f>CONCATENATE("gtAggAffiliation_",C28,"_042518.csv")</f>
        <v>gtAggAffiliation_BG_042518.csv</v>
      </c>
      <c r="I28" s="7" t="s">
        <v>122</v>
      </c>
      <c r="J28" s="7" t="str">
        <f>CONCATENATE("gtAffiliationClean_",[1]!Table2[[#This Row],[Abbreviation]],"_042918.csv")</f>
        <v>gtAffiliationClean_SRCD_042918.csv</v>
      </c>
      <c r="K28" s="7" t="str">
        <f>CONCATENATE("gtClassified_",[1]!Table2[[#This Row],[Abbreviation]],"_020918.csv")</f>
        <v>gtClassified_SRCD_020918.csv</v>
      </c>
      <c r="L28" s="7" t="s">
        <v>122</v>
      </c>
      <c r="M28" s="12">
        <v>4993</v>
      </c>
      <c r="N28" s="12">
        <v>884</v>
      </c>
      <c r="O28" s="12">
        <v>2978</v>
      </c>
      <c r="P28" s="7">
        <v>3710</v>
      </c>
      <c r="Q28" s="8">
        <v>2.39</v>
      </c>
      <c r="R28" s="8">
        <v>2.86</v>
      </c>
      <c r="S28" s="7">
        <f>LN([1]!Table2[[#This Row],[2016 Impact Factor (JCR)]])</f>
        <v>0.78845736036427028</v>
      </c>
      <c r="T28" s="9" t="s">
        <v>30</v>
      </c>
      <c r="U28" s="7" t="s">
        <v>158</v>
      </c>
      <c r="V28" s="12">
        <v>2.31</v>
      </c>
    </row>
    <row r="29" spans="1:22" s="2" customFormat="1" x14ac:dyDescent="0.2">
      <c r="A29" s="7">
        <v>108</v>
      </c>
      <c r="B29" s="33" t="s">
        <v>562</v>
      </c>
      <c r="C29" s="7" t="s">
        <v>408</v>
      </c>
      <c r="D29" s="7" t="s">
        <v>409</v>
      </c>
      <c r="E29" s="6">
        <v>1970</v>
      </c>
      <c r="F29" s="17" t="s">
        <v>568</v>
      </c>
      <c r="G29" s="7" t="str">
        <f>CONCATENATE(Table2[[#This Row],[Abbreviation]],"_Records.Rdata")</f>
        <v>PAB_Records.Rdata</v>
      </c>
      <c r="H29" s="7" t="str">
        <f>CONCATENATE("gtAggAffiliation_",C29,"_042518.csv")</f>
        <v>gtAggAffiliation_PAB_042518.csv</v>
      </c>
      <c r="I29" s="7" t="s">
        <v>122</v>
      </c>
      <c r="J29" s="7" t="str">
        <f>CONCATENATE("gtAffiliationClean_",[1]!Table2[[#This Row],[Abbreviation]],"_042918.csv")</f>
        <v>gtAffiliationClean_CBT_042918.csv</v>
      </c>
      <c r="K29" s="7" t="str">
        <f>CONCATENATE("gtClassified_",[1]!Table2[[#This Row],[Abbreviation]],"_020918.csv")</f>
        <v>gtClassified_CBT_020918.csv</v>
      </c>
      <c r="L29" s="7" t="s">
        <v>122</v>
      </c>
      <c r="M29" s="12">
        <v>19009</v>
      </c>
      <c r="N29" s="12">
        <v>4571</v>
      </c>
      <c r="O29" s="12">
        <v>13836</v>
      </c>
      <c r="P29" s="7">
        <v>18924</v>
      </c>
      <c r="Q29" s="8">
        <v>2.34</v>
      </c>
      <c r="R29" s="8">
        <v>2.84</v>
      </c>
      <c r="S29" s="7">
        <f>LN([1]!Table2[[#This Row],[2016 Impact Factor (JCR)]])</f>
        <v>0.81536481328419441</v>
      </c>
      <c r="T29" s="9" t="s">
        <v>11</v>
      </c>
      <c r="U29" s="7" t="s">
        <v>158</v>
      </c>
      <c r="V29" s="12">
        <v>1.9800000000000002</v>
      </c>
    </row>
    <row r="30" spans="1:22" s="2" customFormat="1" x14ac:dyDescent="0.2">
      <c r="A30" s="7">
        <v>26</v>
      </c>
      <c r="B30" s="33" t="s">
        <v>218</v>
      </c>
      <c r="C30" s="7" t="s">
        <v>76</v>
      </c>
      <c r="D30" s="7" t="s">
        <v>41</v>
      </c>
      <c r="E30" s="6">
        <v>1971</v>
      </c>
      <c r="F30" s="17" t="s">
        <v>572</v>
      </c>
      <c r="G30" s="7" t="s">
        <v>248</v>
      </c>
      <c r="H30" s="7" t="str">
        <f>CONCATENATE("gtAggAffiliation_",C30,"_042518.csv")</f>
        <v>gtAggAffiliation_JPA_042518.csv</v>
      </c>
      <c r="I30" s="7" t="s">
        <v>122</v>
      </c>
      <c r="J30" s="7" t="str">
        <f>CONCATENATE("gtAffiliationClean_",[1]!Table2[[#This Row],[Abbreviation]],"_042918.csv")</f>
        <v>gtAffiliationClean_HBM_042918.csv</v>
      </c>
      <c r="K30" s="7" t="str">
        <f>CONCATENATE("gtClassified_",[1]!Table2[[#This Row],[Abbreviation]],"_020918.csv")</f>
        <v>gtClassified_HBM_020918.csv</v>
      </c>
      <c r="L30" s="7" t="s">
        <v>122</v>
      </c>
      <c r="M30" s="12">
        <v>3414</v>
      </c>
      <c r="N30" s="12">
        <v>1063</v>
      </c>
      <c r="O30" s="12">
        <v>2347</v>
      </c>
      <c r="P30" s="7">
        <v>6509</v>
      </c>
      <c r="Q30" s="8">
        <v>2.02</v>
      </c>
      <c r="R30" s="8">
        <v>2.57</v>
      </c>
      <c r="S30" s="10">
        <f>LN([1]!Table2[[#This Row],[2016 Impact Factor (JCR)]])</f>
        <v>1.5107219394949427</v>
      </c>
      <c r="T30" s="9" t="s">
        <v>7</v>
      </c>
      <c r="U30" s="7" t="s">
        <v>158</v>
      </c>
      <c r="V30" s="12">
        <v>2.3700000000000006</v>
      </c>
    </row>
    <row r="31" spans="1:22" s="2" customFormat="1" x14ac:dyDescent="0.2">
      <c r="A31" s="7">
        <v>97</v>
      </c>
      <c r="B31" s="33" t="s">
        <v>374</v>
      </c>
      <c r="C31" s="7" t="s">
        <v>375</v>
      </c>
      <c r="D31" s="7" t="s">
        <v>376</v>
      </c>
      <c r="E31" s="6">
        <v>1972</v>
      </c>
      <c r="F31" s="22" t="s">
        <v>573</v>
      </c>
      <c r="G31" s="7" t="str">
        <f>CONCATENATE(Table2[[#This Row],[Abbreviation]],"_Records.Rdata")</f>
        <v>ASB_Records.Rdata</v>
      </c>
      <c r="H31" s="7" t="str">
        <f>CONCATENATE("gtAggAffiliation_",C31,"_042518.csv")</f>
        <v>gtAggAffiliation_ASB_042518.csv</v>
      </c>
      <c r="I31" s="7" t="s">
        <v>122</v>
      </c>
      <c r="J31" s="7" t="str">
        <f>CONCATENATE("gtAffiliationClean_",[1]!Table2[[#This Row],[Abbreviation]],"_042918.csv")</f>
        <v>gtAffiliationClean_JAP_042918.csv</v>
      </c>
      <c r="K31" s="7" t="str">
        <f>CONCATENATE("gtClassified_",[1]!Table2[[#This Row],[Abbreviation]],"_020918.csv")</f>
        <v>gtClassified_JAP_020918.csv</v>
      </c>
      <c r="L31" s="7" t="s">
        <v>122</v>
      </c>
      <c r="M31" s="12">
        <v>7192</v>
      </c>
      <c r="N31" s="12">
        <v>2121</v>
      </c>
      <c r="O31" s="12">
        <v>4616</v>
      </c>
      <c r="P31" s="7">
        <v>5849</v>
      </c>
      <c r="Q31" s="8">
        <v>2.72</v>
      </c>
      <c r="R31" s="8">
        <v>3.22</v>
      </c>
      <c r="S31" s="7">
        <f>LN([1]!Table2[[#This Row],[2016 Impact Factor (JCR)]])</f>
        <v>1.4182774069729414</v>
      </c>
      <c r="T31" s="9" t="s">
        <v>30</v>
      </c>
      <c r="U31" s="7" t="s">
        <v>158</v>
      </c>
      <c r="V31" s="7">
        <v>2.31</v>
      </c>
    </row>
    <row r="32" spans="1:22" s="2" customFormat="1" x14ac:dyDescent="0.2">
      <c r="A32" s="7">
        <v>31</v>
      </c>
      <c r="B32" s="33" t="s">
        <v>45</v>
      </c>
      <c r="C32" s="7" t="s">
        <v>45</v>
      </c>
      <c r="D32" s="7" t="s">
        <v>47</v>
      </c>
      <c r="E32" s="6">
        <v>1972</v>
      </c>
      <c r="F32" s="17" t="s">
        <v>571</v>
      </c>
      <c r="G32" s="7" t="s">
        <v>256</v>
      </c>
      <c r="H32" s="7" t="str">
        <f>CONCATENATE("gtAggAffiliation_",C32,"_042518.csv")</f>
        <v>gtAggAffiliation_Perception_042518.csv</v>
      </c>
      <c r="I32" s="7" t="s">
        <v>122</v>
      </c>
      <c r="J32" s="7" t="str">
        <f>CONCATENATE("gtAffiliationClean_",[1]!Table2[[#This Row],[Abbreviation]],"_042918.csv")</f>
        <v>gtAffiliationClean_BJHP_042918.csv</v>
      </c>
      <c r="K32" s="7" t="str">
        <f>CONCATENATE("gtClassified_",[1]!Table2[[#This Row],[Abbreviation]],"_020918.csv")</f>
        <v>gtClassified_BJHP_020918.csv</v>
      </c>
      <c r="L32" s="7" t="s">
        <v>122</v>
      </c>
      <c r="M32" s="12">
        <v>5275</v>
      </c>
      <c r="N32" s="12">
        <v>1994</v>
      </c>
      <c r="O32" s="12">
        <v>3397</v>
      </c>
      <c r="P32" s="7">
        <v>4830</v>
      </c>
      <c r="Q32" s="8">
        <v>1.0900000000000001</v>
      </c>
      <c r="R32" s="8">
        <v>1.1399999999999999</v>
      </c>
      <c r="S32" s="10">
        <f>LN([1]!Table2[[#This Row],[2016 Impact Factor (JCR)]])</f>
        <v>0.93609335917033476</v>
      </c>
      <c r="T32" s="9" t="s">
        <v>21</v>
      </c>
      <c r="U32" s="7" t="s">
        <v>20</v>
      </c>
      <c r="V32" s="12">
        <v>2.2000000000000002</v>
      </c>
    </row>
    <row r="33" spans="1:22" s="2" customFormat="1" x14ac:dyDescent="0.2">
      <c r="A33" s="7">
        <v>67</v>
      </c>
      <c r="B33" s="33" t="s">
        <v>178</v>
      </c>
      <c r="C33" s="7" t="s">
        <v>147</v>
      </c>
      <c r="D33" s="7" t="s">
        <v>148</v>
      </c>
      <c r="E33" s="6">
        <v>1973</v>
      </c>
      <c r="F33" s="22" t="s">
        <v>568</v>
      </c>
      <c r="G33" s="7" t="s">
        <v>281</v>
      </c>
      <c r="H33" s="7" t="str">
        <f>CONCATENATE("gtAggAffiliation_",C33,"_042518.csv")</f>
        <v>gtAggAffiliation_BP_042518.csv</v>
      </c>
      <c r="I33" s="7" t="s">
        <v>122</v>
      </c>
      <c r="J33" s="7" t="str">
        <f>CONCATENATE("gtAffiliationClean_",[1]!Table2[[#This Row],[Abbreviation]],"_042918.csv")</f>
        <v>gtAffiliationClean_PP_042918.csv</v>
      </c>
      <c r="K33" s="7" t="str">
        <f>CONCATENATE("gtClassified_",[1]!Table2[[#This Row],[Abbreviation]],"_020918.csv")</f>
        <v>gtClassified_PP_020918.csv</v>
      </c>
      <c r="L33" s="7" t="s">
        <v>122</v>
      </c>
      <c r="M33" s="12">
        <v>7875</v>
      </c>
      <c r="N33" s="12">
        <v>1832</v>
      </c>
      <c r="O33" s="12">
        <v>5634</v>
      </c>
      <c r="P33" s="7">
        <v>8161</v>
      </c>
      <c r="Q33" s="8">
        <v>3.07</v>
      </c>
      <c r="R33" s="8">
        <v>3.7</v>
      </c>
      <c r="S33" s="10">
        <f>LN([1]!Table2[[#This Row],[2016 Impact Factor (JCR)]])</f>
        <v>0.98207847241215818</v>
      </c>
      <c r="T33" s="9" t="s">
        <v>11</v>
      </c>
      <c r="U33" s="7" t="s">
        <v>158</v>
      </c>
      <c r="V33" s="12">
        <v>1.9800000000000002</v>
      </c>
    </row>
    <row r="34" spans="1:22" s="2" customFormat="1" x14ac:dyDescent="0.2">
      <c r="A34" s="7">
        <v>66</v>
      </c>
      <c r="B34" s="33" t="s">
        <v>200</v>
      </c>
      <c r="C34" s="7" t="s">
        <v>145</v>
      </c>
      <c r="D34" s="7" t="s">
        <v>146</v>
      </c>
      <c r="E34" s="6">
        <v>1974</v>
      </c>
      <c r="F34" s="17" t="s">
        <v>574</v>
      </c>
      <c r="G34" s="7" t="s">
        <v>288</v>
      </c>
      <c r="H34" s="7" t="str">
        <f>CONCATENATE("gtAggAffiliation_",C34,"_042518.csv")</f>
        <v>gtAggAffiliation_JACP_042518.csv</v>
      </c>
      <c r="I34" s="7" t="s">
        <v>122</v>
      </c>
      <c r="J34" s="7" t="str">
        <f>CONCATENATE("gtAffiliationClean_",[1]!Table2[[#This Row],[Abbreviation]],"_042918.csv")</f>
        <v>gtAffiliationClean_Aging_042918.csv</v>
      </c>
      <c r="K34" s="7" t="str">
        <f>CONCATENATE("gtClassified_",[1]!Table2[[#This Row],[Abbreviation]],"_020918.csv")</f>
        <v>gtClassified_Aging_020918.csv</v>
      </c>
      <c r="L34" s="7" t="s">
        <v>122</v>
      </c>
      <c r="M34" s="12">
        <v>6419</v>
      </c>
      <c r="N34" s="12">
        <v>1497</v>
      </c>
      <c r="O34" s="12">
        <v>3859</v>
      </c>
      <c r="P34" s="7">
        <v>14610</v>
      </c>
      <c r="Q34" s="8">
        <v>4.13</v>
      </c>
      <c r="R34" s="8">
        <v>5.72</v>
      </c>
      <c r="S34" s="10">
        <f>LN([1]!Table2[[#This Row],[2016 Impact Factor (JCR)]])</f>
        <v>1.0331844833456545</v>
      </c>
      <c r="T34" s="9" t="s">
        <v>8</v>
      </c>
      <c r="U34" s="7" t="s">
        <v>157</v>
      </c>
      <c r="V34" s="12">
        <v>2.0999999999999992</v>
      </c>
    </row>
    <row r="35" spans="1:22" s="2" customFormat="1" x14ac:dyDescent="0.2">
      <c r="A35" s="7">
        <v>125</v>
      </c>
      <c r="B35" s="33" t="s">
        <v>561</v>
      </c>
      <c r="C35" s="7" t="s">
        <v>447</v>
      </c>
      <c r="D35" s="7" t="s">
        <v>448</v>
      </c>
      <c r="E35" s="6">
        <v>1974</v>
      </c>
      <c r="F35" s="17" t="s">
        <v>579</v>
      </c>
      <c r="G35" s="7" t="str">
        <f>CONCATENATE(Table2[[#This Row],[Abbreviation]],"_Records.Rdata")</f>
        <v>JSMT_Records.Rdata</v>
      </c>
      <c r="H35" s="7" t="str">
        <f>CONCATENATE("gtAggAffiliation_",C35,"_042518.csv")</f>
        <v>gtAggAffiliation_JSMT_042518.csv</v>
      </c>
      <c r="I35" s="7" t="s">
        <v>122</v>
      </c>
      <c r="J35" s="7" t="str">
        <f>CONCATENATE("gtAffiliationClean_",[1]!Table2[[#This Row],[Abbreviation]],"_042918.csv")</f>
        <v>gtAffiliationClean_AHD_042918.csv</v>
      </c>
      <c r="K35" s="7" t="str">
        <f>CONCATENATE("gtClassified_",[1]!Table2[[#This Row],[Abbreviation]],"_020918.csv")</f>
        <v>gtClassified_AHD_020918.csv</v>
      </c>
      <c r="L35" s="7" t="s">
        <v>122</v>
      </c>
      <c r="M35" s="12">
        <v>2122</v>
      </c>
      <c r="N35" s="12">
        <v>636</v>
      </c>
      <c r="O35" s="12">
        <v>1587</v>
      </c>
      <c r="P35" s="7">
        <v>1973</v>
      </c>
      <c r="Q35" s="8">
        <v>1.94</v>
      </c>
      <c r="R35" s="8">
        <v>2.21</v>
      </c>
      <c r="S35" s="7">
        <f>LN([1]!Table2[[#This Row],[2016 Impact Factor (JCR)]])</f>
        <v>0.71294980785612505</v>
      </c>
      <c r="T35" s="9" t="s">
        <v>8</v>
      </c>
      <c r="U35" s="7" t="s">
        <v>158</v>
      </c>
      <c r="V35" s="12">
        <v>2.0999999999999992</v>
      </c>
    </row>
    <row r="36" spans="1:22" s="2" customFormat="1" x14ac:dyDescent="0.2">
      <c r="A36" s="7">
        <v>1</v>
      </c>
      <c r="B36" s="33" t="s">
        <v>212</v>
      </c>
      <c r="C36" s="7" t="s">
        <v>55</v>
      </c>
      <c r="D36" s="7" t="s">
        <v>13</v>
      </c>
      <c r="E36" s="6">
        <v>1975</v>
      </c>
      <c r="F36" s="17" t="s">
        <v>584</v>
      </c>
      <c r="G36" s="7" t="s">
        <v>294</v>
      </c>
      <c r="H36" s="7" t="str">
        <f>CONCATENATE("gtAggAffiliation_",C36,"_042518.csv")</f>
        <v>gtAggAffiliation_JEPG_042518.csv</v>
      </c>
      <c r="I36" s="7" t="s">
        <v>122</v>
      </c>
      <c r="J36" s="7" t="str">
        <f>CONCATENATE("gtAffiliationClean_",[1]!Table2[[#This Row],[Abbreviation]],"_042918.csv")</f>
        <v>gtAffiliationClean_DAA_042918.csv</v>
      </c>
      <c r="K36" s="7" t="str">
        <f>CONCATENATE("gtClassified_",[1]!Table2[[#This Row],[Abbreviation]],"_020918.csv")</f>
        <v>gtClassified_DAA_020918.csv</v>
      </c>
      <c r="L36" s="7" t="s">
        <v>122</v>
      </c>
      <c r="M36" s="12">
        <v>3222</v>
      </c>
      <c r="N36" s="12">
        <v>989</v>
      </c>
      <c r="O36" s="12">
        <v>2485</v>
      </c>
      <c r="P36" s="7">
        <v>9576</v>
      </c>
      <c r="Q36" s="8">
        <v>4.42</v>
      </c>
      <c r="R36" s="8">
        <v>5.88</v>
      </c>
      <c r="S36" s="10">
        <f>LN([1]!Table2[[#This Row],[2016 Impact Factor (JCR)]])</f>
        <v>1.6034198401085373</v>
      </c>
      <c r="T36" s="9" t="s">
        <v>4</v>
      </c>
      <c r="U36" s="7" t="s">
        <v>158</v>
      </c>
      <c r="V36" s="12">
        <v>2.0500000000000003</v>
      </c>
    </row>
    <row r="37" spans="1:22" s="2" customFormat="1" x14ac:dyDescent="0.2">
      <c r="A37" s="7">
        <v>33</v>
      </c>
      <c r="B37" s="33" t="s">
        <v>180</v>
      </c>
      <c r="C37" s="7" t="s">
        <v>80</v>
      </c>
      <c r="D37" s="7" t="s">
        <v>50</v>
      </c>
      <c r="E37" s="6">
        <v>1975</v>
      </c>
      <c r="F37" s="22" t="s">
        <v>568</v>
      </c>
      <c r="G37" s="7" t="s">
        <v>279</v>
      </c>
      <c r="H37" s="7" t="str">
        <f>CONCATENATE("gtAggAffiliation_",C37,"_042518.csv")</f>
        <v>gtAggAffiliation_BL_042518.csv</v>
      </c>
      <c r="I37" s="7" t="s">
        <v>122</v>
      </c>
      <c r="J37" s="7" t="str">
        <f>CONCATENATE("gtAffiliationClean_",[1]!Table2[[#This Row],[Abbreviation]],"_042918.csv")</f>
        <v>gtAffiliationClean_JApplied_042918.csv</v>
      </c>
      <c r="K37" s="7" t="str">
        <f>CONCATENATE("gtClassified_",[1]!Table2[[#This Row],[Abbreviation]],"_020918.csv")</f>
        <v>gtClassified_JApplied_020918.csv</v>
      </c>
      <c r="L37" s="7" t="s">
        <v>122</v>
      </c>
      <c r="M37" s="12">
        <v>5380</v>
      </c>
      <c r="N37" s="12">
        <v>1410</v>
      </c>
      <c r="O37" s="12">
        <v>3910</v>
      </c>
      <c r="P37" s="7">
        <v>6186</v>
      </c>
      <c r="Q37" s="8">
        <v>2.44</v>
      </c>
      <c r="R37" s="8">
        <v>3.35</v>
      </c>
      <c r="S37" s="10">
        <f>LN([1]!Table2[[#This Row],[2016 Impact Factor (JCR)]])</f>
        <v>1.4182774069729414</v>
      </c>
      <c r="T37" s="9" t="s">
        <v>10</v>
      </c>
      <c r="U37" s="7" t="s">
        <v>11</v>
      </c>
      <c r="V37" s="12">
        <v>2.5399999999999996</v>
      </c>
    </row>
    <row r="38" spans="1:22" s="2" customFormat="1" x14ac:dyDescent="0.2">
      <c r="A38" s="7">
        <v>12</v>
      </c>
      <c r="B38" s="33" t="s">
        <v>213</v>
      </c>
      <c r="C38" s="7" t="s">
        <v>62</v>
      </c>
      <c r="D38" s="7" t="s">
        <v>24</v>
      </c>
      <c r="E38" s="6">
        <v>1975</v>
      </c>
      <c r="F38" s="17" t="s">
        <v>584</v>
      </c>
      <c r="G38" s="7" t="s">
        <v>272</v>
      </c>
      <c r="H38" s="7" t="str">
        <f>CONCATENATE("gtAggAffiliation_",C38,"_042518.csv")</f>
        <v>gtAggAffiliation_JEPHPP_042518.csv</v>
      </c>
      <c r="I38" s="7" t="s">
        <v>122</v>
      </c>
      <c r="J38" s="7" t="str">
        <f>CONCATENATE("gtAffiliationClean_",[1]!Table2[[#This Row],[Abbreviation]],"_042918.csv")</f>
        <v>gtAffiliationClean_DAP_042918.csv</v>
      </c>
      <c r="K38" s="7" t="str">
        <f>CONCATENATE("gtClassified_",[1]!Table2[[#This Row],[Abbreviation]],"_020918.csv")</f>
        <v>gtClassified_DAP_020918.csv</v>
      </c>
      <c r="L38" s="7" t="s">
        <v>122</v>
      </c>
      <c r="M38" s="12">
        <v>5750</v>
      </c>
      <c r="N38" s="12">
        <v>1935</v>
      </c>
      <c r="O38" s="12">
        <v>3454</v>
      </c>
      <c r="P38" s="7">
        <v>10752</v>
      </c>
      <c r="Q38" s="8">
        <v>2.29</v>
      </c>
      <c r="R38" s="8">
        <v>2.83</v>
      </c>
      <c r="S38" s="10">
        <f>LN([1]!Table2[[#This Row],[2016 Impact Factor (JCR)]])</f>
        <v>1.1755733298042381</v>
      </c>
      <c r="T38" s="9" t="s">
        <v>21</v>
      </c>
      <c r="U38" s="7" t="s">
        <v>20</v>
      </c>
      <c r="V38" s="12">
        <v>2.2000000000000002</v>
      </c>
    </row>
    <row r="39" spans="1:22" s="2" customFormat="1" x14ac:dyDescent="0.2">
      <c r="A39" s="7">
        <v>93</v>
      </c>
      <c r="B39" s="33" t="s">
        <v>365</v>
      </c>
      <c r="C39" s="7" t="s">
        <v>366</v>
      </c>
      <c r="D39" s="6" t="s">
        <v>367</v>
      </c>
      <c r="E39" s="6">
        <v>1977</v>
      </c>
      <c r="F39" s="22" t="s">
        <v>568</v>
      </c>
      <c r="G39" s="7" t="str">
        <f>CONCATENATE(Table2[[#This Row],[Abbreviation]],"_Records.Rdata")</f>
        <v>AddictiveBeh_Records.Rdata</v>
      </c>
      <c r="H39" s="7" t="str">
        <f>CONCATENATE("gtAggAffiliation_",C39,"_042518.csv")</f>
        <v>gtAggAffiliation_AddictiveBeh_042518.csv</v>
      </c>
      <c r="I39" s="7" t="s">
        <v>122</v>
      </c>
      <c r="J39" s="7" t="str">
        <f>CONCATENATE("gtAffiliationClean_",[1]!Table2[[#This Row],[Abbreviation]],"_042918.csv")</f>
        <v>gtAffiliationClean_Acta_042918.csv</v>
      </c>
      <c r="K39" s="7" t="str">
        <f>CONCATENATE("gtClassified_",[1]!Table2[[#This Row],[Abbreviation]],"_020918.csv")</f>
        <v>gtClassified_Acta_020918.csv</v>
      </c>
      <c r="L39" s="7" t="s">
        <v>122</v>
      </c>
      <c r="M39" s="12">
        <v>16086</v>
      </c>
      <c r="N39" s="12">
        <v>3644</v>
      </c>
      <c r="O39" s="12">
        <v>9661</v>
      </c>
      <c r="P39" s="7">
        <v>10853</v>
      </c>
      <c r="Q39" s="8">
        <v>2.94</v>
      </c>
      <c r="R39" s="8">
        <v>3.15</v>
      </c>
      <c r="S39" s="7">
        <f>LN([1]!Table2[[#This Row],[2016 Impact Factor (JCR)]])</f>
        <v>0.70803579305369591</v>
      </c>
      <c r="T39" s="9" t="s">
        <v>8</v>
      </c>
      <c r="U39" s="7" t="s">
        <v>158</v>
      </c>
      <c r="V39" s="12">
        <v>2.0999999999999992</v>
      </c>
    </row>
    <row r="40" spans="1:22" s="2" customFormat="1" x14ac:dyDescent="0.2">
      <c r="A40" s="7">
        <v>64</v>
      </c>
      <c r="B40" s="33" t="s">
        <v>206</v>
      </c>
      <c r="C40" s="7" t="s">
        <v>141</v>
      </c>
      <c r="D40" s="7" t="s">
        <v>142</v>
      </c>
      <c r="E40" s="6">
        <v>1978</v>
      </c>
      <c r="F40" s="17" t="s">
        <v>574</v>
      </c>
      <c r="G40" s="7" t="s">
        <v>284</v>
      </c>
      <c r="H40" s="7" t="str">
        <f>CONCATENATE("gtAggAffiliation_",C40,"_042518.csv")</f>
        <v>gtAggAffiliation_JADD_042518.csv</v>
      </c>
      <c r="I40" s="7" t="s">
        <v>122</v>
      </c>
      <c r="J40" s="7" t="str">
        <f>CONCATENATE("gtAffiliationClean_",[1]!Table2[[#This Row],[Abbreviation]],"_042918.csv")</f>
        <v>gtAffiliationClean_Neuroimage_042918.csv</v>
      </c>
      <c r="K40" s="7" t="str">
        <f>CONCATENATE("gtClassified_",[1]!Table2[[#This Row],[Abbreviation]],"_020918.csv")</f>
        <v>gtClassified_Neuroimage_020918.csv</v>
      </c>
      <c r="L40" s="7" t="s">
        <v>122</v>
      </c>
      <c r="M40" s="12">
        <v>15597</v>
      </c>
      <c r="N40" s="12">
        <v>3279</v>
      </c>
      <c r="O40" s="12">
        <v>9107</v>
      </c>
      <c r="P40" s="7">
        <v>15298</v>
      </c>
      <c r="Q40" s="8">
        <v>3.32</v>
      </c>
      <c r="R40" s="8">
        <v>4.0999999999999996</v>
      </c>
      <c r="S40" s="10">
        <f>LN([1]!Table2[[#This Row],[2016 Impact Factor (JCR)]])</f>
        <v>1.7647307968401356</v>
      </c>
      <c r="T40" s="9" t="s">
        <v>8</v>
      </c>
      <c r="U40" s="7" t="s">
        <v>157</v>
      </c>
      <c r="V40" s="12">
        <v>2.0999999999999992</v>
      </c>
    </row>
    <row r="41" spans="1:22" s="2" customFormat="1" x14ac:dyDescent="0.2">
      <c r="A41" s="7">
        <v>102</v>
      </c>
      <c r="B41" s="33" t="s">
        <v>391</v>
      </c>
      <c r="C41" s="7" t="s">
        <v>392</v>
      </c>
      <c r="D41" s="7" t="s">
        <v>393</v>
      </c>
      <c r="E41" s="6">
        <v>1978</v>
      </c>
      <c r="F41" s="17" t="s">
        <v>574</v>
      </c>
      <c r="G41" s="7" t="str">
        <f>CONCATENATE(Table2[[#This Row],[Abbreviation]],"_Records.Rdata")</f>
        <v>JBM_Records.Rdata</v>
      </c>
      <c r="H41" s="7" t="str">
        <f>CONCATENATE("gtAggAffiliation_",C41,"_042518.csv")</f>
        <v>gtAggAffiliation_JBM_042518.csv</v>
      </c>
      <c r="I41" s="7" t="s">
        <v>122</v>
      </c>
      <c r="J41" s="7" t="str">
        <f>CONCATENATE("gtAffiliationClean_",[1]!Table2[[#This Row],[Abbreviation]],"_042918.csv")</f>
        <v>gtAffiliationClean_IJED_042918.csv</v>
      </c>
      <c r="K41" s="7" t="str">
        <f>CONCATENATE("gtClassified_",[1]!Table2[[#This Row],[Abbreviation]],"_020918.csv")</f>
        <v>gtClassified_IJED_020918.csv</v>
      </c>
      <c r="L41" s="7" t="s">
        <v>122</v>
      </c>
      <c r="M41" s="12">
        <v>4639</v>
      </c>
      <c r="N41" s="12">
        <v>973</v>
      </c>
      <c r="O41" s="12">
        <v>3598</v>
      </c>
      <c r="P41" s="7">
        <v>711</v>
      </c>
      <c r="Q41" s="8">
        <v>2.39</v>
      </c>
      <c r="R41" s="8">
        <v>2.06</v>
      </c>
      <c r="S41" s="7">
        <f>LN([1]!Table2[[#This Row],[2016 Impact Factor (JCR)]])</f>
        <v>1.2725655957915476</v>
      </c>
      <c r="T41" s="9" t="s">
        <v>30</v>
      </c>
      <c r="U41" s="7" t="s">
        <v>158</v>
      </c>
      <c r="V41" s="7">
        <v>2.31</v>
      </c>
    </row>
    <row r="42" spans="1:22" s="2" customFormat="1" x14ac:dyDescent="0.2">
      <c r="A42" s="7">
        <v>36</v>
      </c>
      <c r="B42" s="33" t="s">
        <v>203</v>
      </c>
      <c r="C42" s="7" t="s">
        <v>82</v>
      </c>
      <c r="D42" s="7" t="s">
        <v>51</v>
      </c>
      <c r="E42" s="6">
        <v>1979</v>
      </c>
      <c r="F42" s="17" t="s">
        <v>568</v>
      </c>
      <c r="G42" s="7" t="s">
        <v>269</v>
      </c>
      <c r="H42" s="7" t="str">
        <f>CONCATENATE("gtAggAffiliation_",C42,"_042518.csv")</f>
        <v>gtAggAffiliation_Jaffect_042518.csv</v>
      </c>
      <c r="I42" s="7" t="s">
        <v>122</v>
      </c>
      <c r="J42" s="7" t="str">
        <f>CONCATENATE("gtAffiliationClean_",[1]!Table2[[#This Row],[Abbreviation]],"_042918.csv")</f>
        <v>gtAffiliationClean_IPG_042918.csv</v>
      </c>
      <c r="K42" s="7" t="str">
        <f>CONCATENATE("gtClassified_",[1]!Table2[[#This Row],[Abbreviation]],"_020918.csv")</f>
        <v>gtClassified_IPG_020918.csv</v>
      </c>
      <c r="L42" s="7" t="s">
        <v>122</v>
      </c>
      <c r="M42" s="12">
        <v>40884</v>
      </c>
      <c r="N42" s="12">
        <v>6485</v>
      </c>
      <c r="O42" s="12">
        <v>23445</v>
      </c>
      <c r="P42" s="7">
        <v>23719</v>
      </c>
      <c r="Q42" s="8">
        <v>3.43</v>
      </c>
      <c r="R42" s="8">
        <v>3.85</v>
      </c>
      <c r="S42" s="10">
        <f>LN([1]!Table2[[#This Row],[2016 Impact Factor (JCR)]])</f>
        <v>0.88376754016859504</v>
      </c>
      <c r="T42" s="9" t="s">
        <v>8</v>
      </c>
      <c r="U42" s="7" t="s">
        <v>158</v>
      </c>
      <c r="V42" s="12">
        <v>2.0999999999999992</v>
      </c>
    </row>
    <row r="43" spans="1:22" s="2" customFormat="1" x14ac:dyDescent="0.2">
      <c r="A43" s="7">
        <v>101</v>
      </c>
      <c r="B43" s="33" t="s">
        <v>385</v>
      </c>
      <c r="C43" s="7" t="s">
        <v>386</v>
      </c>
      <c r="D43" s="7" t="s">
        <v>387</v>
      </c>
      <c r="E43" s="6">
        <v>1981</v>
      </c>
      <c r="F43" s="17" t="s">
        <v>568</v>
      </c>
      <c r="G43" s="7" t="str">
        <f>CONCATENATE(Table2[[#This Row],[Abbreviation]],"_Records.Rdata")</f>
        <v>JBTEP_Records.Rdata</v>
      </c>
      <c r="H43" s="7" t="str">
        <f>CONCATENATE("gtAggAffiliation_",C43,"_042518.csv")</f>
        <v>gtAggAffiliation_JBTEP_042518.csv</v>
      </c>
      <c r="I43" s="7" t="s">
        <v>122</v>
      </c>
      <c r="J43" s="7" t="str">
        <f>CONCATENATE("gtAffiliationClean_",[1]!Table2[[#This Row],[Abbreviation]],"_042918.csv")</f>
        <v>gtAffiliationClean_Memory_042918.csv</v>
      </c>
      <c r="K43" s="7" t="str">
        <f>CONCATENATE("gtClassified_",[1]!Table2[[#This Row],[Abbreviation]],"_020918.csv")</f>
        <v>gtClassified_Memory_020918.csv</v>
      </c>
      <c r="L43" s="7" t="s">
        <v>122</v>
      </c>
      <c r="M43" s="12">
        <v>3404</v>
      </c>
      <c r="N43" s="12">
        <v>904</v>
      </c>
      <c r="O43" s="12">
        <v>2262</v>
      </c>
      <c r="P43" s="7">
        <v>3005</v>
      </c>
      <c r="Q43" s="8">
        <v>2.52</v>
      </c>
      <c r="R43" s="8">
        <v>2.89</v>
      </c>
      <c r="S43" s="7">
        <f>LN([1]!Table2[[#This Row],[2016 Impact Factor (JCR)]])</f>
        <v>0.75141608868392118</v>
      </c>
      <c r="T43" s="9" t="s">
        <v>8</v>
      </c>
      <c r="U43" s="7" t="s">
        <v>457</v>
      </c>
      <c r="V43" s="12">
        <v>2.0999999999999992</v>
      </c>
    </row>
    <row r="44" spans="1:22" s="2" customFormat="1" x14ac:dyDescent="0.2">
      <c r="A44" s="7">
        <v>11</v>
      </c>
      <c r="B44" s="33" t="s">
        <v>214</v>
      </c>
      <c r="C44" s="7" t="s">
        <v>61</v>
      </c>
      <c r="D44" s="7" t="s">
        <v>23</v>
      </c>
      <c r="E44" s="6">
        <v>1982</v>
      </c>
      <c r="F44" s="17" t="s">
        <v>584</v>
      </c>
      <c r="G44" s="7" t="s">
        <v>270</v>
      </c>
      <c r="H44" s="7" t="str">
        <f>CONCATENATE("gtAggAffiliation_",C44,"_042518.csv")</f>
        <v>gtAggAffiliation_JEPLMC_042518.csv</v>
      </c>
      <c r="I44" s="7" t="s">
        <v>122</v>
      </c>
      <c r="J44" s="7" t="str">
        <f>CONCATENATE("gtAffiliationClean_",[1]!Table2[[#This Row],[Abbreviation]],"_042918.csv")</f>
        <v>gtAffiliationClean_DevPsych_042918.csv</v>
      </c>
      <c r="K44" s="7" t="str">
        <f>CONCATENATE("gtClassified_",[1]!Table2[[#This Row],[Abbreviation]],"_020918.csv")</f>
        <v>gtClassified_DevPsych_020918.csv</v>
      </c>
      <c r="L44" s="7" t="s">
        <v>122</v>
      </c>
      <c r="M44" s="12">
        <v>5123</v>
      </c>
      <c r="N44" s="12">
        <v>1858</v>
      </c>
      <c r="O44" s="12">
        <v>3096</v>
      </c>
      <c r="P44" s="7">
        <v>11286</v>
      </c>
      <c r="Q44" s="8">
        <v>2.67</v>
      </c>
      <c r="R44" s="8">
        <v>2.96</v>
      </c>
      <c r="S44" s="10">
        <f>LN([1]!Table2[[#This Row],[2016 Impact Factor (JCR)]])</f>
        <v>1.1724821372345651</v>
      </c>
      <c r="T44" s="9" t="s">
        <v>10</v>
      </c>
      <c r="U44" s="7" t="s">
        <v>158</v>
      </c>
      <c r="V44" s="7">
        <v>2.5399999999999996</v>
      </c>
    </row>
    <row r="45" spans="1:22" s="2" customFormat="1" x14ac:dyDescent="0.2">
      <c r="A45" s="7">
        <v>109</v>
      </c>
      <c r="B45" s="33" t="s">
        <v>559</v>
      </c>
      <c r="C45" s="7" t="s">
        <v>410</v>
      </c>
      <c r="D45" s="7" t="s">
        <v>411</v>
      </c>
      <c r="E45" s="6">
        <v>1982</v>
      </c>
      <c r="F45" s="22" t="s">
        <v>568</v>
      </c>
      <c r="G45" s="7" t="str">
        <f>CONCATENATE(Table2[[#This Row],[Abbreviation]],"_Records.Rdata")</f>
        <v>CAN_Records.Rdata</v>
      </c>
      <c r="H45" s="7" t="str">
        <f>CONCATENATE("gtAggAffiliation_",C45,"_042518.csv")</f>
        <v>gtAggAffiliation_CAN_042518.csv</v>
      </c>
      <c r="I45" s="7" t="s">
        <v>122</v>
      </c>
      <c r="J45" s="7" t="str">
        <f>CONCATENATE("gtAffiliationClean_",[1]!Table2[[#This Row],[Abbreviation]],"_042918.csv")</f>
        <v>gtAffiliationClean_JECP_042918.csv</v>
      </c>
      <c r="K45" s="7" t="str">
        <f>CONCATENATE("gtClassified_",[1]!Table2[[#This Row],[Abbreviation]],"_020918.csv")</f>
        <v>gtClassified_JECP_020918.csv</v>
      </c>
      <c r="L45" s="7" t="s">
        <v>122</v>
      </c>
      <c r="M45" s="12">
        <v>7893</v>
      </c>
      <c r="N45" s="12">
        <v>2086</v>
      </c>
      <c r="O45" s="12">
        <v>5750</v>
      </c>
      <c r="P45" s="7">
        <v>8355</v>
      </c>
      <c r="Q45" s="8">
        <v>2.29</v>
      </c>
      <c r="R45" s="8">
        <v>3</v>
      </c>
      <c r="S45" s="7">
        <f>LN([1]!Table2[[#This Row],[2016 Impact Factor (JCR)]])</f>
        <v>0.95551144502743635</v>
      </c>
      <c r="T45" s="9" t="s">
        <v>8</v>
      </c>
      <c r="U45" s="7" t="s">
        <v>158</v>
      </c>
      <c r="V45" s="12">
        <v>2.0999999999999992</v>
      </c>
    </row>
    <row r="46" spans="1:22" s="2" customFormat="1" x14ac:dyDescent="0.2">
      <c r="A46" s="7">
        <v>55</v>
      </c>
      <c r="B46" s="33" t="s">
        <v>209</v>
      </c>
      <c r="C46" s="7" t="s">
        <v>120</v>
      </c>
      <c r="D46" s="7" t="s">
        <v>121</v>
      </c>
      <c r="E46" s="6">
        <v>1983</v>
      </c>
      <c r="F46" s="17" t="s">
        <v>584</v>
      </c>
      <c r="G46" s="7" t="s">
        <v>266</v>
      </c>
      <c r="H46" s="7" t="str">
        <f>CONCATENATE("gtAggAffiliation_",C46,"_042518.csv")</f>
        <v>gtAggAffiliation_Comparative_042518.csv</v>
      </c>
      <c r="I46" s="7" t="s">
        <v>122</v>
      </c>
      <c r="J46" s="7" t="str">
        <f>CONCATENATE("gtAffiliationClean_",[1]!Table2[[#This Row],[Abbreviation]],"_042918.csv")</f>
        <v>gtAffiliationClean_JGB_042918.csv</v>
      </c>
      <c r="K46" s="7" t="str">
        <f>CONCATENATE("gtClassified_",[1]!Table2[[#This Row],[Abbreviation]],"_020918.csv")</f>
        <v>gtClassified_JGB_020918.csv</v>
      </c>
      <c r="L46" s="7" t="s">
        <v>122</v>
      </c>
      <c r="M46" s="12">
        <v>2217</v>
      </c>
      <c r="N46" s="12">
        <v>712</v>
      </c>
      <c r="O46" s="12">
        <v>1485</v>
      </c>
      <c r="P46" s="7">
        <v>2709</v>
      </c>
      <c r="Q46" s="8">
        <v>2.27</v>
      </c>
      <c r="R46" s="8">
        <v>2.34</v>
      </c>
      <c r="S46" s="10">
        <f>LN([1]!Table2[[#This Row],[2016 Impact Factor (JCR)]])</f>
        <v>1.1184149159642893</v>
      </c>
      <c r="T46" s="9" t="s">
        <v>11</v>
      </c>
      <c r="U46" s="7" t="s">
        <v>158</v>
      </c>
      <c r="V46" s="12">
        <v>1.9800000000000002</v>
      </c>
    </row>
    <row r="47" spans="1:22" s="2" customFormat="1" x14ac:dyDescent="0.2">
      <c r="A47" s="7">
        <v>20</v>
      </c>
      <c r="B47" s="33" t="s">
        <v>198</v>
      </c>
      <c r="C47" s="7" t="s">
        <v>70</v>
      </c>
      <c r="D47" s="7" t="s">
        <v>29</v>
      </c>
      <c r="E47" s="6">
        <v>1984</v>
      </c>
      <c r="F47" s="17" t="s">
        <v>584</v>
      </c>
      <c r="G47" s="7" t="s">
        <v>299</v>
      </c>
      <c r="H47" s="7" t="str">
        <f>CONCATENATE("gtAggAffiliation_",C47,"_042518.csv")</f>
        <v>gtAggAffiliation_HealthPsych_042518.csv</v>
      </c>
      <c r="I47" s="7" t="s">
        <v>122</v>
      </c>
      <c r="J47" s="7" t="str">
        <f>CONCATENATE("gtAffiliationClean_",[1]!Table2[[#This Row],[Abbreviation]],"_042918.csv")</f>
        <v>gtAffiliationClean_BC_042918.csv</v>
      </c>
      <c r="K47" s="7" t="str">
        <f>CONCATENATE("gtClassified_",[1]!Table2[[#This Row],[Abbreviation]],"_020918.csv")</f>
        <v>gtClassified_BC_020918.csv</v>
      </c>
      <c r="L47" s="7" t="s">
        <v>122</v>
      </c>
      <c r="M47" s="12">
        <v>7870</v>
      </c>
      <c r="N47" s="12">
        <v>1709</v>
      </c>
      <c r="O47" s="12">
        <v>5587</v>
      </c>
      <c r="P47" s="7">
        <v>10344</v>
      </c>
      <c r="Q47" s="8">
        <v>3.46</v>
      </c>
      <c r="R47" s="8">
        <v>4.3499999999999996</v>
      </c>
      <c r="S47" s="10">
        <f>LN([1]!Table2[[#This Row],[2016 Impact Factor (JCR)]])</f>
        <v>0.88789125735245711</v>
      </c>
      <c r="T47" s="9" t="s">
        <v>30</v>
      </c>
      <c r="U47" s="7" t="s">
        <v>158</v>
      </c>
      <c r="V47" s="12">
        <v>2.31</v>
      </c>
    </row>
    <row r="48" spans="1:22" s="2" customFormat="1" x14ac:dyDescent="0.2">
      <c r="A48" s="7">
        <v>96</v>
      </c>
      <c r="B48" s="33" t="s">
        <v>371</v>
      </c>
      <c r="C48" s="7" t="s">
        <v>373</v>
      </c>
      <c r="D48" s="7" t="s">
        <v>372</v>
      </c>
      <c r="E48" s="6">
        <v>1984</v>
      </c>
      <c r="F48" s="17" t="s">
        <v>585</v>
      </c>
      <c r="G48" s="7" t="str">
        <f>CONCATENATE(Table2[[#This Row],[Abbreviation]],"_Records.Rdata")</f>
        <v>JSAT_Records.Rdata</v>
      </c>
      <c r="H48" s="7" t="str">
        <f>CONCATENATE("gtAggAffiliation_",C48,"_042518.csv")</f>
        <v>gtAggAffiliation_JSAT_042518.csv</v>
      </c>
      <c r="I48" s="7" t="s">
        <v>122</v>
      </c>
      <c r="J48" s="7" t="str">
        <f>CONCATENATE("gtAffiliationClean_",[1]!Table2[[#This Row],[Abbreviation]],"_042918.csv")</f>
        <v>gtAffiliationClean_JEPA_042918.csv</v>
      </c>
      <c r="K48" s="7" t="str">
        <f>CONCATENATE("gtClassified_",[1]!Table2[[#This Row],[Abbreviation]],"_020918.csv")</f>
        <v>gtClassified_JEPA_020918.csv</v>
      </c>
      <c r="L48" s="7" t="s">
        <v>122</v>
      </c>
      <c r="M48" s="12">
        <v>8344</v>
      </c>
      <c r="N48" s="12">
        <v>1696</v>
      </c>
      <c r="O48" s="12">
        <v>5122</v>
      </c>
      <c r="P48" s="7">
        <v>5008</v>
      </c>
      <c r="Q48" s="8">
        <v>2.87</v>
      </c>
      <c r="R48" s="8">
        <v>2.76</v>
      </c>
      <c r="S48" s="7">
        <f>LN([1]!Table2[[#This Row],[2016 Impact Factor (JCR)]])</f>
        <v>0.77010822169607374</v>
      </c>
      <c r="T48" s="9" t="s">
        <v>8</v>
      </c>
      <c r="U48" s="7" t="s">
        <v>158</v>
      </c>
      <c r="V48" s="12">
        <v>2.0999999999999992</v>
      </c>
    </row>
    <row r="49" spans="1:22" s="2" customFormat="1" x14ac:dyDescent="0.2">
      <c r="A49" s="7">
        <v>104</v>
      </c>
      <c r="B49" s="33" t="s">
        <v>396</v>
      </c>
      <c r="C49" s="7" t="s">
        <v>397</v>
      </c>
      <c r="D49" s="6" t="s">
        <v>398</v>
      </c>
      <c r="E49" s="6">
        <v>1984</v>
      </c>
      <c r="F49" s="16" t="s">
        <v>569</v>
      </c>
      <c r="G49" s="7" t="str">
        <f>CONCATENATE(Table2[[#This Row],[Abbreviation]],"_Records.Rdata")</f>
        <v>BC_Records.Rdata</v>
      </c>
      <c r="H49" s="7" t="str">
        <f>CONCATENATE("gtAggAffiliation_",C49,"_042518.csv")</f>
        <v>gtAggAffiliation_BC_042518.csv</v>
      </c>
      <c r="I49" s="7" t="s">
        <v>122</v>
      </c>
      <c r="J49" s="7" t="str">
        <f>CONCATENATE("gtAffiliationClean_",[1]!Table2[[#This Row],[Abbreviation]],"_042918.csv")</f>
        <v>gtAffiliationClean_American_042918.csv</v>
      </c>
      <c r="K49" s="7" t="str">
        <f>CONCATENATE("gtClassified_",[1]!Table2[[#This Row],[Abbreviation]],"_020918.csv")</f>
        <v>gtClassified_American_020918.csv</v>
      </c>
      <c r="L49" s="7" t="s">
        <v>122</v>
      </c>
      <c r="M49" s="12">
        <v>6507</v>
      </c>
      <c r="N49" s="12">
        <v>1703</v>
      </c>
      <c r="O49" s="12">
        <v>5148</v>
      </c>
      <c r="P49" s="7">
        <v>6424</v>
      </c>
      <c r="Q49" s="8">
        <v>2.4300000000000002</v>
      </c>
      <c r="R49" s="8">
        <v>2.82</v>
      </c>
      <c r="S49" s="7">
        <f>LN([1]!Table2[[#This Row],[2016 Impact Factor (JCR)]])</f>
        <v>1.8991179875485542</v>
      </c>
      <c r="T49" s="9" t="s">
        <v>10</v>
      </c>
      <c r="U49" s="7" t="s">
        <v>158</v>
      </c>
      <c r="V49" s="12">
        <v>2.5399999999999996</v>
      </c>
    </row>
    <row r="50" spans="1:22" s="2" customFormat="1" x14ac:dyDescent="0.2">
      <c r="A50" s="7">
        <v>128</v>
      </c>
      <c r="B50" s="33" t="s">
        <v>456</v>
      </c>
      <c r="C50" s="7" t="s">
        <v>455</v>
      </c>
      <c r="D50" s="6" t="s">
        <v>454</v>
      </c>
      <c r="E50" s="6">
        <v>1985</v>
      </c>
      <c r="F50" s="17" t="s">
        <v>579</v>
      </c>
      <c r="G50" s="7" t="str">
        <f>CONCATENATE(Table2[[#This Row],[Abbreviation]],"_Records.Rdata")</f>
        <v>JCEN_Records.Rdata</v>
      </c>
      <c r="H50" s="7" t="str">
        <f>CONCATENATE("gtAggAffiliation_",C50,"_042518.csv")</f>
        <v>gtAggAffiliation_JCEN_042518.csv</v>
      </c>
      <c r="I50" s="7" t="s">
        <v>122</v>
      </c>
      <c r="J50" s="7" t="str">
        <f>CONCATENATE("gtAffiliationClean_",[1]!Table2[[#This Row],[Abbreviation]],"_042918.csv")</f>
        <v>gtAffiliationClean_JTS_042918.csv</v>
      </c>
      <c r="K50" s="7" t="str">
        <f>CONCATENATE("gtClassified_",[1]!Table2[[#This Row],[Abbreviation]],"_020918.csv")</f>
        <v>gtClassified_JTS_020918.csv</v>
      </c>
      <c r="L50" s="7" t="s">
        <v>122</v>
      </c>
      <c r="M50" s="12">
        <v>7632</v>
      </c>
      <c r="N50" s="12">
        <v>1407</v>
      </c>
      <c r="O50" s="12">
        <v>5283</v>
      </c>
      <c r="P50" s="7">
        <v>4932</v>
      </c>
      <c r="Q50" s="8">
        <v>1.84</v>
      </c>
      <c r="R50" s="8">
        <v>2.2599999999999998</v>
      </c>
      <c r="S50" s="7">
        <f>LN([1]!Table2[[#This Row],[2016 Impact Factor (JCR)]])</f>
        <v>0.81093021621632877</v>
      </c>
      <c r="T50" s="9" t="s">
        <v>8</v>
      </c>
      <c r="U50" s="7" t="s">
        <v>158</v>
      </c>
      <c r="V50" s="12">
        <v>2.0999999999999992</v>
      </c>
    </row>
    <row r="51" spans="1:22" s="2" customFormat="1" x14ac:dyDescent="0.2">
      <c r="A51" s="7">
        <v>53</v>
      </c>
      <c r="B51" s="33" t="s">
        <v>232</v>
      </c>
      <c r="C51" s="7" t="s">
        <v>116</v>
      </c>
      <c r="D51" s="7" t="s">
        <v>117</v>
      </c>
      <c r="E51" s="6">
        <v>1986</v>
      </c>
      <c r="F51" s="17" t="s">
        <v>584</v>
      </c>
      <c r="G51" s="7" t="s">
        <v>297</v>
      </c>
      <c r="H51" s="7" t="str">
        <f>CONCATENATE("gtAggAffiliation_",C51,"_042518.csv")</f>
        <v>gtAggAffiliation_Aging_042518.csv</v>
      </c>
      <c r="I51" s="7" t="s">
        <v>122</v>
      </c>
      <c r="J51" s="7" t="str">
        <f>CONCATENATE("gtAffiliationClean_",[1]!Table2[[#This Row],[Abbreviation]],"_042918.csv")</f>
        <v>gtAffiliationClean_Jneuropsych_042918.csv</v>
      </c>
      <c r="K51" s="7" t="str">
        <f>CONCATENATE("gtClassified_",[1]!Table2[[#This Row],[Abbreviation]],"_020918.csv")</f>
        <v>gtClassified_Jneuropsych_020918.csv</v>
      </c>
      <c r="L51" s="7" t="s">
        <v>122</v>
      </c>
      <c r="M51" s="12">
        <v>4796</v>
      </c>
      <c r="N51" s="12">
        <v>1309</v>
      </c>
      <c r="O51" s="12">
        <v>2759</v>
      </c>
      <c r="P51" s="7">
        <v>8941</v>
      </c>
      <c r="Q51" s="8">
        <v>2.81</v>
      </c>
      <c r="R51" s="8">
        <v>3.84</v>
      </c>
      <c r="S51" s="10">
        <f>LN([1]!Table2[[#This Row],[2016 Impact Factor (JCR)]])</f>
        <v>1.2892326482767593</v>
      </c>
      <c r="T51" s="9" t="s">
        <v>9</v>
      </c>
      <c r="U51" s="7" t="s">
        <v>116</v>
      </c>
      <c r="V51" s="12">
        <v>2.3199999999999998</v>
      </c>
    </row>
    <row r="52" spans="1:22" s="2" customFormat="1" x14ac:dyDescent="0.2">
      <c r="A52" s="7">
        <v>77</v>
      </c>
      <c r="B52" s="33" t="s">
        <v>601</v>
      </c>
      <c r="C52" s="7" t="s">
        <v>328</v>
      </c>
      <c r="D52" s="6" t="s">
        <v>325</v>
      </c>
      <c r="E52" s="6">
        <v>1987</v>
      </c>
      <c r="F52" s="17" t="s">
        <v>568</v>
      </c>
      <c r="G52" s="7" t="str">
        <f>CONCATENATE(Table2[[#This Row],[Abbreviation]],"_Records.Rdata")</f>
        <v>CAP_Records.Rdata</v>
      </c>
      <c r="H52" s="7" t="str">
        <f>CONCATENATE("gtAggAffiliation_",C52,"_042518.csv")</f>
        <v>gtAggAffiliation_CAP_042518.csv</v>
      </c>
      <c r="I52" s="7" t="s">
        <v>122</v>
      </c>
      <c r="J52" s="7" t="str">
        <f>CONCATENATE("gtAffiliationClean_",[1]!Table2[[#This Row],[Abbreviation]],"_042918.csv")</f>
        <v>gtAffiliationClean_PsychAssess_042918.csv</v>
      </c>
      <c r="K52" s="7" t="str">
        <f>CONCATENATE("gtClassified_",[1]!Table2[[#This Row],[Abbreviation]],"_020918.csv")</f>
        <v>gtClassified_PsychAssess_020918.csv</v>
      </c>
      <c r="L52" s="7" t="s">
        <v>122</v>
      </c>
      <c r="M52" s="12">
        <v>13959</v>
      </c>
      <c r="N52" s="12">
        <v>2581</v>
      </c>
      <c r="O52" s="12">
        <v>7344</v>
      </c>
      <c r="P52" s="7">
        <v>18262</v>
      </c>
      <c r="Q52" s="8">
        <v>6.44</v>
      </c>
      <c r="R52" s="8">
        <v>7.86</v>
      </c>
      <c r="S52" s="12">
        <f>LN([1]!Table2[[#This Row],[2016 Impact Factor (JCR)]])</f>
        <v>1.1969481893889715</v>
      </c>
      <c r="T52" s="9" t="s">
        <v>8</v>
      </c>
      <c r="U52" s="7" t="s">
        <v>457</v>
      </c>
      <c r="V52" s="7">
        <v>2.0999999999999992</v>
      </c>
    </row>
    <row r="53" spans="1:22" s="2" customFormat="1" x14ac:dyDescent="0.2">
      <c r="A53" s="7">
        <v>23</v>
      </c>
      <c r="B53" s="33" t="s">
        <v>243</v>
      </c>
      <c r="C53" s="7" t="s">
        <v>73</v>
      </c>
      <c r="D53" s="7" t="s">
        <v>38</v>
      </c>
      <c r="E53" s="6">
        <v>1988</v>
      </c>
      <c r="F53" s="17" t="s">
        <v>568</v>
      </c>
      <c r="G53" s="7" t="s">
        <v>317</v>
      </c>
      <c r="H53" s="7" t="str">
        <f>CONCATENATE("gtAggAffiliation_",C53,"_042518.csv")</f>
        <v>gtAggAffiliation_TINS_042518.csv</v>
      </c>
      <c r="I53" s="7" t="s">
        <v>122</v>
      </c>
      <c r="J53" s="7" t="str">
        <f>CONCATENATE("gtAffiliationClean_",[1]!Table2[[#This Row],[Abbreviation]],"_042918.csv")</f>
        <v>gtAffiliationClean_MBR_042918.csv</v>
      </c>
      <c r="K53" s="7" t="str">
        <f>CONCATENATE("gtClassified_",[1]!Table2[[#This Row],[Abbreviation]],"_020918.csv")</f>
        <v>gtClassified_MBR_020918.csv</v>
      </c>
      <c r="L53" s="7" t="s">
        <v>122</v>
      </c>
      <c r="M53" s="12">
        <v>3291</v>
      </c>
      <c r="N53" s="12">
        <v>1264</v>
      </c>
      <c r="O53" s="12">
        <v>2880</v>
      </c>
      <c r="P53" s="7">
        <v>19178</v>
      </c>
      <c r="Q53" s="8">
        <v>11.12</v>
      </c>
      <c r="R53" s="8">
        <v>13.41</v>
      </c>
      <c r="S53" s="10">
        <f>LN([1]!Table2[[#This Row],[2016 Impact Factor (JCR)]])</f>
        <v>0.95165787571144633</v>
      </c>
      <c r="T53" s="9" t="s">
        <v>36</v>
      </c>
      <c r="U53" s="7" t="s">
        <v>158</v>
      </c>
      <c r="V53" s="12">
        <v>3.14</v>
      </c>
    </row>
    <row r="54" spans="1:22" s="2" customFormat="1" x14ac:dyDescent="0.2">
      <c r="A54" s="7">
        <v>105</v>
      </c>
      <c r="B54" s="33" t="s">
        <v>399</v>
      </c>
      <c r="C54" s="7" t="s">
        <v>400</v>
      </c>
      <c r="D54" s="7" t="s">
        <v>401</v>
      </c>
      <c r="E54" s="6">
        <v>1989</v>
      </c>
      <c r="F54" s="17" t="s">
        <v>583</v>
      </c>
      <c r="G54" s="7" t="str">
        <f>CONCATENATE(Table2[[#This Row],[Abbreviation]],"_Records.Rdata")</f>
        <v>IPG_Records.Rdata</v>
      </c>
      <c r="H54" s="7" t="str">
        <f>CONCATENATE("gtAggAffiliation_",C54,"_042518.csv")</f>
        <v>gtAggAffiliation_IPG_042518.csv</v>
      </c>
      <c r="I54" s="7" t="s">
        <v>122</v>
      </c>
      <c r="J54" s="7" t="str">
        <f>CONCATENATE("gtAffiliationClean_",[1]!Table2[[#This Row],[Abbreviation]],"_042918.csv")</f>
        <v>gtAffiliationClean_JCEN_042918.csv</v>
      </c>
      <c r="K54" s="7" t="str">
        <f>CONCATENATE("gtClassified_",[1]!Table2[[#This Row],[Abbreviation]],"_020918.csv")</f>
        <v>gtClassified_JCEN_020918.csv</v>
      </c>
      <c r="L54" s="7" t="s">
        <v>122</v>
      </c>
      <c r="M54" s="12">
        <v>11517</v>
      </c>
      <c r="N54" s="12">
        <v>2348</v>
      </c>
      <c r="O54" s="12">
        <v>7572</v>
      </c>
      <c r="P54" s="7">
        <v>5027</v>
      </c>
      <c r="Q54" s="8">
        <v>2.42</v>
      </c>
      <c r="R54" s="8">
        <v>2.54</v>
      </c>
      <c r="S54" s="7">
        <f>LN([1]!Table2[[#This Row],[2016 Impact Factor (JCR)]])</f>
        <v>0.60976557162089429</v>
      </c>
      <c r="T54" s="9" t="s">
        <v>30</v>
      </c>
      <c r="U54" s="7" t="s">
        <v>158</v>
      </c>
      <c r="V54" s="12">
        <v>2.31</v>
      </c>
    </row>
    <row r="55" spans="1:22" s="2" customFormat="1" x14ac:dyDescent="0.2">
      <c r="A55" s="7">
        <v>78</v>
      </c>
      <c r="B55" s="33" t="s">
        <v>342</v>
      </c>
      <c r="C55" s="7" t="s">
        <v>329</v>
      </c>
      <c r="D55" s="6" t="s">
        <v>327</v>
      </c>
      <c r="E55" s="6">
        <v>1990</v>
      </c>
      <c r="F55" s="17" t="s">
        <v>573</v>
      </c>
      <c r="G55" s="7" t="str">
        <f>CONCATENATE(Table2[[#This Row],[Abbreviation]],"_Records.Rdata")</f>
        <v>NeuroReview_Records.Rdata</v>
      </c>
      <c r="H55" s="7" t="str">
        <f>CONCATENATE("gtAggAffiliation_",C55,"_042518.csv")</f>
        <v>gtAggAffiliation_NeuroReview_042518.csv</v>
      </c>
      <c r="I55" s="7" t="s">
        <v>122</v>
      </c>
      <c r="J55" s="7" t="str">
        <f>CONCATENATE("gtAffiliationClean_",[1]!Table2[[#This Row],[Abbreviation]],"_042918.csv")</f>
        <v>gtAffiliationClean_JSR_042918.csv</v>
      </c>
      <c r="K55" s="7" t="str">
        <f>CONCATENATE("gtClassified_",[1]!Table2[[#This Row],[Abbreviation]],"_020918.csv")</f>
        <v>gtClassified_JSR_020918.csv</v>
      </c>
      <c r="L55" s="7" t="s">
        <v>122</v>
      </c>
      <c r="M55" s="12">
        <v>1088</v>
      </c>
      <c r="N55" s="12">
        <v>370</v>
      </c>
      <c r="O55" s="12">
        <v>931</v>
      </c>
      <c r="P55" s="7">
        <v>2478</v>
      </c>
      <c r="Q55" s="8">
        <v>6.35</v>
      </c>
      <c r="R55" s="8">
        <v>7.08</v>
      </c>
      <c r="S55" s="7">
        <f>LN([1]!Table2[[#This Row],[2016 Impact Factor (JCR)]])</f>
        <v>1.0647107369924282</v>
      </c>
      <c r="T55" s="9" t="s">
        <v>11</v>
      </c>
      <c r="U55" s="7" t="s">
        <v>36</v>
      </c>
      <c r="V55" s="12">
        <v>1.9800000000000002</v>
      </c>
    </row>
    <row r="56" spans="1:22" s="2" customFormat="1" x14ac:dyDescent="0.2">
      <c r="A56" s="7">
        <v>41</v>
      </c>
      <c r="B56" s="33" t="s">
        <v>182</v>
      </c>
      <c r="C56" s="7" t="s">
        <v>88</v>
      </c>
      <c r="D56" s="7" t="s">
        <v>89</v>
      </c>
      <c r="E56" s="6">
        <v>1991</v>
      </c>
      <c r="F56" s="22" t="s">
        <v>577</v>
      </c>
      <c r="G56" s="7" t="s">
        <v>312</v>
      </c>
      <c r="H56" s="7" t="str">
        <f>CONCATENATE("gtAggAffiliation_",C56,"_042518.csv")</f>
        <v>gtAggAffiliation_Cerebral_042518.csv</v>
      </c>
      <c r="I56" s="7" t="s">
        <v>122</v>
      </c>
      <c r="J56" s="7" t="str">
        <f>CONCATENATE("gtAffiliationClean_",[1]!Table2[[#This Row],[Abbreviation]],"_042918.csv")</f>
        <v>gtAffiliationClean_ARP_042918.csv</v>
      </c>
      <c r="K56" s="7" t="str">
        <f>CONCATENATE("gtClassified_",[1]!Table2[[#This Row],[Abbreviation]],"_020918.csv")</f>
        <v>gtClassified_ARP_020918.csv</v>
      </c>
      <c r="L56" s="7" t="s">
        <v>122</v>
      </c>
      <c r="M56" s="12">
        <v>22068</v>
      </c>
      <c r="N56" s="12">
        <v>4098</v>
      </c>
      <c r="O56" s="12">
        <v>14725</v>
      </c>
      <c r="P56" s="7">
        <v>27496</v>
      </c>
      <c r="Q56" s="8">
        <v>6.56</v>
      </c>
      <c r="R56" s="8">
        <v>6.94</v>
      </c>
      <c r="S56" s="10">
        <f>LN([1]!Table2[[#This Row],[2016 Impact Factor (JCR)]])</f>
        <v>2.9932291433358724</v>
      </c>
      <c r="T56" s="9" t="s">
        <v>11</v>
      </c>
      <c r="U56" s="7" t="s">
        <v>158</v>
      </c>
      <c r="V56" s="12">
        <v>1.9800000000000002</v>
      </c>
    </row>
    <row r="57" spans="1:22" s="2" customFormat="1" x14ac:dyDescent="0.2">
      <c r="A57" s="7">
        <v>52</v>
      </c>
      <c r="B57" s="33" t="s">
        <v>223</v>
      </c>
      <c r="C57" s="7" t="s">
        <v>109</v>
      </c>
      <c r="D57" s="7" t="s">
        <v>110</v>
      </c>
      <c r="E57" s="6">
        <v>1992</v>
      </c>
      <c r="F57" s="17" t="s">
        <v>569</v>
      </c>
      <c r="G57" s="7" t="s">
        <v>311</v>
      </c>
      <c r="H57" s="7" t="str">
        <f>CONCATENATE("gtAggAffiliation_",C57,"_042518.csv")</f>
        <v>gtAggAffiliation_Neuroimage_042518.csv</v>
      </c>
      <c r="I57" s="7" t="s">
        <v>122</v>
      </c>
      <c r="J57" s="7" t="str">
        <f>CONCATENATE("gtAffiliationClean_",[1]!Table2[[#This Row],[Abbreviation]],"_042918.csv")</f>
        <v>gtAffiliationClean_IJBM_042918.csv</v>
      </c>
      <c r="K57" s="7" t="str">
        <f>CONCATENATE("gtClassified_",[1]!Table2[[#This Row],[Abbreviation]],"_020918.csv")</f>
        <v>gtClassified_IJBM_020918.csv</v>
      </c>
      <c r="L57" s="7" t="s">
        <v>122</v>
      </c>
      <c r="M57" s="12">
        <v>83994</v>
      </c>
      <c r="N57" s="12">
        <v>12598</v>
      </c>
      <c r="O57" s="12">
        <v>34970</v>
      </c>
      <c r="P57" s="7">
        <v>85630</v>
      </c>
      <c r="Q57" s="8">
        <v>5.84</v>
      </c>
      <c r="R57" s="8">
        <v>6.94</v>
      </c>
      <c r="S57" s="10">
        <f>LN([1]!Table2[[#This Row],[2016 Impact Factor (JCR)]])</f>
        <v>0.61518563909023349</v>
      </c>
      <c r="T57" s="9" t="s">
        <v>11</v>
      </c>
      <c r="U57" s="7" t="s">
        <v>158</v>
      </c>
      <c r="V57" s="12">
        <v>1.9800000000000002</v>
      </c>
    </row>
    <row r="58" spans="1:22" s="2" customFormat="1" x14ac:dyDescent="0.2">
      <c r="A58" s="7">
        <v>71</v>
      </c>
      <c r="B58" s="33" t="s">
        <v>238</v>
      </c>
      <c r="C58" s="7" t="s">
        <v>161</v>
      </c>
      <c r="D58" s="7" t="s">
        <v>162</v>
      </c>
      <c r="E58" s="6">
        <v>1993</v>
      </c>
      <c r="F58" s="17" t="s">
        <v>582</v>
      </c>
      <c r="G58" s="7" t="s">
        <v>274</v>
      </c>
      <c r="H58" s="7" t="str">
        <f>CONCATENATE("gtAggAffiliation_",C58,"_042518.csv")</f>
        <v>gtAggAffiliation_IJED_042518.csv</v>
      </c>
      <c r="I58" s="7" t="s">
        <v>122</v>
      </c>
      <c r="J58" s="7" t="str">
        <f>CONCATENATE("gtAffiliationClean_",[1]!Table2[[#This Row],[Abbreviation]],"_042918.csv")</f>
        <v>gtAffiliationClean_TCS_042918.csv</v>
      </c>
      <c r="K58" s="7" t="str">
        <f>CONCATENATE("gtClassified_",[1]!Table2[[#This Row],[Abbreviation]],"_020918.csv")</f>
        <v>gtClassified_TCS_020918.csv</v>
      </c>
      <c r="L58" s="7" t="s">
        <v>122</v>
      </c>
      <c r="M58" s="12">
        <v>9328</v>
      </c>
      <c r="N58" s="12">
        <v>1861</v>
      </c>
      <c r="O58" s="12">
        <v>4577</v>
      </c>
      <c r="P58" s="7">
        <v>7865</v>
      </c>
      <c r="Q58" s="8">
        <v>3.57</v>
      </c>
      <c r="R58" s="8">
        <v>3.62</v>
      </c>
      <c r="S58" s="10">
        <f>LN([1]!Table2[[#This Row],[2016 Impact Factor (JCR)]])</f>
        <v>0.69314718055994529</v>
      </c>
      <c r="T58" s="9" t="s">
        <v>8</v>
      </c>
      <c r="U58" s="7" t="s">
        <v>158</v>
      </c>
      <c r="V58" s="12">
        <v>2.0999999999999992</v>
      </c>
    </row>
    <row r="59" spans="1:22" s="2" customFormat="1" x14ac:dyDescent="0.2">
      <c r="A59" s="7">
        <v>120</v>
      </c>
      <c r="B59" s="33" t="s">
        <v>558</v>
      </c>
      <c r="C59" s="7" t="s">
        <v>439</v>
      </c>
      <c r="D59" s="7" t="s">
        <v>440</v>
      </c>
      <c r="E59" s="6">
        <v>1993</v>
      </c>
      <c r="F59" s="17" t="s">
        <v>593</v>
      </c>
      <c r="G59" s="7" t="str">
        <f>CONCATENATE(Table2[[#This Row],[Abbreviation]],"_Records.Rdata")</f>
        <v>Memory_Records.Rdata</v>
      </c>
      <c r="H59" s="7" t="str">
        <f>CONCATENATE("gtAggAffiliation_",C59,"_042518.csv")</f>
        <v>gtAggAffiliation_Memory_042518.csv</v>
      </c>
      <c r="I59" s="7" t="s">
        <v>122</v>
      </c>
      <c r="J59" s="7" t="str">
        <f>CONCATENATE("gtAffiliationClean_",[1]!Table2[[#This Row],[Abbreviation]],"_042918.csv")</f>
        <v>gtAffiliationClean_Emotion_042918.csv</v>
      </c>
      <c r="K59" s="7" t="str">
        <f>CONCATENATE("gtClassified_",[1]!Table2[[#This Row],[Abbreviation]],"_020918.csv")</f>
        <v>gtClassified_Emotion_020918.csv</v>
      </c>
      <c r="L59" s="7" t="s">
        <v>122</v>
      </c>
      <c r="M59" s="12">
        <v>3687</v>
      </c>
      <c r="N59" s="12">
        <v>1282</v>
      </c>
      <c r="O59" s="12">
        <v>2432</v>
      </c>
      <c r="P59" s="7">
        <v>3036</v>
      </c>
      <c r="Q59" s="8">
        <v>2.12</v>
      </c>
      <c r="R59" s="8">
        <v>2.2000000000000002</v>
      </c>
      <c r="S59" s="7">
        <f>LN([1]!Table2[[#This Row],[2016 Impact Factor (JCR)]])</f>
        <v>1.1786549963416462</v>
      </c>
      <c r="T59" s="9" t="s">
        <v>10</v>
      </c>
      <c r="U59" s="7" t="s">
        <v>158</v>
      </c>
      <c r="V59" s="12">
        <v>2.5399999999999996</v>
      </c>
    </row>
    <row r="60" spans="1:22" s="2" customFormat="1" x14ac:dyDescent="0.2">
      <c r="A60" s="7">
        <v>112</v>
      </c>
      <c r="B60" s="33" t="s">
        <v>417</v>
      </c>
      <c r="C60" s="7" t="s">
        <v>418</v>
      </c>
      <c r="D60" s="6" t="s">
        <v>419</v>
      </c>
      <c r="E60" s="6">
        <v>1994</v>
      </c>
      <c r="F60" s="17" t="s">
        <v>582</v>
      </c>
      <c r="G60" s="7" t="str">
        <f>CONCATENATE(Table2[[#This Row],[Abbreviation]],"_Records.Rdata")</f>
        <v>JTS_Records.Rdata</v>
      </c>
      <c r="H60" s="7" t="str">
        <f>CONCATENATE("gtAggAffiliation_",C60,"_042518.csv")</f>
        <v>gtAggAffiliation_JTS_042518.csv</v>
      </c>
      <c r="I60" s="7" t="s">
        <v>122</v>
      </c>
      <c r="J60" s="7" t="str">
        <f>CONCATENATE("gtAffiliationClean_",[1]!Table2[[#This Row],[Abbreviation]],"_042918.csv")</f>
        <v>gtAffiliationClean_Pmethods_042918.csv</v>
      </c>
      <c r="K60" s="7" t="str">
        <f>CONCATENATE("gtClassified_",[1]!Table2[[#This Row],[Abbreviation]],"_020918.csv")</f>
        <v>gtClassified_Pmethods_020918.csv</v>
      </c>
      <c r="L60" s="7" t="s">
        <v>122</v>
      </c>
      <c r="M60" s="12">
        <v>6415</v>
      </c>
      <c r="N60" s="12">
        <v>1375</v>
      </c>
      <c r="O60" s="12">
        <v>4304</v>
      </c>
      <c r="P60" s="7">
        <v>6632</v>
      </c>
      <c r="Q60" s="8">
        <v>2.25</v>
      </c>
      <c r="R60" s="8">
        <v>2.91</v>
      </c>
      <c r="S60" s="7">
        <f>LN([1]!Table2[[#This Row],[2016 Impact Factor (JCR)]])</f>
        <v>1.5411590716808059</v>
      </c>
      <c r="T60" s="9" t="s">
        <v>8</v>
      </c>
      <c r="U60" s="7" t="s">
        <v>158</v>
      </c>
      <c r="V60" s="12">
        <v>2.0999999999999992</v>
      </c>
    </row>
    <row r="61" spans="1:22" s="2" customFormat="1" x14ac:dyDescent="0.2">
      <c r="A61" s="7">
        <v>65</v>
      </c>
      <c r="B61" s="33" t="s">
        <v>222</v>
      </c>
      <c r="C61" s="7" t="s">
        <v>143</v>
      </c>
      <c r="D61" s="7" t="s">
        <v>144</v>
      </c>
      <c r="E61" s="6">
        <v>1995</v>
      </c>
      <c r="F61" s="17" t="s">
        <v>569</v>
      </c>
      <c r="G61" s="7" t="s">
        <v>291</v>
      </c>
      <c r="H61" s="7" t="str">
        <f>CONCATENATE("gtAggAffiliation_",C61,"_042518.csv")</f>
        <v>gtAggAffiliation_NLM_042518.csv</v>
      </c>
      <c r="I61" s="7" t="s">
        <v>122</v>
      </c>
      <c r="J61" s="7" t="str">
        <f>CONCATENATE("gtAffiliationClean_",[1]!Table2[[#This Row],[Abbreviation]],"_042918.csv")</f>
        <v>gtAffiliationClean_EP_042918.csv</v>
      </c>
      <c r="K61" s="7" t="str">
        <f>CONCATENATE("gtClassified_",[1]!Table2[[#This Row],[Abbreviation]],"_020918.csv")</f>
        <v>gtClassified_EP_020918.csv</v>
      </c>
      <c r="L61" s="7" t="s">
        <v>122</v>
      </c>
      <c r="M61" s="12">
        <v>7437</v>
      </c>
      <c r="N61" s="12">
        <v>1786</v>
      </c>
      <c r="O61" s="12">
        <v>5457</v>
      </c>
      <c r="P61" s="7">
        <v>5862</v>
      </c>
      <c r="Q61" s="8">
        <v>3.54</v>
      </c>
      <c r="R61" s="8">
        <v>3.6</v>
      </c>
      <c r="S61" s="10">
        <f>LN([1]!Table2[[#This Row],[2016 Impact Factor (JCR)]])</f>
        <v>0.60431596685332956</v>
      </c>
      <c r="T61" s="9" t="s">
        <v>11</v>
      </c>
      <c r="U61" s="7" t="s">
        <v>20</v>
      </c>
      <c r="V61" s="12">
        <v>1.9800000000000002</v>
      </c>
    </row>
    <row r="62" spans="1:22" s="2" customFormat="1" x14ac:dyDescent="0.2">
      <c r="A62" s="7">
        <v>85</v>
      </c>
      <c r="B62" s="33" t="s">
        <v>555</v>
      </c>
      <c r="C62" s="7" t="s">
        <v>349</v>
      </c>
      <c r="D62" s="6" t="s">
        <v>350</v>
      </c>
      <c r="E62" s="6">
        <v>1995</v>
      </c>
      <c r="F62" s="17" t="s">
        <v>574</v>
      </c>
      <c r="G62" s="7" t="str">
        <f>CONCATENATE(Table2[[#This Row],[Abbreviation]],"_Records.Rdata")</f>
        <v>ECAP_Records.Rdata</v>
      </c>
      <c r="H62" s="7" t="str">
        <f>CONCATENATE("gtAggAffiliation_",C62,"_042518.csv")</f>
        <v>gtAggAffiliation_ECAP_042518.csv</v>
      </c>
      <c r="I62" s="7" t="s">
        <v>122</v>
      </c>
      <c r="J62" s="7" t="str">
        <f>CONCATENATE("gtAffiliationClean_",[1]!Table2[[#This Row],[Abbreviation]],"_042918.csv")</f>
        <v>gtAffiliationClean_Jaffect_042918.csv</v>
      </c>
      <c r="K62" s="7" t="str">
        <f>CONCATENATE("gtClassified_",[1]!Table2[[#This Row],[Abbreviation]],"_020918.csv")</f>
        <v>gtClassified_Jaffect_020918.csv</v>
      </c>
      <c r="L62" s="7" t="s">
        <v>122</v>
      </c>
      <c r="M62" s="12">
        <v>8194</v>
      </c>
      <c r="N62" s="12">
        <v>1453</v>
      </c>
      <c r="O62" s="12">
        <v>5062</v>
      </c>
      <c r="P62" s="7">
        <v>3829</v>
      </c>
      <c r="Q62" s="8">
        <v>3.3</v>
      </c>
      <c r="R62" s="8">
        <v>3.8</v>
      </c>
      <c r="S62" s="7">
        <f>LN([1]!Table2[[#This Row],[2016 Impact Factor (JCR)]])</f>
        <v>1.2325602611778486</v>
      </c>
      <c r="T62" s="9" t="s">
        <v>8</v>
      </c>
      <c r="U62" s="7" t="s">
        <v>457</v>
      </c>
      <c r="V62" s="12">
        <v>2.0999999999999992</v>
      </c>
    </row>
    <row r="63" spans="1:22" s="2" customFormat="1" x14ac:dyDescent="0.2">
      <c r="A63" s="7">
        <v>70</v>
      </c>
      <c r="B63" s="33" t="s">
        <v>241</v>
      </c>
      <c r="C63" s="7" t="s">
        <v>153</v>
      </c>
      <c r="D63" s="7" t="s">
        <v>154</v>
      </c>
      <c r="E63" s="6">
        <v>1995</v>
      </c>
      <c r="F63" s="17" t="s">
        <v>577</v>
      </c>
      <c r="G63" s="7" t="s">
        <v>287</v>
      </c>
      <c r="H63" s="7" t="str">
        <f>CONCATENATE("gtAggAffiliation_",C63,"_042518.csv")</f>
        <v>gtAggAffiliation_JGB_042518.csv</v>
      </c>
      <c r="I63" s="7" t="s">
        <v>122</v>
      </c>
      <c r="J63" s="7" t="str">
        <f>CONCATENATE("gtAffiliationClean_",[1]!Table2[[#This Row],[Abbreviation]],"_042918.csv")</f>
        <v>gtAffiliationClean_CogEmotion_042918.csv</v>
      </c>
      <c r="K63" s="7" t="str">
        <f>CONCATENATE("gtClassified_",[1]!Table2[[#This Row],[Abbreviation]],"_020918.csv")</f>
        <v>gtClassified_CogEmotion_020918.csv</v>
      </c>
      <c r="L63" s="7" t="s">
        <v>122</v>
      </c>
      <c r="M63" s="12">
        <v>6561</v>
      </c>
      <c r="N63" s="12">
        <v>1741</v>
      </c>
      <c r="O63" s="12">
        <v>4171</v>
      </c>
      <c r="P63" s="7"/>
      <c r="Q63" s="7">
        <v>3.06</v>
      </c>
      <c r="R63" s="8">
        <v>3.88</v>
      </c>
      <c r="S63" s="10">
        <f>LN([1]!Table2[[#This Row],[2016 Impact Factor (JCR)]])</f>
        <v>0.9895411936137477</v>
      </c>
      <c r="T63" s="9" t="s">
        <v>9</v>
      </c>
      <c r="U63" s="7" t="s">
        <v>116</v>
      </c>
      <c r="V63" s="12">
        <v>2.3199999999999998</v>
      </c>
    </row>
    <row r="64" spans="1:22" s="2" customFormat="1" x14ac:dyDescent="0.2">
      <c r="A64" s="7">
        <v>34</v>
      </c>
      <c r="B64" s="33" t="s">
        <v>189</v>
      </c>
      <c r="C64" s="7" t="s">
        <v>81</v>
      </c>
      <c r="D64" s="7" t="s">
        <v>49</v>
      </c>
      <c r="E64" s="6">
        <v>1995</v>
      </c>
      <c r="F64" s="22" t="s">
        <v>569</v>
      </c>
      <c r="G64" s="7" t="s">
        <v>264</v>
      </c>
      <c r="H64" s="7" t="str">
        <f>CONCATENATE("gtAggAffiliation_",C64,"_042518.csv")</f>
        <v>gtAggAffiliation_CC_042518.csv</v>
      </c>
      <c r="I64" s="7" t="s">
        <v>122</v>
      </c>
      <c r="J64" s="7" t="str">
        <f>CONCATENATE("gtAffiliationClean_",[1]!Table2[[#This Row],[Abbreviation]],"_042918.csv")</f>
        <v>gtAffiliationClean_BP_042918.csv</v>
      </c>
      <c r="K64" s="7" t="str">
        <f>CONCATENATE("gtClassified_",[1]!Table2[[#This Row],[Abbreviation]],"_020918.csv")</f>
        <v>gtClassified_BP_020918.csv</v>
      </c>
      <c r="L64" s="7" t="s">
        <v>122</v>
      </c>
      <c r="M64" s="12">
        <v>5051</v>
      </c>
      <c r="N64" s="12">
        <v>1754</v>
      </c>
      <c r="O64" s="12">
        <v>3447</v>
      </c>
      <c r="P64" s="7">
        <v>4692</v>
      </c>
      <c r="Q64" s="8">
        <v>2.14</v>
      </c>
      <c r="R64" s="8">
        <v>2.38</v>
      </c>
      <c r="S64" s="10">
        <f>LN([1]!Table2[[#This Row],[2016 Impact Factor (JCR)]])</f>
        <v>1.1216775615991057</v>
      </c>
      <c r="T64" s="9" t="s">
        <v>10</v>
      </c>
      <c r="U64" s="7" t="s">
        <v>158</v>
      </c>
      <c r="V64" s="12">
        <v>2.5399999999999996</v>
      </c>
    </row>
    <row r="65" spans="1:22" s="2" customFormat="1" x14ac:dyDescent="0.2">
      <c r="A65" s="7">
        <v>43</v>
      </c>
      <c r="B65" s="33" t="s">
        <v>216</v>
      </c>
      <c r="C65" s="7" t="s">
        <v>92</v>
      </c>
      <c r="D65" s="7" t="s">
        <v>93</v>
      </c>
      <c r="E65" s="6">
        <v>1996</v>
      </c>
      <c r="F65" s="17" t="s">
        <v>584</v>
      </c>
      <c r="G65" s="7" t="s">
        <v>252</v>
      </c>
      <c r="H65" s="7" t="str">
        <f>CONCATENATE("gtAggAffiliation_",C65,"_042518.csv")</f>
        <v>gtAggAffiliation_OccHealth_042518.csv</v>
      </c>
      <c r="I65" s="7" t="s">
        <v>122</v>
      </c>
      <c r="J65" s="7" t="str">
        <f>CONCATENATE("gtAffiliationClean_",[1]!Table2[[#This Row],[Abbreviation]],"_042918.csv")</f>
        <v>gtAffiliationClean_PO_042918.csv</v>
      </c>
      <c r="K65" s="7" t="str">
        <f>CONCATENATE("gtClassified_",[1]!Table2[[#This Row],[Abbreviation]],"_020918.csv")</f>
        <v>gtClassified_PO_020918.csv</v>
      </c>
      <c r="L65" s="7" t="s">
        <v>122</v>
      </c>
      <c r="M65" s="12">
        <v>1841</v>
      </c>
      <c r="N65" s="12">
        <v>556</v>
      </c>
      <c r="O65" s="12">
        <v>1292</v>
      </c>
      <c r="P65" s="7">
        <v>2625</v>
      </c>
      <c r="Q65" s="8">
        <v>2.68</v>
      </c>
      <c r="R65" s="8">
        <v>4.53</v>
      </c>
      <c r="S65" s="10">
        <f>LN([1]!Table2[[#This Row],[2016 Impact Factor (JCR)]])</f>
        <v>1.1314021114911006</v>
      </c>
      <c r="T65" s="9" t="s">
        <v>30</v>
      </c>
      <c r="U65" s="7" t="s">
        <v>158</v>
      </c>
      <c r="V65" s="12">
        <v>2.31</v>
      </c>
    </row>
    <row r="66" spans="1:22" s="2" customFormat="1" x14ac:dyDescent="0.2">
      <c r="A66" s="7">
        <v>58</v>
      </c>
      <c r="B66" s="33" t="s">
        <v>185</v>
      </c>
      <c r="C66" s="7" t="s">
        <v>129</v>
      </c>
      <c r="D66" s="7" t="s">
        <v>130</v>
      </c>
      <c r="E66" s="6">
        <v>1997</v>
      </c>
      <c r="F66" s="17" t="s">
        <v>568</v>
      </c>
      <c r="G66" s="7" t="s">
        <v>308</v>
      </c>
      <c r="H66" s="7" t="str">
        <f>CONCATENATE("gtAggAffiliation_",C66,"_042518.csv")</f>
        <v>gtAggAffiliation_CPR_042518.csv</v>
      </c>
      <c r="I66" s="7" t="s">
        <v>122</v>
      </c>
      <c r="J66" s="7" t="str">
        <f>CONCATENATE("gtAffiliationClean_",[1]!Table2[[#This Row],[Abbreviation]],"_042918.csv")</f>
        <v>gtAffiliationClean_Neuropsyc_042918.csv</v>
      </c>
      <c r="K66" s="7" t="str">
        <f>CONCATENATE("gtClassified_",[1]!Table2[[#This Row],[Abbreviation]],"_020918.csv")</f>
        <v>gtClassified_Neuropsyc_020918.csv</v>
      </c>
      <c r="L66" s="7" t="s">
        <v>122</v>
      </c>
      <c r="M66" s="12">
        <v>3305</v>
      </c>
      <c r="N66" s="12">
        <v>1027</v>
      </c>
      <c r="O66" s="12">
        <v>2592</v>
      </c>
      <c r="P66" s="7">
        <v>12528</v>
      </c>
      <c r="Q66" s="8">
        <v>8.9</v>
      </c>
      <c r="R66" s="8">
        <v>10.66</v>
      </c>
      <c r="S66" s="10">
        <f>LN([1]!Table2[[#This Row],[2016 Impact Factor (JCR)]])</f>
        <v>1.1631508098056809</v>
      </c>
      <c r="T66" s="9" t="s">
        <v>8</v>
      </c>
      <c r="U66" s="7" t="s">
        <v>158</v>
      </c>
      <c r="V66" s="12">
        <v>2.0999999999999992</v>
      </c>
    </row>
    <row r="67" spans="1:22" s="2" customFormat="1" x14ac:dyDescent="0.2">
      <c r="A67" s="7">
        <v>62</v>
      </c>
      <c r="B67" s="33" t="s">
        <v>191</v>
      </c>
      <c r="C67" s="7" t="s">
        <v>137</v>
      </c>
      <c r="D67" s="7" t="s">
        <v>138</v>
      </c>
      <c r="E67" s="6">
        <v>1997</v>
      </c>
      <c r="F67" s="22" t="s">
        <v>582</v>
      </c>
      <c r="G67" s="7" t="s">
        <v>280</v>
      </c>
      <c r="H67" s="7" t="str">
        <f>CONCATENATE("gtAggAffiliation_",C67,"_042518.csv")</f>
        <v>gtAggAffiliation_DAA_042518.csv</v>
      </c>
      <c r="I67" s="7" t="s">
        <v>122</v>
      </c>
      <c r="J67" s="7" t="str">
        <f>CONCATENATE("gtAffiliationClean_",[1]!Table2[[#This Row],[Abbreviation]],"_042918.csv")</f>
        <v>gtAffiliationClean_JSMT_042918.csv</v>
      </c>
      <c r="K67" s="7" t="str">
        <f>CONCATENATE("gtClassified_",[1]!Table2[[#This Row],[Abbreviation]],"_020918.csv")</f>
        <v>gtClassified_JSMT_020918.csv</v>
      </c>
      <c r="L67" s="7" t="s">
        <v>122</v>
      </c>
      <c r="M67" s="12">
        <v>9194</v>
      </c>
      <c r="N67" s="12">
        <v>1656</v>
      </c>
      <c r="O67" s="12">
        <v>6146</v>
      </c>
      <c r="P67" s="7">
        <v>7146</v>
      </c>
      <c r="Q67" s="8">
        <v>4.97</v>
      </c>
      <c r="R67" s="8">
        <v>5.41</v>
      </c>
      <c r="S67" s="10">
        <f>LN([1]!Table2[[#This Row],[2016 Impact Factor (JCR)]])</f>
        <v>0.66268797307523675</v>
      </c>
      <c r="T67" s="9" t="s">
        <v>8</v>
      </c>
      <c r="U67" s="7" t="s">
        <v>158</v>
      </c>
      <c r="V67" s="12">
        <v>2.0999999999999992</v>
      </c>
    </row>
    <row r="68" spans="1:22" s="2" customFormat="1" x14ac:dyDescent="0.2">
      <c r="A68" s="7">
        <v>7</v>
      </c>
      <c r="B68" s="33" t="s">
        <v>187</v>
      </c>
      <c r="C68" s="7" t="s">
        <v>60</v>
      </c>
      <c r="D68" s="7" t="s">
        <v>18</v>
      </c>
      <c r="E68" s="6">
        <v>1997</v>
      </c>
      <c r="F68" s="22" t="s">
        <v>568</v>
      </c>
      <c r="G68" s="7" t="s">
        <v>300</v>
      </c>
      <c r="H68" s="7" t="str">
        <f>CONCATENATE("gtAggAffiliation_",C68,"_042518.csv")</f>
        <v>gtAggAffiliation_CogPsych_042518.csv</v>
      </c>
      <c r="I68" s="7" t="s">
        <v>122</v>
      </c>
      <c r="J68" s="7" t="str">
        <f>CONCATENATE("gtAffiliationClean_",[1]!Table2[[#This Row],[Abbreviation]],"_042918.csv")</f>
        <v>gtAffiliationClean_ASB_042918.csv</v>
      </c>
      <c r="K68" s="7" t="str">
        <f>CONCATENATE("gtClassified_",[1]!Table2[[#This Row],[Abbreviation]],"_020918.csv")</f>
        <v>gtClassified_ASB_020918.csv</v>
      </c>
      <c r="L68" s="7" t="s">
        <v>122</v>
      </c>
      <c r="M68" s="12">
        <v>1004</v>
      </c>
      <c r="N68" s="12">
        <v>374</v>
      </c>
      <c r="O68" s="12">
        <v>797</v>
      </c>
      <c r="P68" s="7">
        <v>7233</v>
      </c>
      <c r="Q68" s="8">
        <v>3.72</v>
      </c>
      <c r="R68" s="8">
        <v>4.95</v>
      </c>
      <c r="S68" s="10">
        <f>LN([1]!Table2[[#This Row],[2016 Impact Factor (JCR)]])</f>
        <v>1.000631880307906</v>
      </c>
      <c r="T68" s="9" t="s">
        <v>10</v>
      </c>
      <c r="U68" s="7" t="s">
        <v>158</v>
      </c>
      <c r="V68" s="12">
        <v>2.5399999999999996</v>
      </c>
    </row>
    <row r="69" spans="1:22" s="2" customFormat="1" x14ac:dyDescent="0.2">
      <c r="A69" s="7">
        <v>10</v>
      </c>
      <c r="B69" s="33" t="s">
        <v>20</v>
      </c>
      <c r="C69" s="7" t="s">
        <v>20</v>
      </c>
      <c r="D69" s="7" t="s">
        <v>22</v>
      </c>
      <c r="E69" s="6">
        <v>1997</v>
      </c>
      <c r="F69" s="22" t="s">
        <v>568</v>
      </c>
      <c r="G69" s="7" t="s">
        <v>285</v>
      </c>
      <c r="H69" s="7" t="str">
        <f>CONCATENATE("gtAggAffiliation_",C69,"_042518.csv")</f>
        <v>gtAggAffiliation_Cognition_042518.csv</v>
      </c>
      <c r="I69" s="7" t="s">
        <v>122</v>
      </c>
      <c r="J69" s="7" t="str">
        <f>CONCATENATE("gtAffiliationClean_",[1]!Table2[[#This Row],[Abbreviation]],"_042918.csv")</f>
        <v>gtAffiliationClean_PAB_042918.csv</v>
      </c>
      <c r="K69" s="7" t="str">
        <f>CONCATENATE("gtClassified_",[1]!Table2[[#This Row],[Abbreviation]],"_020918.csv")</f>
        <v>gtClassified_PAB_020918.csv</v>
      </c>
      <c r="L69" s="7" t="s">
        <v>122</v>
      </c>
      <c r="M69" s="12">
        <v>6672</v>
      </c>
      <c r="N69" s="12">
        <v>2271</v>
      </c>
      <c r="O69" s="12">
        <v>4452</v>
      </c>
      <c r="P69" s="7">
        <v>15398</v>
      </c>
      <c r="Q69" s="8">
        <v>3.41</v>
      </c>
      <c r="R69" s="8">
        <v>4.42</v>
      </c>
      <c r="S69" s="10">
        <f>LN([1]!Table2[[#This Row],[2016 Impact Factor (JCR)]])</f>
        <v>0.85015092936961001</v>
      </c>
      <c r="T69" s="9" t="s">
        <v>10</v>
      </c>
      <c r="U69" s="7" t="s">
        <v>158</v>
      </c>
      <c r="V69" s="12">
        <v>2.5399999999999996</v>
      </c>
    </row>
    <row r="70" spans="1:22" s="2" customFormat="1" x14ac:dyDescent="0.2">
      <c r="A70" s="7">
        <v>86</v>
      </c>
      <c r="B70" s="33" t="s">
        <v>351</v>
      </c>
      <c r="C70" s="7" t="s">
        <v>351</v>
      </c>
      <c r="D70" s="7" t="s">
        <v>352</v>
      </c>
      <c r="E70" s="6">
        <v>1997</v>
      </c>
      <c r="F70" s="17" t="s">
        <v>584</v>
      </c>
      <c r="G70" s="7" t="str">
        <f>CONCATENATE(Table2[[#This Row],[Abbreviation]],"_Records.Rdata")</f>
        <v>Neuropsychology_Records.Rdata</v>
      </c>
      <c r="H70" s="7" t="str">
        <f>CONCATENATE("gtAggAffiliation_",C70,"_042518.csv")</f>
        <v>gtAggAffiliation_Neuropsychology_042518.csv</v>
      </c>
      <c r="I70" s="7" t="s">
        <v>122</v>
      </c>
      <c r="J70" s="7" t="str">
        <f>CONCATENATE("gtAffiliationClean_",[1]!Table2[[#This Row],[Abbreviation]],"_042918.csv")</f>
        <v>gtAffiliationClean_JCCAP_042918.csv</v>
      </c>
      <c r="K70" s="7" t="str">
        <f>CONCATENATE("gtClassified_",[1]!Table2[[#This Row],[Abbreviation]],"_020918.csv")</f>
        <v>gtClassified_JCCAP_020918.csv</v>
      </c>
      <c r="L70" s="7" t="s">
        <v>122</v>
      </c>
      <c r="M70" s="12">
        <v>7711</v>
      </c>
      <c r="N70" s="12">
        <v>1442</v>
      </c>
      <c r="O70" s="12">
        <v>5600</v>
      </c>
      <c r="P70" s="7">
        <v>5422</v>
      </c>
      <c r="Q70" s="8">
        <v>3.29</v>
      </c>
      <c r="R70" s="8">
        <v>3.73</v>
      </c>
      <c r="S70" s="7">
        <f>LN([1]!Table2[[#This Row],[2016 Impact Factor (JCR)]])</f>
        <v>1.4816045409242156</v>
      </c>
      <c r="T70" s="9" t="s">
        <v>11</v>
      </c>
      <c r="U70" s="7" t="s">
        <v>158</v>
      </c>
      <c r="V70" s="12">
        <v>1.9800000000000002</v>
      </c>
    </row>
    <row r="71" spans="1:22" s="2" customFormat="1" x14ac:dyDescent="0.2">
      <c r="A71" s="7">
        <v>69</v>
      </c>
      <c r="B71" s="33" t="s">
        <v>192</v>
      </c>
      <c r="C71" s="7" t="s">
        <v>151</v>
      </c>
      <c r="D71" s="7" t="s">
        <v>152</v>
      </c>
      <c r="E71" s="6">
        <v>1997</v>
      </c>
      <c r="F71" s="22" t="s">
        <v>583</v>
      </c>
      <c r="G71" s="7" t="s">
        <v>301</v>
      </c>
      <c r="H71" s="7" t="str">
        <f>CONCATENATE("gtAggAffiliation_",C71,"_042518.csv")</f>
        <v>gtAggAffiliation_DAP_042518.csv</v>
      </c>
      <c r="I71" s="7" t="s">
        <v>122</v>
      </c>
      <c r="J71" s="7" t="str">
        <f>CONCATENATE("gtAffiliationClean_",[1]!Table2[[#This Row],[Abbreviation]],"_042918.csv")</f>
        <v>gtAffiliationClean_BL_042918.csv</v>
      </c>
      <c r="K71" s="7" t="str">
        <f>CONCATENATE("gtClassified_",[1]!Table2[[#This Row],[Abbreviation]],"_020918.csv")</f>
        <v>gtClassified_BL_020918.csv</v>
      </c>
      <c r="L71" s="7" t="s">
        <v>122</v>
      </c>
      <c r="M71" s="12">
        <v>5978</v>
      </c>
      <c r="N71" s="12">
        <v>1327</v>
      </c>
      <c r="O71" s="12">
        <v>3555</v>
      </c>
      <c r="P71" s="7">
        <v>9288</v>
      </c>
      <c r="Q71" s="8">
        <v>3.24</v>
      </c>
      <c r="R71" s="8">
        <v>5.15</v>
      </c>
      <c r="S71" s="10">
        <f>LN([1]!Table2[[#This Row],[2016 Impact Factor (JCR)]])</f>
        <v>0.89199803930511046</v>
      </c>
      <c r="T71" s="9" t="s">
        <v>8</v>
      </c>
      <c r="U71" s="7" t="s">
        <v>157</v>
      </c>
      <c r="V71" s="12">
        <v>2.0999999999999992</v>
      </c>
    </row>
    <row r="72" spans="1:22" s="2" customFormat="1" x14ac:dyDescent="0.2">
      <c r="A72" s="7">
        <v>6</v>
      </c>
      <c r="B72" s="33" t="s">
        <v>193</v>
      </c>
      <c r="C72" s="7" t="s">
        <v>59</v>
      </c>
      <c r="D72" s="7" t="s">
        <v>17</v>
      </c>
      <c r="E72" s="6">
        <v>1997</v>
      </c>
      <c r="F72" s="17" t="s">
        <v>584</v>
      </c>
      <c r="G72" s="7" t="s">
        <v>296</v>
      </c>
      <c r="H72" s="7" t="str">
        <f>CONCATENATE("gtAggAffiliation_",C72,"_042518.csv")</f>
        <v>gtAggAffiliation_DevPsych_042518.csv</v>
      </c>
      <c r="I72" s="7" t="s">
        <v>122</v>
      </c>
      <c r="J72" s="7" t="str">
        <f>CONCATENATE("gtAffiliationClean_",[1]!Table2[[#This Row],[Abbreviation]],"_042918.csv")</f>
        <v>gtAffiliationClean_JEPHPP_042918.csv</v>
      </c>
      <c r="K72" s="7" t="str">
        <f>CONCATENATE("gtClassified_",[1]!Table2[[#This Row],[Abbreviation]],"_020918.csv")</f>
        <v>gtClassified_JEPHPP_020918.csv</v>
      </c>
      <c r="L72" s="7" t="s">
        <v>122</v>
      </c>
      <c r="M72" s="12">
        <v>7914</v>
      </c>
      <c r="N72" s="12">
        <v>2162</v>
      </c>
      <c r="O72" s="12">
        <v>5064</v>
      </c>
      <c r="P72" s="7">
        <v>19424</v>
      </c>
      <c r="Q72" s="8">
        <v>3.23</v>
      </c>
      <c r="R72" s="8">
        <v>4.6500000000000004</v>
      </c>
      <c r="S72" s="10">
        <f>LN([1]!Table2[[#This Row],[2016 Impact Factor (JCR)]])</f>
        <v>0.82855181756614826</v>
      </c>
      <c r="T72" s="9" t="s">
        <v>9</v>
      </c>
      <c r="U72" s="7" t="s">
        <v>158</v>
      </c>
      <c r="V72" s="12">
        <v>2.3199999999999998</v>
      </c>
    </row>
    <row r="73" spans="1:22" s="2" customFormat="1" x14ac:dyDescent="0.2">
      <c r="A73" s="7">
        <v>37</v>
      </c>
      <c r="B73" s="33" t="s">
        <v>204</v>
      </c>
      <c r="C73" s="7" t="s">
        <v>102</v>
      </c>
      <c r="D73" s="7" t="s">
        <v>52</v>
      </c>
      <c r="E73" s="6">
        <v>1997</v>
      </c>
      <c r="F73" s="17" t="s">
        <v>568</v>
      </c>
      <c r="G73" s="7" t="s">
        <v>267</v>
      </c>
      <c r="H73" s="7" t="str">
        <f>CONCATENATE("gtAggAffiliation_",C73,"_042518.csv")</f>
        <v>gtAggAffiliation_Janxiety_042518.csv</v>
      </c>
      <c r="I73" s="7" t="s">
        <v>122</v>
      </c>
      <c r="J73" s="7" t="str">
        <f>CONCATENATE("gtAffiliationClean_",[1]!Table2[[#This Row],[Abbreviation]],"_042918.csv")</f>
        <v>gtAffiliationClean_NeuroReview_042918.csv</v>
      </c>
      <c r="K73" s="7" t="str">
        <f>CONCATENATE("gtClassified_",[1]!Table2[[#This Row],[Abbreviation]],"_020918.csv")</f>
        <v>gtClassified_NeuroReview_020918.csv</v>
      </c>
      <c r="L73" s="7" t="s">
        <v>122</v>
      </c>
      <c r="M73" s="12">
        <v>6426</v>
      </c>
      <c r="N73" s="12">
        <v>1516</v>
      </c>
      <c r="O73" s="12">
        <v>3950</v>
      </c>
      <c r="P73" s="7">
        <v>5925</v>
      </c>
      <c r="Q73" s="8">
        <v>3.11</v>
      </c>
      <c r="R73" s="8">
        <v>3.8</v>
      </c>
      <c r="S73" s="10">
        <f>LN([1]!Table2[[#This Row],[2016 Impact Factor (JCR)]])</f>
        <v>1.8484548129046001</v>
      </c>
      <c r="T73" s="9" t="s">
        <v>8</v>
      </c>
      <c r="U73" s="7" t="s">
        <v>158</v>
      </c>
      <c r="V73" s="12">
        <v>2.0999999999999992</v>
      </c>
    </row>
    <row r="74" spans="1:22" s="2" customFormat="1" x14ac:dyDescent="0.2">
      <c r="A74" s="7">
        <v>90</v>
      </c>
      <c r="B74" s="33" t="s">
        <v>563</v>
      </c>
      <c r="C74" s="7" t="s">
        <v>358</v>
      </c>
      <c r="D74" s="7" t="s">
        <v>359</v>
      </c>
      <c r="E74" s="6">
        <v>1997</v>
      </c>
      <c r="F74" s="17" t="s">
        <v>582</v>
      </c>
      <c r="G74" s="7" t="str">
        <f>CONCATENATE(Table2[[#This Row],[Abbreviation]],"_Records.Rdata")</f>
        <v>PO_Records.Rdata</v>
      </c>
      <c r="H74" s="7" t="str">
        <f>CONCATENATE("gtAggAffiliation_",C74,"_042518.csv")</f>
        <v>gtAggAffiliation_PO_042518.csv</v>
      </c>
      <c r="I74" s="7" t="s">
        <v>122</v>
      </c>
      <c r="J74" s="7" t="str">
        <f>CONCATENATE("gtAffiliationClean_",[1]!Table2[[#This Row],[Abbreviation]],"_042918.csv")</f>
        <v>gtAffiliationClean_DevSci_042918.csv</v>
      </c>
      <c r="K74" s="7" t="str">
        <f>CONCATENATE("gtClassified_",[1]!Table2[[#This Row],[Abbreviation]],"_020918.csv")</f>
        <v>gtClassified_DevSci_020918.csv</v>
      </c>
      <c r="L74" s="7" t="s">
        <v>122</v>
      </c>
      <c r="M74" s="12">
        <v>14042</v>
      </c>
      <c r="N74" s="12">
        <v>2502</v>
      </c>
      <c r="O74" s="12">
        <v>9389</v>
      </c>
      <c r="P74" s="7">
        <v>8568</v>
      </c>
      <c r="Q74" s="8">
        <v>3.1</v>
      </c>
      <c r="R74" s="8">
        <v>3.68</v>
      </c>
      <c r="S74" s="7">
        <f>LN([1]!Table2[[#This Row],[2016 Impact Factor (JCR)]])</f>
        <v>1.5260563034950492</v>
      </c>
      <c r="T74" s="9" t="s">
        <v>30</v>
      </c>
      <c r="U74" s="7" t="s">
        <v>158</v>
      </c>
      <c r="V74" s="12">
        <v>2.31</v>
      </c>
    </row>
    <row r="75" spans="1:22" s="2" customFormat="1" x14ac:dyDescent="0.2">
      <c r="A75" s="7">
        <v>115</v>
      </c>
      <c r="B75" s="33" t="s">
        <v>425</v>
      </c>
      <c r="C75" s="7" t="s">
        <v>426</v>
      </c>
      <c r="D75" s="7" t="s">
        <v>427</v>
      </c>
      <c r="E75" s="6">
        <v>1997</v>
      </c>
      <c r="F75" s="17" t="s">
        <v>584</v>
      </c>
      <c r="G75" s="7" t="str">
        <f>CONCATENATE(Table2[[#This Row],[Abbreviation]],"_Records.Rdata")</f>
        <v>ECP_Records.Rdata</v>
      </c>
      <c r="H75" s="7" t="str">
        <f>CONCATENATE("gtAggAffiliation_",C75,"_042518.csv")</f>
        <v>gtAggAffiliation_ECP_042518.csv</v>
      </c>
      <c r="I75" s="7" t="s">
        <v>122</v>
      </c>
      <c r="J75" s="7" t="str">
        <f>CONCATENATE("gtAffiliationClean_",[1]!Table2[[#This Row],[Abbreviation]],"_042918.csv")</f>
        <v>gtAffiliationClean_JBTEP_042918.csv</v>
      </c>
      <c r="K75" s="7" t="str">
        <f>CONCATENATE("gtClassified_",[1]!Table2[[#This Row],[Abbreviation]],"_020918.csv")</f>
        <v>gtClassified_JBTEP_020918.csv</v>
      </c>
      <c r="L75" s="7" t="s">
        <v>122</v>
      </c>
      <c r="M75" s="12">
        <v>3129</v>
      </c>
      <c r="N75" s="12">
        <v>761</v>
      </c>
      <c r="O75" s="12">
        <v>2007</v>
      </c>
      <c r="P75" s="7">
        <v>2368</v>
      </c>
      <c r="Q75" s="8">
        <v>2.19</v>
      </c>
      <c r="R75" s="8">
        <v>2.58</v>
      </c>
      <c r="S75" s="7">
        <f>LN([1]!Table2[[#This Row],[2016 Impact Factor (JCR)]])</f>
        <v>0.9242589015233319</v>
      </c>
      <c r="T75" s="9" t="s">
        <v>8</v>
      </c>
      <c r="U75" s="7" t="s">
        <v>158</v>
      </c>
      <c r="V75" s="12">
        <v>2.0999999999999992</v>
      </c>
    </row>
    <row r="76" spans="1:22" s="2" customFormat="1" x14ac:dyDescent="0.2">
      <c r="A76" s="7">
        <v>35</v>
      </c>
      <c r="B76" s="33" t="s">
        <v>202</v>
      </c>
      <c r="C76" s="7" t="s">
        <v>101</v>
      </c>
      <c r="D76" s="7" t="s">
        <v>48</v>
      </c>
      <c r="E76" s="6">
        <v>1997</v>
      </c>
      <c r="F76" s="17" t="s">
        <v>568</v>
      </c>
      <c r="G76" s="7" t="s">
        <v>257</v>
      </c>
      <c r="H76" s="7" t="str">
        <f>CONCATENATE("gtAggAffiliation_",C76,"_042518.csv")</f>
        <v>gtAggAffiliation_Jadolescence_042518.csv</v>
      </c>
      <c r="I76" s="7" t="s">
        <v>122</v>
      </c>
      <c r="J76" s="7" t="str">
        <f>CONCATENATE("gtAffiliationClean_",[1]!Table2[[#This Row],[Abbreviation]],"_042918.csv")</f>
        <v>gtAffiliationClean_TINS_042918.csv</v>
      </c>
      <c r="K76" s="7" t="str">
        <f>CONCATENATE("gtClassified_",[1]!Table2[[#This Row],[Abbreviation]],"_020918.csv")</f>
        <v>gtClassified_TINS_020918.csv</v>
      </c>
      <c r="L76" s="7" t="s">
        <v>122</v>
      </c>
      <c r="M76" s="12">
        <v>5131</v>
      </c>
      <c r="N76" s="12">
        <v>1470</v>
      </c>
      <c r="O76" s="12">
        <v>4079</v>
      </c>
      <c r="P76" s="7">
        <v>5394</v>
      </c>
      <c r="Q76" s="8">
        <v>1.8</v>
      </c>
      <c r="R76" s="8">
        <v>2.84</v>
      </c>
      <c r="S76" s="10">
        <f>LN([1]!Table2[[#This Row],[2016 Impact Factor (JCR)]])</f>
        <v>2.4087452888224363</v>
      </c>
      <c r="T76" s="9" t="s">
        <v>9</v>
      </c>
      <c r="U76" s="7" t="s">
        <v>158</v>
      </c>
      <c r="V76" s="12">
        <v>2.3199999999999998</v>
      </c>
    </row>
    <row r="77" spans="1:22" s="1" customFormat="1" x14ac:dyDescent="0.2">
      <c r="A77" s="7">
        <v>48</v>
      </c>
      <c r="B77" s="33" t="s">
        <v>199</v>
      </c>
      <c r="C77" s="7" t="s">
        <v>107</v>
      </c>
      <c r="D77" s="7" t="s">
        <v>108</v>
      </c>
      <c r="E77" s="6">
        <v>1998</v>
      </c>
      <c r="F77" s="17" t="s">
        <v>588</v>
      </c>
      <c r="G77" s="7" t="s">
        <v>304</v>
      </c>
      <c r="H77" s="7" t="str">
        <f>CONCATENATE("gtAggAffiliation_",C77,"_042518.csv")</f>
        <v>gtAggAffiliation_HBM_042518.csv</v>
      </c>
      <c r="I77" s="7" t="s">
        <v>122</v>
      </c>
      <c r="J77" s="7" t="str">
        <f>CONCATENATE("gtAffiliationClean_",[1]!Table2[[#This Row],[Abbreviation]],"_042918.csv")</f>
        <v>gtAffiliationClean_HealthPsych_042918.csv</v>
      </c>
      <c r="K77" s="7" t="str">
        <f>CONCATENATE("gtClassified_",[1]!Table2[[#This Row],[Abbreviation]],"_020918.csv")</f>
        <v>gtClassified_HealthPsych_020918.csv</v>
      </c>
      <c r="L77" s="7" t="s">
        <v>122</v>
      </c>
      <c r="M77" s="12">
        <v>22956</v>
      </c>
      <c r="N77" s="12">
        <v>3425</v>
      </c>
      <c r="O77" s="12">
        <v>13852</v>
      </c>
      <c r="P77" s="7">
        <v>18139</v>
      </c>
      <c r="Q77" s="8">
        <v>4.53</v>
      </c>
      <c r="R77" s="8">
        <v>5.09</v>
      </c>
      <c r="S77" s="10">
        <f>LN([1]!Table2[[#This Row],[2016 Impact Factor (JCR)]])</f>
        <v>1.2412685890696329</v>
      </c>
      <c r="T77" s="9" t="s">
        <v>11</v>
      </c>
      <c r="U77" s="7" t="s">
        <v>158</v>
      </c>
      <c r="V77" s="12">
        <v>1.9800000000000002</v>
      </c>
    </row>
    <row r="78" spans="1:22" s="13" customFormat="1" ht="17" thickBot="1" x14ac:dyDescent="0.25">
      <c r="A78" s="7">
        <v>79</v>
      </c>
      <c r="B78" s="33" t="s">
        <v>332</v>
      </c>
      <c r="C78" s="7" t="s">
        <v>330</v>
      </c>
      <c r="D78" s="6" t="s">
        <v>331</v>
      </c>
      <c r="E78" s="6">
        <v>1998</v>
      </c>
      <c r="F78" s="22" t="s">
        <v>574</v>
      </c>
      <c r="G78" s="7" t="str">
        <f>CONCATENATE(Table2[[#This Row],[Abbreviation]],"_Records.Rdata")</f>
        <v>CCFPR_Records.Rdata</v>
      </c>
      <c r="H78" s="7" t="str">
        <f>CONCATENATE("gtAggAffiliation_",C78,"_042518.csv")</f>
        <v>gtAggAffiliation_CCFPR_042518.csv</v>
      </c>
      <c r="I78" s="7" t="s">
        <v>122</v>
      </c>
      <c r="J78" s="7" t="str">
        <f>CONCATENATE("gtAffiliationClean_",[1]!Table2[[#This Row],[Abbreviation]],"_042918.csv")</f>
        <v>gtAffiliationClean_JCCP_042918.csv</v>
      </c>
      <c r="K78" s="7" t="str">
        <f>CONCATENATE("gtClassified_",[1]!Table2[[#This Row],[Abbreviation]],"_020918.csv")</f>
        <v>gtClassified_JCCP_020918.csv</v>
      </c>
      <c r="L78" s="7" t="s">
        <v>122</v>
      </c>
      <c r="M78" s="12">
        <v>994</v>
      </c>
      <c r="N78" s="12">
        <v>290</v>
      </c>
      <c r="O78" s="12">
        <v>804</v>
      </c>
      <c r="P78" s="7">
        <v>2144</v>
      </c>
      <c r="Q78" s="8">
        <v>4.17</v>
      </c>
      <c r="R78" s="8">
        <v>7.65</v>
      </c>
      <c r="S78" s="7">
        <f>LN([1]!Table2[[#This Row],[2016 Impact Factor (JCR)]])</f>
        <v>1.5238800240724537</v>
      </c>
      <c r="T78" s="9" t="s">
        <v>8</v>
      </c>
      <c r="U78" s="7" t="s">
        <v>36</v>
      </c>
      <c r="V78" s="29">
        <v>2.0999999999999992</v>
      </c>
    </row>
    <row r="79" spans="1:22" s="2" customFormat="1" x14ac:dyDescent="0.2">
      <c r="A79" s="7">
        <v>14</v>
      </c>
      <c r="B79" s="33" t="s">
        <v>208</v>
      </c>
      <c r="C79" s="7" t="s">
        <v>64</v>
      </c>
      <c r="D79" s="7" t="s">
        <v>26</v>
      </c>
      <c r="E79" s="6">
        <v>1998</v>
      </c>
      <c r="F79" s="17" t="s">
        <v>589</v>
      </c>
      <c r="G79" s="7" t="s">
        <v>307</v>
      </c>
      <c r="H79" s="7" t="str">
        <f>CONCATENATE("gtAggAffiliation_",C79,"_042518.csv")</f>
        <v>gtAggAffiliation_JCN_042518.csv</v>
      </c>
      <c r="I79" s="7" t="s">
        <v>122</v>
      </c>
      <c r="J79" s="7" t="str">
        <f>CONCATENATE("gtAffiliationClean_",[1]!Table2[[#This Row],[Abbreviation]],"_042918.csv")</f>
        <v>gtAffiliationClean_NLM_042918.csv</v>
      </c>
      <c r="K79" s="7" t="str">
        <f>CONCATENATE("gtClassified_",[1]!Table2[[#This Row],[Abbreviation]],"_020918.csv")</f>
        <v>gtClassified_NLM_020918.csv</v>
      </c>
      <c r="L79" s="7" t="s">
        <v>122</v>
      </c>
      <c r="M79" s="12">
        <v>10672</v>
      </c>
      <c r="N79" s="12">
        <v>2649</v>
      </c>
      <c r="O79" s="12">
        <v>6779</v>
      </c>
      <c r="P79" s="7">
        <v>16713</v>
      </c>
      <c r="Q79" s="8">
        <v>3.11</v>
      </c>
      <c r="R79" s="8">
        <v>4.09</v>
      </c>
      <c r="S79" s="10">
        <f>LN([1]!Table2[[#This Row],[2016 Impact Factor (JCR)]])</f>
        <v>1.2641267271456831</v>
      </c>
      <c r="T79" s="9" t="s">
        <v>11</v>
      </c>
      <c r="U79" s="7" t="s">
        <v>20</v>
      </c>
      <c r="V79" s="12">
        <v>1.9800000000000002</v>
      </c>
    </row>
    <row r="80" spans="1:22" s="2" customFormat="1" x14ac:dyDescent="0.2">
      <c r="A80" s="7">
        <v>91</v>
      </c>
      <c r="B80" s="33" t="s">
        <v>360</v>
      </c>
      <c r="C80" s="7" t="s">
        <v>165</v>
      </c>
      <c r="D80" s="7" t="s">
        <v>361</v>
      </c>
      <c r="E80" s="6">
        <v>1998</v>
      </c>
      <c r="F80" s="22" t="s">
        <v>571</v>
      </c>
      <c r="G80" s="7" t="str">
        <f>CONCATENATE(Table2[[#This Row],[Abbreviation]],"_Records.Rdata")</f>
        <v>Asessment_Records.Rdata</v>
      </c>
      <c r="H80" s="7" t="str">
        <f>CONCATENATE("gtAggAffiliation_",C80,"_042518.csv")</f>
        <v>gtAggAffiliation_Asessment_042518.csv</v>
      </c>
      <c r="I80" s="7" t="s">
        <v>122</v>
      </c>
      <c r="J80" s="7" t="str">
        <f>CONCATENATE("gtAffiliationClean_",[1]!Table2[[#This Row],[Abbreviation]],"_042918.csv")</f>
        <v>gtAffiliationClean_JCP_042918.csv</v>
      </c>
      <c r="K80" s="7" t="str">
        <f>CONCATENATE("gtClassified_",[1]!Table2[[#This Row],[Abbreviation]],"_020918.csv")</f>
        <v>gtClassified_JCP_020918.csv</v>
      </c>
      <c r="L80" s="7" t="s">
        <v>122</v>
      </c>
      <c r="M80" s="12">
        <v>3826</v>
      </c>
      <c r="N80" s="12">
        <v>924</v>
      </c>
      <c r="O80" s="12">
        <v>2858</v>
      </c>
      <c r="P80" s="7">
        <v>3179</v>
      </c>
      <c r="Q80" s="8">
        <v>3.06</v>
      </c>
      <c r="R80" s="8">
        <v>3.93</v>
      </c>
      <c r="S80" s="7">
        <f>LN([1]!Table2[[#This Row],[2016 Impact Factor (JCR)]])</f>
        <v>0.75141608868392118</v>
      </c>
      <c r="T80" s="9" t="s">
        <v>173</v>
      </c>
      <c r="U80" s="7" t="s">
        <v>158</v>
      </c>
      <c r="V80" s="12">
        <v>2.5399999999999996</v>
      </c>
    </row>
    <row r="81" spans="1:22" s="2" customFormat="1" x14ac:dyDescent="0.2">
      <c r="A81" s="7">
        <v>22</v>
      </c>
      <c r="B81" s="33" t="s">
        <v>242</v>
      </c>
      <c r="C81" s="7" t="s">
        <v>72</v>
      </c>
      <c r="D81" s="7" t="s">
        <v>37</v>
      </c>
      <c r="E81" s="6">
        <v>1999</v>
      </c>
      <c r="F81" s="17" t="s">
        <v>568</v>
      </c>
      <c r="G81" s="7" t="s">
        <v>315</v>
      </c>
      <c r="H81" s="7" t="str">
        <f>CONCATENATE("gtAggAffiliation_",C81,"_042518.csv")</f>
        <v>gtAggAffiliation_TICS_042518.csv</v>
      </c>
      <c r="I81" s="7" t="s">
        <v>122</v>
      </c>
      <c r="J81" s="7" t="str">
        <f>CONCATENATE("gtAffiliationClean_",[1]!Table2[[#This Row],[Abbreviation]],"_042918.csv")</f>
        <v>gtAffiliationClean_BBS_042918.csv</v>
      </c>
      <c r="K81" s="7" t="str">
        <f>CONCATENATE("gtClassified_",[1]!Table2[[#This Row],[Abbreviation]],"_020918.csv")</f>
        <v>gtClassified_BBS_020918.csv</v>
      </c>
      <c r="L81" s="7" t="s">
        <v>122</v>
      </c>
      <c r="M81" s="12">
        <v>3371</v>
      </c>
      <c r="N81" s="12">
        <v>1505</v>
      </c>
      <c r="O81" s="12">
        <v>2424</v>
      </c>
      <c r="P81" s="7">
        <v>23273</v>
      </c>
      <c r="Q81" s="8">
        <v>15.4</v>
      </c>
      <c r="R81" s="8">
        <v>23.66</v>
      </c>
      <c r="S81" s="10">
        <f>LN([1]!Table2[[#This Row],[2016 Impact Factor (JCR)]])</f>
        <v>0.77010822169607374</v>
      </c>
      <c r="T81" s="9" t="s">
        <v>36</v>
      </c>
      <c r="U81" s="7" t="s">
        <v>158</v>
      </c>
      <c r="V81" s="12">
        <v>3.14</v>
      </c>
    </row>
    <row r="82" spans="1:22" s="2" customFormat="1" x14ac:dyDescent="0.2">
      <c r="A82" s="7">
        <v>54</v>
      </c>
      <c r="B82" s="33" t="s">
        <v>184</v>
      </c>
      <c r="C82" s="7" t="s">
        <v>118</v>
      </c>
      <c r="D82" s="7" t="s">
        <v>119</v>
      </c>
      <c r="E82" s="6">
        <v>1999</v>
      </c>
      <c r="F82" s="22" t="s">
        <v>568</v>
      </c>
      <c r="G82" s="7" t="s">
        <v>276</v>
      </c>
      <c r="H82" s="7" t="str">
        <f>CONCATENATE("gtAggAffiliation_",C82,"_042518.csv")</f>
        <v>gtAggAffiliation_ClinNeuro_042518.csv</v>
      </c>
      <c r="I82" s="7" t="s">
        <v>122</v>
      </c>
      <c r="J82" s="7" t="str">
        <f>CONCATENATE("gtAffiliationClean_",[1]!Table2[[#This Row],[Abbreviation]],"_042918.csv")</f>
        <v>gtAffiliationClean_DPB_042918.csv</v>
      </c>
      <c r="K82" s="7" t="str">
        <f>CONCATENATE("gtClassified_",[1]!Table2[[#This Row],[Abbreviation]],"_020918.csv")</f>
        <v>gtClassified_DPB_020918.csv</v>
      </c>
      <c r="L82" s="7" t="s">
        <v>122</v>
      </c>
      <c r="M82" s="12">
        <v>19709</v>
      </c>
      <c r="N82" s="12">
        <v>4126</v>
      </c>
      <c r="O82" s="12">
        <v>11613</v>
      </c>
      <c r="P82" s="7">
        <v>17871</v>
      </c>
      <c r="Q82" s="8">
        <v>3.87</v>
      </c>
      <c r="R82" s="8">
        <v>3.66</v>
      </c>
      <c r="S82" s="10">
        <f>LN([1]!Table2[[#This Row],[2016 Impact Factor (JCR)]])</f>
        <v>0.87129336594341933</v>
      </c>
      <c r="T82" s="9" t="s">
        <v>8</v>
      </c>
      <c r="U82" s="7" t="s">
        <v>11</v>
      </c>
      <c r="V82" s="12">
        <v>2.0999999999999992</v>
      </c>
    </row>
    <row r="83" spans="1:22" s="2" customFormat="1" x14ac:dyDescent="0.2">
      <c r="A83" s="7">
        <v>122</v>
      </c>
      <c r="B83" s="33" t="s">
        <v>556</v>
      </c>
      <c r="C83" s="7" t="s">
        <v>443</v>
      </c>
      <c r="D83" s="7" t="s">
        <v>444</v>
      </c>
      <c r="E83" s="6">
        <v>1999</v>
      </c>
      <c r="F83" s="22" t="s">
        <v>572</v>
      </c>
      <c r="G83" s="7" t="str">
        <f>CONCATENATE(Table2[[#This Row],[Abbreviation]],"_Records.Rdata")</f>
        <v>AHD_Records.Rdata</v>
      </c>
      <c r="H83" s="7" t="str">
        <f>CONCATENATE("gtAggAffiliation_",C83,"_042518.csv")</f>
        <v>gtAggAffiliation_AHD_042518.csv</v>
      </c>
      <c r="I83" s="7" t="s">
        <v>122</v>
      </c>
      <c r="J83" s="7" t="str">
        <f>CONCATENATE("gtAffiliationClean_",[1]!Table2[[#This Row],[Abbreviation]],"_042918.csv")</f>
        <v>gtAffiliationClean_Jpersonality_042918.csv</v>
      </c>
      <c r="K83" s="7" t="str">
        <f>CONCATENATE("gtClassified_",[1]!Table2[[#This Row],[Abbreviation]],"_020918.csv")</f>
        <v>gtClassified_Jpersonality_020918.csv</v>
      </c>
      <c r="L83" s="7" t="s">
        <v>122</v>
      </c>
      <c r="M83" s="12">
        <v>1681</v>
      </c>
      <c r="N83" s="12">
        <v>482</v>
      </c>
      <c r="O83" s="12">
        <v>1132</v>
      </c>
      <c r="P83" s="7">
        <v>1523</v>
      </c>
      <c r="Q83" s="8">
        <v>2.04</v>
      </c>
      <c r="R83" s="8">
        <v>2.58</v>
      </c>
      <c r="S83" s="7">
        <f>LN([1]!Table2[[#This Row],[2016 Impact Factor (JCR)]])</f>
        <v>1.2781522025001875</v>
      </c>
      <c r="T83" s="9" t="s">
        <v>9</v>
      </c>
      <c r="U83" s="7" t="s">
        <v>158</v>
      </c>
      <c r="V83" s="12">
        <v>2.3199999999999998</v>
      </c>
    </row>
    <row r="84" spans="1:22" s="2" customFormat="1" x14ac:dyDescent="0.2">
      <c r="A84" s="7">
        <v>4</v>
      </c>
      <c r="B84" s="33" t="s">
        <v>231</v>
      </c>
      <c r="C84" s="7" t="s">
        <v>57</v>
      </c>
      <c r="D84" s="7" t="s">
        <v>15</v>
      </c>
      <c r="E84" s="6">
        <v>2000</v>
      </c>
      <c r="F84" s="17" t="s">
        <v>571</v>
      </c>
      <c r="G84" s="7" t="s">
        <v>302</v>
      </c>
      <c r="H84" s="7" t="str">
        <f>CONCATENATE("gtAggAffiliation_",C84,"_042518.csv")</f>
        <v>gtAggAffiliation_PsychSci_042518.csv</v>
      </c>
      <c r="I84" s="7" t="s">
        <v>122</v>
      </c>
      <c r="J84" s="7" t="str">
        <f>CONCATENATE("gtAffiliationClean_",[1]!Table2[[#This Row],[Abbreviation]],"_042918.csv")</f>
        <v>gtAffiliationClean_SocialNeuro_042918.csv</v>
      </c>
      <c r="K84" s="7" t="str">
        <f>CONCATENATE("gtClassified_",[1]!Table2[[#This Row],[Abbreviation]],"_020918.csv")</f>
        <v>gtClassified_SocialNeuro_020918.csv</v>
      </c>
      <c r="L84" s="7" t="s">
        <v>122</v>
      </c>
      <c r="M84" s="12">
        <v>10233</v>
      </c>
      <c r="N84" s="12">
        <v>3046</v>
      </c>
      <c r="O84" s="12">
        <v>6988</v>
      </c>
      <c r="P84" s="7">
        <v>26199</v>
      </c>
      <c r="Q84" s="8">
        <v>5.67</v>
      </c>
      <c r="R84" s="8">
        <v>6.3</v>
      </c>
      <c r="S84" s="10">
        <f>LN([1]!Table2[[#This Row],[2016 Impact Factor (JCR)]])</f>
        <v>0.81536481328419441</v>
      </c>
      <c r="T84" s="9" t="s">
        <v>4</v>
      </c>
      <c r="U84" s="7" t="s">
        <v>158</v>
      </c>
      <c r="V84" s="12">
        <v>2.0500000000000003</v>
      </c>
    </row>
    <row r="85" spans="1:22" s="2" customFormat="1" x14ac:dyDescent="0.2">
      <c r="A85" s="7">
        <v>29</v>
      </c>
      <c r="B85" s="33" t="s">
        <v>229</v>
      </c>
      <c r="C85" s="7" t="s">
        <v>78</v>
      </c>
      <c r="D85" s="7" t="s">
        <v>43</v>
      </c>
      <c r="E85" s="6">
        <v>2000</v>
      </c>
      <c r="F85" s="17" t="s">
        <v>584</v>
      </c>
      <c r="G85" s="7" t="s">
        <v>305</v>
      </c>
      <c r="H85" s="7" t="str">
        <f>CONCATENATE("gtAggAffiliation_",C85,"_042518.csv")</f>
        <v>gtAggAffiliation_Pmethods_042518.csv</v>
      </c>
      <c r="I85" s="7" t="s">
        <v>122</v>
      </c>
      <c r="J85" s="7" t="str">
        <f>CONCATENATE("gtAffiliationClean_",[1]!Table2[[#This Row],[Abbreviation]],"_042918.csv")</f>
        <v>gtAffiliationClean_BT_042918.csv</v>
      </c>
      <c r="K85" s="7" t="str">
        <f>CONCATENATE("gtClassified_",[1]!Table2[[#This Row],[Abbreviation]],"_020918.csv")</f>
        <v>gtClassified_BT_020918.csv</v>
      </c>
      <c r="L85" s="7" t="s">
        <v>122</v>
      </c>
      <c r="M85" s="12">
        <v>1249</v>
      </c>
      <c r="N85" s="12">
        <v>493</v>
      </c>
      <c r="O85" s="12">
        <v>851</v>
      </c>
      <c r="P85" s="7">
        <v>9735</v>
      </c>
      <c r="Q85" s="8">
        <v>4.67</v>
      </c>
      <c r="R85" s="8">
        <v>10.14</v>
      </c>
      <c r="S85" s="10">
        <f>LN([1]!Table2[[#This Row],[2016 Impact Factor (JCR)]])</f>
        <v>1.2325602611778486</v>
      </c>
      <c r="T85" s="9" t="s">
        <v>173</v>
      </c>
      <c r="U85" s="7" t="s">
        <v>158</v>
      </c>
      <c r="V85" s="12">
        <v>2.5399999999999996</v>
      </c>
    </row>
    <row r="86" spans="1:22" s="2" customFormat="1" x14ac:dyDescent="0.2">
      <c r="A86" s="7">
        <v>130</v>
      </c>
      <c r="B86" s="33" t="s">
        <v>226</v>
      </c>
      <c r="C86" s="7" t="s">
        <v>460</v>
      </c>
      <c r="D86" s="7" t="s">
        <v>166</v>
      </c>
      <c r="E86" s="6">
        <v>2000</v>
      </c>
      <c r="F86" s="17" t="s">
        <v>584</v>
      </c>
      <c r="G86" s="7" t="s">
        <v>268</v>
      </c>
      <c r="H86" s="7" t="str">
        <f>CONCATENATE("gtAggAffiliation_",C86,"_042518.csv")</f>
        <v>gtAggAffiliation_PsychAssess_042518.csv</v>
      </c>
      <c r="I86" s="7" t="s">
        <v>122</v>
      </c>
      <c r="J86" s="7" t="str">
        <f>CONCATENATE("gtAffiliationClean_",[1]!Table2[[#This Row],[Abbreviation]],"_042918.csv")</f>
        <v>gtAffiliationClean_EB_042918.csv</v>
      </c>
      <c r="K86" s="7" t="str">
        <f>CONCATENATE("gtClassified_",[1]!Table2[[#This Row],[Abbreviation]],"_020918.csv")</f>
        <v>gtClassified_EB_020918.csv</v>
      </c>
      <c r="L86" s="7" t="s">
        <v>122</v>
      </c>
      <c r="M86" s="12">
        <v>6143</v>
      </c>
      <c r="N86" s="12">
        <v>1419</v>
      </c>
      <c r="O86" s="12">
        <v>4546</v>
      </c>
      <c r="P86" s="7">
        <v>9257</v>
      </c>
      <c r="Q86" s="8">
        <v>3.31</v>
      </c>
      <c r="R86" s="8">
        <v>3.92</v>
      </c>
      <c r="S86" s="10">
        <f>LN([1]!Table2[[#This Row],[2016 Impact Factor (JCR)]])</f>
        <v>0.81536481328419441</v>
      </c>
      <c r="T86" s="9" t="s">
        <v>173</v>
      </c>
      <c r="U86" s="7" t="s">
        <v>7</v>
      </c>
      <c r="V86" s="7">
        <v>2.5399999999999996</v>
      </c>
    </row>
    <row r="87" spans="1:22" s="2" customFormat="1" x14ac:dyDescent="0.2">
      <c r="A87" s="7">
        <v>118</v>
      </c>
      <c r="B87" s="33" t="s">
        <v>434</v>
      </c>
      <c r="C87" s="7" t="s">
        <v>435</v>
      </c>
      <c r="D87" s="7" t="s">
        <v>436</v>
      </c>
      <c r="E87" s="6">
        <v>2000</v>
      </c>
      <c r="F87" s="17" t="s">
        <v>584</v>
      </c>
      <c r="G87" s="7" t="str">
        <f>CONCATENATE(Table2[[#This Row],[Abbreviation]],"_Records.Rdata")</f>
        <v>JEPA_Records.Rdata</v>
      </c>
      <c r="H87" s="7" t="str">
        <f>CONCATENATE("gtAggAffiliation_",C87,"_042518.csv")</f>
        <v>gtAggAffiliation_JEPA_042518.csv</v>
      </c>
      <c r="I87" s="7" t="s">
        <v>122</v>
      </c>
      <c r="J87" s="7" t="str">
        <f>CONCATENATE("gtAffiliationClean_",[1]!Table2[[#This Row],[Abbreviation]],"_042918.csv")</f>
        <v>gtAffiliationClean_CogPsych_042918.csv</v>
      </c>
      <c r="K87" s="7" t="str">
        <f>CONCATENATE("gtClassified_",[1]!Table2[[#This Row],[Abbreviation]],"_020918.csv")</f>
        <v>gtClassified_CogPsych_020918.csv</v>
      </c>
      <c r="L87" s="7" t="s">
        <v>122</v>
      </c>
      <c r="M87" s="12">
        <v>1411</v>
      </c>
      <c r="N87" s="12">
        <v>430</v>
      </c>
      <c r="O87" s="12">
        <v>1150</v>
      </c>
      <c r="P87" s="7">
        <v>1878</v>
      </c>
      <c r="Q87" s="8">
        <v>2.16</v>
      </c>
      <c r="R87" s="8">
        <v>3.22</v>
      </c>
      <c r="S87" s="7">
        <f>LN([1]!Table2[[#This Row],[2016 Impact Factor (JCR)]])</f>
        <v>1.3137236682850553</v>
      </c>
      <c r="T87" s="9" t="s">
        <v>173</v>
      </c>
      <c r="U87" s="7" t="s">
        <v>158</v>
      </c>
      <c r="V87" s="12">
        <v>2.5399999999999996</v>
      </c>
    </row>
    <row r="88" spans="1:22" s="2" customFormat="1" x14ac:dyDescent="0.2">
      <c r="A88" s="7">
        <v>81</v>
      </c>
      <c r="B88" s="33" t="s">
        <v>557</v>
      </c>
      <c r="C88" s="7" t="s">
        <v>336</v>
      </c>
      <c r="D88" s="7" t="s">
        <v>337</v>
      </c>
      <c r="E88" s="6">
        <v>2001</v>
      </c>
      <c r="F88" s="22" t="s">
        <v>571</v>
      </c>
      <c r="G88" s="7" t="str">
        <f>CONCATENATE(Table2[[#This Row],[Abbreviation]],"_Records.Rdata")</f>
        <v>Autism_Records.Rdata</v>
      </c>
      <c r="H88" s="7" t="str">
        <f>CONCATENATE("gtAggAffiliation_",C88,"_042518.csv")</f>
        <v>gtAggAffiliation_Autism_042518.csv</v>
      </c>
      <c r="I88" s="7" t="s">
        <v>122</v>
      </c>
      <c r="J88" s="7" t="str">
        <f>CONCATENATE("gtAffiliationClean_",[1]!Table2[[#This Row],[Abbreviation]],"_042918.csv")</f>
        <v>gtAffiliationClean_JPSP_042918.csv</v>
      </c>
      <c r="K88" s="7" t="str">
        <f>CONCATENATE("gtClassified_",[1]!Table2[[#This Row],[Abbreviation]],"_020918.csv")</f>
        <v>gtClassified_JPSP_020918.csv</v>
      </c>
      <c r="L88" s="7" t="s">
        <v>122</v>
      </c>
      <c r="M88" s="12">
        <v>3957</v>
      </c>
      <c r="N88" s="12">
        <v>966</v>
      </c>
      <c r="O88" s="12">
        <v>2967</v>
      </c>
      <c r="P88" s="7">
        <v>2986</v>
      </c>
      <c r="Q88" s="8">
        <v>3.68</v>
      </c>
      <c r="R88" s="8">
        <v>4.1100000000000003</v>
      </c>
      <c r="S88" s="7">
        <f>LN([1]!Table2[[#This Row],[2016 Impact Factor (JCR)]])</f>
        <v>1.6134299337036377</v>
      </c>
      <c r="T88" s="9" t="s">
        <v>8</v>
      </c>
      <c r="U88" s="7" t="s">
        <v>158</v>
      </c>
      <c r="V88" s="12">
        <v>2.0999999999999992</v>
      </c>
    </row>
    <row r="89" spans="1:22" s="2" customFormat="1" x14ac:dyDescent="0.2">
      <c r="A89" s="7">
        <v>42</v>
      </c>
      <c r="B89" s="33" t="s">
        <v>195</v>
      </c>
      <c r="C89" s="7" t="s">
        <v>90</v>
      </c>
      <c r="D89" s="7" t="s">
        <v>91</v>
      </c>
      <c r="E89" s="6">
        <v>2001</v>
      </c>
      <c r="F89" s="17" t="s">
        <v>584</v>
      </c>
      <c r="G89" s="7" t="s">
        <v>290</v>
      </c>
      <c r="H89" s="7" t="str">
        <f>CONCATENATE("gtAggAffiliation_",C89,"_042518.csv")</f>
        <v>gtAggAffiliation_Emotion_042518.csv</v>
      </c>
      <c r="I89" s="7" t="s">
        <v>122</v>
      </c>
      <c r="J89" s="7" t="str">
        <f>CONCATENATE("gtAffiliationClean_",[1]!Table2[[#This Row],[Abbreviation]],"_042918.csv")</f>
        <v>gtAffiliationClean_JBM_042918.csv</v>
      </c>
      <c r="K89" s="7" t="str">
        <f>CONCATENATE("gtClassified_",[1]!Table2[[#This Row],[Abbreviation]],"_020918.csv")</f>
        <v>gtClassified_JBM_020918.csv</v>
      </c>
      <c r="L89" s="7" t="s">
        <v>122</v>
      </c>
      <c r="M89" s="12">
        <v>5332</v>
      </c>
      <c r="N89" s="12">
        <v>1515</v>
      </c>
      <c r="O89" s="12">
        <v>3572</v>
      </c>
      <c r="P89" s="7">
        <v>7056</v>
      </c>
      <c r="Q89" s="8">
        <v>3.25</v>
      </c>
      <c r="R89" s="8">
        <v>4.2699999999999996</v>
      </c>
      <c r="S89" s="10">
        <f>LN([1]!Table2[[#This Row],[2016 Impact Factor (JCR)]])</f>
        <v>0.87129336594341933</v>
      </c>
      <c r="T89" s="9" t="s">
        <v>10</v>
      </c>
      <c r="U89" s="7" t="s">
        <v>158</v>
      </c>
      <c r="V89" s="12">
        <v>2.5399999999999996</v>
      </c>
    </row>
    <row r="90" spans="1:22" s="2" customFormat="1" x14ac:dyDescent="0.2">
      <c r="A90" s="7">
        <v>45</v>
      </c>
      <c r="B90" s="33" t="s">
        <v>221</v>
      </c>
      <c r="C90" s="7" t="s">
        <v>104</v>
      </c>
      <c r="D90" s="7" t="s">
        <v>96</v>
      </c>
      <c r="E90" s="6">
        <v>2001</v>
      </c>
      <c r="F90" s="17" t="s">
        <v>592</v>
      </c>
      <c r="G90" s="7" t="s">
        <v>263</v>
      </c>
      <c r="H90" s="7" t="str">
        <f>CONCATENATE("gtAggAffiliation_",C90,"_042518.csv")</f>
        <v>gtAggAffiliation_jvis_042518.csv</v>
      </c>
      <c r="I90" s="7" t="s">
        <v>122</v>
      </c>
      <c r="J90" s="7" t="str">
        <f>CONCATENATE("gtAffiliationClean_",[1]!Table2[[#This Row],[Abbreviation]],"_042918.csv")</f>
        <v>gtAffiliationClean_PsychSci_042918.csv</v>
      </c>
      <c r="K90" s="7" t="str">
        <f>CONCATENATE("gtClassified_",[1]!Table2[[#This Row],[Abbreviation]],"_020918.csv")</f>
        <v>gtClassified_PsychSci_020918.csv</v>
      </c>
      <c r="L90" s="7" t="s">
        <v>122</v>
      </c>
      <c r="M90" s="12">
        <v>10348</v>
      </c>
      <c r="N90" s="12">
        <v>3398</v>
      </c>
      <c r="O90" s="12">
        <v>5048</v>
      </c>
      <c r="P90" s="7">
        <v>8660</v>
      </c>
      <c r="Q90" s="8">
        <v>2.67</v>
      </c>
      <c r="R90" s="8">
        <v>2.83</v>
      </c>
      <c r="S90" s="10">
        <f>LN([1]!Table2[[#This Row],[2016 Impact Factor (JCR)]])</f>
        <v>1.7351891177396608</v>
      </c>
      <c r="T90" s="9" t="s">
        <v>21</v>
      </c>
      <c r="U90" s="7" t="s">
        <v>20</v>
      </c>
      <c r="V90" s="12">
        <v>2.2000000000000002</v>
      </c>
    </row>
    <row r="91" spans="1:22" s="2" customFormat="1" x14ac:dyDescent="0.2">
      <c r="A91" s="7">
        <v>116</v>
      </c>
      <c r="B91" s="33" t="s">
        <v>428</v>
      </c>
      <c r="C91" s="7" t="s">
        <v>429</v>
      </c>
      <c r="D91" s="7" t="s">
        <v>430</v>
      </c>
      <c r="E91" s="6">
        <v>2001</v>
      </c>
      <c r="F91" s="17" t="s">
        <v>590</v>
      </c>
      <c r="G91" s="7" t="str">
        <f>CONCATENATE(Table2[[#This Row],[Abbreviation]],"_Records.Rdata")</f>
        <v>JGS_Records.Rdata</v>
      </c>
      <c r="H91" s="7" t="str">
        <f>CONCATENATE("gtAggAffiliation_",C91,"_042518.csv")</f>
        <v>gtAggAffiliation_JGS_042518.csv</v>
      </c>
      <c r="I91" s="7" t="s">
        <v>122</v>
      </c>
      <c r="J91" s="7" t="str">
        <f>CONCATENATE("gtAffiliationClean_",[1]!Table2[[#This Row],[Abbreviation]],"_042918.csv")</f>
        <v>gtAffiliationClean_ECP_042918.csv</v>
      </c>
      <c r="K91" s="7" t="str">
        <f>CONCATENATE("gtClassified_",[1]!Table2[[#This Row],[Abbreviation]],"_020918.csv")</f>
        <v>gtClassified_ECP_020918.csv</v>
      </c>
      <c r="L91" s="7" t="s">
        <v>122</v>
      </c>
      <c r="M91" s="12">
        <v>3036</v>
      </c>
      <c r="N91" s="12">
        <v>833</v>
      </c>
      <c r="O91" s="12">
        <v>1825</v>
      </c>
      <c r="P91" s="7">
        <v>2076</v>
      </c>
      <c r="Q91" s="8">
        <v>2.17</v>
      </c>
      <c r="R91" s="8">
        <v>2.44</v>
      </c>
      <c r="S91" s="7">
        <f>LN([1]!Table2[[#This Row],[2016 Impact Factor (JCR)]])</f>
        <v>0.78390154382840938</v>
      </c>
      <c r="T91" s="9" t="s">
        <v>8</v>
      </c>
      <c r="U91" s="7" t="s">
        <v>158</v>
      </c>
      <c r="V91" s="12">
        <v>2.0999999999999992</v>
      </c>
    </row>
    <row r="92" spans="1:22" s="2" customFormat="1" x14ac:dyDescent="0.2">
      <c r="A92" s="7">
        <v>68</v>
      </c>
      <c r="B92" s="33" t="s">
        <v>207</v>
      </c>
      <c r="C92" s="7" t="s">
        <v>149</v>
      </c>
      <c r="D92" s="7" t="s">
        <v>150</v>
      </c>
      <c r="E92" s="6">
        <v>2002</v>
      </c>
      <c r="F92" s="17" t="s">
        <v>579</v>
      </c>
      <c r="G92" s="7" t="s">
        <v>282</v>
      </c>
      <c r="H92" s="7" t="str">
        <f>CONCATENATE("gtAggAffiliation_",C92,"_042518.csv")</f>
        <v>gtAggAffiliation_JCCAP_042518.csv</v>
      </c>
      <c r="I92" s="7" t="s">
        <v>122</v>
      </c>
      <c r="J92" s="7" t="str">
        <f>CONCATENATE("gtAffiliationClean_",[1]!Table2[[#This Row],[Abbreviation]],"_042918.csv")</f>
        <v>gtAffiliationClean_CC_042918.csv</v>
      </c>
      <c r="K92" s="7" t="str">
        <f>CONCATENATE("gtClassified_",[1]!Table2[[#This Row],[Abbreviation]],"_020918.csv")</f>
        <v>gtClassified_CC_020918.csv</v>
      </c>
      <c r="L92" s="7" t="s">
        <v>122</v>
      </c>
      <c r="M92" s="12">
        <v>5296</v>
      </c>
      <c r="N92" s="12">
        <v>1212</v>
      </c>
      <c r="O92" s="12">
        <v>3533</v>
      </c>
      <c r="P92" s="7">
        <v>4637</v>
      </c>
      <c r="Q92" s="8">
        <v>4.4000000000000004</v>
      </c>
      <c r="R92" s="8">
        <v>4.5</v>
      </c>
      <c r="S92" s="10">
        <f>LN([1]!Table2[[#This Row],[2016 Impact Factor (JCR)]])</f>
        <v>0.76080582903376015</v>
      </c>
      <c r="T92" s="9" t="s">
        <v>8</v>
      </c>
      <c r="U92" s="7" t="s">
        <v>157</v>
      </c>
      <c r="V92" s="12">
        <v>2.0999999999999992</v>
      </c>
    </row>
    <row r="93" spans="1:22" s="2" customFormat="1" x14ac:dyDescent="0.2">
      <c r="A93" s="7">
        <v>63</v>
      </c>
      <c r="B93" s="33" t="s">
        <v>205</v>
      </c>
      <c r="C93" s="7" t="s">
        <v>139</v>
      </c>
      <c r="D93" s="7" t="s">
        <v>140</v>
      </c>
      <c r="E93" s="6">
        <v>2002</v>
      </c>
      <c r="F93" s="17" t="s">
        <v>571</v>
      </c>
      <c r="G93" s="7" t="s">
        <v>258</v>
      </c>
      <c r="H93" s="7" t="str">
        <f>CONCATENATE("gtAggAffiliation_",C93,"_042518.csv")</f>
        <v>gtAggAffiliation_AttentionDisorders_042518.csv</v>
      </c>
      <c r="I93" s="7" t="s">
        <v>122</v>
      </c>
      <c r="J93" s="7" t="str">
        <f>CONCATENATE("gtAffiliationClean_",[1]!Table2[[#This Row],[Abbreviation]],"_042918.csv")</f>
        <v>gtAffiliationClean_Cerebral_042918.csv</v>
      </c>
      <c r="K93" s="7" t="str">
        <f>CONCATENATE("gtClassified_",[1]!Table2[[#This Row],[Abbreviation]],"_020918.csv")</f>
        <v>gtClassified_Cerebral_020918.csv</v>
      </c>
      <c r="L93" s="7" t="s">
        <v>122</v>
      </c>
      <c r="M93" s="12">
        <v>6195</v>
      </c>
      <c r="N93" s="12">
        <v>1351</v>
      </c>
      <c r="O93" s="12">
        <v>4311</v>
      </c>
      <c r="P93" s="7">
        <v>2652</v>
      </c>
      <c r="Q93" s="8">
        <v>3.38</v>
      </c>
      <c r="R93" s="8">
        <v>3.69</v>
      </c>
      <c r="S93" s="10">
        <f>LN([1]!Table2[[#This Row],[2016 Impact Factor (JCR)]])</f>
        <v>1.8809906029559975</v>
      </c>
      <c r="T93" s="9" t="s">
        <v>8</v>
      </c>
      <c r="U93" s="7" t="s">
        <v>20</v>
      </c>
      <c r="V93" s="12">
        <v>2.0999999999999992</v>
      </c>
    </row>
    <row r="94" spans="1:22" s="2" customFormat="1" x14ac:dyDescent="0.2">
      <c r="A94" s="7">
        <v>95</v>
      </c>
      <c r="B94" s="33" t="s">
        <v>220</v>
      </c>
      <c r="C94" s="7" t="s">
        <v>370</v>
      </c>
      <c r="D94" s="7" t="s">
        <v>167</v>
      </c>
      <c r="E94" s="6">
        <v>2002</v>
      </c>
      <c r="F94" s="17" t="s">
        <v>579</v>
      </c>
      <c r="G94" s="7" t="str">
        <f>CONCATENATE(Table2[[#This Row],[Abbreviation]],"_Records.Rdata")</f>
        <v>JSR_Records.Rdata</v>
      </c>
      <c r="H94" s="7" t="str">
        <f>CONCATENATE("gtAggAffiliation_",C94,"_042518.csv")</f>
        <v>gtAggAffiliation_JSR_042518.csv</v>
      </c>
      <c r="I94" s="7" t="s">
        <v>122</v>
      </c>
      <c r="J94" s="7" t="str">
        <f>CONCATENATE("gtAffiliationClean_",[1]!Table2[[#This Row],[Abbreviation]],"_042918.csv")</f>
        <v>gtAffiliationClean_ClinNeuro_042918.csv</v>
      </c>
      <c r="K94" s="7" t="str">
        <f>CONCATENATE("gtClassified_",[1]!Table2[[#This Row],[Abbreviation]],"_020918.csv")</f>
        <v>gtClassified_ClinNeuro_020918.csv</v>
      </c>
      <c r="L94" s="7" t="s">
        <v>122</v>
      </c>
      <c r="M94" s="12">
        <v>3117</v>
      </c>
      <c r="N94" s="12">
        <v>961</v>
      </c>
      <c r="O94" s="12">
        <v>2333</v>
      </c>
      <c r="P94" s="7">
        <v>3474</v>
      </c>
      <c r="Q94" s="8">
        <v>2.9</v>
      </c>
      <c r="R94" s="8">
        <v>3.45</v>
      </c>
      <c r="S94" s="7">
        <f>LN([1]!Table2[[#This Row],[2016 Impact Factor (JCR)]])</f>
        <v>1.3532545070416904</v>
      </c>
      <c r="T94" s="9" t="s">
        <v>30</v>
      </c>
      <c r="U94" s="7" t="s">
        <v>158</v>
      </c>
      <c r="V94" s="7">
        <v>2.31</v>
      </c>
    </row>
    <row r="95" spans="1:22" s="2" customFormat="1" x14ac:dyDescent="0.2">
      <c r="A95" s="7">
        <v>127</v>
      </c>
      <c r="B95" s="33" t="s">
        <v>451</v>
      </c>
      <c r="C95" s="7" t="s">
        <v>452</v>
      </c>
      <c r="D95" s="7" t="s">
        <v>453</v>
      </c>
      <c r="E95" s="6">
        <v>2002</v>
      </c>
      <c r="F95" s="22" t="s">
        <v>572</v>
      </c>
      <c r="G95" s="7" t="str">
        <f>CONCATENATE(Table2[[#This Row],[Abbreviation]],"_Records.Rdata")</f>
        <v>IJBM_Records.Rdata</v>
      </c>
      <c r="H95" s="7" t="str">
        <f>CONCATENATE("gtAggAffiliation_",C95,"_042518.csv")</f>
        <v>gtAggAffiliation_IJBM_042518.csv</v>
      </c>
      <c r="I95" s="7" t="s">
        <v>122</v>
      </c>
      <c r="J95" s="7" t="str">
        <f>CONCATENATE("gtAffiliationClean_",[1]!Table2[[#This Row],[Abbreviation]],"_042918.csv")</f>
        <v>gtAffiliationClean_JSAT_042918.csv</v>
      </c>
      <c r="K95" s="7" t="str">
        <f>CONCATENATE("gtClassified_",[1]!Table2[[#This Row],[Abbreviation]],"_020918.csv")</f>
        <v>gtClassified_JSAT_020918.csv</v>
      </c>
      <c r="L95" s="7" t="s">
        <v>122</v>
      </c>
      <c r="M95" s="12">
        <v>4164</v>
      </c>
      <c r="N95" s="12">
        <v>865</v>
      </c>
      <c r="O95" s="12">
        <v>3299</v>
      </c>
      <c r="P95" s="7">
        <v>2032</v>
      </c>
      <c r="Q95" s="8">
        <v>1.85</v>
      </c>
      <c r="R95" s="8">
        <v>2.17</v>
      </c>
      <c r="S95" s="7">
        <f>LN([1]!Table2[[#This Row],[2016 Impact Factor (JCR)]])</f>
        <v>1.0543120297715298</v>
      </c>
      <c r="T95" s="9" t="s">
        <v>30</v>
      </c>
      <c r="U95" s="7" t="s">
        <v>158</v>
      </c>
      <c r="V95" s="12">
        <v>2.31</v>
      </c>
    </row>
    <row r="96" spans="1:22" s="2" customFormat="1" x14ac:dyDescent="0.2">
      <c r="A96" s="7">
        <v>51</v>
      </c>
      <c r="B96" s="33" t="s">
        <v>196</v>
      </c>
      <c r="C96" s="7" t="s">
        <v>113</v>
      </c>
      <c r="D96" s="7" t="s">
        <v>114</v>
      </c>
      <c r="E96" s="6">
        <v>2002</v>
      </c>
      <c r="F96" s="22" t="s">
        <v>586</v>
      </c>
      <c r="G96" s="7" t="s">
        <v>255</v>
      </c>
      <c r="H96" s="7" t="str">
        <f>CONCATENATE("gtAggAffiliation_",C96,"_042518.csv")</f>
        <v>gtAggAffiliation_EP_042518.csv</v>
      </c>
      <c r="I96" s="7" t="s">
        <v>122</v>
      </c>
      <c r="J96" s="7" t="str">
        <f>CONCATENATE("gtAffiliationClean_",[1]!Table2[[#This Row],[Abbreviation]],"_042918.csv")</f>
        <v>gtAffiliationClean_CAN_042918.csv</v>
      </c>
      <c r="K96" s="7" t="str">
        <f>CONCATENATE("gtClassified_",[1]!Table2[[#This Row],[Abbreviation]],"_020918.csv")</f>
        <v>gtClassified_CAN_020918.csv</v>
      </c>
      <c r="L96" s="7" t="s">
        <v>122</v>
      </c>
      <c r="M96" s="12">
        <v>1789</v>
      </c>
      <c r="N96" s="12">
        <v>622</v>
      </c>
      <c r="O96" s="12">
        <v>1327</v>
      </c>
      <c r="P96" s="7">
        <v>1277</v>
      </c>
      <c r="Q96" s="8">
        <v>1.83</v>
      </c>
      <c r="R96" s="8">
        <v>2.09</v>
      </c>
      <c r="S96" s="10">
        <f>LN([1]!Table2[[#This Row],[2016 Impact Factor (JCR)]])</f>
        <v>0.82855181756614826</v>
      </c>
      <c r="T96" s="9" t="s">
        <v>4</v>
      </c>
      <c r="U96" s="7" t="s">
        <v>158</v>
      </c>
      <c r="V96" s="12">
        <v>2.0500000000000003</v>
      </c>
    </row>
    <row r="97" spans="1:22" s="2" customFormat="1" x14ac:dyDescent="0.2">
      <c r="A97" s="7">
        <v>59</v>
      </c>
      <c r="B97" s="33" t="s">
        <v>224</v>
      </c>
      <c r="C97" s="7" t="s">
        <v>131</v>
      </c>
      <c r="D97" s="7" t="s">
        <v>132</v>
      </c>
      <c r="E97" s="6">
        <v>2003</v>
      </c>
      <c r="F97" s="17" t="s">
        <v>571</v>
      </c>
      <c r="G97" s="7" t="s">
        <v>289</v>
      </c>
      <c r="H97" s="7" t="str">
        <f>CONCATENATE("gtAggAffiliation_",C97,"_042518.csv")</f>
        <v>gtAggAffiliation_PSPR_042518.csv</v>
      </c>
      <c r="I97" s="7" t="s">
        <v>122</v>
      </c>
      <c r="J97" s="7" t="str">
        <f>CONCATENATE("gtAffiliationClean_",[1]!Table2[[#This Row],[Abbreviation]],"_042918.csv")</f>
        <v>gtAffiliationClean_JHealthPsyc_042918.csv</v>
      </c>
      <c r="K97" s="7" t="str">
        <f>CONCATENATE("gtClassified_",[1]!Table2[[#This Row],[Abbreviation]],"_020918.csv")</f>
        <v>gtClassified_JHealthPsyc_020918.csv</v>
      </c>
      <c r="L97" s="7" t="s">
        <v>122</v>
      </c>
      <c r="M97" s="12">
        <v>757</v>
      </c>
      <c r="N97" s="12">
        <v>298</v>
      </c>
      <c r="O97" s="12">
        <v>646</v>
      </c>
      <c r="P97" s="7">
        <v>4927</v>
      </c>
      <c r="Q97" s="8">
        <v>9.36</v>
      </c>
      <c r="R97" s="8">
        <v>11.84</v>
      </c>
      <c r="S97" s="10">
        <f>LN([1]!Table2[[#This Row],[2016 Impact Factor (JCR)]])</f>
        <v>0.77932487680099771</v>
      </c>
      <c r="T97" s="9" t="s">
        <v>7</v>
      </c>
      <c r="U97" s="7" t="s">
        <v>158</v>
      </c>
      <c r="V97" s="12">
        <v>2.3700000000000006</v>
      </c>
    </row>
    <row r="98" spans="1:22" s="2" customFormat="1" x14ac:dyDescent="0.2">
      <c r="A98" s="7">
        <v>72</v>
      </c>
      <c r="B98" s="33" t="s">
        <v>181</v>
      </c>
      <c r="C98" s="7" t="s">
        <v>164</v>
      </c>
      <c r="D98" s="7" t="s">
        <v>163</v>
      </c>
      <c r="E98" s="6">
        <v>2003</v>
      </c>
      <c r="F98" s="22" t="s">
        <v>576</v>
      </c>
      <c r="G98" s="7" t="s">
        <v>262</v>
      </c>
      <c r="H98" s="7" t="str">
        <f>CONCATENATE("gtAggAffiliation_",C98,"_042518.csv")</f>
        <v>gtAggAffiliation_BJHP_042518.csv</v>
      </c>
      <c r="I98" s="7" t="s">
        <v>122</v>
      </c>
      <c r="J98" s="7" t="str">
        <f>CONCATENATE("gtAffiliationClean_",[1]!Table2[[#This Row],[Abbreviation]],"_042918.csv")</f>
        <v>gtAffiliationClean_JSP_042918.csv</v>
      </c>
      <c r="K98" s="7" t="str">
        <f>CONCATENATE("gtClassified_",[1]!Table2[[#This Row],[Abbreviation]],"_020918.csv")</f>
        <v>gtClassified_JSP_020918.csv</v>
      </c>
      <c r="L98" s="7" t="s">
        <v>122</v>
      </c>
      <c r="M98" s="12">
        <v>2881</v>
      </c>
      <c r="N98" s="12">
        <v>769</v>
      </c>
      <c r="O98" s="12">
        <v>2207</v>
      </c>
      <c r="P98" s="7">
        <v>2492</v>
      </c>
      <c r="Q98" s="8">
        <v>2.5499999999999998</v>
      </c>
      <c r="R98" s="8">
        <v>3.15</v>
      </c>
      <c r="S98" s="10">
        <f>LN([1]!Table2[[#This Row],[2016 Impact Factor (JCR)]])</f>
        <v>-0.1743533871447778</v>
      </c>
      <c r="T98" s="9" t="s">
        <v>30</v>
      </c>
      <c r="U98" s="7" t="s">
        <v>158</v>
      </c>
      <c r="V98" s="12">
        <v>2.31</v>
      </c>
    </row>
    <row r="99" spans="1:22" s="2" customFormat="1" x14ac:dyDescent="0.2">
      <c r="A99" s="7">
        <v>27</v>
      </c>
      <c r="B99" s="33" t="s">
        <v>215</v>
      </c>
      <c r="C99" s="7" t="s">
        <v>77</v>
      </c>
      <c r="D99" s="7" t="s">
        <v>42</v>
      </c>
      <c r="E99" s="6">
        <v>2003</v>
      </c>
      <c r="F99" s="17" t="s">
        <v>571</v>
      </c>
      <c r="G99" s="7" t="s">
        <v>253</v>
      </c>
      <c r="H99" s="7" t="str">
        <f>CONCATENATE("gtAggAffiliation_",C99,"_042518.csv")</f>
        <v>gtAggAffiliation_JHealthPsyc_042518.csv</v>
      </c>
      <c r="I99" s="7" t="s">
        <v>122</v>
      </c>
      <c r="J99" s="7" t="str">
        <f>CONCATENATE("gtAffiliationClean_",[1]!Table2[[#This Row],[Abbreviation]],"_042918.csv")</f>
        <v>gtAffiliationClean_Janxiety_042918.csv</v>
      </c>
      <c r="K99" s="7" t="str">
        <f>CONCATENATE("gtClassified_",[1]!Table2[[#This Row],[Abbreviation]],"_020918.csv")</f>
        <v>gtClassified_Janxiety_020918.csv</v>
      </c>
      <c r="L99" s="7" t="s">
        <v>122</v>
      </c>
      <c r="M99" s="12">
        <v>7906</v>
      </c>
      <c r="N99" s="12">
        <v>2129</v>
      </c>
      <c r="O99" s="12">
        <v>6415</v>
      </c>
      <c r="P99" s="7">
        <v>3975</v>
      </c>
      <c r="Q99" s="8">
        <v>2.1800000000000002</v>
      </c>
      <c r="R99" s="8">
        <v>2.4</v>
      </c>
      <c r="S99" s="10">
        <f>LN([1]!Table2[[#This Row],[2016 Impact Factor (JCR)]])</f>
        <v>1.1346227261911428</v>
      </c>
      <c r="T99" s="9" t="s">
        <v>30</v>
      </c>
      <c r="U99" s="7" t="s">
        <v>158</v>
      </c>
      <c r="V99" s="12">
        <v>2.31</v>
      </c>
    </row>
    <row r="100" spans="1:22" s="2" customFormat="1" x14ac:dyDescent="0.2">
      <c r="A100" s="7">
        <v>16</v>
      </c>
      <c r="B100" s="33" t="s">
        <v>194</v>
      </c>
      <c r="C100" s="7" t="s">
        <v>66</v>
      </c>
      <c r="D100" s="7" t="s">
        <v>27</v>
      </c>
      <c r="E100" s="6">
        <v>2004</v>
      </c>
      <c r="F100" s="17" t="s">
        <v>576</v>
      </c>
      <c r="G100" s="7" t="s">
        <v>295</v>
      </c>
      <c r="H100" s="7" t="str">
        <f>CONCATENATE("gtAggAffiliation_",C100,"_042518.csv")</f>
        <v>gtAggAffiliation_DevSci_042518.csv</v>
      </c>
      <c r="I100" s="7" t="s">
        <v>122</v>
      </c>
      <c r="J100" s="7" t="str">
        <f>CONCATENATE("gtAffiliationClean_",[1]!Table2[[#This Row],[Abbreviation]],"_042918.csv")</f>
        <v>gtAffiliationClean_AddictiveBeh_042918.csv</v>
      </c>
      <c r="K100" s="7" t="str">
        <f>CONCATENATE("gtClassified_",[1]!Table2[[#This Row],[Abbreviation]],"_020918.csv")</f>
        <v>gtClassified_AddictiveBeh_020918.csv</v>
      </c>
      <c r="L100" s="7" t="s">
        <v>122</v>
      </c>
      <c r="M100" s="12">
        <v>4685</v>
      </c>
      <c r="N100" s="12">
        <v>1357</v>
      </c>
      <c r="O100" s="12">
        <v>3232</v>
      </c>
      <c r="P100" s="7">
        <v>6212</v>
      </c>
      <c r="Q100" s="8">
        <v>4.5999999999999996</v>
      </c>
      <c r="R100" s="8">
        <v>5.35</v>
      </c>
      <c r="S100" s="10">
        <f>LN([1]!Table2[[#This Row],[2016 Impact Factor (JCR)]])</f>
        <v>1.0784095813505903</v>
      </c>
      <c r="T100" s="9" t="s">
        <v>9</v>
      </c>
      <c r="U100" s="7" t="s">
        <v>158</v>
      </c>
      <c r="V100" s="12">
        <v>2.3199999999999998</v>
      </c>
    </row>
    <row r="101" spans="1:22" s="2" customFormat="1" x14ac:dyDescent="0.2">
      <c r="A101" s="7">
        <v>110</v>
      </c>
      <c r="B101" s="33" t="s">
        <v>412</v>
      </c>
      <c r="C101" s="7" t="s">
        <v>413</v>
      </c>
      <c r="D101" s="7" t="s">
        <v>414</v>
      </c>
      <c r="E101" s="6">
        <v>2004</v>
      </c>
      <c r="F101" s="22" t="s">
        <v>580</v>
      </c>
      <c r="G101" s="7" t="str">
        <f>CONCATENATE(Table2[[#This Row],[Abbreviation]],"_Records.Rdata")</f>
        <v>CBT_Records.Rdata</v>
      </c>
      <c r="H101" s="7" t="str">
        <f>CONCATENATE("gtAggAffiliation_",C101,"_042518.csv")</f>
        <v>gtAggAffiliation_CBT_042518.csv</v>
      </c>
      <c r="I101" s="7" t="s">
        <v>122</v>
      </c>
      <c r="J101" s="7" t="str">
        <f>CONCATENATE("gtAffiliationClean_",[1]!Table2[[#This Row],[Abbreviation]],"_042918.csv")</f>
        <v>gtAffiliationClean_JPA_042918.csv</v>
      </c>
      <c r="K101" s="7" t="str">
        <f>CONCATENATE("gtClassified_",[1]!Table2[[#This Row],[Abbreviation]],"_020918.csv")</f>
        <v>gtClassified_JPA_020918.csv</v>
      </c>
      <c r="L101" s="7" t="s">
        <v>122</v>
      </c>
      <c r="M101" s="12">
        <v>1820</v>
      </c>
      <c r="N101" s="12">
        <v>464</v>
      </c>
      <c r="O101" s="12">
        <v>1160</v>
      </c>
      <c r="P101" s="7">
        <v>1162</v>
      </c>
      <c r="Q101" s="8">
        <v>2.2599999999999998</v>
      </c>
      <c r="R101" s="8">
        <v>2.2599999999999998</v>
      </c>
      <c r="S101" s="7">
        <f>LN([1]!Table2[[#This Row],[2016 Impact Factor (JCR)]])</f>
        <v>0.70309751141311339</v>
      </c>
      <c r="T101" s="9" t="s">
        <v>8</v>
      </c>
      <c r="U101" s="7" t="s">
        <v>158</v>
      </c>
      <c r="V101" s="12">
        <v>2.0999999999999992</v>
      </c>
    </row>
    <row r="102" spans="1:22" s="2" customFormat="1" x14ac:dyDescent="0.2">
      <c r="A102" s="7">
        <v>111</v>
      </c>
      <c r="B102" s="33" t="s">
        <v>603</v>
      </c>
      <c r="C102" s="7" t="s">
        <v>415</v>
      </c>
      <c r="D102" s="7" t="s">
        <v>416</v>
      </c>
      <c r="E102" s="6">
        <v>2004</v>
      </c>
      <c r="F102" s="22" t="s">
        <v>585</v>
      </c>
      <c r="G102" s="7" t="str">
        <f>CONCATENATE(Table2[[#This Row],[Abbreviation]],"_Records.Rdata")</f>
        <v>EB_Records.Rdata</v>
      </c>
      <c r="H102" s="7" t="str">
        <f>CONCATENATE("gtAggAffiliation_",C102,"_042518.csv")</f>
        <v>gtAggAffiliation_EB_042518.csv</v>
      </c>
      <c r="I102" s="7" t="s">
        <v>122</v>
      </c>
      <c r="J102" s="7" t="str">
        <f>CONCATENATE("gtAffiliationClean_",[1]!Table2[[#This Row],[Abbreviation]],"_042918.csv")</f>
        <v>gtAffiliationClean_JADD_042918.csv</v>
      </c>
      <c r="K102" s="7" t="str">
        <f>CONCATENATE("gtClassified_",[1]!Table2[[#This Row],[Abbreviation]],"_020918.csv")</f>
        <v>gtClassified_JADD_020918.csv</v>
      </c>
      <c r="L102" s="7" t="s">
        <v>122</v>
      </c>
      <c r="M102" s="12">
        <v>4354</v>
      </c>
      <c r="N102" s="12">
        <v>1109</v>
      </c>
      <c r="O102" s="12">
        <v>3051</v>
      </c>
      <c r="P102" s="7">
        <v>2526</v>
      </c>
      <c r="Q102" s="8">
        <v>2.2599999999999998</v>
      </c>
      <c r="R102" s="8">
        <v>2.46</v>
      </c>
      <c r="S102" s="7">
        <f>LN([1]!Table2[[#This Row],[2016 Impact Factor (JCR)]])</f>
        <v>1.199964782928397</v>
      </c>
      <c r="T102" s="9" t="s">
        <v>8</v>
      </c>
      <c r="U102" s="7" t="s">
        <v>158</v>
      </c>
      <c r="V102" s="12">
        <v>2.0999999999999992</v>
      </c>
    </row>
    <row r="103" spans="1:22" s="2" customFormat="1" x14ac:dyDescent="0.2">
      <c r="A103" s="7">
        <v>117</v>
      </c>
      <c r="B103" s="33" t="s">
        <v>602</v>
      </c>
      <c r="C103" s="7" t="s">
        <v>432</v>
      </c>
      <c r="D103" s="7" t="s">
        <v>433</v>
      </c>
      <c r="E103" s="6">
        <v>2004</v>
      </c>
      <c r="F103" s="17" t="s">
        <v>571</v>
      </c>
      <c r="G103" s="7" t="str">
        <f>CONCATENATE(Table2[[#This Row],[Abbreviation]],"_Records.Rdata")</f>
        <v>CEN_Records.Rdata</v>
      </c>
      <c r="H103" s="7" t="str">
        <f>CONCATENATE("gtAggAffiliation_",C103,"_042518.csv")</f>
        <v>gtAggAffiliation_CEN_042518.csv</v>
      </c>
      <c r="I103" s="7" t="s">
        <v>122</v>
      </c>
      <c r="J103" s="7" t="str">
        <f>CONCATENATE("gtAffiliationClean_",[1]!Table2[[#This Row],[Abbreviation]],"_042918.csv")</f>
        <v>gtAffiliationClean_Cortex_042918.csv</v>
      </c>
      <c r="K103" s="7" t="str">
        <f>CONCATENATE("gtClassified_",[1]!Table2[[#This Row],[Abbreviation]],"_020918.csv")</f>
        <v>gtClassified_Cortex_020918.csv</v>
      </c>
      <c r="L103" s="7" t="s">
        <v>122</v>
      </c>
      <c r="M103" s="12">
        <v>2327</v>
      </c>
      <c r="N103" s="12">
        <v>516</v>
      </c>
      <c r="O103" s="12">
        <v>1773</v>
      </c>
      <c r="P103" s="7">
        <v>869</v>
      </c>
      <c r="Q103" s="8">
        <v>2.16</v>
      </c>
      <c r="R103" s="8">
        <v>2.5499999999999998</v>
      </c>
      <c r="S103" s="7">
        <f>LN([1]!Table2[[#This Row],[2016 Impact Factor (JCR)]])</f>
        <v>1.4539530095937054</v>
      </c>
      <c r="T103" s="9" t="s">
        <v>8</v>
      </c>
      <c r="U103" s="7" t="s">
        <v>158</v>
      </c>
      <c r="V103" s="12">
        <v>2.0999999999999992</v>
      </c>
    </row>
    <row r="104" spans="1:22" s="14" customFormat="1" x14ac:dyDescent="0.2">
      <c r="A104" s="7">
        <v>76</v>
      </c>
      <c r="B104" s="33" t="s">
        <v>343</v>
      </c>
      <c r="C104" s="7" t="s">
        <v>323</v>
      </c>
      <c r="D104" s="6" t="s">
        <v>324</v>
      </c>
      <c r="E104" s="6">
        <v>2005</v>
      </c>
      <c r="F104" s="22" t="s">
        <v>570</v>
      </c>
      <c r="G104" s="7" t="str">
        <f>CONCATENATE(Table2[[#This Row],[Abbreviation]],"_Records.Rdata")</f>
        <v>ReviewChildPsych_Records.Rdata</v>
      </c>
      <c r="H104" s="7" t="str">
        <f>CONCATENATE("gtAggAffiliation_",C104,"_042518.csv")</f>
        <v>gtAggAffiliation_ReviewChildPsych_042518.csv</v>
      </c>
      <c r="I104" s="7" t="s">
        <v>122</v>
      </c>
      <c r="J104" s="7" t="str">
        <f>CONCATENATE("gtAffiliationClean_",[1]!Table2[[#This Row],[Abbreviation]],"_042918.csv")</f>
        <v>gtAffiliationClean_BRT_042918.csv</v>
      </c>
      <c r="K104" s="7" t="str">
        <f>CONCATENATE("gtClassified_",[1]!Table2[[#This Row],[Abbreviation]],"_020918.csv")</f>
        <v>gtClassified_BRT_020918.csv</v>
      </c>
      <c r="L104" s="7" t="s">
        <v>122</v>
      </c>
      <c r="M104" s="12">
        <v>660</v>
      </c>
      <c r="N104" s="12">
        <v>271</v>
      </c>
      <c r="O104" s="12">
        <v>625</v>
      </c>
      <c r="P104" s="7">
        <v>4063</v>
      </c>
      <c r="Q104" s="8">
        <v>12.14</v>
      </c>
      <c r="R104" s="8">
        <v>15.5</v>
      </c>
      <c r="S104" s="7">
        <f>LN([1]!Table2[[#This Row],[2016 Impact Factor (JCR)]])</f>
        <v>1.4011829736136412</v>
      </c>
      <c r="T104" s="9" t="s">
        <v>8</v>
      </c>
      <c r="U104" s="7" t="s">
        <v>36</v>
      </c>
      <c r="V104" s="12">
        <v>2.0999999999999992</v>
      </c>
    </row>
    <row r="105" spans="1:22" s="2" customFormat="1" x14ac:dyDescent="0.2">
      <c r="A105" s="7">
        <v>25</v>
      </c>
      <c r="B105" s="33" t="s">
        <v>176</v>
      </c>
      <c r="C105" s="7" t="s">
        <v>75</v>
      </c>
      <c r="D105" s="7" t="s">
        <v>40</v>
      </c>
      <c r="E105" s="6">
        <v>2005</v>
      </c>
      <c r="F105" s="22" t="s">
        <v>574</v>
      </c>
      <c r="G105" s="7" t="s">
        <v>275</v>
      </c>
      <c r="H105" s="7" t="str">
        <f>CONCATENATE("gtAggAffiliation_",C105,"_042518.csv")</f>
        <v>gtAggAffiliation_BRM_042518.csv</v>
      </c>
      <c r="I105" s="7" t="s">
        <v>122</v>
      </c>
      <c r="J105" s="7" t="str">
        <f>CONCATENATE("gtAffiliationClean_",[1]!Table2[[#This Row],[Abbreviation]],"_042918.csv")</f>
        <v>gtAffiliationClean_Pbullitin_042918.csv</v>
      </c>
      <c r="K105" s="7" t="str">
        <f>CONCATENATE("gtClassified_",[1]!Table2[[#This Row],[Abbreviation]],"_020918.csv")</f>
        <v>gtClassified_Pbullitin_020918.csv</v>
      </c>
      <c r="L105" s="7" t="s">
        <v>122</v>
      </c>
      <c r="M105" s="12">
        <v>4994</v>
      </c>
      <c r="N105" s="12">
        <v>1530</v>
      </c>
      <c r="O105" s="12">
        <v>3800</v>
      </c>
      <c r="P105" s="7">
        <v>12303</v>
      </c>
      <c r="Q105" s="8">
        <v>3.62</v>
      </c>
      <c r="R105" s="8">
        <v>4.42</v>
      </c>
      <c r="S105" s="10">
        <f>LN([1]!Table2[[#This Row],[2016 Impact Factor (JCR)]])</f>
        <v>2.8207834710894493</v>
      </c>
      <c r="T105" s="9" t="s">
        <v>4</v>
      </c>
      <c r="U105" s="7" t="s">
        <v>158</v>
      </c>
      <c r="V105" s="12">
        <v>2.0500000000000003</v>
      </c>
    </row>
    <row r="106" spans="1:22" s="2" customFormat="1" x14ac:dyDescent="0.2">
      <c r="A106" s="7">
        <v>44</v>
      </c>
      <c r="B106" s="33" t="s">
        <v>225</v>
      </c>
      <c r="C106" s="7" t="s">
        <v>94</v>
      </c>
      <c r="D106" s="7" t="s">
        <v>95</v>
      </c>
      <c r="E106" s="6">
        <v>2006</v>
      </c>
      <c r="F106" s="17" t="s">
        <v>584</v>
      </c>
      <c r="G106" s="7" t="s">
        <v>298</v>
      </c>
      <c r="H106" s="7" t="str">
        <f>CONCATENATE("gtAggAffiliation_",C106,"_042518.csv")</f>
        <v>gtAggAffiliation_PersPS_042518.csv</v>
      </c>
      <c r="I106" s="7" t="s">
        <v>122</v>
      </c>
      <c r="J106" s="7" t="str">
        <f>CONCATENATE("gtAffiliationClean_",[1]!Table2[[#This Row],[Abbreviation]],"_042918.csv")</f>
        <v>gtAffiliationClean_CEN_042918.csv</v>
      </c>
      <c r="K106" s="7" t="str">
        <f>CONCATENATE("gtClassified_",[1]!Table2[[#This Row],[Abbreviation]],"_020918.csv")</f>
        <v>gtClassified_CEN_020918.csv</v>
      </c>
      <c r="L106" s="7" t="s">
        <v>122</v>
      </c>
      <c r="M106" s="12">
        <v>1843</v>
      </c>
      <c r="N106" s="12">
        <v>770</v>
      </c>
      <c r="O106" s="12">
        <v>1419</v>
      </c>
      <c r="P106" s="7">
        <v>6379</v>
      </c>
      <c r="Q106" s="8">
        <v>7.36</v>
      </c>
      <c r="R106" s="8">
        <v>13.17</v>
      </c>
      <c r="S106" s="10">
        <f>LN([1]!Table2[[#This Row],[2016 Impact Factor (JCR)]])</f>
        <v>0.77010822169607374</v>
      </c>
      <c r="T106" s="9" t="s">
        <v>36</v>
      </c>
      <c r="U106" s="7" t="s">
        <v>158</v>
      </c>
      <c r="V106" s="12">
        <v>3.14</v>
      </c>
    </row>
    <row r="107" spans="1:22" s="2" customFormat="1" x14ac:dyDescent="0.2">
      <c r="A107" s="7">
        <v>57</v>
      </c>
      <c r="B107" s="33" t="s">
        <v>234</v>
      </c>
      <c r="C107" s="7" t="s">
        <v>127</v>
      </c>
      <c r="D107" s="7" t="s">
        <v>128</v>
      </c>
      <c r="E107" s="6">
        <v>2006</v>
      </c>
      <c r="F107" s="17" t="s">
        <v>577</v>
      </c>
      <c r="G107" s="7" t="s">
        <v>292</v>
      </c>
      <c r="H107" s="7" t="str">
        <f>CONCATENATE("gtAggAffiliation_",C107,"_042518.csv")</f>
        <v>gtAggAffiliation_SCAN_042518.csv</v>
      </c>
      <c r="I107" s="7" t="s">
        <v>122</v>
      </c>
      <c r="J107" s="7" t="str">
        <f>CONCATENATE("gtAffiliationClean_",[1]!Table2[[#This Row],[Abbreviation]],"_042918.csv")</f>
        <v>gtAffiliationClean_School_042918.csv</v>
      </c>
      <c r="K107" s="7" t="str">
        <f>CONCATENATE("gtClassified_",[1]!Table2[[#This Row],[Abbreviation]],"_020918.csv")</f>
        <v>gtClassified_School_020918.csv</v>
      </c>
      <c r="L107" s="7" t="s">
        <v>122</v>
      </c>
      <c r="M107" s="12">
        <v>6960</v>
      </c>
      <c r="N107" s="12">
        <v>1374</v>
      </c>
      <c r="O107" s="12">
        <v>4808</v>
      </c>
      <c r="P107" s="7">
        <v>5263</v>
      </c>
      <c r="Q107" s="8">
        <v>3.94</v>
      </c>
      <c r="R107" s="8">
        <v>4.8899999999999997</v>
      </c>
      <c r="S107" s="10">
        <f>LN([1]!Table2[[#This Row],[2016 Impact Factor (JCR)]])</f>
        <v>1.0986122886681098</v>
      </c>
      <c r="T107" s="9" t="s">
        <v>7</v>
      </c>
      <c r="U107" s="7" t="s">
        <v>11</v>
      </c>
      <c r="V107" s="12">
        <v>2.3700000000000006</v>
      </c>
    </row>
    <row r="108" spans="1:22" s="2" customFormat="1" x14ac:dyDescent="0.2">
      <c r="A108" s="7">
        <v>84</v>
      </c>
      <c r="B108" s="33" t="s">
        <v>346</v>
      </c>
      <c r="C108" s="7" t="s">
        <v>347</v>
      </c>
      <c r="D108" s="6" t="s">
        <v>348</v>
      </c>
      <c r="E108" s="6">
        <v>2006</v>
      </c>
      <c r="F108" s="22" t="s">
        <v>568</v>
      </c>
      <c r="G108" s="7" t="str">
        <f>CONCATENATE(Table2[[#This Row],[Abbreviation]],"_Records.Rdata")</f>
        <v>BT_Records.Rdata</v>
      </c>
      <c r="H108" s="7" t="str">
        <f>CONCATENATE("gtAggAffiliation_",C108,"_042518.csv")</f>
        <v>gtAggAffiliation_BT_042518.csv</v>
      </c>
      <c r="I108" s="7" t="s">
        <v>122</v>
      </c>
      <c r="J108" s="7" t="str">
        <f>CONCATENATE("gtAffiliationClean_",[1]!Table2[[#This Row],[Abbreviation]],"_042918.csv")</f>
        <v>gtAffiliationClean_Preview_042918.csv</v>
      </c>
      <c r="K108" s="7" t="str">
        <f>CONCATENATE("gtClassified_",[1]!Table2[[#This Row],[Abbreviation]],"_020918.csv")</f>
        <v>gtClassified_Preview_020918.csv</v>
      </c>
      <c r="L108" s="7" t="s">
        <v>122</v>
      </c>
      <c r="M108" s="12">
        <v>2866</v>
      </c>
      <c r="N108" s="12">
        <v>699</v>
      </c>
      <c r="O108" s="12">
        <v>2082</v>
      </c>
      <c r="P108" s="7">
        <v>4663</v>
      </c>
      <c r="Q108" s="8">
        <v>3.43</v>
      </c>
      <c r="R108" s="8">
        <v>4.7699999999999996</v>
      </c>
      <c r="S108" s="7">
        <f>LN([1]!Table2[[#This Row],[2016 Impact Factor (JCR)]])</f>
        <v>2.0333976031784289</v>
      </c>
      <c r="T108" s="9" t="s">
        <v>8</v>
      </c>
      <c r="U108" s="7" t="s">
        <v>158</v>
      </c>
      <c r="V108" s="12">
        <v>2.0999999999999992</v>
      </c>
    </row>
    <row r="109" spans="1:22" s="2" customFormat="1" x14ac:dyDescent="0.2">
      <c r="A109" s="7">
        <v>74</v>
      </c>
      <c r="B109" s="33" t="s">
        <v>235</v>
      </c>
      <c r="C109" s="7" t="s">
        <v>168</v>
      </c>
      <c r="D109" s="7" t="s">
        <v>169</v>
      </c>
      <c r="E109" s="6">
        <v>2006</v>
      </c>
      <c r="F109" s="17" t="s">
        <v>579</v>
      </c>
      <c r="G109" s="7" t="s">
        <v>278</v>
      </c>
      <c r="H109" s="7" t="str">
        <f>CONCATENATE("gtAggAffiliation_",C109,"_042518.csv")</f>
        <v>gtAggAffiliation_SocialNeuro_042518.csv</v>
      </c>
      <c r="I109" s="7" t="s">
        <v>122</v>
      </c>
      <c r="J109" s="7" t="str">
        <f>CONCATENATE("gtAffiliationClean_",[1]!Table2[[#This Row],[Abbreviation]],"_042918.csv")</f>
        <v>gtAffiliationClean_PH_042918.csv</v>
      </c>
      <c r="K109" s="7" t="str">
        <f>CONCATENATE("gtClassified_",[1]!Table2[[#This Row],[Abbreviation]],"_020918.csv")</f>
        <v>gtClassified_PH_020918.csv</v>
      </c>
      <c r="L109" s="7" t="s">
        <v>122</v>
      </c>
      <c r="M109" s="12">
        <v>2802</v>
      </c>
      <c r="N109" s="12">
        <v>625</v>
      </c>
      <c r="O109" s="12">
        <v>2210</v>
      </c>
      <c r="P109" s="7">
        <v>1427</v>
      </c>
      <c r="Q109" s="8">
        <v>2.2599999999999998</v>
      </c>
      <c r="R109" s="8">
        <v>2.75</v>
      </c>
      <c r="S109" s="10">
        <f>LN([1]!Table2[[#This Row],[2016 Impact Factor (JCR)]])</f>
        <v>0.80200158547202738</v>
      </c>
      <c r="T109" s="9" t="s">
        <v>7</v>
      </c>
      <c r="U109" s="7" t="s">
        <v>11</v>
      </c>
      <c r="V109" s="12">
        <v>2.3700000000000006</v>
      </c>
    </row>
    <row r="110" spans="1:22" s="2" customFormat="1" x14ac:dyDescent="0.2">
      <c r="A110" s="7">
        <v>82</v>
      </c>
      <c r="B110" s="33" t="s">
        <v>341</v>
      </c>
      <c r="C110" s="7" t="s">
        <v>338</v>
      </c>
      <c r="D110" s="6" t="s">
        <v>339</v>
      </c>
      <c r="E110" s="6">
        <v>2007</v>
      </c>
      <c r="F110" s="17" t="s">
        <v>576</v>
      </c>
      <c r="G110" s="7" t="str">
        <f>CONCATENATE(Table2[[#This Row],[Abbreviation]],"_Records.Rdata")</f>
        <v>Jneuropsych_Records.Rdata</v>
      </c>
      <c r="H110" s="7" t="str">
        <f>CONCATENATE("gtAggAffiliation_",C110,"_042518.csv")</f>
        <v>gtAggAffiliation_Jneuropsych_042518.csv</v>
      </c>
      <c r="I110" s="7" t="s">
        <v>122</v>
      </c>
      <c r="J110" s="7" t="str">
        <f>CONCATENATE("gtAffiliationClean_",[1]!Table2[[#This Row],[Abbreviation]],"_042918.csv")</f>
        <v>gtAffiliationClean_Neuropsychology_042918.csv</v>
      </c>
      <c r="K110" s="7" t="str">
        <f>CONCATENATE("gtClassified_",[1]!Table2[[#This Row],[Abbreviation]],"_020918.csv")</f>
        <v>gtClassified_Neuropsychology_020918.csv</v>
      </c>
      <c r="L110" s="7" t="s">
        <v>122</v>
      </c>
      <c r="M110" s="12">
        <v>1113</v>
      </c>
      <c r="N110" s="12">
        <v>247</v>
      </c>
      <c r="O110" s="12">
        <v>981</v>
      </c>
      <c r="P110" s="7">
        <v>535</v>
      </c>
      <c r="Q110" s="8">
        <v>3.63</v>
      </c>
      <c r="R110" s="8">
        <v>3.51</v>
      </c>
      <c r="S110" s="7">
        <f>LN([1]!Table2[[#This Row],[2016 Impact Factor (JCR)]])</f>
        <v>1.1908875647772805</v>
      </c>
      <c r="T110" s="9" t="s">
        <v>11</v>
      </c>
      <c r="U110" s="7" t="s">
        <v>158</v>
      </c>
      <c r="V110" s="12">
        <v>1.9800000000000002</v>
      </c>
    </row>
    <row r="111" spans="1:22" s="2" customFormat="1" x14ac:dyDescent="0.2">
      <c r="A111" s="7">
        <v>94</v>
      </c>
      <c r="B111" s="33" t="s">
        <v>600</v>
      </c>
      <c r="C111" s="7" t="s">
        <v>368</v>
      </c>
      <c r="D111" s="7" t="s">
        <v>369</v>
      </c>
      <c r="E111" s="6">
        <v>2007</v>
      </c>
      <c r="F111" s="22" t="s">
        <v>568</v>
      </c>
      <c r="G111" s="7" t="str">
        <f>CONCATENATE(Table2[[#This Row],[Abbreviation]],"_Records.Rdata")</f>
        <v>BI_Records.Rdata</v>
      </c>
      <c r="H111" s="7" t="str">
        <f>CONCATENATE("gtAggAffiliation_",C111,"_042518.csv")</f>
        <v>gtAggAffiliation_BI_042518.csv</v>
      </c>
      <c r="I111" s="7" t="s">
        <v>122</v>
      </c>
      <c r="J111" s="7" t="str">
        <f>CONCATENATE("gtAffiliationClean_",[1]!Table2[[#This Row],[Abbreviation]],"_042918.csv")</f>
        <v>gtAffiliationClean_Psychosomatic_042918.csv</v>
      </c>
      <c r="K111" s="7" t="str">
        <f>CONCATENATE("gtClassified_",[1]!Table2[[#This Row],[Abbreviation]],"_020918.csv")</f>
        <v>gtClassified_Psychosomatic_020918.csv</v>
      </c>
      <c r="L111" s="7" t="s">
        <v>122</v>
      </c>
      <c r="M111" s="12">
        <v>2893</v>
      </c>
      <c r="N111" s="12">
        <v>868</v>
      </c>
      <c r="O111" s="12">
        <v>1936</v>
      </c>
      <c r="P111" s="7">
        <v>2602</v>
      </c>
      <c r="Q111" s="8">
        <v>2.93</v>
      </c>
      <c r="R111" s="8">
        <v>3.18</v>
      </c>
      <c r="S111" s="7">
        <f>LN([1]!Table2[[#This Row],[2016 Impact Factor (JCR)]])</f>
        <v>1.3506671834767394</v>
      </c>
      <c r="T111" s="9" t="s">
        <v>8</v>
      </c>
      <c r="U111" s="7" t="s">
        <v>158</v>
      </c>
      <c r="V111" s="12">
        <v>2.0999999999999992</v>
      </c>
    </row>
    <row r="112" spans="1:22" s="2" customFormat="1" x14ac:dyDescent="0.2">
      <c r="A112" s="7">
        <v>103</v>
      </c>
      <c r="B112" s="33" t="s">
        <v>605</v>
      </c>
      <c r="C112" s="7" t="s">
        <v>394</v>
      </c>
      <c r="D112" s="7" t="s">
        <v>395</v>
      </c>
      <c r="E112" s="6">
        <v>2007</v>
      </c>
      <c r="F112" s="22" t="s">
        <v>591</v>
      </c>
      <c r="G112" s="7" t="str">
        <f>CONCATENATE(Table2[[#This Row],[Abbreviation]],"_Records.Rdata")</f>
        <v>JSAD_Records.Rdata</v>
      </c>
      <c r="H112" s="7" t="str">
        <f>CONCATENATE("gtAggAffiliation_",C112,"_042518.csv")</f>
        <v>gtAggAffiliation_JSAD_042518.csv</v>
      </c>
      <c r="I112" s="7" t="s">
        <v>122</v>
      </c>
      <c r="J112" s="7" t="str">
        <f>CONCATENATE("gtAffiliationClean_",[1]!Table2[[#This Row],[Abbreviation]],"_042918.csv")</f>
        <v>gtAffiliationClean_TICS_042918.csv</v>
      </c>
      <c r="K112" s="7" t="str">
        <f>CONCATENATE("gtClassified_",[1]!Table2[[#This Row],[Abbreviation]],"_020918.csv")</f>
        <v>gtClassified_TICS_020918.csv</v>
      </c>
      <c r="L112" s="7" t="s">
        <v>122</v>
      </c>
      <c r="M112" s="12">
        <v>5830</v>
      </c>
      <c r="N112" s="12">
        <v>1289</v>
      </c>
      <c r="O112" s="12">
        <v>3577</v>
      </c>
      <c r="P112" s="7">
        <v>6973</v>
      </c>
      <c r="Q112" s="8">
        <v>2.5</v>
      </c>
      <c r="R112" s="8">
        <v>2.95</v>
      </c>
      <c r="S112" s="7">
        <f>LN([1]!Table2[[#This Row],[2016 Impact Factor (JCR)]])</f>
        <v>2.7343675094195836</v>
      </c>
      <c r="T112" s="9" t="s">
        <v>8</v>
      </c>
      <c r="U112" s="7" t="s">
        <v>158</v>
      </c>
      <c r="V112" s="12">
        <v>2.0999999999999992</v>
      </c>
    </row>
    <row r="113" spans="1:26" x14ac:dyDescent="0.2">
      <c r="A113" s="7">
        <v>89</v>
      </c>
      <c r="B113" s="33" t="s">
        <v>604</v>
      </c>
      <c r="C113" s="7" t="s">
        <v>356</v>
      </c>
      <c r="D113" s="6" t="s">
        <v>357</v>
      </c>
      <c r="E113" s="6">
        <v>2008</v>
      </c>
      <c r="F113" s="22" t="s">
        <v>587</v>
      </c>
      <c r="G113" s="7" t="str">
        <f>CONCATENATE(Table2[[#This Row],[Abbreviation]],"_Records.Rdata")</f>
        <v>FrontiersNeuro_Records.Rdata</v>
      </c>
      <c r="H113" s="7" t="str">
        <f>CONCATENATE("gtAggAffiliation_",C113,"_042518.csv")</f>
        <v>gtAggAffiliation_FrontiersNeuro_042518.csv</v>
      </c>
      <c r="I113" s="7" t="s">
        <v>122</v>
      </c>
      <c r="J113" s="7" t="str">
        <f>CONCATENATE("gtAffiliationClean_",[1]!Table2[[#This Row],[Abbreviation]],"_042918.csv")</f>
        <v>gtAffiliationClean_JEPLMC_042918.csv</v>
      </c>
      <c r="K113" s="7" t="str">
        <f>CONCATENATE("gtClassified_",[1]!Table2[[#This Row],[Abbreviation]],"_020918.csv")</f>
        <v>gtClassified_JEPLMC_020918.csv</v>
      </c>
      <c r="L113" s="7" t="s">
        <v>122</v>
      </c>
      <c r="M113" s="12">
        <v>20689</v>
      </c>
      <c r="N113" s="12">
        <v>4764</v>
      </c>
      <c r="O113" s="12">
        <v>15115</v>
      </c>
      <c r="P113" s="7">
        <v>12836</v>
      </c>
      <c r="Q113" s="8">
        <v>3.21</v>
      </c>
      <c r="R113" s="8">
        <v>3.96</v>
      </c>
      <c r="S113" s="7">
        <f>LN([1]!Table2[[#This Row],[2016 Impact Factor (JCR)]])</f>
        <v>0.98207847241215818</v>
      </c>
      <c r="T113" s="9" t="s">
        <v>11</v>
      </c>
      <c r="U113" s="7" t="s">
        <v>158</v>
      </c>
      <c r="V113" s="7">
        <v>1.9800000000000002</v>
      </c>
      <c r="X113" s="2"/>
      <c r="Y113" s="2"/>
      <c r="Z113" s="2"/>
    </row>
    <row r="114" spans="1:26" x14ac:dyDescent="0.2">
      <c r="A114" s="7">
        <v>39</v>
      </c>
      <c r="B114" s="33" t="s">
        <v>219</v>
      </c>
      <c r="C114" s="7" t="s">
        <v>103</v>
      </c>
      <c r="D114" s="7" t="s">
        <v>84</v>
      </c>
      <c r="E114" s="6">
        <v>2008</v>
      </c>
      <c r="F114" s="17" t="s">
        <v>585</v>
      </c>
      <c r="G114" s="7" t="s">
        <v>250</v>
      </c>
      <c r="H114" s="7" t="str">
        <f>CONCATENATE("gtAggAffiliation_",C114,"_042518.csv")</f>
        <v>gtAggAffiliation_School_042518.csv</v>
      </c>
      <c r="I114" s="7" t="s">
        <v>122</v>
      </c>
      <c r="J114" s="7" t="str">
        <f>CONCATENATE("gtAffiliationClean_",[1]!Table2[[#This Row],[Abbreviation]],"_042918.csv")</f>
        <v>gtAffiliationClean_JCN_042918.csv</v>
      </c>
      <c r="K114" s="7" t="str">
        <f>CONCATENATE("gtClassified_",[1]!Table2[[#This Row],[Abbreviation]],"_020918.csv")</f>
        <v>gtClassified_JCN_020918.csv</v>
      </c>
      <c r="L114" s="7" t="s">
        <v>122</v>
      </c>
      <c r="M114" s="12">
        <v>1386</v>
      </c>
      <c r="N114" s="12">
        <v>357</v>
      </c>
      <c r="O114" s="12">
        <v>1099</v>
      </c>
      <c r="P114" s="7">
        <v>2696</v>
      </c>
      <c r="Q114" s="8">
        <v>3</v>
      </c>
      <c r="R114" s="8">
        <v>3.57</v>
      </c>
      <c r="S114" s="10">
        <f>LN([1]!Table2[[#This Row],[2016 Impact Factor (JCR)]])</f>
        <v>1.1346227261911428</v>
      </c>
      <c r="T114" s="9" t="s">
        <v>9</v>
      </c>
      <c r="U114" s="7" t="s">
        <v>160</v>
      </c>
      <c r="V114" s="12">
        <v>2.3199999999999998</v>
      </c>
      <c r="X114" s="2"/>
      <c r="Y114" s="2"/>
      <c r="Z114" s="2"/>
    </row>
    <row r="115" spans="1:26" x14ac:dyDescent="0.2">
      <c r="A115" s="7">
        <v>47</v>
      </c>
      <c r="B115" s="33" t="s">
        <v>197</v>
      </c>
      <c r="C115" s="7" t="s">
        <v>105</v>
      </c>
      <c r="D115" s="7" t="s">
        <v>106</v>
      </c>
      <c r="E115" s="6">
        <v>2008</v>
      </c>
      <c r="F115" s="22" t="s">
        <v>587</v>
      </c>
      <c r="G115" s="7" t="s">
        <v>251</v>
      </c>
      <c r="H115" s="7" t="str">
        <f>CONCATENATE("gtAggAffiliation_",C115,"_042518.csv")</f>
        <v>gtAggAffiliation_FrontiersP_042518.csv</v>
      </c>
      <c r="I115" s="7" t="s">
        <v>122</v>
      </c>
      <c r="J115" s="7" t="str">
        <f>CONCATENATE("gtAffiliationClean_",[1]!Table2[[#This Row],[Abbreviation]],"_042918.csv")</f>
        <v>gtAffiliationClean_Comparative_042918.csv</v>
      </c>
      <c r="K115" s="7" t="str">
        <f>CONCATENATE("gtClassified_",[1]!Table2[[#This Row],[Abbreviation]],"_020918.csv")</f>
        <v>gtClassified_Comparative_020918.csv</v>
      </c>
      <c r="L115" s="7" t="s">
        <v>122</v>
      </c>
      <c r="M115" s="12">
        <v>34674</v>
      </c>
      <c r="N115" s="12">
        <v>10018</v>
      </c>
      <c r="O115" s="12">
        <v>24087</v>
      </c>
      <c r="P115" s="7">
        <v>14320</v>
      </c>
      <c r="Q115" s="8">
        <v>2.3199999999999998</v>
      </c>
      <c r="R115" s="8">
        <v>2.82</v>
      </c>
      <c r="S115" s="10">
        <f>LN([1]!Table2[[#This Row],[2016 Impact Factor (JCR)]])</f>
        <v>0.81977983149331135</v>
      </c>
      <c r="T115" s="9" t="s">
        <v>4</v>
      </c>
      <c r="U115" s="7" t="s">
        <v>158</v>
      </c>
      <c r="V115" s="12">
        <v>2.0500000000000003</v>
      </c>
      <c r="X115" s="2"/>
      <c r="Y115" s="2"/>
      <c r="Z115" s="2"/>
    </row>
    <row r="116" spans="1:26" x14ac:dyDescent="0.2">
      <c r="A116" s="7">
        <v>113</v>
      </c>
      <c r="B116" s="33" t="s">
        <v>564</v>
      </c>
      <c r="C116" s="7" t="s">
        <v>420</v>
      </c>
      <c r="D116" s="7" t="s">
        <v>421</v>
      </c>
      <c r="E116" s="6">
        <v>2008</v>
      </c>
      <c r="F116" s="17" t="s">
        <v>579</v>
      </c>
      <c r="G116" s="7" t="str">
        <f>CONCATENATE(Table2[[#This Row],[Abbreviation]],"_Records.Rdata")</f>
        <v>PH_Records.Rdata</v>
      </c>
      <c r="H116" s="7" t="str">
        <f>CONCATENATE("gtAggAffiliation_",C116,"_042518.csv")</f>
        <v>gtAggAffiliation_PH_042518.csv</v>
      </c>
      <c r="I116" s="7" t="s">
        <v>122</v>
      </c>
      <c r="J116" s="7" t="str">
        <f>CONCATENATE("gtAffiliationClean_",[1]!Table2[[#This Row],[Abbreviation]],"_042918.csv")</f>
        <v>gtAffiliationClean_BI_042918.csv</v>
      </c>
      <c r="K116" s="7" t="str">
        <f>CONCATENATE("gtClassified_",[1]!Table2[[#This Row],[Abbreviation]],"_020918.csv")</f>
        <v>gtClassified_BI_020918.csv</v>
      </c>
      <c r="L116" s="7" t="s">
        <v>122</v>
      </c>
      <c r="M116" s="12">
        <v>3413</v>
      </c>
      <c r="N116" s="12">
        <v>865</v>
      </c>
      <c r="O116" s="12">
        <v>2661</v>
      </c>
      <c r="P116" s="7">
        <v>4301</v>
      </c>
      <c r="Q116" s="8">
        <v>2.23</v>
      </c>
      <c r="R116" s="8">
        <v>3</v>
      </c>
      <c r="S116" s="7">
        <f>LN([1]!Table2[[#This Row],[2016 Impact Factor (JCR)]])</f>
        <v>1.0750024230289761</v>
      </c>
      <c r="T116" s="9" t="s">
        <v>30</v>
      </c>
      <c r="U116" s="7" t="s">
        <v>158</v>
      </c>
      <c r="V116" s="12">
        <v>2.31</v>
      </c>
      <c r="X116" s="2"/>
      <c r="Y116" s="2"/>
      <c r="Z116" s="2"/>
    </row>
    <row r="117" spans="1:26" x14ac:dyDescent="0.2">
      <c r="A117" s="7">
        <v>126</v>
      </c>
      <c r="B117" s="33" t="s">
        <v>560</v>
      </c>
      <c r="C117" s="7" t="s">
        <v>449</v>
      </c>
      <c r="D117" s="7" t="s">
        <v>450</v>
      </c>
      <c r="E117" s="6">
        <v>2008</v>
      </c>
      <c r="F117" s="22" t="s">
        <v>575</v>
      </c>
      <c r="G117" s="7" t="str">
        <f>CONCATENATE(Table2[[#This Row],[Abbreviation]],"_Records.Rdata")</f>
        <v>CPP_Records.Rdata</v>
      </c>
      <c r="H117" s="7" t="str">
        <f>CONCATENATE("gtAggAffiliation_",C117,"_042518.csv")</f>
        <v>gtAggAffiliation_CPP_042518.csv</v>
      </c>
      <c r="I117" s="7" t="s">
        <v>122</v>
      </c>
      <c r="J117" s="7" t="str">
        <f>CONCATENATE("gtAffiliationClean_",[1]!Table2[[#This Row],[Abbreviation]],"_042918.csv")</f>
        <v>gtAffiliationClean_BG_042918.csv</v>
      </c>
      <c r="K117" s="7" t="str">
        <f>CONCATENATE("gtClassified_",[1]!Table2[[#This Row],[Abbreviation]],"_020918.csv")</f>
        <v>gtClassified_BG_020918.csv</v>
      </c>
      <c r="L117" s="7" t="s">
        <v>122</v>
      </c>
      <c r="M117" s="12">
        <v>2471</v>
      </c>
      <c r="N117" s="12">
        <v>612</v>
      </c>
      <c r="O117" s="12">
        <v>1897</v>
      </c>
      <c r="P117" s="7">
        <v>2034</v>
      </c>
      <c r="Q117" s="8">
        <v>1.93</v>
      </c>
      <c r="R117" s="8">
        <v>2.81</v>
      </c>
      <c r="S117" s="7">
        <f>LN([1]!Table2[[#This Row],[2016 Impact Factor (JCR)]])</f>
        <v>0.87129336594341933</v>
      </c>
      <c r="T117" s="9" t="s">
        <v>8</v>
      </c>
      <c r="U117" s="7" t="s">
        <v>158</v>
      </c>
      <c r="V117" s="12">
        <v>2.0999999999999992</v>
      </c>
      <c r="X117" s="2"/>
      <c r="Y117" s="2"/>
      <c r="Z117" s="2"/>
    </row>
    <row r="118" spans="1:26" x14ac:dyDescent="0.2">
      <c r="A118" s="7">
        <v>87</v>
      </c>
      <c r="B118" s="33" t="s">
        <v>353</v>
      </c>
      <c r="C118" s="7" t="s">
        <v>354</v>
      </c>
      <c r="D118" s="7" t="s">
        <v>355</v>
      </c>
      <c r="E118" s="6">
        <v>2009</v>
      </c>
      <c r="F118" s="17" t="s">
        <v>573</v>
      </c>
      <c r="G118" s="7" t="str">
        <f>CONCATENATE(Table2[[#This Row],[Abbreviation]],"_Records.Rdata")</f>
        <v>JYA_Records.Rdata</v>
      </c>
      <c r="H118" s="7" t="str">
        <f>CONCATENATE("gtAggAffiliation_",C118,"_042518.csv")</f>
        <v>gtAggAffiliation_JYA_042518.csv</v>
      </c>
      <c r="I118" s="7" t="s">
        <v>122</v>
      </c>
      <c r="J118" s="7" t="str">
        <f>CONCATENATE("gtAffiliationClean_",[1]!Table2[[#This Row],[Abbreviation]],"_042918.csv")</f>
        <v>gtAffiliationClean_Autism_042918.csv</v>
      </c>
      <c r="K118" s="7" t="str">
        <f>CONCATENATE("gtClassified_",[1]!Table2[[#This Row],[Abbreviation]],"_020918.csv")</f>
        <v>gtClassified_Autism_020918.csv</v>
      </c>
      <c r="L118" s="7" t="s">
        <v>122</v>
      </c>
      <c r="M118" s="12">
        <v>4860</v>
      </c>
      <c r="N118" s="12">
        <v>1342</v>
      </c>
      <c r="O118" s="12">
        <v>3164</v>
      </c>
      <c r="P118" s="7">
        <v>7040</v>
      </c>
      <c r="Q118" s="8">
        <v>3.28</v>
      </c>
      <c r="R118" s="8">
        <v>3.96</v>
      </c>
      <c r="S118" s="7">
        <f>LN([1]!Table2[[#This Row],[2016 Impact Factor (JCR)]])</f>
        <v>1.3029127521808397</v>
      </c>
      <c r="T118" s="9" t="s">
        <v>9</v>
      </c>
      <c r="U118" s="7" t="s">
        <v>158</v>
      </c>
      <c r="V118" s="12">
        <v>2.3199999999999998</v>
      </c>
      <c r="X118" s="2"/>
      <c r="Y118" s="2"/>
      <c r="Z118" s="2"/>
    </row>
    <row r="119" spans="1:26" x14ac:dyDescent="0.2">
      <c r="A119" s="7">
        <v>124</v>
      </c>
      <c r="B119" s="33" t="s">
        <v>608</v>
      </c>
      <c r="C119" s="7" t="s">
        <v>445</v>
      </c>
      <c r="D119" s="7" t="s">
        <v>446</v>
      </c>
      <c r="E119" s="6">
        <v>2009</v>
      </c>
      <c r="F119" s="17" t="s">
        <v>597</v>
      </c>
      <c r="G119" s="7" t="str">
        <f>CONCATENATE(Table2[[#This Row],[Abbreviation]],"_Records.Rdata")</f>
        <v>TCS_Records.Rdata</v>
      </c>
      <c r="H119" s="7" t="str">
        <f>CONCATENATE("gtAggAffiliation_",C119,"_042518.csv")</f>
        <v>gtAggAffiliation_TCS_042518.csv</v>
      </c>
      <c r="I119" s="7" t="s">
        <v>122</v>
      </c>
      <c r="J119" s="7" t="str">
        <f>CONCATENATE("gtAffiliationClean_",[1]!Table2[[#This Row],[Abbreviation]],"_042918.csv")</f>
        <v>gtAffiliationClean_CogSci_042918.csv</v>
      </c>
      <c r="K119" s="7" t="str">
        <f>CONCATENATE("gtClassified_",[1]!Table2[[#This Row],[Abbreviation]],"_020918.csv")</f>
        <v>gtClassified_CogSci_020918.csv</v>
      </c>
      <c r="L119" s="7" t="s">
        <v>122</v>
      </c>
      <c r="M119" s="12">
        <v>1067</v>
      </c>
      <c r="N119" s="12">
        <v>486</v>
      </c>
      <c r="O119" s="12">
        <v>854</v>
      </c>
      <c r="P119" s="7">
        <v>1150</v>
      </c>
      <c r="Q119" s="8">
        <v>2</v>
      </c>
      <c r="R119" s="8">
        <v>2.61</v>
      </c>
      <c r="S119" s="7">
        <f>LN([1]!Table2[[#This Row],[2016 Impact Factor (JCR)]])</f>
        <v>1.0715836162801904</v>
      </c>
      <c r="T119" s="9" t="s">
        <v>10</v>
      </c>
      <c r="U119" s="7" t="s">
        <v>158</v>
      </c>
      <c r="V119" s="12">
        <v>2.5399999999999996</v>
      </c>
      <c r="X119" s="2"/>
      <c r="Y119" s="2"/>
      <c r="Z119" s="2"/>
    </row>
    <row r="120" spans="1:26" x14ac:dyDescent="0.2">
      <c r="A120" s="7">
        <v>56</v>
      </c>
      <c r="B120" s="33" t="s">
        <v>237</v>
      </c>
      <c r="C120" s="7" t="s">
        <v>123</v>
      </c>
      <c r="D120" s="7" t="s">
        <v>124</v>
      </c>
      <c r="E120" s="6">
        <v>2009</v>
      </c>
      <c r="F120" s="17" t="s">
        <v>576</v>
      </c>
      <c r="G120" s="7" t="s">
        <v>246</v>
      </c>
      <c r="H120" s="7" t="str">
        <f>CONCATENATE("gtAggAffiliation_",C120,"_042518.csv")</f>
        <v>gtAggAffiliation_BJDP_042518.csv</v>
      </c>
      <c r="I120" s="7" t="s">
        <v>122</v>
      </c>
      <c r="J120" s="7" t="str">
        <f>CONCATENATE("gtAffiliationClean_",[1]!Table2[[#This Row],[Abbreviation]],"_042918.csv")</f>
        <v>gtAffiliationClean_BJDP_042918.csv</v>
      </c>
      <c r="K120" s="7" t="str">
        <f>CONCATENATE("gtClassified_",[1]!Table2[[#This Row],[Abbreviation]],"_020918.csv")</f>
        <v>gtClassified_BJDP_020918.csv</v>
      </c>
      <c r="L120" s="7" t="s">
        <v>122</v>
      </c>
      <c r="M120" s="12">
        <v>1459</v>
      </c>
      <c r="N120" s="12">
        <v>452</v>
      </c>
      <c r="O120" s="12">
        <v>1229</v>
      </c>
      <c r="P120" s="7">
        <v>2252</v>
      </c>
      <c r="Q120" s="8">
        <v>1.71</v>
      </c>
      <c r="R120" s="8">
        <v>2.5099999999999998</v>
      </c>
      <c r="S120" s="10">
        <f>LN([1]!Table2[[#This Row],[2016 Impact Factor (JCR)]])</f>
        <v>0.53649337051456847</v>
      </c>
      <c r="T120" s="9" t="s">
        <v>9</v>
      </c>
      <c r="U120" s="7" t="s">
        <v>158</v>
      </c>
      <c r="V120" s="12">
        <v>2.3199999999999998</v>
      </c>
      <c r="X120" s="2"/>
      <c r="Y120" s="2"/>
      <c r="Z120" s="2"/>
    </row>
    <row r="121" spans="1:26" x14ac:dyDescent="0.2">
      <c r="A121" s="7">
        <v>99</v>
      </c>
      <c r="B121" s="33" t="s">
        <v>606</v>
      </c>
      <c r="C121" s="7" t="s">
        <v>380</v>
      </c>
      <c r="D121" s="6" t="s">
        <v>381</v>
      </c>
      <c r="E121" s="6">
        <v>2010</v>
      </c>
      <c r="F121" s="17" t="s">
        <v>584</v>
      </c>
      <c r="G121" s="7" t="str">
        <f>CONCATENATE(Table2[[#This Row],[Abbreviation]],"_Records.Rdata")</f>
        <v>PD_Records.Rdata</v>
      </c>
      <c r="H121" s="7" t="str">
        <f>CONCATENATE("gtAggAffiliation_",C121,"_042518.csv")</f>
        <v>gtAggAffiliation_PD_042518.csv</v>
      </c>
      <c r="I121" s="7" t="s">
        <v>122</v>
      </c>
      <c r="J121" s="7" t="str">
        <f>CONCATENATE("gtAffiliationClean_",[1]!Table2[[#This Row],[Abbreviation]],"_042918.csv")</f>
        <v>gtAffiliationClean_PSPR_042918.csv</v>
      </c>
      <c r="K121" s="7" t="str">
        <f>CONCATENATE("gtClassified_",[1]!Table2[[#This Row],[Abbreviation]],"_020918.csv")</f>
        <v>gtClassified_PSPR_020918.csv</v>
      </c>
      <c r="L121" s="7" t="s">
        <v>122</v>
      </c>
      <c r="M121" s="12">
        <v>1421</v>
      </c>
      <c r="N121" s="12">
        <v>387</v>
      </c>
      <c r="O121" s="12">
        <v>828</v>
      </c>
      <c r="P121" s="7">
        <v>2707</v>
      </c>
      <c r="Q121" s="8">
        <v>3.16</v>
      </c>
      <c r="R121" s="8">
        <v>3.04</v>
      </c>
      <c r="S121" s="7">
        <f>LN([1]!Table2[[#This Row],[2016 Impact Factor (JCR)]])</f>
        <v>2.2364452904895007</v>
      </c>
      <c r="T121" s="9" t="s">
        <v>8</v>
      </c>
      <c r="U121" s="7" t="s">
        <v>158</v>
      </c>
      <c r="V121" s="12">
        <v>2.0999999999999992</v>
      </c>
      <c r="X121" s="2"/>
      <c r="Y121" s="2"/>
      <c r="Z121" s="2"/>
    </row>
    <row r="122" spans="1:26" x14ac:dyDescent="0.2">
      <c r="A122" s="7">
        <v>131</v>
      </c>
      <c r="B122" s="33" t="s">
        <v>388</v>
      </c>
      <c r="C122" s="7" t="s">
        <v>459</v>
      </c>
      <c r="D122" s="7" t="s">
        <v>390</v>
      </c>
      <c r="E122" s="6">
        <v>2010</v>
      </c>
      <c r="F122" s="17" t="s">
        <v>584</v>
      </c>
      <c r="G122" s="7" t="str">
        <f>CONCATENATE(Table2[[#This Row],[Abbreviation]],"_Records_2017.Rdata")</f>
        <v>Counselling_Records_2017.Rdata</v>
      </c>
      <c r="H122" s="7" t="str">
        <f>CONCATENATE("gtAggAffiliation_",C122,"_042518.csv")</f>
        <v>gtAggAffiliation_Counselling_042518.csv</v>
      </c>
      <c r="I122" s="7" t="s">
        <v>122</v>
      </c>
      <c r="J122" s="7" t="str">
        <f>CONCATENATE("gtAffiliationClean_",[1]!Table2[[#This Row],[Abbreviation]],"_042918.csv")</f>
        <v>gtAffiliationClean_CPR_042918.csv</v>
      </c>
      <c r="K122" s="7" t="str">
        <f>CONCATENATE("gtClassified_",[1]!Table2[[#This Row],[Abbreviation]],"_020918.csv")</f>
        <v>gtClassified_CPR_020918.csv</v>
      </c>
      <c r="L122" s="7" t="s">
        <v>122</v>
      </c>
      <c r="M122" s="12">
        <v>1875</v>
      </c>
      <c r="N122" s="12">
        <v>489</v>
      </c>
      <c r="O122" s="12">
        <v>1263</v>
      </c>
      <c r="P122" s="7">
        <v>6418</v>
      </c>
      <c r="Q122" s="8">
        <v>2.52</v>
      </c>
      <c r="R122" s="8">
        <v>4.09</v>
      </c>
      <c r="S122" s="7">
        <f>LN([1]!Table2[[#This Row],[2016 Impact Factor (JCR)]])</f>
        <v>2.1860512767380942</v>
      </c>
      <c r="T122" s="9" t="s">
        <v>8</v>
      </c>
      <c r="U122" s="7" t="s">
        <v>158</v>
      </c>
      <c r="V122" s="12">
        <v>2.0999999999999992</v>
      </c>
      <c r="X122" s="2"/>
      <c r="Y122" s="2"/>
      <c r="Z122" s="2"/>
    </row>
    <row r="123" spans="1:26" x14ac:dyDescent="0.2">
      <c r="A123" s="7">
        <v>19</v>
      </c>
      <c r="B123" s="33" t="s">
        <v>188</v>
      </c>
      <c r="C123" s="7" t="s">
        <v>69</v>
      </c>
      <c r="D123" s="7" t="s">
        <v>33</v>
      </c>
      <c r="E123" s="6">
        <v>2011</v>
      </c>
      <c r="F123" s="22" t="s">
        <v>576</v>
      </c>
      <c r="G123" s="7" t="s">
        <v>260</v>
      </c>
      <c r="H123" s="7" t="str">
        <f>CONCATENATE("gtAggAffiliation_",C123,"_042518.csv")</f>
        <v>gtAggAffiliation_CogSci_042518.csv</v>
      </c>
      <c r="I123" s="7" t="s">
        <v>122</v>
      </c>
      <c r="J123" s="7" t="str">
        <f>CONCATENATE("gtAffiliationClean_",[1]!Table2[[#This Row],[Abbreviation]],"_042918.csv")</f>
        <v>gtAffiliationClean_Perception_042918.csv</v>
      </c>
      <c r="K123" s="7" t="str">
        <f>CONCATENATE("gtClassified_",[1]!Table2[[#This Row],[Abbreviation]],"_020918.csv")</f>
        <v>gtClassified_Perception_020918.csv</v>
      </c>
      <c r="L123" s="7" t="s">
        <v>122</v>
      </c>
      <c r="M123" s="12">
        <v>2397</v>
      </c>
      <c r="N123" s="12">
        <v>902</v>
      </c>
      <c r="O123" s="12">
        <v>1774</v>
      </c>
      <c r="P123" s="7">
        <v>4814</v>
      </c>
      <c r="Q123" s="8">
        <v>2.92</v>
      </c>
      <c r="R123" s="8">
        <v>3.25</v>
      </c>
      <c r="S123" s="10">
        <f>LN([1]!Table2[[#This Row],[2016 Impact Factor (JCR)]])</f>
        <v>8.6177696241052412E-2</v>
      </c>
      <c r="T123" s="9" t="s">
        <v>10</v>
      </c>
      <c r="U123" s="7" t="s">
        <v>159</v>
      </c>
      <c r="V123" s="12">
        <v>2.5399999999999996</v>
      </c>
      <c r="X123" s="2"/>
      <c r="Y123" s="2"/>
      <c r="Z123" s="2"/>
    </row>
    <row r="124" spans="1:26" x14ac:dyDescent="0.2">
      <c r="A124" s="7">
        <v>75</v>
      </c>
      <c r="B124" s="33" t="s">
        <v>186</v>
      </c>
      <c r="C124" s="7" t="s">
        <v>170</v>
      </c>
      <c r="D124" s="7" t="s">
        <v>171</v>
      </c>
      <c r="E124" s="6">
        <v>2011</v>
      </c>
      <c r="F124" s="22" t="s">
        <v>579</v>
      </c>
      <c r="G124" s="7" t="s">
        <v>254</v>
      </c>
      <c r="H124" s="7" t="str">
        <f>CONCATENATE("gtAggAffiliation_",C124,"_042518.csv")</f>
        <v>gtAggAffiliation_CogEmotion_042518.csv</v>
      </c>
      <c r="I124" s="7" t="s">
        <v>122</v>
      </c>
      <c r="J124" s="7" t="str">
        <f>CONCATENATE("gtAffiliationClean_",[1]!Table2[[#This Row],[Abbreviation]],"_042918.csv")</f>
        <v>gtAffiliationClean_Medicine_042918.csv</v>
      </c>
      <c r="K124" s="7" t="str">
        <f>CONCATENATE("gtClassified_",[1]!Table2[[#This Row],[Abbreviation]],"_020918.csv")</f>
        <v>gtClassified_Medicine_020918.csv</v>
      </c>
      <c r="L124" s="7" t="s">
        <v>122</v>
      </c>
      <c r="M124" s="12">
        <v>3516</v>
      </c>
      <c r="N124" s="12">
        <v>1045</v>
      </c>
      <c r="O124" s="12">
        <v>2671</v>
      </c>
      <c r="P124" s="7">
        <v>6539</v>
      </c>
      <c r="Q124" s="8">
        <v>2.69</v>
      </c>
      <c r="R124" s="8">
        <v>2.88</v>
      </c>
      <c r="S124" s="10">
        <f>LN([1]!Table2[[#This Row],[2016 Impact Factor (JCR)]])</f>
        <v>1.6544112780768316</v>
      </c>
      <c r="T124" s="9" t="s">
        <v>10</v>
      </c>
      <c r="U124" s="7" t="s">
        <v>158</v>
      </c>
      <c r="V124" s="12">
        <v>2.5399999999999996</v>
      </c>
      <c r="X124" s="2"/>
      <c r="Y124" s="2"/>
      <c r="Z124" s="2"/>
    </row>
    <row r="125" spans="1:26" x14ac:dyDescent="0.2">
      <c r="A125" s="7">
        <v>24</v>
      </c>
      <c r="B125" s="33" t="s">
        <v>179</v>
      </c>
      <c r="C125" s="7" t="s">
        <v>74</v>
      </c>
      <c r="D125" s="7" t="s">
        <v>39</v>
      </c>
      <c r="E125" s="6">
        <v>2014</v>
      </c>
      <c r="F125" s="22" t="s">
        <v>575</v>
      </c>
      <c r="G125" s="7" t="s">
        <v>249</v>
      </c>
      <c r="H125" s="7" t="str">
        <f>CONCATENATE("gtAggAffiliation_",C125,"_042518.csv")</f>
        <v>gtAggAffiliation_BBS_042518.csv</v>
      </c>
      <c r="I125" s="7" t="s">
        <v>122</v>
      </c>
      <c r="J125" s="7" t="str">
        <f>CONCATENATE("gtAffiliationClean_",[1]!Table2[[#This Row],[Abbreviation]],"_042918.csv")</f>
        <v>gtAffiliationClean_Psychotherapy_042918.csv</v>
      </c>
      <c r="K125" s="7" t="str">
        <f>CONCATENATE("gtClassified_",[1]!Table2[[#This Row],[Abbreviation]],"_020918.csv")</f>
        <v>gtClassified_Psychotherapy_020918.csv</v>
      </c>
      <c r="L125" s="7" t="s">
        <v>122</v>
      </c>
      <c r="M125" s="12">
        <v>4055</v>
      </c>
      <c r="N125" s="12">
        <v>659</v>
      </c>
      <c r="O125" s="12">
        <v>3748</v>
      </c>
      <c r="P125" s="7">
        <v>919</v>
      </c>
      <c r="Q125" s="8">
        <v>2.16</v>
      </c>
      <c r="R125" s="8">
        <v>2.5099999999999998</v>
      </c>
      <c r="S125" s="10">
        <f>LN([1]!Table2[[#This Row],[2016 Impact Factor (JCR)]])</f>
        <v>2.192770226986839</v>
      </c>
      <c r="T125" s="9" t="s">
        <v>36</v>
      </c>
      <c r="U125" s="7" t="s">
        <v>158</v>
      </c>
      <c r="V125" s="12">
        <v>3.14</v>
      </c>
      <c r="X125" s="2"/>
      <c r="Y125" s="2"/>
      <c r="Z125" s="2"/>
    </row>
    <row r="126" spans="1:26" x14ac:dyDescent="0.2">
      <c r="A126" s="7">
        <v>100</v>
      </c>
      <c r="B126" s="33" t="s">
        <v>382</v>
      </c>
      <c r="C126" s="7" t="s">
        <v>383</v>
      </c>
      <c r="D126" s="7" t="s">
        <v>384</v>
      </c>
      <c r="E126" s="6">
        <v>2015</v>
      </c>
      <c r="F126" s="17" t="s">
        <v>580</v>
      </c>
      <c r="G126" s="7" t="str">
        <f>CONCATENATE(Table2[[#This Row],[Abbreviation]],"_Records.Rdata")</f>
        <v>MBR_Records.Rdata</v>
      </c>
      <c r="H126" s="7" t="str">
        <f>CONCATENATE("gtAggAffiliation_",C126,"_042518.csv")</f>
        <v>gtAggAffiliation_MBR_042518.csv</v>
      </c>
      <c r="I126" s="7" t="s">
        <v>122</v>
      </c>
      <c r="J126" s="7" t="str">
        <f>CONCATENATE("gtAffiliationClean_",[1]!Table2[[#This Row],[Abbreviation]],"_042918.csv")</f>
        <v>gtAffiliationClean_jvis_042918.csv</v>
      </c>
      <c r="K126" s="7" t="str">
        <f>CONCATENATE("gtClassified_",[1]!Table2[[#This Row],[Abbreviation]],"_020918.csv")</f>
        <v>gtClassified_jvis_020918.csv</v>
      </c>
      <c r="L126" s="7" t="s">
        <v>122</v>
      </c>
      <c r="M126" s="12">
        <v>1451</v>
      </c>
      <c r="N126" s="12">
        <v>580</v>
      </c>
      <c r="O126" s="12">
        <v>906</v>
      </c>
      <c r="P126" s="7">
        <v>5049</v>
      </c>
      <c r="Q126" s="8">
        <v>2.59</v>
      </c>
      <c r="R126" s="8">
        <v>6.07</v>
      </c>
      <c r="S126" s="7">
        <f>LN([1]!Table2[[#This Row],[2016 Impact Factor (JCR)]])</f>
        <v>0.98207847241215818</v>
      </c>
      <c r="T126" s="9" t="s">
        <v>173</v>
      </c>
      <c r="U126" s="7" t="s">
        <v>158</v>
      </c>
      <c r="V126" s="12">
        <v>2.5399999999999996</v>
      </c>
      <c r="X126" s="2"/>
      <c r="Y126" s="2"/>
      <c r="Z126" s="2"/>
    </row>
  </sheetData>
  <conditionalFormatting sqref="G20:G21 G2:G18 H2:S70 H71:P71 S71 H72:S126">
    <cfRule type="containsText" dxfId="31" priority="26" operator="containsText" text="No">
      <formula>NOT(ISERROR(SEARCH("No",G2)))</formula>
    </cfRule>
  </conditionalFormatting>
  <conditionalFormatting sqref="G19">
    <cfRule type="containsText" dxfId="30" priority="25" operator="containsText" text="No">
      <formula>NOT(ISERROR(SEARCH("No",G19)))</formula>
    </cfRule>
  </conditionalFormatting>
  <conditionalFormatting sqref="O6">
    <cfRule type="containsText" dxfId="29" priority="24" operator="containsText" text="No">
      <formula>NOT(ISERROR(SEARCH("No",O6)))</formula>
    </cfRule>
  </conditionalFormatting>
  <conditionalFormatting sqref="L55:S70 L72:S77 L71:P71 S71">
    <cfRule type="containsText" dxfId="28" priority="21" operator="containsText" text="No">
      <formula>NOT(ISERROR(SEARCH("No",L55)))</formula>
    </cfRule>
  </conditionalFormatting>
  <conditionalFormatting sqref="Q71:R71">
    <cfRule type="containsText" dxfId="27" priority="5" operator="containsText" text="No">
      <formula>NOT(ISERROR(SEARCH("No",Q71)))</formula>
    </cfRule>
  </conditionalFormatting>
  <conditionalFormatting sqref="Q71:R71">
    <cfRule type="containsText" dxfId="26" priority="4" operator="containsText" text="No">
      <formula>NOT(ISERROR(SEARCH("No",Q71)))</formula>
    </cfRule>
  </conditionalFormatting>
  <conditionalFormatting sqref="Q71:R71">
    <cfRule type="containsText" dxfId="25" priority="3" operator="containsText" text="No">
      <formula>NOT(ISERROR(SEARCH("No",Q71)))</formula>
    </cfRule>
  </conditionalFormatting>
  <conditionalFormatting sqref="Q71:R71">
    <cfRule type="containsText" dxfId="24" priority="2" operator="containsText" text="No">
      <formula>NOT(ISERROR(SEARCH("No",Q71)))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029A-4130-1C48-8F89-8E0D546E6AE2}">
  <dimension ref="A1:G129"/>
  <sheetViews>
    <sheetView topLeftCell="B107" zoomScale="87" workbookViewId="0">
      <selection activeCell="G3" sqref="G3"/>
    </sheetView>
  </sheetViews>
  <sheetFormatPr baseColWidth="10" defaultRowHeight="16" x14ac:dyDescent="0.2"/>
  <cols>
    <col min="1" max="1" width="62.33203125" bestFit="1" customWidth="1"/>
    <col min="6" max="6" width="173.5" bestFit="1" customWidth="1"/>
    <col min="7" max="7" width="178.5" bestFit="1" customWidth="1"/>
  </cols>
  <sheetData>
    <row r="1" spans="1:7" x14ac:dyDescent="0.2">
      <c r="A1" s="4" t="s">
        <v>468</v>
      </c>
      <c r="E1" s="31"/>
    </row>
    <row r="2" spans="1:7" x14ac:dyDescent="0.2">
      <c r="A2" s="4" t="s">
        <v>469</v>
      </c>
      <c r="E2" s="31"/>
      <c r="F2" s="31"/>
    </row>
    <row r="3" spans="1:7" x14ac:dyDescent="0.2">
      <c r="A3" s="4" t="s">
        <v>470</v>
      </c>
      <c r="E3" s="32" t="b">
        <f>F3=G3</f>
        <v>1</v>
      </c>
      <c r="F3" s="32" t="s">
        <v>174</v>
      </c>
      <c r="G3" s="23" t="s">
        <v>174</v>
      </c>
    </row>
    <row r="4" spans="1:7" x14ac:dyDescent="0.2">
      <c r="A4" s="4" t="s">
        <v>471</v>
      </c>
      <c r="E4" s="32" t="b">
        <f t="shared" ref="E4:E67" si="0">F4=G4</f>
        <v>1</v>
      </c>
      <c r="F4" s="32" t="s">
        <v>365</v>
      </c>
      <c r="G4" s="26" t="s">
        <v>365</v>
      </c>
    </row>
    <row r="5" spans="1:7" x14ac:dyDescent="0.2">
      <c r="A5" s="4" t="s">
        <v>472</v>
      </c>
      <c r="E5" s="32" t="b">
        <f t="shared" si="0"/>
        <v>1</v>
      </c>
      <c r="F5" s="32" t="s">
        <v>343</v>
      </c>
      <c r="G5" s="25" t="s">
        <v>343</v>
      </c>
    </row>
    <row r="6" spans="1:7" x14ac:dyDescent="0.2">
      <c r="A6" s="4" t="s">
        <v>473</v>
      </c>
      <c r="E6" s="32" t="b">
        <f t="shared" si="0"/>
        <v>1</v>
      </c>
      <c r="F6" s="32" t="s">
        <v>175</v>
      </c>
      <c r="G6" s="24" t="s">
        <v>175</v>
      </c>
    </row>
    <row r="7" spans="1:7" x14ac:dyDescent="0.2">
      <c r="A7" s="4" t="s">
        <v>474</v>
      </c>
      <c r="E7" s="32" t="b">
        <f t="shared" si="0"/>
        <v>1</v>
      </c>
      <c r="F7" s="32" t="s">
        <v>374</v>
      </c>
      <c r="G7" s="25" t="s">
        <v>374</v>
      </c>
    </row>
    <row r="8" spans="1:7" x14ac:dyDescent="0.2">
      <c r="A8" s="4" t="s">
        <v>475</v>
      </c>
      <c r="E8" s="32" t="b">
        <f t="shared" si="0"/>
        <v>1</v>
      </c>
      <c r="F8" s="32" t="s">
        <v>360</v>
      </c>
      <c r="G8" s="26" t="s">
        <v>360</v>
      </c>
    </row>
    <row r="9" spans="1:7" x14ac:dyDescent="0.2">
      <c r="A9" s="4" t="s">
        <v>476</v>
      </c>
      <c r="E9" s="32" t="b">
        <f t="shared" si="0"/>
        <v>1</v>
      </c>
      <c r="F9" s="32" t="s">
        <v>556</v>
      </c>
      <c r="G9" s="25" t="s">
        <v>556</v>
      </c>
    </row>
    <row r="10" spans="1:7" x14ac:dyDescent="0.2">
      <c r="A10" s="4" t="s">
        <v>477</v>
      </c>
      <c r="E10" s="32" t="b">
        <f t="shared" si="0"/>
        <v>1</v>
      </c>
      <c r="F10" s="32" t="s">
        <v>557</v>
      </c>
      <c r="G10" s="26" t="s">
        <v>557</v>
      </c>
    </row>
    <row r="11" spans="1:7" x14ac:dyDescent="0.2">
      <c r="A11" s="4" t="s">
        <v>478</v>
      </c>
      <c r="E11" s="32" t="b">
        <f t="shared" si="0"/>
        <v>1</v>
      </c>
      <c r="F11" s="32" t="s">
        <v>405</v>
      </c>
      <c r="G11" s="25" t="s">
        <v>405</v>
      </c>
    </row>
    <row r="12" spans="1:7" x14ac:dyDescent="0.2">
      <c r="A12" s="4" t="s">
        <v>479</v>
      </c>
      <c r="E12" s="32" t="b">
        <f t="shared" si="0"/>
        <v>1</v>
      </c>
      <c r="F12" s="32" t="s">
        <v>176</v>
      </c>
      <c r="G12" s="24" t="s">
        <v>176</v>
      </c>
    </row>
    <row r="13" spans="1:7" x14ac:dyDescent="0.2">
      <c r="A13" s="4" t="s">
        <v>480</v>
      </c>
      <c r="E13" s="32" t="b">
        <f t="shared" si="0"/>
        <v>1</v>
      </c>
      <c r="F13" s="32" t="s">
        <v>346</v>
      </c>
      <c r="G13" s="25" t="s">
        <v>346</v>
      </c>
    </row>
    <row r="14" spans="1:7" x14ac:dyDescent="0.2">
      <c r="A14" s="4" t="s">
        <v>481</v>
      </c>
      <c r="E14" s="32" t="b">
        <f t="shared" si="0"/>
        <v>1</v>
      </c>
      <c r="F14" s="32" t="s">
        <v>177</v>
      </c>
      <c r="G14" s="24" t="s">
        <v>177</v>
      </c>
    </row>
    <row r="15" spans="1:7" x14ac:dyDescent="0.2">
      <c r="A15" s="4" t="s">
        <v>482</v>
      </c>
      <c r="E15" s="32" t="b">
        <f t="shared" si="0"/>
        <v>1</v>
      </c>
      <c r="F15" s="32" t="s">
        <v>178</v>
      </c>
      <c r="G15" s="23" t="s">
        <v>178</v>
      </c>
    </row>
    <row r="16" spans="1:7" x14ac:dyDescent="0.2">
      <c r="A16" s="4" t="s">
        <v>483</v>
      </c>
      <c r="E16" s="32" t="b">
        <f t="shared" si="0"/>
        <v>1</v>
      </c>
      <c r="F16" s="32" t="s">
        <v>600</v>
      </c>
      <c r="G16" s="26" t="s">
        <v>319</v>
      </c>
    </row>
    <row r="17" spans="1:7" x14ac:dyDescent="0.2">
      <c r="A17" s="4" t="s">
        <v>484</v>
      </c>
      <c r="E17" s="32" t="b">
        <f t="shared" si="0"/>
        <v>1</v>
      </c>
      <c r="F17" s="32" t="s">
        <v>179</v>
      </c>
      <c r="G17" s="23" t="s">
        <v>179</v>
      </c>
    </row>
    <row r="18" spans="1:7" x14ac:dyDescent="0.2">
      <c r="A18" s="4" t="s">
        <v>485</v>
      </c>
      <c r="E18" s="32" t="b">
        <f t="shared" si="0"/>
        <v>1</v>
      </c>
      <c r="F18" s="32" t="s">
        <v>396</v>
      </c>
      <c r="G18" s="26" t="s">
        <v>396</v>
      </c>
    </row>
    <row r="19" spans="1:7" x14ac:dyDescent="0.2">
      <c r="A19" s="4" t="s">
        <v>486</v>
      </c>
      <c r="E19" s="32" t="b">
        <f t="shared" si="0"/>
        <v>1</v>
      </c>
      <c r="F19" s="32" t="s">
        <v>180</v>
      </c>
      <c r="G19" s="23" t="s">
        <v>180</v>
      </c>
    </row>
    <row r="20" spans="1:7" x14ac:dyDescent="0.2">
      <c r="A20" s="4" t="s">
        <v>90</v>
      </c>
      <c r="E20" s="32" t="b">
        <f t="shared" si="0"/>
        <v>1</v>
      </c>
      <c r="F20" s="32" t="s">
        <v>181</v>
      </c>
      <c r="G20" s="24" t="s">
        <v>181</v>
      </c>
    </row>
    <row r="21" spans="1:7" x14ac:dyDescent="0.2">
      <c r="A21" s="4" t="s">
        <v>487</v>
      </c>
      <c r="E21" s="32" t="b">
        <f t="shared" si="0"/>
        <v>1</v>
      </c>
      <c r="F21" s="32" t="s">
        <v>182</v>
      </c>
      <c r="G21" s="23" t="s">
        <v>182</v>
      </c>
    </row>
    <row r="22" spans="1:7" x14ac:dyDescent="0.2">
      <c r="A22" s="4" t="s">
        <v>488</v>
      </c>
      <c r="E22" s="32" t="b">
        <f t="shared" si="0"/>
        <v>1</v>
      </c>
      <c r="F22" s="32" t="s">
        <v>559</v>
      </c>
      <c r="G22" s="24" t="s">
        <v>559</v>
      </c>
    </row>
    <row r="23" spans="1:7" x14ac:dyDescent="0.2">
      <c r="A23" s="4" t="s">
        <v>489</v>
      </c>
      <c r="E23" s="32" t="b">
        <f t="shared" si="0"/>
        <v>1</v>
      </c>
      <c r="F23" s="32" t="s">
        <v>183</v>
      </c>
      <c r="G23" s="23" t="s">
        <v>183</v>
      </c>
    </row>
    <row r="24" spans="1:7" x14ac:dyDescent="0.2">
      <c r="A24" s="4" t="s">
        <v>490</v>
      </c>
      <c r="E24" s="32" t="b">
        <f t="shared" si="0"/>
        <v>1</v>
      </c>
      <c r="F24" s="32" t="s">
        <v>332</v>
      </c>
      <c r="G24" s="26" t="s">
        <v>332</v>
      </c>
    </row>
    <row r="25" spans="1:7" x14ac:dyDescent="0.2">
      <c r="A25" s="4" t="s">
        <v>491</v>
      </c>
      <c r="E25" s="32" t="b">
        <f t="shared" si="0"/>
        <v>1</v>
      </c>
      <c r="F25" s="32" t="s">
        <v>602</v>
      </c>
      <c r="G25" s="25" t="s">
        <v>431</v>
      </c>
    </row>
    <row r="26" spans="1:7" x14ac:dyDescent="0.2">
      <c r="A26" s="4" t="s">
        <v>492</v>
      </c>
      <c r="E26" s="32" t="b">
        <f t="shared" si="0"/>
        <v>1</v>
      </c>
      <c r="F26" s="32" t="s">
        <v>184</v>
      </c>
      <c r="G26" s="24" t="s">
        <v>184</v>
      </c>
    </row>
    <row r="27" spans="1:7" x14ac:dyDescent="0.2">
      <c r="A27" s="4" t="s">
        <v>493</v>
      </c>
      <c r="E27" s="32" t="b">
        <f t="shared" si="0"/>
        <v>1</v>
      </c>
      <c r="F27" s="32" t="s">
        <v>560</v>
      </c>
      <c r="G27" s="23" t="s">
        <v>560</v>
      </c>
    </row>
    <row r="28" spans="1:7" x14ac:dyDescent="0.2">
      <c r="A28" s="4" t="s">
        <v>494</v>
      </c>
      <c r="E28" s="32" t="b">
        <f t="shared" si="0"/>
        <v>1</v>
      </c>
      <c r="F28" s="32" t="s">
        <v>185</v>
      </c>
      <c r="G28" s="24" t="s">
        <v>185</v>
      </c>
    </row>
    <row r="29" spans="1:7" x14ac:dyDescent="0.2">
      <c r="A29" s="4" t="s">
        <v>495</v>
      </c>
      <c r="E29" s="32" t="b">
        <f t="shared" si="0"/>
        <v>1</v>
      </c>
      <c r="F29" s="32" t="s">
        <v>20</v>
      </c>
      <c r="G29" s="23" t="s">
        <v>20</v>
      </c>
    </row>
    <row r="30" spans="1:7" x14ac:dyDescent="0.2">
      <c r="A30" s="4" t="s">
        <v>496</v>
      </c>
      <c r="E30" s="32" t="b">
        <f t="shared" si="0"/>
        <v>1</v>
      </c>
      <c r="F30" s="32" t="s">
        <v>186</v>
      </c>
      <c r="G30" s="24" t="s">
        <v>186</v>
      </c>
    </row>
    <row r="31" spans="1:7" x14ac:dyDescent="0.2">
      <c r="A31" s="4" t="s">
        <v>497</v>
      </c>
      <c r="E31" s="32" t="b">
        <f t="shared" si="0"/>
        <v>1</v>
      </c>
      <c r="F31" s="32" t="s">
        <v>412</v>
      </c>
      <c r="G31" s="25" t="s">
        <v>412</v>
      </c>
    </row>
    <row r="32" spans="1:7" x14ac:dyDescent="0.2">
      <c r="A32" s="4" t="s">
        <v>498</v>
      </c>
      <c r="E32" s="32" t="b">
        <f t="shared" si="0"/>
        <v>1</v>
      </c>
      <c r="F32" s="32" t="s">
        <v>187</v>
      </c>
      <c r="G32" s="24" t="s">
        <v>187</v>
      </c>
    </row>
    <row r="33" spans="1:7" x14ac:dyDescent="0.2">
      <c r="A33" s="4" t="s">
        <v>499</v>
      </c>
      <c r="E33" s="32" t="b">
        <f t="shared" si="0"/>
        <v>1</v>
      </c>
      <c r="F33" s="32" t="s">
        <v>188</v>
      </c>
      <c r="G33" s="23" t="s">
        <v>188</v>
      </c>
    </row>
    <row r="34" spans="1:7" x14ac:dyDescent="0.2">
      <c r="A34" s="4" t="s">
        <v>500</v>
      </c>
      <c r="E34" s="32" t="b">
        <f t="shared" si="0"/>
        <v>1</v>
      </c>
      <c r="F34" s="32" t="s">
        <v>189</v>
      </c>
      <c r="G34" s="24" t="s">
        <v>189</v>
      </c>
    </row>
    <row r="35" spans="1:7" x14ac:dyDescent="0.2">
      <c r="A35" s="4" t="s">
        <v>501</v>
      </c>
      <c r="E35" s="32" t="b">
        <f t="shared" si="0"/>
        <v>1</v>
      </c>
      <c r="F35" s="32" t="s">
        <v>190</v>
      </c>
      <c r="G35" s="23" t="s">
        <v>190</v>
      </c>
    </row>
    <row r="36" spans="1:7" x14ac:dyDescent="0.2">
      <c r="A36" s="4" t="s">
        <v>502</v>
      </c>
      <c r="E36" s="32" t="b">
        <f t="shared" si="0"/>
        <v>1</v>
      </c>
      <c r="F36" s="32" t="s">
        <v>191</v>
      </c>
      <c r="G36" s="24" t="s">
        <v>191</v>
      </c>
    </row>
    <row r="37" spans="1:7" x14ac:dyDescent="0.2">
      <c r="A37" s="4" t="s">
        <v>503</v>
      </c>
      <c r="E37" s="32" t="b">
        <f t="shared" si="0"/>
        <v>1</v>
      </c>
      <c r="F37" s="32" t="s">
        <v>192</v>
      </c>
      <c r="G37" s="23" t="s">
        <v>192</v>
      </c>
    </row>
    <row r="38" spans="1:7" x14ac:dyDescent="0.2">
      <c r="A38" s="4" t="s">
        <v>504</v>
      </c>
      <c r="E38" s="32" t="b">
        <f t="shared" si="0"/>
        <v>1</v>
      </c>
      <c r="F38" s="32" t="s">
        <v>402</v>
      </c>
      <c r="G38" s="26" t="s">
        <v>402</v>
      </c>
    </row>
    <row r="39" spans="1:7" x14ac:dyDescent="0.2">
      <c r="A39" s="4" t="s">
        <v>505</v>
      </c>
      <c r="E39" s="32" t="b">
        <f t="shared" si="0"/>
        <v>1</v>
      </c>
      <c r="F39" s="32" t="s">
        <v>193</v>
      </c>
      <c r="G39" s="23" t="s">
        <v>193</v>
      </c>
    </row>
    <row r="40" spans="1:7" x14ac:dyDescent="0.2">
      <c r="A40" s="4" t="s">
        <v>506</v>
      </c>
      <c r="E40" s="32" t="b">
        <f t="shared" si="0"/>
        <v>1</v>
      </c>
      <c r="F40" s="32" t="s">
        <v>194</v>
      </c>
      <c r="G40" s="24" t="s">
        <v>194</v>
      </c>
    </row>
    <row r="41" spans="1:7" x14ac:dyDescent="0.2">
      <c r="A41" s="4" t="s">
        <v>507</v>
      </c>
      <c r="E41" s="32" t="b">
        <f t="shared" si="0"/>
        <v>1</v>
      </c>
      <c r="F41" s="32" t="s">
        <v>603</v>
      </c>
      <c r="G41" s="25" t="s">
        <v>321</v>
      </c>
    </row>
    <row r="42" spans="1:7" x14ac:dyDescent="0.2">
      <c r="A42" s="4" t="s">
        <v>508</v>
      </c>
      <c r="E42" s="32" t="b">
        <f t="shared" si="0"/>
        <v>1</v>
      </c>
      <c r="F42" s="32" t="s">
        <v>195</v>
      </c>
      <c r="G42" s="24" t="s">
        <v>195</v>
      </c>
    </row>
    <row r="43" spans="1:7" x14ac:dyDescent="0.2">
      <c r="A43" s="4" t="s">
        <v>509</v>
      </c>
      <c r="E43" s="32" t="b">
        <f t="shared" si="0"/>
        <v>1</v>
      </c>
      <c r="F43" s="32" t="s">
        <v>555</v>
      </c>
      <c r="G43" s="23" t="s">
        <v>555</v>
      </c>
    </row>
    <row r="44" spans="1:7" x14ac:dyDescent="0.2">
      <c r="A44" s="4" t="s">
        <v>510</v>
      </c>
      <c r="E44" s="32" t="b">
        <f t="shared" si="0"/>
        <v>1</v>
      </c>
      <c r="F44" s="32" t="s">
        <v>425</v>
      </c>
      <c r="G44" s="26" t="s">
        <v>425</v>
      </c>
    </row>
    <row r="45" spans="1:7" x14ac:dyDescent="0.2">
      <c r="A45" s="4" t="s">
        <v>511</v>
      </c>
      <c r="E45" s="32" t="b">
        <f t="shared" si="0"/>
        <v>1</v>
      </c>
      <c r="F45" s="32" t="s">
        <v>196</v>
      </c>
      <c r="G45" s="23" t="s">
        <v>196</v>
      </c>
    </row>
    <row r="46" spans="1:7" x14ac:dyDescent="0.2">
      <c r="A46" s="4" t="s">
        <v>512</v>
      </c>
      <c r="E46" s="32" t="b">
        <f t="shared" si="0"/>
        <v>1</v>
      </c>
      <c r="F46" s="32" t="s">
        <v>604</v>
      </c>
      <c r="G46" s="26" t="s">
        <v>318</v>
      </c>
    </row>
    <row r="47" spans="1:7" x14ac:dyDescent="0.2">
      <c r="A47" s="4" t="s">
        <v>513</v>
      </c>
      <c r="E47" s="32" t="b">
        <f t="shared" si="0"/>
        <v>1</v>
      </c>
      <c r="F47" s="32" t="s">
        <v>197</v>
      </c>
      <c r="G47" s="23" t="s">
        <v>197</v>
      </c>
    </row>
    <row r="48" spans="1:7" x14ac:dyDescent="0.2">
      <c r="A48" s="4" t="s">
        <v>514</v>
      </c>
      <c r="E48" s="32" t="b">
        <f t="shared" si="0"/>
        <v>1</v>
      </c>
      <c r="F48" s="32" t="s">
        <v>198</v>
      </c>
      <c r="G48" s="24" t="s">
        <v>198</v>
      </c>
    </row>
    <row r="49" spans="1:7" x14ac:dyDescent="0.2">
      <c r="A49" s="4" t="s">
        <v>515</v>
      </c>
      <c r="E49" s="32" t="b">
        <f t="shared" si="0"/>
        <v>1</v>
      </c>
      <c r="F49" s="32" t="s">
        <v>199</v>
      </c>
      <c r="G49" s="23" t="s">
        <v>199</v>
      </c>
    </row>
    <row r="50" spans="1:7" x14ac:dyDescent="0.2">
      <c r="A50" s="4" t="s">
        <v>516</v>
      </c>
      <c r="E50" s="32" t="b">
        <f t="shared" si="0"/>
        <v>1</v>
      </c>
      <c r="F50" s="32" t="s">
        <v>451</v>
      </c>
      <c r="G50" s="26" t="s">
        <v>451</v>
      </c>
    </row>
    <row r="51" spans="1:7" x14ac:dyDescent="0.2">
      <c r="A51" s="4" t="s">
        <v>517</v>
      </c>
      <c r="E51" s="32" t="b">
        <f t="shared" si="0"/>
        <v>1</v>
      </c>
      <c r="F51" s="32" t="s">
        <v>399</v>
      </c>
      <c r="G51" s="25" t="s">
        <v>399</v>
      </c>
    </row>
    <row r="52" spans="1:7" x14ac:dyDescent="0.2">
      <c r="A52" s="4" t="s">
        <v>518</v>
      </c>
      <c r="E52" s="32" t="b">
        <f t="shared" si="0"/>
        <v>1</v>
      </c>
      <c r="F52" s="32" t="s">
        <v>200</v>
      </c>
      <c r="G52" s="24" t="s">
        <v>200</v>
      </c>
    </row>
    <row r="53" spans="1:7" x14ac:dyDescent="0.2">
      <c r="A53" s="4" t="s">
        <v>519</v>
      </c>
      <c r="E53" s="32" t="b">
        <f t="shared" si="0"/>
        <v>1</v>
      </c>
      <c r="F53" s="32" t="s">
        <v>201</v>
      </c>
      <c r="G53" s="23" t="s">
        <v>201</v>
      </c>
    </row>
    <row r="54" spans="1:7" x14ac:dyDescent="0.2">
      <c r="A54" s="4" t="s">
        <v>351</v>
      </c>
      <c r="E54" s="32" t="b">
        <f t="shared" si="0"/>
        <v>1</v>
      </c>
      <c r="F54" s="32" t="s">
        <v>202</v>
      </c>
      <c r="G54" s="24" t="s">
        <v>202</v>
      </c>
    </row>
    <row r="55" spans="1:7" x14ac:dyDescent="0.2">
      <c r="A55" s="4" t="s">
        <v>520</v>
      </c>
      <c r="E55" s="32" t="b">
        <f t="shared" si="0"/>
        <v>1</v>
      </c>
      <c r="F55" s="32" t="s">
        <v>203</v>
      </c>
      <c r="G55" s="23" t="s">
        <v>203</v>
      </c>
    </row>
    <row r="56" spans="1:7" x14ac:dyDescent="0.2">
      <c r="A56" s="4" t="s">
        <v>521</v>
      </c>
      <c r="E56" s="32" t="b">
        <f t="shared" si="0"/>
        <v>1</v>
      </c>
      <c r="F56" s="32" t="s">
        <v>204</v>
      </c>
      <c r="G56" s="24" t="s">
        <v>204</v>
      </c>
    </row>
    <row r="57" spans="1:7" x14ac:dyDescent="0.2">
      <c r="A57" s="4" t="s">
        <v>522</v>
      </c>
      <c r="E57" s="32" t="b">
        <f t="shared" si="0"/>
        <v>1</v>
      </c>
      <c r="F57" s="32" t="s">
        <v>205</v>
      </c>
      <c r="G57" s="23" t="s">
        <v>205</v>
      </c>
    </row>
    <row r="58" spans="1:7" x14ac:dyDescent="0.2">
      <c r="A58" s="4" t="s">
        <v>523</v>
      </c>
      <c r="E58" s="32" t="b">
        <f t="shared" si="0"/>
        <v>1</v>
      </c>
      <c r="F58" s="32" t="s">
        <v>206</v>
      </c>
      <c r="G58" s="24" t="s">
        <v>206</v>
      </c>
    </row>
    <row r="59" spans="1:7" x14ac:dyDescent="0.2">
      <c r="A59" s="4" t="s">
        <v>524</v>
      </c>
      <c r="E59" s="32" t="b">
        <f t="shared" si="0"/>
        <v>1</v>
      </c>
      <c r="F59" s="32" t="s">
        <v>385</v>
      </c>
      <c r="G59" s="25" t="s">
        <v>385</v>
      </c>
    </row>
    <row r="60" spans="1:7" x14ac:dyDescent="0.2">
      <c r="A60" s="4" t="s">
        <v>525</v>
      </c>
      <c r="E60" s="32" t="b">
        <f t="shared" si="0"/>
        <v>1</v>
      </c>
      <c r="F60" s="32" t="s">
        <v>391</v>
      </c>
      <c r="G60" s="26" t="s">
        <v>391</v>
      </c>
    </row>
    <row r="61" spans="1:7" x14ac:dyDescent="0.2">
      <c r="A61" s="4" t="s">
        <v>526</v>
      </c>
      <c r="E61" s="32" t="b">
        <f t="shared" si="0"/>
        <v>1</v>
      </c>
      <c r="F61" s="32" t="s">
        <v>456</v>
      </c>
      <c r="G61" s="25" t="s">
        <v>456</v>
      </c>
    </row>
    <row r="62" spans="1:7" x14ac:dyDescent="0.2">
      <c r="A62" s="4" t="s">
        <v>527</v>
      </c>
      <c r="E62" s="32" t="b">
        <f t="shared" si="0"/>
        <v>1</v>
      </c>
      <c r="F62" s="32" t="s">
        <v>207</v>
      </c>
      <c r="G62" s="24" t="s">
        <v>207</v>
      </c>
    </row>
    <row r="63" spans="1:7" x14ac:dyDescent="0.2">
      <c r="A63" s="4" t="s">
        <v>528</v>
      </c>
      <c r="E63" s="32" t="b">
        <f t="shared" si="0"/>
        <v>1</v>
      </c>
      <c r="F63" s="32" t="s">
        <v>437</v>
      </c>
      <c r="G63" s="25" t="s">
        <v>437</v>
      </c>
    </row>
    <row r="64" spans="1:7" x14ac:dyDescent="0.2">
      <c r="A64" s="4" t="s">
        <v>529</v>
      </c>
      <c r="E64" s="32" t="b">
        <f t="shared" si="0"/>
        <v>1</v>
      </c>
      <c r="F64" s="32" t="s">
        <v>208</v>
      </c>
      <c r="G64" s="24" t="s">
        <v>208</v>
      </c>
    </row>
    <row r="65" spans="1:7" x14ac:dyDescent="0.2">
      <c r="A65" s="4" t="s">
        <v>530</v>
      </c>
      <c r="E65" s="32" t="b">
        <f t="shared" si="0"/>
        <v>1</v>
      </c>
      <c r="F65" s="32" t="s">
        <v>209</v>
      </c>
      <c r="G65" s="23" t="s">
        <v>209</v>
      </c>
    </row>
    <row r="66" spans="1:7" x14ac:dyDescent="0.2">
      <c r="A66" s="4" t="s">
        <v>531</v>
      </c>
      <c r="E66" s="32" t="b">
        <f t="shared" si="0"/>
        <v>1</v>
      </c>
      <c r="F66" s="32" t="s">
        <v>210</v>
      </c>
      <c r="G66" s="24" t="s">
        <v>210</v>
      </c>
    </row>
    <row r="67" spans="1:7" x14ac:dyDescent="0.2">
      <c r="A67" s="4" t="s">
        <v>532</v>
      </c>
      <c r="E67" s="32" t="b">
        <f t="shared" si="0"/>
        <v>1</v>
      </c>
      <c r="F67" s="32" t="s">
        <v>388</v>
      </c>
      <c r="G67" s="25" t="s">
        <v>388</v>
      </c>
    </row>
    <row r="68" spans="1:7" x14ac:dyDescent="0.2">
      <c r="A68" s="4" t="s">
        <v>533</v>
      </c>
      <c r="E68" s="32" t="b">
        <f t="shared" ref="E68:E127" si="1">F68=G68</f>
        <v>1</v>
      </c>
      <c r="F68" s="32" t="s">
        <v>211</v>
      </c>
      <c r="G68" s="24" t="s">
        <v>211</v>
      </c>
    </row>
    <row r="69" spans="1:7" x14ac:dyDescent="0.2">
      <c r="A69" s="4" t="s">
        <v>534</v>
      </c>
      <c r="E69" s="32" t="b">
        <f t="shared" si="1"/>
        <v>1</v>
      </c>
      <c r="F69" s="32" t="s">
        <v>434</v>
      </c>
      <c r="G69" s="25" t="s">
        <v>434</v>
      </c>
    </row>
    <row r="70" spans="1:7" x14ac:dyDescent="0.2">
      <c r="A70" s="4" t="s">
        <v>535</v>
      </c>
      <c r="E70" s="32" t="b">
        <f t="shared" si="1"/>
        <v>1</v>
      </c>
      <c r="F70" s="32" t="s">
        <v>212</v>
      </c>
      <c r="G70" s="24" t="s">
        <v>212</v>
      </c>
    </row>
    <row r="71" spans="1:7" x14ac:dyDescent="0.2">
      <c r="A71" s="4" t="s">
        <v>536</v>
      </c>
      <c r="E71" s="32" t="b">
        <f t="shared" si="1"/>
        <v>1</v>
      </c>
      <c r="F71" s="32" t="s">
        <v>213</v>
      </c>
      <c r="G71" s="23" t="s">
        <v>213</v>
      </c>
    </row>
    <row r="72" spans="1:7" x14ac:dyDescent="0.2">
      <c r="A72" s="4" t="s">
        <v>537</v>
      </c>
      <c r="E72" s="32" t="b">
        <f t="shared" si="1"/>
        <v>1</v>
      </c>
      <c r="F72" s="32" t="s">
        <v>214</v>
      </c>
      <c r="G72" s="24" t="s">
        <v>214</v>
      </c>
    </row>
    <row r="73" spans="1:7" x14ac:dyDescent="0.2">
      <c r="A73" s="4" t="s">
        <v>538</v>
      </c>
      <c r="E73" s="32" t="b">
        <f t="shared" si="1"/>
        <v>1</v>
      </c>
      <c r="F73" s="32" t="s">
        <v>428</v>
      </c>
      <c r="G73" s="25" t="s">
        <v>428</v>
      </c>
    </row>
    <row r="74" spans="1:7" x14ac:dyDescent="0.2">
      <c r="A74" s="4" t="s">
        <v>539</v>
      </c>
      <c r="E74" s="32" t="b">
        <f t="shared" si="1"/>
        <v>1</v>
      </c>
      <c r="F74" s="32" t="s">
        <v>362</v>
      </c>
      <c r="G74" s="26" t="s">
        <v>362</v>
      </c>
    </row>
    <row r="75" spans="1:7" x14ac:dyDescent="0.2">
      <c r="A75" s="4" t="s">
        <v>540</v>
      </c>
      <c r="E75" s="32" t="b">
        <f t="shared" si="1"/>
        <v>1</v>
      </c>
      <c r="F75" s="32" t="s">
        <v>215</v>
      </c>
      <c r="G75" s="23" t="s">
        <v>215</v>
      </c>
    </row>
    <row r="76" spans="1:7" x14ac:dyDescent="0.2">
      <c r="A76" s="4" t="s">
        <v>541</v>
      </c>
      <c r="E76" s="32" t="b">
        <f t="shared" si="1"/>
        <v>1</v>
      </c>
      <c r="F76" s="32" t="s">
        <v>341</v>
      </c>
      <c r="G76" s="26" t="s">
        <v>341</v>
      </c>
    </row>
    <row r="77" spans="1:7" x14ac:dyDescent="0.2">
      <c r="A77" s="4" t="s">
        <v>542</v>
      </c>
      <c r="E77" s="32" t="b">
        <f t="shared" si="1"/>
        <v>1</v>
      </c>
      <c r="F77" s="32" t="s">
        <v>216</v>
      </c>
      <c r="G77" s="23" t="s">
        <v>216</v>
      </c>
    </row>
    <row r="78" spans="1:7" x14ac:dyDescent="0.2">
      <c r="A78" s="4" t="s">
        <v>543</v>
      </c>
      <c r="E78" s="32" t="b">
        <f t="shared" si="1"/>
        <v>1</v>
      </c>
      <c r="F78" s="32" t="s">
        <v>340</v>
      </c>
      <c r="G78" s="26" t="s">
        <v>340</v>
      </c>
    </row>
    <row r="79" spans="1:7" x14ac:dyDescent="0.2">
      <c r="A79" s="4" t="s">
        <v>544</v>
      </c>
      <c r="E79" s="32" t="b">
        <f t="shared" si="1"/>
        <v>1</v>
      </c>
      <c r="F79" s="32" t="s">
        <v>217</v>
      </c>
      <c r="G79" s="23" t="s">
        <v>217</v>
      </c>
    </row>
    <row r="80" spans="1:7" x14ac:dyDescent="0.2">
      <c r="A80" s="4" t="s">
        <v>458</v>
      </c>
      <c r="E80" s="32" t="b">
        <f t="shared" si="1"/>
        <v>1</v>
      </c>
      <c r="F80" s="32" t="s">
        <v>218</v>
      </c>
      <c r="G80" s="24" t="s">
        <v>218</v>
      </c>
    </row>
    <row r="81" spans="1:7" x14ac:dyDescent="0.2">
      <c r="A81" s="4" t="s">
        <v>545</v>
      </c>
      <c r="E81" s="32" t="b">
        <f t="shared" si="1"/>
        <v>1</v>
      </c>
      <c r="F81" s="32" t="s">
        <v>219</v>
      </c>
      <c r="G81" s="23" t="s">
        <v>219</v>
      </c>
    </row>
    <row r="82" spans="1:7" x14ac:dyDescent="0.2">
      <c r="A82" s="4" t="s">
        <v>546</v>
      </c>
      <c r="E82" s="32" t="b">
        <f t="shared" si="1"/>
        <v>1</v>
      </c>
      <c r="F82" s="32" t="s">
        <v>561</v>
      </c>
      <c r="G82" s="24" t="s">
        <v>561</v>
      </c>
    </row>
    <row r="83" spans="1:7" x14ac:dyDescent="0.2">
      <c r="A83" s="4" t="s">
        <v>547</v>
      </c>
      <c r="E83" s="32" t="b">
        <f t="shared" si="1"/>
        <v>1</v>
      </c>
      <c r="F83" s="32" t="s">
        <v>220</v>
      </c>
      <c r="G83" s="25" t="s">
        <v>220</v>
      </c>
    </row>
    <row r="84" spans="1:7" x14ac:dyDescent="0.2">
      <c r="A84" s="4" t="s">
        <v>548</v>
      </c>
      <c r="E84" s="32" t="b">
        <f t="shared" si="1"/>
        <v>1</v>
      </c>
      <c r="F84" s="32" t="s">
        <v>605</v>
      </c>
      <c r="G84" s="26" t="s">
        <v>320</v>
      </c>
    </row>
    <row r="85" spans="1:7" x14ac:dyDescent="0.2">
      <c r="A85" s="4" t="s">
        <v>549</v>
      </c>
      <c r="E85" s="32" t="b">
        <f t="shared" si="1"/>
        <v>1</v>
      </c>
      <c r="F85" s="32" t="s">
        <v>371</v>
      </c>
      <c r="G85" s="25" t="s">
        <v>371</v>
      </c>
    </row>
    <row r="86" spans="1:7" x14ac:dyDescent="0.2">
      <c r="A86" s="4" t="s">
        <v>550</v>
      </c>
      <c r="E86" s="32" t="b">
        <f t="shared" si="1"/>
        <v>1</v>
      </c>
      <c r="F86" s="32" t="s">
        <v>601</v>
      </c>
      <c r="G86" s="24" t="s">
        <v>326</v>
      </c>
    </row>
    <row r="87" spans="1:7" x14ac:dyDescent="0.2">
      <c r="A87" s="4" t="s">
        <v>551</v>
      </c>
      <c r="E87" s="32" t="b">
        <f t="shared" si="1"/>
        <v>1</v>
      </c>
      <c r="F87" s="32" t="s">
        <v>417</v>
      </c>
      <c r="G87" s="25" t="s">
        <v>417</v>
      </c>
    </row>
    <row r="88" spans="1:7" x14ac:dyDescent="0.2">
      <c r="A88" s="4" t="s">
        <v>552</v>
      </c>
      <c r="E88" s="32" t="b">
        <f t="shared" si="1"/>
        <v>1</v>
      </c>
      <c r="F88" s="32" t="s">
        <v>221</v>
      </c>
      <c r="G88" s="24" t="s">
        <v>221</v>
      </c>
    </row>
    <row r="89" spans="1:7" x14ac:dyDescent="0.2">
      <c r="A89" s="4" t="s">
        <v>553</v>
      </c>
      <c r="E89" s="32" t="b">
        <f t="shared" si="1"/>
        <v>1</v>
      </c>
      <c r="F89" s="32" t="s">
        <v>353</v>
      </c>
      <c r="G89" s="25" t="s">
        <v>353</v>
      </c>
    </row>
    <row r="90" spans="1:7" x14ac:dyDescent="0.2">
      <c r="A90" s="4" t="s">
        <v>554</v>
      </c>
      <c r="E90" s="32" t="b">
        <f t="shared" si="1"/>
        <v>1</v>
      </c>
      <c r="F90" s="32" t="s">
        <v>558</v>
      </c>
      <c r="G90" s="26" t="s">
        <v>558</v>
      </c>
    </row>
    <row r="91" spans="1:7" x14ac:dyDescent="0.2">
      <c r="E91" s="32" t="b">
        <f t="shared" si="1"/>
        <v>1</v>
      </c>
      <c r="F91" s="32" t="s">
        <v>607</v>
      </c>
      <c r="G91" s="25" t="s">
        <v>422</v>
      </c>
    </row>
    <row r="92" spans="1:7" x14ac:dyDescent="0.2">
      <c r="E92" s="32" t="b">
        <f t="shared" si="1"/>
        <v>1</v>
      </c>
      <c r="F92" s="32" t="s">
        <v>382</v>
      </c>
      <c r="G92" s="26" t="s">
        <v>382</v>
      </c>
    </row>
    <row r="93" spans="1:7" x14ac:dyDescent="0.2">
      <c r="E93" s="32" t="b">
        <f t="shared" si="1"/>
        <v>1</v>
      </c>
      <c r="F93" s="32" t="s">
        <v>222</v>
      </c>
      <c r="G93" s="23" t="s">
        <v>222</v>
      </c>
    </row>
    <row r="94" spans="1:7" x14ac:dyDescent="0.2">
      <c r="E94" s="32" t="b">
        <f t="shared" si="1"/>
        <v>1</v>
      </c>
      <c r="F94" s="32" t="s">
        <v>223</v>
      </c>
      <c r="G94" s="24" t="s">
        <v>223</v>
      </c>
    </row>
    <row r="95" spans="1:7" x14ac:dyDescent="0.2">
      <c r="E95" s="32" t="b">
        <f t="shared" si="1"/>
        <v>1</v>
      </c>
      <c r="F95" s="32" t="s">
        <v>85</v>
      </c>
      <c r="G95" s="23" t="s">
        <v>85</v>
      </c>
    </row>
    <row r="96" spans="1:7" x14ac:dyDescent="0.2">
      <c r="E96" s="32" t="b">
        <f t="shared" si="1"/>
        <v>1</v>
      </c>
      <c r="F96" s="32" t="s">
        <v>351</v>
      </c>
      <c r="G96" s="26" t="s">
        <v>351</v>
      </c>
    </row>
    <row r="97" spans="5:7" x14ac:dyDescent="0.2">
      <c r="E97" s="32" t="b">
        <f t="shared" si="1"/>
        <v>1</v>
      </c>
      <c r="F97" s="32" t="s">
        <v>342</v>
      </c>
      <c r="G97" s="25" t="s">
        <v>342</v>
      </c>
    </row>
    <row r="98" spans="5:7" x14ac:dyDescent="0.2">
      <c r="E98" s="32" t="b">
        <f t="shared" si="1"/>
        <v>1</v>
      </c>
      <c r="F98" s="32" t="s">
        <v>45</v>
      </c>
      <c r="G98" s="24" t="s">
        <v>45</v>
      </c>
    </row>
    <row r="99" spans="5:7" x14ac:dyDescent="0.2">
      <c r="E99" s="32" t="b">
        <f t="shared" si="1"/>
        <v>1</v>
      </c>
      <c r="F99" s="32" t="s">
        <v>224</v>
      </c>
      <c r="G99" s="23" t="s">
        <v>224</v>
      </c>
    </row>
    <row r="100" spans="5:7" x14ac:dyDescent="0.2">
      <c r="E100" s="32" t="b">
        <f t="shared" si="1"/>
        <v>1</v>
      </c>
      <c r="F100" s="32" t="s">
        <v>606</v>
      </c>
      <c r="G100" s="26" t="s">
        <v>379</v>
      </c>
    </row>
    <row r="101" spans="5:7" x14ac:dyDescent="0.2">
      <c r="E101" s="32" t="b">
        <f t="shared" si="1"/>
        <v>1</v>
      </c>
      <c r="F101" s="32" t="s">
        <v>225</v>
      </c>
      <c r="G101" s="23" t="s">
        <v>225</v>
      </c>
    </row>
    <row r="102" spans="5:7" x14ac:dyDescent="0.2">
      <c r="E102" s="32" t="b">
        <f t="shared" si="1"/>
        <v>1</v>
      </c>
      <c r="F102" s="32" t="s">
        <v>562</v>
      </c>
      <c r="G102" s="24" t="s">
        <v>562</v>
      </c>
    </row>
    <row r="103" spans="5:7" x14ac:dyDescent="0.2">
      <c r="E103" s="32" t="b">
        <f t="shared" si="1"/>
        <v>1</v>
      </c>
      <c r="F103" s="32" t="s">
        <v>563</v>
      </c>
      <c r="G103" s="23" t="s">
        <v>563</v>
      </c>
    </row>
    <row r="104" spans="5:7" x14ac:dyDescent="0.2">
      <c r="E104" s="32" t="b">
        <f t="shared" si="1"/>
        <v>1</v>
      </c>
      <c r="F104" s="32" t="s">
        <v>226</v>
      </c>
      <c r="G104" s="24" t="s">
        <v>226</v>
      </c>
    </row>
    <row r="105" spans="5:7" x14ac:dyDescent="0.2">
      <c r="E105" s="32" t="b">
        <f t="shared" si="1"/>
        <v>1</v>
      </c>
      <c r="F105" s="32" t="s">
        <v>227</v>
      </c>
      <c r="G105" s="23" t="s">
        <v>227</v>
      </c>
    </row>
    <row r="106" spans="5:7" x14ac:dyDescent="0.2">
      <c r="E106" s="32" t="b">
        <f t="shared" si="1"/>
        <v>1</v>
      </c>
      <c r="F106" s="32" t="s">
        <v>228</v>
      </c>
      <c r="G106" s="24" t="s">
        <v>228</v>
      </c>
    </row>
    <row r="107" spans="5:7" x14ac:dyDescent="0.2">
      <c r="E107" s="32" t="b">
        <f t="shared" si="1"/>
        <v>1</v>
      </c>
      <c r="F107" s="32" t="s">
        <v>229</v>
      </c>
      <c r="G107" s="23" t="s">
        <v>229</v>
      </c>
    </row>
    <row r="108" spans="5:7" x14ac:dyDescent="0.2">
      <c r="E108" s="32" t="b">
        <f t="shared" si="1"/>
        <v>1</v>
      </c>
      <c r="F108" s="32" t="s">
        <v>230</v>
      </c>
      <c r="G108" s="24" t="s">
        <v>230</v>
      </c>
    </row>
    <row r="109" spans="5:7" x14ac:dyDescent="0.2">
      <c r="E109" s="32" t="b">
        <f t="shared" si="1"/>
        <v>1</v>
      </c>
      <c r="F109" s="32" t="s">
        <v>231</v>
      </c>
      <c r="G109" s="23" t="s">
        <v>231</v>
      </c>
    </row>
    <row r="110" spans="5:7" x14ac:dyDescent="0.2">
      <c r="E110" s="32" t="b">
        <f t="shared" si="1"/>
        <v>1</v>
      </c>
      <c r="F110" s="32" t="s">
        <v>564</v>
      </c>
      <c r="G110" s="24" t="s">
        <v>564</v>
      </c>
    </row>
    <row r="111" spans="5:7" x14ac:dyDescent="0.2">
      <c r="E111" s="32" t="b">
        <f t="shared" si="1"/>
        <v>1</v>
      </c>
      <c r="F111" s="32" t="s">
        <v>232</v>
      </c>
      <c r="G111" s="23" t="s">
        <v>232</v>
      </c>
    </row>
    <row r="112" spans="5:7" x14ac:dyDescent="0.2">
      <c r="E112" s="32" t="b">
        <f t="shared" si="1"/>
        <v>1</v>
      </c>
      <c r="F112" s="32" t="s">
        <v>441</v>
      </c>
      <c r="G112" s="26" t="s">
        <v>441</v>
      </c>
    </row>
    <row r="113" spans="5:7" x14ac:dyDescent="0.2">
      <c r="E113" s="32" t="b">
        <f t="shared" si="1"/>
        <v>1</v>
      </c>
      <c r="F113" s="32" t="s">
        <v>377</v>
      </c>
      <c r="G113" s="25" t="s">
        <v>377</v>
      </c>
    </row>
    <row r="114" spans="5:7" x14ac:dyDescent="0.2">
      <c r="E114" s="32" t="b">
        <f t="shared" si="1"/>
        <v>1</v>
      </c>
      <c r="F114" s="32" t="s">
        <v>333</v>
      </c>
      <c r="G114" s="26" t="s">
        <v>333</v>
      </c>
    </row>
    <row r="115" spans="5:7" x14ac:dyDescent="0.2">
      <c r="E115" s="32" t="b">
        <f t="shared" si="1"/>
        <v>1</v>
      </c>
      <c r="F115" s="32" t="s">
        <v>233</v>
      </c>
      <c r="G115" s="23" t="s">
        <v>233</v>
      </c>
    </row>
    <row r="116" spans="5:7" x14ac:dyDescent="0.2">
      <c r="E116" s="32" t="b">
        <f t="shared" si="1"/>
        <v>1</v>
      </c>
      <c r="F116" s="32" t="s">
        <v>234</v>
      </c>
      <c r="G116" s="24" t="s">
        <v>234</v>
      </c>
    </row>
    <row r="117" spans="5:7" x14ac:dyDescent="0.2">
      <c r="E117" s="32" t="b">
        <f t="shared" si="1"/>
        <v>1</v>
      </c>
      <c r="F117" s="32" t="s">
        <v>235</v>
      </c>
      <c r="G117" s="23" t="s">
        <v>235</v>
      </c>
    </row>
    <row r="118" spans="5:7" x14ac:dyDescent="0.2">
      <c r="E118" s="32" t="b">
        <f t="shared" si="1"/>
        <v>1</v>
      </c>
      <c r="F118" s="32" t="s">
        <v>236</v>
      </c>
      <c r="G118" s="24" t="s">
        <v>236</v>
      </c>
    </row>
    <row r="119" spans="5:7" x14ac:dyDescent="0.2">
      <c r="E119" s="32" t="b">
        <f t="shared" si="1"/>
        <v>1</v>
      </c>
      <c r="F119" s="32" t="s">
        <v>237</v>
      </c>
      <c r="G119" s="23" t="s">
        <v>237</v>
      </c>
    </row>
    <row r="120" spans="5:7" x14ac:dyDescent="0.2">
      <c r="E120" s="32" t="b">
        <f t="shared" si="1"/>
        <v>1</v>
      </c>
      <c r="F120" s="32" t="s">
        <v>238</v>
      </c>
      <c r="G120" s="24" t="s">
        <v>238</v>
      </c>
    </row>
    <row r="121" spans="5:7" x14ac:dyDescent="0.2">
      <c r="E121" s="32" t="b">
        <f t="shared" si="1"/>
        <v>1</v>
      </c>
      <c r="F121" s="32" t="s">
        <v>239</v>
      </c>
      <c r="G121" s="23" t="s">
        <v>239</v>
      </c>
    </row>
    <row r="122" spans="5:7" x14ac:dyDescent="0.2">
      <c r="E122" s="32" t="b">
        <f t="shared" si="1"/>
        <v>1</v>
      </c>
      <c r="F122" s="32" t="s">
        <v>240</v>
      </c>
      <c r="G122" s="24" t="s">
        <v>240</v>
      </c>
    </row>
    <row r="123" spans="5:7" x14ac:dyDescent="0.2">
      <c r="E123" s="32" t="b">
        <f t="shared" si="1"/>
        <v>1</v>
      </c>
      <c r="F123" s="32" t="s">
        <v>241</v>
      </c>
      <c r="G123" s="23" t="s">
        <v>241</v>
      </c>
    </row>
    <row r="124" spans="5:7" x14ac:dyDescent="0.2">
      <c r="E124" s="32" t="b">
        <f t="shared" si="1"/>
        <v>1</v>
      </c>
      <c r="F124" s="32" t="s">
        <v>608</v>
      </c>
      <c r="G124" s="26" t="s">
        <v>322</v>
      </c>
    </row>
    <row r="125" spans="5:7" x14ac:dyDescent="0.2">
      <c r="E125" s="32" t="b">
        <f t="shared" si="1"/>
        <v>1</v>
      </c>
      <c r="F125" s="32" t="s">
        <v>242</v>
      </c>
      <c r="G125" s="23" t="s">
        <v>242</v>
      </c>
    </row>
    <row r="126" spans="5:7" x14ac:dyDescent="0.2">
      <c r="E126" s="32" t="b">
        <f t="shared" si="1"/>
        <v>1</v>
      </c>
      <c r="F126" s="32" t="s">
        <v>243</v>
      </c>
      <c r="G126" s="24" t="s">
        <v>243</v>
      </c>
    </row>
    <row r="127" spans="5:7" x14ac:dyDescent="0.2">
      <c r="E127" s="32" t="b">
        <f t="shared" si="1"/>
        <v>1</v>
      </c>
      <c r="F127" s="32" t="s">
        <v>244</v>
      </c>
      <c r="G127" s="23" t="s">
        <v>244</v>
      </c>
    </row>
    <row r="128" spans="5:7" x14ac:dyDescent="0.2">
      <c r="E128" s="32"/>
    </row>
    <row r="129" spans="5:5" x14ac:dyDescent="0.2">
      <c r="E129" s="32"/>
    </row>
  </sheetData>
  <hyperlinks>
    <hyperlink ref="A1" r:id="rId1" display="https://www.apa.org/pubs/journals/ort/index.aspx" xr:uid="{383F9462-FBE1-CF40-82A9-414D8AD809F4}"/>
    <hyperlink ref="A2" r:id="rId2" display="https://www.apa.org/pubs/journals/amp/index.aspx" xr:uid="{F802392A-C526-6E40-A417-0F3A3AA12086}"/>
    <hyperlink ref="A3" r:id="rId3" display="https://www.apa.org/pubs/journals/arc/index.aspx" xr:uid="{B22AEF45-00F1-AA4D-9446-0C967F66898F}"/>
    <hyperlink ref="A4" r:id="rId4" display="https://www.apa.org/pubs/journals/aap/index.aspx" xr:uid="{9F36A649-B8B5-8C43-BB77-F4378883120E}"/>
    <hyperlink ref="A5" r:id="rId5" display="https://www.apa.org/pubs/journals/bar/index.aspx" xr:uid="{F4175B12-2261-4E47-B135-C9F95A51BB86}"/>
    <hyperlink ref="A6" r:id="rId6" display="https://www.apa.org/pubs/journals/bdb/index.aspx" xr:uid="{399BA5C4-EBD9-8240-B7ED-DB13E24A658F}"/>
    <hyperlink ref="A7" r:id="rId7" display="https://www.apa.org/pubs/journals/bne/index.aspx" xr:uid="{336BD424-7763-B348-A902-74E005765D60}"/>
    <hyperlink ref="A8" r:id="rId8" display="https://www.apa.org/pubs/journals/cbs/index.aspx" xr:uid="{FD3ED2DE-676F-E341-BB30-E11162DF1390}"/>
    <hyperlink ref="A9" r:id="rId9" display="https://www.apa.org/pubs/journals/cep/index.aspx" xr:uid="{287337AC-6C9D-B745-BD0D-AD9A534BDCBE}"/>
    <hyperlink ref="A10" r:id="rId10" display="https://www.apa.org/pubs/journals/cap/index.aspx" xr:uid="{DED4006B-6929-C240-98DB-D03B77136536}"/>
    <hyperlink ref="A11" r:id="rId11" display="https://www.apa.org/pubs/journals/cpp/index.aspx" xr:uid="{3EA7B216-CB47-7246-A676-C3E9CEEFE979}"/>
    <hyperlink ref="A12" r:id="rId12" display="https://www.apa.org/pubs/journals/crd/index.aspx" xr:uid="{0648AEE4-8286-284F-923A-3BE31129EB0F}"/>
    <hyperlink ref="A13" r:id="rId13" display="https://www.apa.org/pubs/journals/crp/index.aspx" xr:uid="{013CD283-DC11-984A-88C1-A8E9F092F91D}"/>
    <hyperlink ref="A14" r:id="rId14" display="https://www.apa.org/pubs/journals/cpb/index.aspx" xr:uid="{DF58EDBC-5212-E54E-A7EF-511D5060AE56}"/>
    <hyperlink ref="A15" r:id="rId15" display="https://www.apa.org/pubs/journals/cfp/index.aspx" xr:uid="{4A516180-CB1A-1C40-9AC3-12414ADAB6B8}"/>
    <hyperlink ref="A16" r:id="rId16" display="https://www.apa.org/pubs/journals/cdp/index.aspx" xr:uid="{12F5C53E-33F6-3C46-8468-894DCD0AA35B}"/>
    <hyperlink ref="A17" r:id="rId17" display="https://www.apa.org/pubs/journals/dec/index.aspx" xr:uid="{C1B40350-B27A-D740-80E2-8FE4708689F0}"/>
    <hyperlink ref="A18" r:id="rId18" display="https://www.apa.org/pubs/journals/dev/index.aspx" xr:uid="{2D3C946A-C98F-CB42-812F-FEAA2818BBB3}"/>
    <hyperlink ref="A19" r:id="rId19" display="https://www.apa.org/pubs/journals/drm/index.aspx" xr:uid="{1A2B775B-700A-5743-ABA5-4EE55C289E5E}"/>
    <hyperlink ref="A20" r:id="rId20" display="https://www.apa.org/pubs/journals/emo/index.aspx" xr:uid="{146483B3-CFF8-3742-9178-08FD83F2A947}"/>
    <hyperlink ref="A21" r:id="rId21" display="https://www.apa.org/pubs/journals/ebs/index.aspx" xr:uid="{0F95CD2A-AE12-684F-ADA1-5039E5601465}"/>
    <hyperlink ref="A22" r:id="rId22" display="https://www.apa.org/pubs/journals/pha/index.aspx" xr:uid="{A9F931AB-9A8A-3D4A-A904-EB8B8940DCD8}"/>
    <hyperlink ref="A23" r:id="rId23" display="https://www.apa.org/pubs/journals/fsh/index.aspx" xr:uid="{D8BC7129-30D0-9447-B2B5-7E27CA6DD55E}"/>
    <hyperlink ref="A24" r:id="rId24" display="https://www.apa.org/pubs/journals/gdn/index.aspx" xr:uid="{CFE460B7-528D-6447-9BC9-8C83DC6AFF5A}"/>
    <hyperlink ref="A25" r:id="rId25" display="https://www.apa.org/pubs/journals/hea/index.aspx" xr:uid="{03C534F7-D6BE-434E-8D3D-04DA86FF2E31}"/>
    <hyperlink ref="A26" r:id="rId26" display="https://www.apa.org/pubs/journals/hop/index.aspx" xr:uid="{765E016B-029F-D548-9AEA-07CA3C825F0B}"/>
    <hyperlink ref="A27" r:id="rId27" display="https://www.apa.org/pubs/journals/hum/index.aspx" xr:uid="{7FCDB6AD-A38B-4D4B-B25C-6E228345DF2E}"/>
    <hyperlink ref="A28" r:id="rId28" display="https://www.apa.org/pubs/journals/pla/index.aspx" xr:uid="{1119CE54-4EC9-6145-8093-562D6695D655}"/>
    <hyperlink ref="A29" r:id="rId29" display="https://www.apa.org/pubs/journals/str/index.aspx" xr:uid="{1779ABCF-DCDB-4545-ADB8-DF47EED81CFB}"/>
    <hyperlink ref="A30" r:id="rId30" display="https://www.apa.org/pubs/journals/ipp/index.aspx" xr:uid="{A69F9F57-827A-304A-BACF-C17E1CF124FE}"/>
    <hyperlink ref="A31" r:id="rId31" display="https://www.apa.org/pubs/journals/abn/index.aspx" xr:uid="{6D6309C6-1C81-8F4C-A7D1-7386498AE6A3}"/>
    <hyperlink ref="A32" r:id="rId32" display="https://www.apa.org/pubs/journals/apl/index.aspx" xr:uid="{8571304A-D41A-0545-8F7C-5D8DFD02747A}"/>
    <hyperlink ref="A33" r:id="rId33" display="https://www.apa.org/pubs/journals/com/index.aspx" xr:uid="{FA2642C9-EC88-3541-8E4C-2598BAC16BD4}"/>
    <hyperlink ref="A34" r:id="rId34" display="https://www.apa.org/pubs/journals/ccp/index.aspx" xr:uid="{101BC6F9-7CD0-FC44-AE2B-CEC71C17294F}"/>
    <hyperlink ref="A35" r:id="rId35" display="https://www.apa.org/pubs/journals/cou/index.aspx" xr:uid="{768A6C78-1CD6-8D48-AD57-ABFF8C202B71}"/>
    <hyperlink ref="A36" r:id="rId36" display="https://www.apa.org/pubs/journals/dhe/index.aspx" xr:uid="{A34C4B16-4CFF-024E-A1BD-95E59273CCC6}"/>
    <hyperlink ref="A37" r:id="rId37" display="https://www.apa.org/pubs/journals/edu/index.aspx" xr:uid="{521838BB-F0A6-F344-874E-BDAA083EBEB7}"/>
    <hyperlink ref="A38" r:id="rId38" display="https://www.apa.org/pubs/journals/xan/index.aspx" xr:uid="{144C683C-9DE1-1649-8E06-9211EB851105}"/>
    <hyperlink ref="A39" r:id="rId39" display="https://www.apa.org/pubs/journals/xap/index.aspx" xr:uid="{B85C0B19-1CA9-B14F-BC54-E1D650FE6AEF}"/>
    <hyperlink ref="A40" r:id="rId40" display="https://www.apa.org/pubs/journals/xge/index.aspx" xr:uid="{A1EB5341-7302-734F-880D-B77D1BA536C1}"/>
    <hyperlink ref="A41" r:id="rId41" display="https://www.apa.org/pubs/journals/xhp/index.aspx" xr:uid="{C071402D-0E29-DC49-8359-3113B4CE1914}"/>
    <hyperlink ref="A42" r:id="rId42" display="https://www.apa.org/pubs/journals/xlm/index.aspx" xr:uid="{E4FCD80C-9FBA-D54F-9E0B-FBAD3F209EAD}"/>
    <hyperlink ref="A43" r:id="rId43" display="https://www.apa.org/pubs/journals/fam/index.aspx" xr:uid="{CBFDC85B-528B-0542-973C-9A346390DDD6}"/>
    <hyperlink ref="A44" r:id="rId44" display="https://www.apa.org/pubs/journals/lat/index.aspx" xr:uid="{B4712304-7CED-AC4B-916A-56F53C50851F}"/>
    <hyperlink ref="A45" r:id="rId45" display="https://www.apa.org/pubs/journals/npe/index.aspx" xr:uid="{56B5A7F1-C269-7F48-BE84-98080527210A}"/>
    <hyperlink ref="A46" r:id="rId46" display="https://www.apa.org/pubs/journals/ocp/index.aspx" xr:uid="{864E6C43-08DF-6A40-8D93-D65CD461B517}"/>
    <hyperlink ref="A47" r:id="rId47" display="https://www.apa.org/pubs/journals/psp/index.aspx" xr:uid="{27750D32-7393-054A-A023-6C420A2AF3DA}"/>
    <hyperlink ref="A48" r:id="rId48" display="https://www.apa.org/pubs/journals/int/index.aspx" xr:uid="{9148CF3E-8453-004B-B5DA-BCDD9E1F3563}"/>
    <hyperlink ref="A49" r:id="rId49" display="https://www.apa.org/pubs/journals/rmh/index.aspx" xr:uid="{0A16747F-2471-6E4B-B68B-2A9EA713B9D6}"/>
    <hyperlink ref="A50" r:id="rId50" display="https://www.apa.org/pubs/journals/teo/index.aspx" xr:uid="{FC547DD8-243D-2D41-AC39-A997F63B2A73}"/>
    <hyperlink ref="A51" r:id="rId51" display="https://www.apa.org/pubs/journals/tam/index.aspx" xr:uid="{2E27ADBE-3355-DE47-8EF2-FC4C268B7B40}"/>
    <hyperlink ref="A52" r:id="rId52" display="https://www.apa.org/pubs/journals/lhb/index.aspx" xr:uid="{6B0D50D8-760D-D64D-97A3-3F80D8643911}"/>
    <hyperlink ref="A53" r:id="rId53" display="https://www.apa.org/pubs/journals/mot/index.aspx" xr:uid="{BC0CC2D7-7A1F-864F-A639-77ECD0914EF0}"/>
    <hyperlink ref="A54" r:id="rId54" display="https://www.apa.org/pubs/journals/neu/index.aspx" xr:uid="{B3D02044-C38F-B34D-A197-E418FE5A11E4}"/>
    <hyperlink ref="A55" r:id="rId55" display="https://www.apa.org/pubs/journals/pac/index.aspx" xr:uid="{C138F33E-9979-1641-8BBB-6902D46B2614}"/>
    <hyperlink ref="A56" r:id="rId56" display="https://www.apa.org/pubs/journals/per/index.aspx" xr:uid="{930B3D78-07BE-944A-A80F-7C1B2581F891}"/>
    <hyperlink ref="A57" r:id="rId57" display="https://www.apa.org/pubs/journals/pri/index.aspx" xr:uid="{1600898D-E1E4-7E49-9FF8-F38DC8BB5FF0}"/>
    <hyperlink ref="A58" r:id="rId58" display="https://www.apa.org/pubs/journals/pro/index.aspx" xr:uid="{9775898C-B8B7-2B4C-B22F-D2212189125D}"/>
    <hyperlink ref="A59" r:id="rId59" display="https://www.apa.org/pubs/journals/prj/index.aspx" xr:uid="{1A53DDDF-A59B-234A-9C61-84D9486A28E4}"/>
    <hyperlink ref="A60" r:id="rId60" display="https://www.apa.org/pubs/journals/pap/index.aspx" xr:uid="{30030276-DCBF-AD47-AB71-65E2DB8AC869}"/>
    <hyperlink ref="A61" r:id="rId61" display="https://www.apa.org/pubs/journals/pas/index.aspx" xr:uid="{DFBA2089-5837-8F45-8DAE-95A921F517F7}"/>
    <hyperlink ref="A62" r:id="rId62" display="https://www.apa.org/pubs/journals/bul/index.aspx" xr:uid="{26B1D675-0E6D-7240-9787-C16917A9BC4E}"/>
    <hyperlink ref="A63" r:id="rId63" display="https://www.apa.org/pubs/journals/met/index.aspx" xr:uid="{A64B759F-92BA-8642-9380-50A72E242BE3}"/>
    <hyperlink ref="A64" r:id="rId64" display="https://www.apa.org/pubs/journals/rev/index.aspx" xr:uid="{28D4F8F1-12BF-7E42-BC19-764076485C00}"/>
    <hyperlink ref="A65" r:id="rId65" display="https://www.apa.org/pubs/journals/ser/index.aspx" xr:uid="{93FA97CC-778A-A64B-BF38-AE7B642D2233}"/>
    <hyperlink ref="A66" r:id="rId66" display="https://www.apa.org/pubs/journals/tra/index.aspx" xr:uid="{DB18BA8E-9E8C-A541-BB9A-74FCB78E6616}"/>
    <hyperlink ref="A67" r:id="rId67" display="https://www.apa.org/pubs/journals/mgr/index.aspx" xr:uid="{68EE5FB1-7FAF-F449-8623-61B6BB1E0EEE}"/>
    <hyperlink ref="A68" r:id="rId68" display="https://www.apa.org/pubs/journals/pne/index.aspx" xr:uid="{2C82CC56-3B72-1741-858B-5287C2F41F4C}"/>
    <hyperlink ref="A69" r:id="rId69" display="https://www.apa.org/pubs/journals/pag/index.aspx" xr:uid="{1E8F064E-CA1B-7B44-9062-A1EB5C4AB361}"/>
    <hyperlink ref="A70" r:id="rId70" display="https://www.apa.org/pubs/journals/adb/index.aspx" xr:uid="{E50797FF-CE75-AA4D-8FF3-FE5F6673F202}"/>
    <hyperlink ref="A71" r:id="rId71" display="https://www.apa.org/pubs/journals/aca/index.aspx" xr:uid="{0D08F368-23A2-1C4D-A580-B6BB97164DF4}"/>
    <hyperlink ref="A72" r:id="rId72" display="https://www.apa.org/pubs/journals/cns/index.aspx" xr:uid="{C8C6E689-1599-D34E-BA44-4B9ED25CD5D1}"/>
    <hyperlink ref="A73" r:id="rId73" display="https://www.apa.org/pubs/journals/men/index.aspx" xr:uid="{489E9CE0-E94F-374B-9DCF-C825D0B77B80}"/>
    <hyperlink ref="A74" r:id="rId74" display="https://www.apa.org/pubs/journals/ppm/index.aspx" xr:uid="{20430EF9-F5F7-254B-A1E4-BDFF2E5CF3D9}"/>
    <hyperlink ref="A75" r:id="rId75" display="https://www.apa.org/pubs/journals/rel/index.aspx" xr:uid="{8F5A9084-C030-DF46-8DB1-5D48D7F40E2F}"/>
    <hyperlink ref="A76" r:id="rId76" display="https://www.apa.org/pubs/journals/sgd/index.aspx" xr:uid="{B7EB8BB3-F1DD-6C47-8B7E-A5E2BDD37508}"/>
    <hyperlink ref="A77" r:id="rId77" display="https://www.apa.org/pubs/journals/vio/index.aspx" xr:uid="{4ED1B99A-0EC2-894E-950A-824B17E8A835}"/>
    <hyperlink ref="A78" r:id="rId78" display="https://www.apa.org/pubs/journals/law/index.aspx" xr:uid="{ED2E7535-C469-F747-89F9-DD2AF9EFE605}"/>
    <hyperlink ref="A79" r:id="rId79" display="https://www.apa.org/pubs/journals/pmu/index.aspx" xr:uid="{65DD74EE-8154-364F-9C15-A19B67FA4B18}"/>
    <hyperlink ref="A80" r:id="rId80" display="https://www.apa.org/pubs/journals/pst/index.aspx" xr:uid="{88CCA426-C1F6-4342-BD36-DF0183690241}"/>
    <hyperlink ref="A81" r:id="rId81" display="https://www.apa.org/pubs/journals/qua/index.aspx" xr:uid="{6341FECB-96EE-3544-AEEF-3705AC2C12C7}"/>
    <hyperlink ref="A82" r:id="rId82" display="https://www.apa.org/pubs/journals/rep/index.aspx" xr:uid="{B8D8AB89-7334-B545-8889-46A8ED78DEA0}"/>
    <hyperlink ref="A83" r:id="rId83" display="https://www.apa.org/pubs/journals/stl/index.aspx" xr:uid="{58FF56F2-0B4F-CD42-967C-D377E267470E}"/>
    <hyperlink ref="A84" r:id="rId84" display="https://www.apa.org/pubs/journals/spq/index.aspx" xr:uid="{E4BED08F-618F-5842-8866-15AE337C0AF6}"/>
    <hyperlink ref="A85" r:id="rId85" display="https://www.apa.org/pubs/journals/scp/index.aspx" xr:uid="{E2029156-7959-FD44-A7B9-EEDCF01240C1}"/>
    <hyperlink ref="A86" r:id="rId86" display="https://www.apa.org/pubs/journals/spy/index.aspx" xr:uid="{81DA0F8D-FCE5-C04F-BF98-0B161189C982}"/>
    <hyperlink ref="A87" r:id="rId87" display="https://www.apa.org/pubs/journals/sah/index.aspx" xr:uid="{BCC83D29-939C-2942-BB45-96F7B76AA574}"/>
    <hyperlink ref="A88" r:id="rId88" display="https://www.apa.org/pubs/journals/tep/index.aspx" xr:uid="{C0AB1B9C-9AFA-C040-962D-EB65A897DF27}"/>
    <hyperlink ref="A89" r:id="rId89" display="https://www.apa.org/pubs/journals/tps/index.aspx" xr:uid="{579D7459-4098-5E4A-A812-6C61FEC438C5}"/>
    <hyperlink ref="A90" r:id="rId90" display="https://www.apa.org/pubs/journals/trm/index.aspx" xr:uid="{4522757B-61DE-C94B-9413-9D200CF58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Darko Odic</dc:creator>
  <cp:lastModifiedBy>Darko Odic</cp:lastModifiedBy>
  <dcterms:created xsi:type="dcterms:W3CDTF">2016-02-22T02:32:12Z</dcterms:created>
  <dcterms:modified xsi:type="dcterms:W3CDTF">2019-01-26T01:26:38Z</dcterms:modified>
</cp:coreProperties>
</file>