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childhh\results\"/>
    </mc:Choice>
  </mc:AlternateContent>
  <xr:revisionPtr revIDLastSave="0" documentId="13_ncr:1_{C79AFD71-1C6C-40AA-96B6-7964173746A8}" xr6:coauthVersionLast="38" xr6:coauthVersionMax="38" xr10:uidLastSave="{00000000-0000-0000-0000-000000000000}"/>
  <bookViews>
    <workbookView xWindow="0" yWindow="0" windowWidth="21570" windowHeight="8370" activeTab="2"/>
  </bookViews>
  <sheets>
    <sheet name="TypeChangeRaw" sheetId="1" r:id="rId1"/>
    <sheet name="ByRaceRaw" sheetId="2" r:id="rId2"/>
    <sheet name="ByPedRaw" sheetId="3" r:id="rId3"/>
    <sheet name="ByAltRaceRaw" sheetId="4" r:id="rId4"/>
    <sheet name="Table 2" sheetId="5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<sst xmlns="http://schemas.openxmlformats.org/spreadsheetml/2006/main" count="329" uniqueCount="46">
  <si>
    <t>Age</t>
  </si>
  <si>
    <t>Other</t>
  </si>
  <si>
    <t>Table 3B. Composition Change by Race-Ethnicity</t>
  </si>
  <si>
    <t>Table 3C. Composition Change by Parental Education</t>
  </si>
  <si>
    <t>Sum</t>
  </si>
  <si>
    <t>White</t>
  </si>
  <si>
    <t>Black</t>
  </si>
  <si>
    <t>Hispanic</t>
  </si>
  <si>
    <t>Asian</t>
  </si>
  <si>
    <t>Black (Including Hispanic)</t>
  </si>
  <si>
    <t>Black (Only Non-Hispanic)</t>
  </si>
  <si>
    <t>Table 2. Cumulative number of Household Changes by Age 18 by Race-Ethnicity and by Parental Education</t>
  </si>
  <si>
    <t>By Parental Education</t>
  </si>
  <si>
    <t>By Race-Ethnicity</t>
  </si>
  <si>
    <t>Total</t>
  </si>
  <si>
    <t>Less than High School</t>
  </si>
  <si>
    <t>High School</t>
  </si>
  <si>
    <t>Some College</t>
  </si>
  <si>
    <t>College Grad</t>
  </si>
  <si>
    <t>Non-Hispanic White</t>
  </si>
  <si>
    <t>All Changes</t>
  </si>
  <si>
    <t>Address Changes</t>
  </si>
  <si>
    <t>Composition Changes</t>
  </si>
  <si>
    <t xml:space="preserve">   Parent</t>
  </si>
  <si>
    <t xml:space="preserve">   Sibling</t>
  </si>
  <si>
    <t xml:space="preserve">  Grandparent</t>
  </si>
  <si>
    <t xml:space="preserve">  Other Relative</t>
  </si>
  <si>
    <t xml:space="preserve">  Nonrelative</t>
  </si>
  <si>
    <t>% Comp</t>
  </si>
  <si>
    <t>Both</t>
  </si>
  <si>
    <t>Address</t>
  </si>
  <si>
    <t>Composition</t>
  </si>
  <si>
    <t>From HHChange.xlsx</t>
  </si>
  <si>
    <t>Table 3A. Composition Change</t>
  </si>
  <si>
    <t>Parent</t>
  </si>
  <si>
    <t>Sibling</t>
  </si>
  <si>
    <t>Young Mom</t>
  </si>
  <si>
    <t>Grandparent</t>
  </si>
  <si>
    <t>Nonrelative</t>
  </si>
  <si>
    <t>Other Rel</t>
  </si>
  <si>
    <t>partner/child</t>
  </si>
  <si>
    <t>All Change</t>
  </si>
  <si>
    <t>No Change</t>
  </si>
  <si>
    <t>Change</t>
  </si>
  <si>
    <t>Annual Rate</t>
  </si>
  <si>
    <t>All Composition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</si>
</sst>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253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2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2">
    <xf numFmtId="0" fontId="0" fillId="0" borderId="0"/>
    <xf numFmtId="43" fontId="1" fillId="0" borderId="0" applyFont="false" applyFill="false" applyBorder="false" applyAlignment="false" applyProtection="false"/>
  </cellStyleXfs>
  <cellXfs count="4259">
    <xf numFmtId="0" fontId="0" fillId="0" borderId="0" xfId="0"/>
    <xf numFmtId="0" fontId="1" fillId="0" borderId="1" xfId="0" applyNumberFormat="true" applyFont="true" applyBorder="true" applyAlignment="true" applyProtection="true"/>
    <xf numFmtId="0" fontId="2" fillId="0" borderId="2" xfId="0" applyNumberFormat="true" applyFont="true" applyBorder="true" applyAlignment="true" applyProtection="true"/>
    <xf numFmtId="0" fontId="3" fillId="0" borderId="3" xfId="0" applyNumberFormat="true" applyFont="true" applyBorder="true" applyAlignment="true" applyProtection="true"/>
    <xf numFmtId="0" fontId="4" fillId="0" borderId="4" xfId="0" applyNumberFormat="true" applyFont="true" applyBorder="true" applyAlignment="true" applyProtection="true"/>
    <xf numFmtId="0" fontId="5" fillId="0" borderId="5" xfId="0" applyNumberFormat="true" applyFont="true" applyBorder="true" applyAlignment="true" applyProtection="true"/>
    <xf numFmtId="0" fontId="6" fillId="0" borderId="6" xfId="0" applyNumberFormat="true" applyFont="true" applyBorder="true" applyAlignment="true" applyProtection="true"/>
    <xf numFmtId="0" fontId="7" fillId="0" borderId="7" xfId="0" applyNumberFormat="true" applyFont="true" applyBorder="true" applyAlignment="true" applyProtection="true"/>
    <xf numFmtId="0" fontId="8" fillId="0" borderId="8" xfId="0" applyNumberFormat="true" applyFont="true" applyBorder="true" applyAlignment="true" applyProtection="true"/>
    <xf numFmtId="0" fontId="9" fillId="0" borderId="9" xfId="0" applyNumberFormat="true" applyFont="true" applyBorder="true" applyAlignment="true" applyProtection="true"/>
    <xf numFmtId="0" fontId="10" fillId="0" borderId="10" xfId="0" applyNumberFormat="true" applyFont="true" applyBorder="true" applyAlignment="true" applyProtection="true"/>
    <xf numFmtId="0" fontId="11" fillId="0" borderId="11" xfId="0" applyNumberFormat="true" applyFont="true" applyBorder="true" applyAlignment="true" applyProtection="true"/>
    <xf numFmtId="0" fontId="12" fillId="0" borderId="12" xfId="0" applyNumberFormat="true" applyFont="true" applyBorder="true" applyAlignment="true" applyProtection="true"/>
    <xf numFmtId="0" fontId="13" fillId="0" borderId="13" xfId="0" applyNumberFormat="true" applyFont="true" applyBorder="true" applyAlignment="true" applyProtection="true"/>
    <xf numFmtId="0" fontId="14" fillId="0" borderId="14" xfId="0" applyNumberFormat="true" applyFont="true" applyBorder="true" applyAlignment="true" applyProtection="true"/>
    <xf numFmtId="0" fontId="15" fillId="0" borderId="15" xfId="0" applyNumberFormat="true" applyFont="true" applyBorder="true" applyAlignment="true" applyProtection="true"/>
    <xf numFmtId="0" fontId="16" fillId="0" borderId="16" xfId="0" applyNumberFormat="true" applyFont="true" applyBorder="true" applyAlignment="true" applyProtection="true"/>
    <xf numFmtId="0" fontId="17" fillId="0" borderId="17" xfId="0" applyNumberFormat="true" applyFont="true" applyBorder="true" applyAlignment="true" applyProtection="true"/>
    <xf numFmtId="0" fontId="18" fillId="0" borderId="18" xfId="0" applyNumberFormat="true" applyFont="true" applyBorder="true" applyAlignment="true" applyProtection="true"/>
    <xf numFmtId="0" fontId="19" fillId="0" borderId="19" xfId="0" applyNumberFormat="true" applyFont="true" applyBorder="true" applyAlignment="true" applyProtection="true"/>
    <xf numFmtId="0" fontId="20" fillId="0" borderId="20" xfId="0" applyNumberFormat="true" applyFont="true" applyBorder="true" applyAlignment="true" applyProtection="true"/>
    <xf numFmtId="0" fontId="21" fillId="0" borderId="21" xfId="0" applyNumberFormat="true" applyFont="true" applyBorder="true" applyAlignment="true" applyProtection="true"/>
    <xf numFmtId="0" fontId="22" fillId="0" borderId="22" xfId="0" applyNumberFormat="true" applyFont="true" applyBorder="true" applyAlignment="true" applyProtection="true"/>
    <xf numFmtId="0" fontId="23" fillId="0" borderId="23" xfId="0" applyNumberFormat="true" applyFont="true" applyBorder="true" applyAlignment="true" applyProtection="true"/>
    <xf numFmtId="0" fontId="24" fillId="0" borderId="24" xfId="0" applyNumberFormat="true" applyFont="true" applyBorder="true" applyAlignment="true" applyProtection="true"/>
    <xf numFmtId="0" fontId="25" fillId="0" borderId="25" xfId="0" applyNumberFormat="true" applyFont="true" applyBorder="true" applyAlignment="true" applyProtection="true"/>
    <xf numFmtId="0" fontId="26" fillId="0" borderId="26" xfId="0" applyNumberFormat="true" applyFont="true" applyBorder="true" applyAlignment="true" applyProtection="true"/>
    <xf numFmtId="0" fontId="27" fillId="0" borderId="27" xfId="0" applyNumberFormat="true" applyFont="true" applyBorder="true" applyAlignment="true" applyProtection="true"/>
    <xf numFmtId="0" fontId="28" fillId="0" borderId="28" xfId="0" applyNumberFormat="true" applyFont="true" applyBorder="true" applyAlignment="true" applyProtection="true"/>
    <xf numFmtId="0" fontId="29" fillId="0" borderId="29" xfId="0" applyNumberFormat="true" applyFont="true" applyBorder="true" applyAlignment="true" applyProtection="true"/>
    <xf numFmtId="0" fontId="30" fillId="0" borderId="30" xfId="0" applyNumberFormat="true" applyFont="true" applyBorder="true" applyAlignment="true" applyProtection="true"/>
    <xf numFmtId="0" fontId="31" fillId="0" borderId="31" xfId="0" applyNumberFormat="true" applyFont="true" applyBorder="true" applyAlignment="true" applyProtection="true"/>
    <xf numFmtId="0" fontId="32" fillId="0" borderId="32" xfId="0" applyNumberFormat="true" applyFont="true" applyBorder="true" applyAlignment="true" applyProtection="true"/>
    <xf numFmtId="0" fontId="33" fillId="0" borderId="33" xfId="0" applyNumberFormat="true" applyFont="true" applyBorder="true" applyAlignment="true" applyProtection="true"/>
    <xf numFmtId="0" fontId="34" fillId="0" borderId="34" xfId="0" applyNumberFormat="true" applyFont="true" applyBorder="true" applyAlignment="true" applyProtection="true"/>
    <xf numFmtId="0" fontId="35" fillId="0" borderId="35" xfId="0" applyNumberFormat="true" applyFont="true" applyBorder="true" applyAlignment="true" applyProtection="true"/>
    <xf numFmtId="0" fontId="36" fillId="0" borderId="36" xfId="0" applyNumberFormat="true" applyFont="true" applyBorder="true" applyAlignment="true" applyProtection="true"/>
    <xf numFmtId="0" fontId="37" fillId="0" borderId="37" xfId="0" applyNumberFormat="true" applyFont="true" applyBorder="true" applyAlignment="true" applyProtection="true"/>
    <xf numFmtId="0" fontId="38" fillId="0" borderId="38" xfId="0" applyNumberFormat="true" applyFont="true" applyBorder="true" applyAlignment="true" applyProtection="true"/>
    <xf numFmtId="0" fontId="39" fillId="0" borderId="39" xfId="0" applyNumberFormat="true" applyFont="true" applyBorder="true" applyAlignment="true" applyProtection="true"/>
    <xf numFmtId="0" fontId="40" fillId="0" borderId="40" xfId="0" applyNumberFormat="true" applyFont="true" applyBorder="true" applyAlignment="true" applyProtection="true"/>
    <xf numFmtId="0" fontId="41" fillId="0" borderId="41" xfId="0" applyNumberFormat="true" applyFont="true" applyBorder="true" applyAlignment="true" applyProtection="true"/>
    <xf numFmtId="0" fontId="42" fillId="0" borderId="42" xfId="0" applyNumberFormat="true" applyFont="true" applyBorder="true" applyAlignment="true" applyProtection="true"/>
    <xf numFmtId="0" fontId="43" fillId="0" borderId="43" xfId="0" applyNumberFormat="true" applyFont="true" applyBorder="true" applyAlignment="true" applyProtection="true"/>
    <xf numFmtId="0" fontId="44" fillId="0" borderId="44" xfId="0" applyNumberFormat="true" applyFont="true" applyBorder="true" applyAlignment="true" applyProtection="true"/>
    <xf numFmtId="0" fontId="45" fillId="0" borderId="45" xfId="0" applyNumberFormat="true" applyFont="true" applyBorder="true" applyAlignment="true" applyProtection="true"/>
    <xf numFmtId="0" fontId="46" fillId="0" borderId="46" xfId="0" applyNumberFormat="true" applyFont="true" applyBorder="true" applyAlignment="true" applyProtection="true"/>
    <xf numFmtId="0" fontId="47" fillId="0" borderId="47" xfId="0" applyNumberFormat="true" applyFont="true" applyBorder="true" applyAlignment="true" applyProtection="true"/>
    <xf numFmtId="0" fontId="48" fillId="0" borderId="48" xfId="0" applyNumberFormat="true" applyFont="true" applyBorder="true" applyAlignment="true" applyProtection="true"/>
    <xf numFmtId="0" fontId="49" fillId="0" borderId="49" xfId="0" applyNumberFormat="true" applyFont="true" applyBorder="true" applyAlignment="true" applyProtection="true"/>
    <xf numFmtId="0" fontId="50" fillId="0" borderId="50" xfId="0" applyNumberFormat="true" applyFont="true" applyBorder="true" applyAlignment="true" applyProtection="true"/>
    <xf numFmtId="0" fontId="51" fillId="0" borderId="51" xfId="0" applyNumberFormat="true" applyFont="true" applyBorder="true" applyAlignment="true" applyProtection="true"/>
    <xf numFmtId="0" fontId="52" fillId="0" borderId="52" xfId="0" applyNumberFormat="true" applyFont="true" applyBorder="true" applyAlignment="true" applyProtection="true"/>
    <xf numFmtId="0" fontId="53" fillId="0" borderId="53" xfId="0" applyNumberFormat="true" applyFont="true" applyBorder="true" applyAlignment="true" applyProtection="true"/>
    <xf numFmtId="0" fontId="54" fillId="0" borderId="54" xfId="0" applyNumberFormat="true" applyFont="true" applyBorder="true" applyAlignment="true" applyProtection="true"/>
    <xf numFmtId="0" fontId="55" fillId="0" borderId="55" xfId="0" applyNumberFormat="true" applyFont="true" applyBorder="true" applyAlignment="true" applyProtection="true"/>
    <xf numFmtId="0" fontId="56" fillId="0" borderId="56" xfId="0" applyNumberFormat="true" applyFont="true" applyBorder="true" applyAlignment="true" applyProtection="true"/>
    <xf numFmtId="0" fontId="57" fillId="0" borderId="57" xfId="0" applyNumberFormat="true" applyFont="true" applyBorder="true" applyAlignment="true" applyProtection="true"/>
    <xf numFmtId="0" fontId="58" fillId="0" borderId="58" xfId="0" applyNumberFormat="true" applyFont="true" applyBorder="true" applyAlignment="true" applyProtection="true"/>
    <xf numFmtId="0" fontId="59" fillId="0" borderId="59" xfId="0" applyNumberFormat="true" applyFont="true" applyBorder="true" applyAlignment="true" applyProtection="true"/>
    <xf numFmtId="0" fontId="60" fillId="0" borderId="60" xfId="0" applyNumberFormat="true" applyFont="true" applyBorder="true" applyAlignment="true" applyProtection="true"/>
    <xf numFmtId="0" fontId="61" fillId="0" borderId="61" xfId="0" applyNumberFormat="true" applyFont="true" applyBorder="true" applyAlignment="true" applyProtection="true"/>
    <xf numFmtId="0" fontId="62" fillId="0" borderId="62" xfId="0" applyNumberFormat="true" applyFont="true" applyBorder="true" applyAlignment="true" applyProtection="true"/>
    <xf numFmtId="0" fontId="63" fillId="0" borderId="63" xfId="0" applyNumberFormat="true" applyFont="true" applyBorder="true" applyAlignment="true" applyProtection="true"/>
    <xf numFmtId="0" fontId="64" fillId="0" borderId="64" xfId="0" applyNumberFormat="true" applyFont="true" applyBorder="true" applyAlignment="true" applyProtection="true"/>
    <xf numFmtId="0" fontId="65" fillId="0" borderId="65" xfId="0" applyNumberFormat="true" applyFont="true" applyBorder="true" applyAlignment="true" applyProtection="true"/>
    <xf numFmtId="0" fontId="66" fillId="0" borderId="66" xfId="0" applyNumberFormat="true" applyFont="true" applyBorder="true" applyAlignment="true" applyProtection="true"/>
    <xf numFmtId="0" fontId="67" fillId="0" borderId="67" xfId="0" applyNumberFormat="true" applyFont="true" applyBorder="true" applyAlignment="true" applyProtection="true"/>
    <xf numFmtId="0" fontId="68" fillId="0" borderId="68" xfId="0" applyNumberFormat="true" applyFont="true" applyBorder="true" applyAlignment="true" applyProtection="true"/>
    <xf numFmtId="0" fontId="69" fillId="0" borderId="69" xfId="0" applyNumberFormat="true" applyFont="true" applyBorder="true" applyAlignment="true" applyProtection="true"/>
    <xf numFmtId="0" fontId="70" fillId="0" borderId="70" xfId="0" applyNumberFormat="true" applyFont="true" applyBorder="true" applyAlignment="true" applyProtection="true"/>
    <xf numFmtId="0" fontId="71" fillId="0" borderId="71" xfId="0" applyNumberFormat="true" applyFont="true" applyBorder="true" applyAlignment="true" applyProtection="true"/>
    <xf numFmtId="0" fontId="72" fillId="0" borderId="72" xfId="0" applyNumberFormat="true" applyFont="true" applyBorder="true" applyAlignment="true" applyProtection="true"/>
    <xf numFmtId="0" fontId="73" fillId="0" borderId="73" xfId="0" applyNumberFormat="true" applyFont="true" applyBorder="true" applyAlignment="true" applyProtection="true"/>
    <xf numFmtId="0" fontId="74" fillId="0" borderId="74" xfId="0" applyNumberFormat="true" applyFont="true" applyBorder="true" applyAlignment="true" applyProtection="true"/>
    <xf numFmtId="0" fontId="75" fillId="0" borderId="75" xfId="0" applyNumberFormat="true" applyFont="true" applyBorder="true" applyAlignment="true" applyProtection="true"/>
    <xf numFmtId="0" fontId="76" fillId="0" borderId="76" xfId="0" applyNumberFormat="true" applyFont="true" applyBorder="true" applyAlignment="true" applyProtection="true"/>
    <xf numFmtId="0" fontId="77" fillId="0" borderId="77" xfId="0" applyNumberFormat="true" applyFont="true" applyBorder="true" applyAlignment="true" applyProtection="true"/>
    <xf numFmtId="0" fontId="78" fillId="0" borderId="78" xfId="0" applyNumberFormat="true" applyFont="true" applyBorder="true" applyAlignment="true" applyProtection="true"/>
    <xf numFmtId="0" fontId="79" fillId="0" borderId="79" xfId="0" applyNumberFormat="true" applyFont="true" applyBorder="true" applyAlignment="true" applyProtection="true"/>
    <xf numFmtId="0" fontId="80" fillId="0" borderId="80" xfId="0" applyNumberFormat="true" applyFont="true" applyBorder="true" applyAlignment="true" applyProtection="true"/>
    <xf numFmtId="0" fontId="81" fillId="0" borderId="81" xfId="0" applyNumberFormat="true" applyFont="true" applyBorder="true" applyAlignment="true" applyProtection="true"/>
    <xf numFmtId="0" fontId="82" fillId="0" borderId="82" xfId="0" applyNumberFormat="true" applyFont="true" applyBorder="true" applyAlignment="true" applyProtection="true"/>
    <xf numFmtId="0" fontId="83" fillId="0" borderId="83" xfId="0" applyNumberFormat="true" applyFont="true" applyBorder="true" applyAlignment="true" applyProtection="true"/>
    <xf numFmtId="0" fontId="84" fillId="0" borderId="84" xfId="0" applyNumberFormat="true" applyFont="true" applyBorder="true" applyAlignment="true" applyProtection="true"/>
    <xf numFmtId="0" fontId="85" fillId="0" borderId="85" xfId="0" applyNumberFormat="true" applyFont="true" applyBorder="true" applyAlignment="true" applyProtection="true"/>
    <xf numFmtId="0" fontId="86" fillId="0" borderId="86" xfId="0" applyNumberFormat="true" applyFont="true" applyBorder="true" applyAlignment="true" applyProtection="true"/>
    <xf numFmtId="0" fontId="87" fillId="0" borderId="87" xfId="0" applyNumberFormat="true" applyFont="true" applyBorder="true" applyAlignment="true" applyProtection="true"/>
    <xf numFmtId="0" fontId="88" fillId="0" borderId="88" xfId="0" applyNumberFormat="true" applyFont="true" applyBorder="true" applyAlignment="true" applyProtection="true"/>
    <xf numFmtId="0" fontId="89" fillId="0" borderId="89" xfId="0" applyNumberFormat="true" applyFont="true" applyBorder="true" applyAlignment="true" applyProtection="true"/>
    <xf numFmtId="0" fontId="90" fillId="0" borderId="90" xfId="0" applyNumberFormat="true" applyFont="true" applyBorder="true" applyAlignment="true" applyProtection="true"/>
    <xf numFmtId="0" fontId="91" fillId="0" borderId="91" xfId="0" applyNumberFormat="true" applyFont="true" applyBorder="true" applyAlignment="true" applyProtection="true"/>
    <xf numFmtId="0" fontId="92" fillId="0" borderId="92" xfId="0" applyNumberFormat="true" applyFont="true" applyBorder="true" applyAlignment="true" applyProtection="true"/>
    <xf numFmtId="0" fontId="93" fillId="0" borderId="93" xfId="0" applyNumberFormat="true" applyFont="true" applyBorder="true" applyAlignment="true" applyProtection="true"/>
    <xf numFmtId="0" fontId="94" fillId="0" borderId="94" xfId="0" applyNumberFormat="true" applyFont="true" applyBorder="true" applyAlignment="true" applyProtection="true"/>
    <xf numFmtId="0" fontId="95" fillId="0" borderId="95" xfId="0" applyNumberFormat="true" applyFont="true" applyBorder="true" applyAlignment="true" applyProtection="true"/>
    <xf numFmtId="0" fontId="96" fillId="0" borderId="96" xfId="0" applyNumberFormat="true" applyFont="true" applyBorder="true" applyAlignment="true" applyProtection="true"/>
    <xf numFmtId="0" fontId="97" fillId="0" borderId="97" xfId="0" applyNumberFormat="true" applyFont="true" applyBorder="true" applyAlignment="true" applyProtection="true"/>
    <xf numFmtId="0" fontId="98" fillId="0" borderId="98" xfId="0" applyNumberFormat="true" applyFont="true" applyBorder="true" applyAlignment="true" applyProtection="true"/>
    <xf numFmtId="0" fontId="99" fillId="0" borderId="99" xfId="0" applyNumberFormat="true" applyFont="true" applyBorder="true" applyAlignment="true" applyProtection="true"/>
    <xf numFmtId="0" fontId="100" fillId="0" borderId="100" xfId="0" applyNumberFormat="true" applyFont="true" applyBorder="true" applyAlignment="true" applyProtection="true"/>
    <xf numFmtId="0" fontId="101" fillId="0" borderId="101" xfId="0" applyNumberFormat="true" applyFont="true" applyBorder="true" applyAlignment="true" applyProtection="true"/>
    <xf numFmtId="0" fontId="102" fillId="0" borderId="102" xfId="0" applyNumberFormat="true" applyFont="true" applyBorder="true" applyAlignment="true" applyProtection="true"/>
    <xf numFmtId="0" fontId="103" fillId="0" borderId="103" xfId="0" applyNumberFormat="true" applyFont="true" applyBorder="true" applyAlignment="true" applyProtection="true"/>
    <xf numFmtId="0" fontId="104" fillId="0" borderId="104" xfId="0" applyNumberFormat="true" applyFont="true" applyBorder="true" applyAlignment="true" applyProtection="true"/>
    <xf numFmtId="0" fontId="105" fillId="0" borderId="105" xfId="0" applyNumberFormat="true" applyFont="true" applyBorder="true" applyAlignment="true" applyProtection="true"/>
    <xf numFmtId="0" fontId="106" fillId="0" borderId="106" xfId="0" applyNumberFormat="true" applyFont="true" applyBorder="true" applyAlignment="true" applyProtection="true"/>
    <xf numFmtId="0" fontId="107" fillId="0" borderId="107" xfId="0" applyNumberFormat="true" applyFont="true" applyBorder="true" applyAlignment="true" applyProtection="true"/>
    <xf numFmtId="0" fontId="108" fillId="0" borderId="108" xfId="0" applyNumberFormat="true" applyFont="true" applyBorder="true" applyAlignment="true" applyProtection="true"/>
    <xf numFmtId="0" fontId="109" fillId="0" borderId="109" xfId="0" applyNumberFormat="true" applyFont="true" applyBorder="true" applyAlignment="true" applyProtection="true"/>
    <xf numFmtId="0" fontId="110" fillId="0" borderId="110" xfId="0" applyNumberFormat="true" applyFont="true" applyBorder="true" applyAlignment="true" applyProtection="true"/>
    <xf numFmtId="0" fontId="111" fillId="0" borderId="111" xfId="0" applyNumberFormat="true" applyFont="true" applyBorder="true" applyAlignment="true" applyProtection="true"/>
    <xf numFmtId="0" fontId="112" fillId="0" borderId="112" xfId="0" applyNumberFormat="true" applyFont="true" applyBorder="true" applyAlignment="true" applyProtection="true"/>
    <xf numFmtId="0" fontId="113" fillId="0" borderId="113" xfId="0" applyNumberFormat="true" applyFont="true" applyBorder="true" applyAlignment="true" applyProtection="true"/>
    <xf numFmtId="0" fontId="114" fillId="0" borderId="114" xfId="0" applyNumberFormat="true" applyFont="true" applyBorder="true" applyAlignment="true" applyProtection="true"/>
    <xf numFmtId="0" fontId="115" fillId="0" borderId="115" xfId="0" applyNumberFormat="true" applyFont="true" applyBorder="true" applyAlignment="true" applyProtection="true"/>
    <xf numFmtId="0" fontId="116" fillId="0" borderId="116" xfId="0" applyNumberFormat="true" applyFont="true" applyBorder="true" applyAlignment="true" applyProtection="true"/>
    <xf numFmtId="0" fontId="117" fillId="0" borderId="117" xfId="0" applyNumberFormat="true" applyFont="true" applyBorder="true" applyAlignment="true" applyProtection="true"/>
    <xf numFmtId="0" fontId="118" fillId="0" borderId="118" xfId="0" applyNumberFormat="true" applyFont="true" applyBorder="true" applyAlignment="true" applyProtection="true"/>
    <xf numFmtId="0" fontId="119" fillId="0" borderId="119" xfId="0" applyNumberFormat="true" applyFont="true" applyBorder="true" applyAlignment="true" applyProtection="true"/>
    <xf numFmtId="0" fontId="120" fillId="0" borderId="120" xfId="0" applyNumberFormat="true" applyFont="true" applyBorder="true" applyAlignment="true" applyProtection="true"/>
    <xf numFmtId="0" fontId="121" fillId="0" borderId="121" xfId="0" applyNumberFormat="true" applyFont="true" applyBorder="true" applyAlignment="true" applyProtection="true"/>
    <xf numFmtId="0" fontId="122" fillId="0" borderId="122" xfId="0" applyNumberFormat="true" applyFont="true" applyBorder="true" applyAlignment="true" applyProtection="true"/>
    <xf numFmtId="0" fontId="123" fillId="0" borderId="123" xfId="0" applyNumberFormat="true" applyFont="true" applyBorder="true" applyAlignment="true" applyProtection="true"/>
    <xf numFmtId="0" fontId="124" fillId="0" borderId="124" xfId="0" applyNumberFormat="true" applyFont="true" applyBorder="true" applyAlignment="true" applyProtection="true"/>
    <xf numFmtId="0" fontId="125" fillId="0" borderId="125" xfId="0" applyNumberFormat="true" applyFont="true" applyBorder="true" applyAlignment="true" applyProtection="true"/>
    <xf numFmtId="0" fontId="126" fillId="0" borderId="126" xfId="0" applyNumberFormat="true" applyFont="true" applyBorder="true" applyAlignment="true" applyProtection="true"/>
    <xf numFmtId="0" fontId="127" fillId="0" borderId="127" xfId="0" applyNumberFormat="true" applyFont="true" applyBorder="true" applyAlignment="true" applyProtection="true"/>
    <xf numFmtId="0" fontId="128" fillId="0" borderId="128" xfId="0" applyNumberFormat="true" applyFont="true" applyBorder="true" applyAlignment="true" applyProtection="true"/>
    <xf numFmtId="0" fontId="129" fillId="0" borderId="129" xfId="0" applyNumberFormat="true" applyFont="true" applyBorder="true" applyAlignment="true" applyProtection="true"/>
    <xf numFmtId="0" fontId="130" fillId="0" borderId="130" xfId="0" applyNumberFormat="true" applyFont="true" applyBorder="true" applyAlignment="true" applyProtection="true"/>
    <xf numFmtId="0" fontId="131" fillId="0" borderId="131" xfId="0" applyNumberFormat="true" applyFont="true" applyBorder="true" applyAlignment="true" applyProtection="true"/>
    <xf numFmtId="0" fontId="132" fillId="0" borderId="132" xfId="0" applyNumberFormat="true" applyFont="true" applyBorder="true" applyAlignment="true" applyProtection="true"/>
    <xf numFmtId="0" fontId="133" fillId="0" borderId="133" xfId="0" applyNumberFormat="true" applyFont="true" applyBorder="true" applyAlignment="true" applyProtection="true"/>
    <xf numFmtId="0" fontId="134" fillId="0" borderId="134" xfId="0" applyNumberFormat="true" applyFont="true" applyBorder="true" applyAlignment="true" applyProtection="true"/>
    <xf numFmtId="0" fontId="135" fillId="0" borderId="135" xfId="0" applyNumberFormat="true" applyFont="true" applyBorder="true" applyAlignment="true" applyProtection="true"/>
    <xf numFmtId="0" fontId="136" fillId="0" borderId="136" xfId="0" applyNumberFormat="true" applyFont="true" applyBorder="true" applyAlignment="true" applyProtection="true"/>
    <xf numFmtId="0" fontId="137" fillId="0" borderId="137" xfId="0" applyNumberFormat="true" applyFont="true" applyBorder="true" applyAlignment="true" applyProtection="true"/>
    <xf numFmtId="0" fontId="138" fillId="0" borderId="138" xfId="0" applyNumberFormat="true" applyFont="true" applyBorder="true" applyAlignment="true" applyProtection="true"/>
    <xf numFmtId="0" fontId="139" fillId="0" borderId="139" xfId="0" applyNumberFormat="true" applyFont="true" applyBorder="true" applyAlignment="true" applyProtection="true"/>
    <xf numFmtId="0" fontId="140" fillId="0" borderId="140" xfId="0" applyNumberFormat="true" applyFont="true" applyBorder="true" applyAlignment="true" applyProtection="true"/>
    <xf numFmtId="0" fontId="141" fillId="0" borderId="141" xfId="0" applyNumberFormat="true" applyFont="true" applyBorder="true" applyAlignment="true" applyProtection="true"/>
    <xf numFmtId="0" fontId="142" fillId="0" borderId="142" xfId="0" applyNumberFormat="true" applyFont="true" applyBorder="true" applyAlignment="true" applyProtection="true"/>
    <xf numFmtId="0" fontId="143" fillId="0" borderId="143" xfId="0" applyNumberFormat="true" applyFont="true" applyBorder="true" applyAlignment="true" applyProtection="true"/>
    <xf numFmtId="0" fontId="144" fillId="0" borderId="144" xfId="0" applyNumberFormat="true" applyFont="true" applyBorder="true" applyAlignment="true" applyProtection="true"/>
    <xf numFmtId="0" fontId="145" fillId="0" borderId="145" xfId="0" applyNumberFormat="true" applyFont="true" applyBorder="true" applyAlignment="true" applyProtection="true"/>
    <xf numFmtId="0" fontId="146" fillId="0" borderId="146" xfId="0" applyNumberFormat="true" applyFont="true" applyBorder="true" applyAlignment="true" applyProtection="true"/>
    <xf numFmtId="0" fontId="147" fillId="0" borderId="147" xfId="0" applyNumberFormat="true" applyFont="true" applyBorder="true" applyAlignment="true" applyProtection="true"/>
    <xf numFmtId="0" fontId="148" fillId="0" borderId="148" xfId="0" applyNumberFormat="true" applyFont="true" applyBorder="true" applyAlignment="true" applyProtection="true"/>
    <xf numFmtId="0" fontId="149" fillId="0" borderId="149" xfId="0" applyNumberFormat="true" applyFont="true" applyBorder="true" applyAlignment="true" applyProtection="true"/>
    <xf numFmtId="0" fontId="150" fillId="0" borderId="150" xfId="0" applyNumberFormat="true" applyFont="true" applyBorder="true" applyAlignment="true" applyProtection="true"/>
    <xf numFmtId="0" fontId="151" fillId="0" borderId="151" xfId="0" applyNumberFormat="true" applyFont="true" applyBorder="true" applyAlignment="true" applyProtection="true"/>
    <xf numFmtId="0" fontId="152" fillId="0" borderId="152" xfId="0" applyNumberFormat="true" applyFont="true" applyBorder="true" applyAlignment="true" applyProtection="true"/>
    <xf numFmtId="0" fontId="153" fillId="0" borderId="153" xfId="0" applyNumberFormat="true" applyFont="true" applyBorder="true" applyAlignment="true" applyProtection="true"/>
    <xf numFmtId="0" fontId="154" fillId="0" borderId="154" xfId="0" applyNumberFormat="true" applyFont="true" applyBorder="true" applyAlignment="true" applyProtection="true"/>
    <xf numFmtId="0" fontId="155" fillId="0" borderId="155" xfId="0" applyNumberFormat="true" applyFont="true" applyBorder="true" applyAlignment="true" applyProtection="true"/>
    <xf numFmtId="0" fontId="156" fillId="0" borderId="156" xfId="0" applyNumberFormat="true" applyFont="true" applyBorder="true" applyAlignment="true" applyProtection="true"/>
    <xf numFmtId="0" fontId="157" fillId="0" borderId="157" xfId="0" applyNumberFormat="true" applyFont="true" applyBorder="true" applyAlignment="true" applyProtection="true"/>
    <xf numFmtId="0" fontId="158" fillId="0" borderId="158" xfId="0" applyNumberFormat="true" applyFont="true" applyBorder="true" applyAlignment="true" applyProtection="true"/>
    <xf numFmtId="0" fontId="159" fillId="0" borderId="159" xfId="0" applyNumberFormat="true" applyFont="true" applyBorder="true" applyAlignment="true" applyProtection="true"/>
    <xf numFmtId="0" fontId="160" fillId="0" borderId="160" xfId="0" applyNumberFormat="true" applyFont="true" applyBorder="true" applyAlignment="true" applyProtection="true"/>
    <xf numFmtId="0" fontId="161" fillId="0" borderId="161" xfId="0" applyNumberFormat="true" applyFont="true" applyBorder="true" applyAlignment="true" applyProtection="true"/>
    <xf numFmtId="0" fontId="162" fillId="0" borderId="162" xfId="0" applyNumberFormat="true" applyFont="true" applyBorder="true" applyAlignment="true" applyProtection="true"/>
    <xf numFmtId="0" fontId="163" fillId="0" borderId="163" xfId="0" applyNumberFormat="true" applyFont="true" applyBorder="true" applyAlignment="true" applyProtection="true"/>
    <xf numFmtId="0" fontId="164" fillId="0" borderId="164" xfId="0" applyNumberFormat="true" applyFont="true" applyBorder="true" applyAlignment="true" applyProtection="true"/>
    <xf numFmtId="0" fontId="165" fillId="0" borderId="165" xfId="0" applyNumberFormat="true" applyFont="true" applyBorder="true" applyAlignment="true" applyProtection="true"/>
    <xf numFmtId="0" fontId="166" fillId="0" borderId="166" xfId="0" applyNumberFormat="true" applyFont="true" applyBorder="true" applyAlignment="true" applyProtection="true"/>
    <xf numFmtId="0" fontId="167" fillId="0" borderId="167" xfId="0" applyNumberFormat="true" applyFont="true" applyBorder="true" applyAlignment="true" applyProtection="true"/>
    <xf numFmtId="0" fontId="168" fillId="0" borderId="168" xfId="0" applyNumberFormat="true" applyFont="true" applyBorder="true" applyAlignment="true" applyProtection="true"/>
    <xf numFmtId="0" fontId="169" fillId="0" borderId="169" xfId="0" applyNumberFormat="true" applyFont="true" applyBorder="true" applyAlignment="true" applyProtection="true"/>
    <xf numFmtId="0" fontId="170" fillId="0" borderId="170" xfId="0" applyNumberFormat="true" applyFont="true" applyBorder="true" applyAlignment="true" applyProtection="true"/>
    <xf numFmtId="0" fontId="171" fillId="0" borderId="171" xfId="0" applyNumberFormat="true" applyFont="true" applyBorder="true" applyAlignment="true" applyProtection="true"/>
    <xf numFmtId="0" fontId="172" fillId="0" borderId="172" xfId="0" applyNumberFormat="true" applyFont="true" applyBorder="true" applyAlignment="true" applyProtection="true"/>
    <xf numFmtId="0" fontId="173" fillId="0" borderId="173" xfId="0" applyNumberFormat="true" applyFont="true" applyBorder="true" applyAlignment="true" applyProtection="true"/>
    <xf numFmtId="0" fontId="174" fillId="0" borderId="174" xfId="0" applyNumberFormat="true" applyFont="true" applyBorder="true" applyAlignment="true" applyProtection="true"/>
    <xf numFmtId="0" fontId="175" fillId="0" borderId="175" xfId="0" applyNumberFormat="true" applyFont="true" applyBorder="true" applyAlignment="true" applyProtection="true"/>
    <xf numFmtId="0" fontId="176" fillId="0" borderId="176" xfId="0" applyNumberFormat="true" applyFont="true" applyBorder="true" applyAlignment="true" applyProtection="true"/>
    <xf numFmtId="0" fontId="177" fillId="0" borderId="177" xfId="0" applyNumberFormat="true" applyFont="true" applyBorder="true" applyAlignment="true" applyProtection="true"/>
    <xf numFmtId="0" fontId="178" fillId="0" borderId="178" xfId="0" applyNumberFormat="true" applyFont="true" applyBorder="true" applyAlignment="true" applyProtection="true"/>
    <xf numFmtId="0" fontId="179" fillId="0" borderId="179" xfId="0" applyNumberFormat="true" applyFont="true" applyBorder="true" applyAlignment="true" applyProtection="true"/>
    <xf numFmtId="0" fontId="180" fillId="0" borderId="180" xfId="0" applyNumberFormat="true" applyFont="true" applyBorder="true" applyAlignment="true" applyProtection="true"/>
    <xf numFmtId="0" fontId="181" fillId="0" borderId="181" xfId="0" applyNumberFormat="true" applyFont="true" applyBorder="true" applyAlignment="true" applyProtection="true"/>
    <xf numFmtId="0" fontId="182" fillId="0" borderId="182" xfId="0" applyNumberFormat="true" applyFont="true" applyBorder="true" applyAlignment="true" applyProtection="true"/>
    <xf numFmtId="0" fontId="183" fillId="0" borderId="183" xfId="0" applyNumberFormat="true" applyFont="true" applyBorder="true" applyAlignment="true" applyProtection="true"/>
    <xf numFmtId="0" fontId="184" fillId="0" borderId="184" xfId="0" applyNumberFormat="true" applyFont="true" applyBorder="true" applyAlignment="true" applyProtection="true"/>
    <xf numFmtId="0" fontId="185" fillId="0" borderId="185" xfId="0" applyNumberFormat="true" applyFont="true" applyBorder="true" applyAlignment="true" applyProtection="true"/>
    <xf numFmtId="0" fontId="186" fillId="0" borderId="186" xfId="0" applyNumberFormat="true" applyFont="true" applyBorder="true" applyAlignment="true" applyProtection="true"/>
    <xf numFmtId="164" fontId="0" fillId="0" borderId="0" xfId="0" applyNumberFormat="true"/>
    <xf numFmtId="0" fontId="0" fillId="0" borderId="0" xfId="0" applyAlignment="true">
      <alignment wrapText="true"/>
    </xf>
    <xf numFmtId="165" fontId="0" fillId="0" borderId="0" xfId="1" applyNumberFormat="true" applyFont="true"/>
    <xf numFmtId="0" fontId="0" fillId="0" borderId="187" xfId="0" applyBorder="true"/>
    <xf numFmtId="0" fontId="187" fillId="0" borderId="189" xfId="0" applyNumberFormat="true" applyFont="true" applyBorder="true" applyAlignment="true" applyProtection="true"/>
    <xf numFmtId="0" fontId="188" fillId="0" borderId="190" xfId="0" applyNumberFormat="true" applyFont="true" applyBorder="true" applyAlignment="true" applyProtection="true"/>
    <xf numFmtId="0" fontId="189" fillId="0" borderId="191" xfId="0" applyNumberFormat="true" applyFont="true" applyBorder="true" applyAlignment="true" applyProtection="true"/>
    <xf numFmtId="0" fontId="190" fillId="0" borderId="192" xfId="0" applyNumberFormat="true" applyFont="true" applyBorder="true" applyAlignment="true" applyProtection="true"/>
    <xf numFmtId="0" fontId="191" fillId="0" borderId="193" xfId="0" applyNumberFormat="true" applyFont="true" applyBorder="true" applyAlignment="true" applyProtection="true"/>
    <xf numFmtId="0" fontId="192" fillId="0" borderId="194" xfId="0" applyNumberFormat="true" applyFont="true" applyBorder="true" applyAlignment="true" applyProtection="true"/>
    <xf numFmtId="0" fontId="193" fillId="0" borderId="195" xfId="0" applyNumberFormat="true" applyFont="true" applyBorder="true" applyAlignment="true" applyProtection="true"/>
    <xf numFmtId="0" fontId="194" fillId="0" borderId="196" xfId="0" applyNumberFormat="true" applyFont="true" applyBorder="true" applyAlignment="true" applyProtection="true"/>
    <xf numFmtId="0" fontId="195" fillId="0" borderId="197" xfId="0" applyNumberFormat="true" applyFont="true" applyBorder="true" applyAlignment="true" applyProtection="true"/>
    <xf numFmtId="0" fontId="196" fillId="0" borderId="198" xfId="0" applyNumberFormat="true" applyFont="true" applyBorder="true" applyAlignment="true" applyProtection="true"/>
    <xf numFmtId="0" fontId="197" fillId="0" borderId="199" xfId="0" applyNumberFormat="true" applyFont="true" applyBorder="true" applyAlignment="true" applyProtection="true"/>
    <xf numFmtId="0" fontId="198" fillId="0" borderId="200" xfId="0" applyNumberFormat="true" applyFont="true" applyBorder="true" applyAlignment="true" applyProtection="true"/>
    <xf numFmtId="0" fontId="199" fillId="0" borderId="201" xfId="0" applyNumberFormat="true" applyFont="true" applyBorder="true" applyAlignment="true" applyProtection="true"/>
    <xf numFmtId="0" fontId="200" fillId="0" borderId="202" xfId="0" applyNumberFormat="true" applyFont="true" applyBorder="true" applyAlignment="true" applyProtection="true"/>
    <xf numFmtId="0" fontId="201" fillId="0" borderId="203" xfId="0" applyNumberFormat="true" applyFont="true" applyBorder="true" applyAlignment="true" applyProtection="true"/>
    <xf numFmtId="0" fontId="202" fillId="0" borderId="204" xfId="0" applyNumberFormat="true" applyFont="true" applyBorder="true" applyAlignment="true" applyProtection="true"/>
    <xf numFmtId="0" fontId="203" fillId="0" borderId="205" xfId="0" applyNumberFormat="true" applyFont="true" applyBorder="true" applyAlignment="true" applyProtection="true"/>
    <xf numFmtId="0" fontId="204" fillId="0" borderId="206" xfId="0" applyNumberFormat="true" applyFont="true" applyBorder="true" applyAlignment="true" applyProtection="true"/>
    <xf numFmtId="0" fontId="205" fillId="0" borderId="207" xfId="0" applyNumberFormat="true" applyFont="true" applyBorder="true" applyAlignment="true" applyProtection="true"/>
    <xf numFmtId="0" fontId="206" fillId="0" borderId="208" xfId="0" applyNumberFormat="true" applyFont="true" applyBorder="true" applyAlignment="true" applyProtection="true"/>
    <xf numFmtId="0" fontId="207" fillId="0" borderId="209" xfId="0" applyNumberFormat="true" applyFont="true" applyBorder="true" applyAlignment="true" applyProtection="true"/>
    <xf numFmtId="0" fontId="208" fillId="0" borderId="210" xfId="0" applyNumberFormat="true" applyFont="true" applyBorder="true" applyAlignment="true" applyProtection="true"/>
    <xf numFmtId="0" fontId="209" fillId="0" borderId="211" xfId="0" applyNumberFormat="true" applyFont="true" applyBorder="true" applyAlignment="true" applyProtection="true"/>
    <xf numFmtId="0" fontId="210" fillId="0" borderId="212" xfId="0" applyNumberFormat="true" applyFont="true" applyBorder="true" applyAlignment="true" applyProtection="true"/>
    <xf numFmtId="0" fontId="211" fillId="0" borderId="213" xfId="0" applyNumberFormat="true" applyFont="true" applyBorder="true" applyAlignment="true" applyProtection="true"/>
    <xf numFmtId="0" fontId="212" fillId="0" borderId="214" xfId="0" applyNumberFormat="true" applyFont="true" applyBorder="true" applyAlignment="true" applyProtection="true"/>
    <xf numFmtId="0" fontId="213" fillId="0" borderId="215" xfId="0" applyNumberFormat="true" applyFont="true" applyBorder="true" applyAlignment="true" applyProtection="true"/>
    <xf numFmtId="0" fontId="214" fillId="0" borderId="216" xfId="0" applyNumberFormat="true" applyFont="true" applyBorder="true" applyAlignment="true" applyProtection="true"/>
    <xf numFmtId="0" fontId="215" fillId="0" borderId="217" xfId="0" applyNumberFormat="true" applyFont="true" applyBorder="true" applyAlignment="true" applyProtection="true"/>
    <xf numFmtId="0" fontId="216" fillId="0" borderId="218" xfId="0" applyNumberFormat="true" applyFont="true" applyBorder="true" applyAlignment="true" applyProtection="true"/>
    <xf numFmtId="0" fontId="217" fillId="0" borderId="219" xfId="0" applyNumberFormat="true" applyFont="true" applyBorder="true" applyAlignment="true" applyProtection="true"/>
    <xf numFmtId="0" fontId="218" fillId="0" borderId="220" xfId="0" applyNumberFormat="true" applyFont="true" applyBorder="true" applyAlignment="true" applyProtection="true"/>
    <xf numFmtId="0" fontId="219" fillId="0" borderId="221" xfId="0" applyNumberFormat="true" applyFont="true" applyBorder="true" applyAlignment="true" applyProtection="true"/>
    <xf numFmtId="0" fontId="220" fillId="0" borderId="222" xfId="0" applyNumberFormat="true" applyFont="true" applyBorder="true" applyAlignment="true" applyProtection="true"/>
    <xf numFmtId="0" fontId="221" fillId="0" borderId="223" xfId="0" applyNumberFormat="true" applyFont="true" applyBorder="true" applyAlignment="true" applyProtection="true"/>
    <xf numFmtId="0" fontId="222" fillId="0" borderId="224" xfId="0" applyNumberFormat="true" applyFont="true" applyBorder="true" applyAlignment="true" applyProtection="true"/>
    <xf numFmtId="0" fontId="223" fillId="0" borderId="225" xfId="0" applyNumberFormat="true" applyFont="true" applyBorder="true" applyAlignment="true" applyProtection="true"/>
    <xf numFmtId="0" fontId="224" fillId="0" borderId="226" xfId="0" applyNumberFormat="true" applyFont="true" applyBorder="true" applyAlignment="true" applyProtection="true"/>
    <xf numFmtId="0" fontId="225" fillId="0" borderId="227" xfId="0" applyNumberFormat="true" applyFont="true" applyBorder="true" applyAlignment="true" applyProtection="true"/>
    <xf numFmtId="0" fontId="226" fillId="0" borderId="228" xfId="0" applyNumberFormat="true" applyFont="true" applyBorder="true" applyAlignment="true" applyProtection="true"/>
    <xf numFmtId="0" fontId="227" fillId="0" borderId="229" xfId="0" applyNumberFormat="true" applyFont="true" applyBorder="true" applyAlignment="true" applyProtection="true"/>
    <xf numFmtId="0" fontId="228" fillId="0" borderId="230" xfId="0" applyNumberFormat="true" applyFont="true" applyBorder="true" applyAlignment="true" applyProtection="true"/>
    <xf numFmtId="0" fontId="229" fillId="0" borderId="231" xfId="0" applyNumberFormat="true" applyFont="true" applyBorder="true" applyAlignment="true" applyProtection="true"/>
    <xf numFmtId="0" fontId="230" fillId="0" borderId="232" xfId="0" applyNumberFormat="true" applyFont="true" applyBorder="true" applyAlignment="true" applyProtection="true"/>
    <xf numFmtId="0" fontId="231" fillId="0" borderId="233" xfId="0" applyNumberFormat="true" applyFont="true" applyBorder="true" applyAlignment="true" applyProtection="true"/>
    <xf numFmtId="0" fontId="232" fillId="0" borderId="234" xfId="0" applyNumberFormat="true" applyFont="true" applyBorder="true" applyAlignment="true" applyProtection="true"/>
    <xf numFmtId="0" fontId="233" fillId="0" borderId="235" xfId="0" applyNumberFormat="true" applyFont="true" applyBorder="true" applyAlignment="true" applyProtection="true"/>
    <xf numFmtId="0" fontId="234" fillId="0" borderId="236" xfId="0" applyNumberFormat="true" applyFont="true" applyBorder="true" applyAlignment="true" applyProtection="true"/>
    <xf numFmtId="0" fontId="235" fillId="0" borderId="237" xfId="0" applyNumberFormat="true" applyFont="true" applyBorder="true" applyAlignment="true" applyProtection="true"/>
    <xf numFmtId="0" fontId="236" fillId="0" borderId="238" xfId="0" applyNumberFormat="true" applyFont="true" applyBorder="true" applyAlignment="true" applyProtection="true"/>
    <xf numFmtId="0" fontId="237" fillId="0" borderId="239" xfId="0" applyNumberFormat="true" applyFont="true" applyBorder="true" applyAlignment="true" applyProtection="true"/>
    <xf numFmtId="0" fontId="238" fillId="0" borderId="240" xfId="0" applyNumberFormat="true" applyFont="true" applyBorder="true" applyAlignment="true" applyProtection="true"/>
    <xf numFmtId="0" fontId="239" fillId="0" borderId="241" xfId="0" applyNumberFormat="true" applyFont="true" applyBorder="true" applyAlignment="true" applyProtection="true"/>
    <xf numFmtId="0" fontId="240" fillId="0" borderId="242" xfId="0" applyNumberFormat="true" applyFont="true" applyBorder="true" applyAlignment="true" applyProtection="true"/>
    <xf numFmtId="0" fontId="241" fillId="0" borderId="243" xfId="0" applyNumberFormat="true" applyFont="true" applyBorder="true" applyAlignment="true" applyProtection="true"/>
    <xf numFmtId="0" fontId="242" fillId="0" borderId="244" xfId="0" applyNumberFormat="true" applyFont="true" applyBorder="true" applyAlignment="true" applyProtection="true"/>
    <xf numFmtId="0" fontId="243" fillId="0" borderId="245" xfId="0" applyNumberFormat="true" applyFont="true" applyBorder="true" applyAlignment="true" applyProtection="true"/>
    <xf numFmtId="0" fontId="244" fillId="0" borderId="246" xfId="0" applyNumberFormat="true" applyFont="true" applyBorder="true" applyAlignment="true" applyProtection="true"/>
    <xf numFmtId="0" fontId="245" fillId="0" borderId="247" xfId="0" applyNumberFormat="true" applyFont="true" applyBorder="true" applyAlignment="true" applyProtection="true"/>
    <xf numFmtId="0" fontId="246" fillId="0" borderId="248" xfId="0" applyNumberFormat="true" applyFont="true" applyBorder="true" applyAlignment="true" applyProtection="true"/>
    <xf numFmtId="0" fontId="247" fillId="0" borderId="249" xfId="0" applyNumberFormat="true" applyFont="true" applyBorder="true" applyAlignment="true" applyProtection="true"/>
    <xf numFmtId="0" fontId="248" fillId="0" borderId="250" xfId="0" applyNumberFormat="true" applyFont="true" applyBorder="true" applyAlignment="true" applyProtection="true"/>
    <xf numFmtId="0" fontId="249" fillId="0" borderId="251" xfId="0" applyNumberFormat="true" applyFont="true" applyBorder="true" applyAlignment="true" applyProtection="true"/>
    <xf numFmtId="0" fontId="250" fillId="0" borderId="252" xfId="0" applyNumberFormat="true" applyFont="true" applyBorder="true" applyAlignment="true" applyProtection="true"/>
    <xf numFmtId="0" fontId="251" fillId="0" borderId="253" xfId="0" applyNumberFormat="true" applyFont="true" applyBorder="true" applyAlignment="true" applyProtection="true"/>
    <xf numFmtId="0" fontId="252" fillId="0" borderId="254" xfId="0" applyNumberFormat="true" applyFont="true" applyBorder="true" applyAlignment="true" applyProtection="true"/>
    <xf numFmtId="0" fontId="253" fillId="0" borderId="255" xfId="0" applyNumberFormat="true" applyFont="true" applyBorder="true" applyAlignment="true" applyProtection="true"/>
    <xf numFmtId="0" fontId="254" fillId="0" borderId="256" xfId="0" applyNumberFormat="true" applyFont="true" applyBorder="true" applyAlignment="true" applyProtection="true"/>
    <xf numFmtId="0" fontId="255" fillId="0" borderId="257" xfId="0" applyNumberFormat="true" applyFont="true" applyBorder="true" applyAlignment="true" applyProtection="true"/>
    <xf numFmtId="0" fontId="256" fillId="0" borderId="258" xfId="0" applyNumberFormat="true" applyFont="true" applyBorder="true" applyAlignment="true" applyProtection="true"/>
    <xf numFmtId="0" fontId="257" fillId="0" borderId="259" xfId="0" applyNumberFormat="true" applyFont="true" applyBorder="true" applyAlignment="true" applyProtection="true"/>
    <xf numFmtId="0" fontId="258" fillId="0" borderId="260" xfId="0" applyNumberFormat="true" applyFont="true" applyBorder="true" applyAlignment="true" applyProtection="true"/>
    <xf numFmtId="0" fontId="259" fillId="0" borderId="261" xfId="0" applyNumberFormat="true" applyFont="true" applyBorder="true" applyAlignment="true" applyProtection="true"/>
    <xf numFmtId="0" fontId="260" fillId="0" borderId="262" xfId="0" applyNumberFormat="true" applyFont="true" applyBorder="true" applyAlignment="true" applyProtection="true"/>
    <xf numFmtId="0" fontId="261" fillId="0" borderId="263" xfId="0" applyNumberFormat="true" applyFont="true" applyBorder="true" applyAlignment="true" applyProtection="true"/>
    <xf numFmtId="0" fontId="262" fillId="0" borderId="264" xfId="0" applyNumberFormat="true" applyFont="true" applyBorder="true" applyAlignment="true" applyProtection="true"/>
    <xf numFmtId="0" fontId="263" fillId="0" borderId="265" xfId="0" applyNumberFormat="true" applyFont="true" applyBorder="true" applyAlignment="true" applyProtection="true"/>
    <xf numFmtId="0" fontId="264" fillId="0" borderId="266" xfId="0" applyNumberFormat="true" applyFont="true" applyBorder="true" applyAlignment="true" applyProtection="true"/>
    <xf numFmtId="0" fontId="265" fillId="0" borderId="267" xfId="0" applyNumberFormat="true" applyFont="true" applyBorder="true" applyAlignment="true" applyProtection="true"/>
    <xf numFmtId="0" fontId="266" fillId="0" borderId="268" xfId="0" applyNumberFormat="true" applyFont="true" applyBorder="true" applyAlignment="true" applyProtection="true"/>
    <xf numFmtId="0" fontId="267" fillId="0" borderId="269" xfId="0" applyNumberFormat="true" applyFont="true" applyBorder="true" applyAlignment="true" applyProtection="true"/>
    <xf numFmtId="0" fontId="268" fillId="0" borderId="270" xfId="0" applyNumberFormat="true" applyFont="true" applyBorder="true" applyAlignment="true" applyProtection="true"/>
    <xf numFmtId="0" fontId="269" fillId="0" borderId="271" xfId="0" applyNumberFormat="true" applyFont="true" applyBorder="true" applyAlignment="true" applyProtection="true"/>
    <xf numFmtId="0" fontId="270" fillId="0" borderId="272" xfId="0" applyNumberFormat="true" applyFont="true" applyBorder="true" applyAlignment="true" applyProtection="true"/>
    <xf numFmtId="0" fontId="271" fillId="0" borderId="273" xfId="0" applyNumberFormat="true" applyFont="true" applyBorder="true" applyAlignment="true" applyProtection="true"/>
    <xf numFmtId="0" fontId="272" fillId="0" borderId="274" xfId="0" applyNumberFormat="true" applyFont="true" applyBorder="true" applyAlignment="true" applyProtection="true"/>
    <xf numFmtId="0" fontId="273" fillId="0" borderId="275" xfId="0" applyNumberFormat="true" applyFont="true" applyBorder="true" applyAlignment="true" applyProtection="true"/>
    <xf numFmtId="0" fontId="274" fillId="0" borderId="276" xfId="0" applyNumberFormat="true" applyFont="true" applyBorder="true" applyAlignment="true" applyProtection="true"/>
    <xf numFmtId="0" fontId="275" fillId="0" borderId="277" xfId="0" applyNumberFormat="true" applyFont="true" applyBorder="true" applyAlignment="true" applyProtection="true"/>
    <xf numFmtId="0" fontId="276" fillId="0" borderId="278" xfId="0" applyNumberFormat="true" applyFont="true" applyBorder="true" applyAlignment="true" applyProtection="true"/>
    <xf numFmtId="0" fontId="277" fillId="0" borderId="279" xfId="0" applyNumberFormat="true" applyFont="true" applyBorder="true" applyAlignment="true" applyProtection="true"/>
    <xf numFmtId="0" fontId="278" fillId="0" borderId="280" xfId="0" applyNumberFormat="true" applyFont="true" applyBorder="true" applyAlignment="true" applyProtection="true"/>
    <xf numFmtId="0" fontId="279" fillId="0" borderId="281" xfId="0" applyNumberFormat="true" applyFont="true" applyBorder="true" applyAlignment="true" applyProtection="true"/>
    <xf numFmtId="0" fontId="280" fillId="0" borderId="282" xfId="0" applyNumberFormat="true" applyFont="true" applyBorder="true" applyAlignment="true" applyProtection="true"/>
    <xf numFmtId="0" fontId="281" fillId="0" borderId="283" xfId="0" applyNumberFormat="true" applyFont="true" applyBorder="true" applyAlignment="true" applyProtection="true"/>
    <xf numFmtId="0" fontId="282" fillId="0" borderId="284" xfId="0" applyNumberFormat="true" applyFont="true" applyBorder="true" applyAlignment="true" applyProtection="true"/>
    <xf numFmtId="0" fontId="283" fillId="0" borderId="285" xfId="0" applyNumberFormat="true" applyFont="true" applyBorder="true" applyAlignment="true" applyProtection="true"/>
    <xf numFmtId="0" fontId="284" fillId="0" borderId="286" xfId="0" applyNumberFormat="true" applyFont="true" applyBorder="true" applyAlignment="true" applyProtection="true"/>
    <xf numFmtId="0" fontId="285" fillId="0" borderId="287" xfId="0" applyNumberFormat="true" applyFont="true" applyBorder="true" applyAlignment="true" applyProtection="true"/>
    <xf numFmtId="0" fontId="286" fillId="0" borderId="288" xfId="0" applyNumberFormat="true" applyFont="true" applyBorder="true" applyAlignment="true" applyProtection="true"/>
    <xf numFmtId="0" fontId="287" fillId="0" borderId="289" xfId="0" applyNumberFormat="true" applyFont="true" applyBorder="true" applyAlignment="true" applyProtection="true"/>
    <xf numFmtId="0" fontId="288" fillId="0" borderId="290" xfId="0" applyNumberFormat="true" applyFont="true" applyBorder="true" applyAlignment="true" applyProtection="true"/>
    <xf numFmtId="0" fontId="289" fillId="0" borderId="291" xfId="0" applyNumberFormat="true" applyFont="true" applyBorder="true" applyAlignment="true" applyProtection="true"/>
    <xf numFmtId="0" fontId="290" fillId="0" borderId="292" xfId="0" applyNumberFormat="true" applyFont="true" applyBorder="true" applyAlignment="true" applyProtection="true"/>
    <xf numFmtId="0" fontId="291" fillId="0" borderId="293" xfId="0" applyNumberFormat="true" applyFont="true" applyBorder="true" applyAlignment="true" applyProtection="true"/>
    <xf numFmtId="0" fontId="292" fillId="0" borderId="294" xfId="0" applyNumberFormat="true" applyFont="true" applyBorder="true" applyAlignment="true" applyProtection="true"/>
    <xf numFmtId="0" fontId="293" fillId="0" borderId="295" xfId="0" applyNumberFormat="true" applyFont="true" applyBorder="true" applyAlignment="true" applyProtection="true"/>
    <xf numFmtId="0" fontId="294" fillId="0" borderId="296" xfId="0" applyNumberFormat="true" applyFont="true" applyBorder="true" applyAlignment="true" applyProtection="true"/>
    <xf numFmtId="0" fontId="295" fillId="0" borderId="297" xfId="0" applyNumberFormat="true" applyFont="true" applyBorder="true" applyAlignment="true" applyProtection="true"/>
    <xf numFmtId="0" fontId="296" fillId="0" borderId="298" xfId="0" applyNumberFormat="true" applyFont="true" applyBorder="true" applyAlignment="true" applyProtection="true"/>
    <xf numFmtId="0" fontId="297" fillId="0" borderId="299" xfId="0" applyNumberFormat="true" applyFont="true" applyBorder="true" applyAlignment="true" applyProtection="true"/>
    <xf numFmtId="0" fontId="298" fillId="0" borderId="300" xfId="0" applyNumberFormat="true" applyFont="true" applyBorder="true" applyAlignment="true" applyProtection="true"/>
    <xf numFmtId="0" fontId="299" fillId="0" borderId="301" xfId="0" applyNumberFormat="true" applyFont="true" applyBorder="true" applyAlignment="true" applyProtection="true"/>
    <xf numFmtId="0" fontId="300" fillId="0" borderId="302" xfId="0" applyNumberFormat="true" applyFont="true" applyBorder="true" applyAlignment="true" applyProtection="true"/>
    <xf numFmtId="0" fontId="301" fillId="0" borderId="303" xfId="0" applyNumberFormat="true" applyFont="true" applyBorder="true" applyAlignment="true" applyProtection="true"/>
    <xf numFmtId="0" fontId="302" fillId="0" borderId="304" xfId="0" applyNumberFormat="true" applyFont="true" applyBorder="true" applyAlignment="true" applyProtection="true"/>
    <xf numFmtId="0" fontId="303" fillId="0" borderId="305" xfId="0" applyNumberFormat="true" applyFont="true" applyBorder="true" applyAlignment="true" applyProtection="true"/>
    <xf numFmtId="0" fontId="304" fillId="0" borderId="306" xfId="0" applyNumberFormat="true" applyFont="true" applyBorder="true" applyAlignment="true" applyProtection="true"/>
    <xf numFmtId="0" fontId="305" fillId="0" borderId="307" xfId="0" applyNumberFormat="true" applyFont="true" applyBorder="true" applyAlignment="true" applyProtection="true"/>
    <xf numFmtId="0" fontId="306" fillId="0" borderId="308" xfId="0" applyNumberFormat="true" applyFont="true" applyBorder="true" applyAlignment="true" applyProtection="true"/>
    <xf numFmtId="0" fontId="307" fillId="0" borderId="309" xfId="0" applyNumberFormat="true" applyFont="true" applyBorder="true" applyAlignment="true" applyProtection="true"/>
    <xf numFmtId="0" fontId="308" fillId="0" borderId="310" xfId="0" applyNumberFormat="true" applyFont="true" applyBorder="true" applyAlignment="true" applyProtection="true"/>
    <xf numFmtId="0" fontId="309" fillId="0" borderId="311" xfId="0" applyNumberFormat="true" applyFont="true" applyBorder="true" applyAlignment="true" applyProtection="true"/>
    <xf numFmtId="0" fontId="310" fillId="0" borderId="312" xfId="0" applyNumberFormat="true" applyFont="true" applyBorder="true" applyAlignment="true" applyProtection="true"/>
    <xf numFmtId="0" fontId="311" fillId="0" borderId="313" xfId="0" applyNumberFormat="true" applyFont="true" applyBorder="true" applyAlignment="true" applyProtection="true"/>
    <xf numFmtId="0" fontId="312" fillId="0" borderId="314" xfId="0" applyNumberFormat="true" applyFont="true" applyBorder="true" applyAlignment="true" applyProtection="true"/>
    <xf numFmtId="0" fontId="313" fillId="0" borderId="315" xfId="0" applyNumberFormat="true" applyFont="true" applyBorder="true" applyAlignment="true" applyProtection="true"/>
    <xf numFmtId="0" fontId="314" fillId="0" borderId="316" xfId="0" applyNumberFormat="true" applyFont="true" applyBorder="true" applyAlignment="true" applyProtection="true"/>
    <xf numFmtId="0" fontId="315" fillId="0" borderId="317" xfId="0" applyNumberFormat="true" applyFont="true" applyBorder="true" applyAlignment="true" applyProtection="true"/>
    <xf numFmtId="0" fontId="316" fillId="0" borderId="318" xfId="0" applyNumberFormat="true" applyFont="true" applyBorder="true" applyAlignment="true" applyProtection="true"/>
    <xf numFmtId="0" fontId="317" fillId="0" borderId="319" xfId="0" applyNumberFormat="true" applyFont="true" applyBorder="true" applyAlignment="true" applyProtection="true"/>
    <xf numFmtId="0" fontId="318" fillId="0" borderId="320" xfId="0" applyNumberFormat="true" applyFont="true" applyBorder="true" applyAlignment="true" applyProtection="true"/>
    <xf numFmtId="0" fontId="319" fillId="0" borderId="321" xfId="0" applyNumberFormat="true" applyFont="true" applyBorder="true" applyAlignment="true" applyProtection="true"/>
    <xf numFmtId="0" fontId="320" fillId="0" borderId="322" xfId="0" applyNumberFormat="true" applyFont="true" applyBorder="true" applyAlignment="true" applyProtection="true"/>
    <xf numFmtId="0" fontId="321" fillId="0" borderId="323" xfId="0" applyNumberFormat="true" applyFont="true" applyBorder="true" applyAlignment="true" applyProtection="true"/>
    <xf numFmtId="0" fontId="322" fillId="0" borderId="324" xfId="0" applyNumberFormat="true" applyFont="true" applyBorder="true" applyAlignment="true" applyProtection="true"/>
    <xf numFmtId="0" fontId="323" fillId="0" borderId="325" xfId="0" applyNumberFormat="true" applyFont="true" applyBorder="true" applyAlignment="true" applyProtection="true"/>
    <xf numFmtId="0" fontId="324" fillId="0" borderId="326" xfId="0" applyNumberFormat="true" applyFont="true" applyBorder="true" applyAlignment="true" applyProtection="true"/>
    <xf numFmtId="0" fontId="325" fillId="0" borderId="327" xfId="0" applyNumberFormat="true" applyFont="true" applyBorder="true" applyAlignment="true" applyProtection="true"/>
    <xf numFmtId="0" fontId="326" fillId="0" borderId="328" xfId="0" applyNumberFormat="true" applyFont="true" applyBorder="true" applyAlignment="true" applyProtection="true"/>
    <xf numFmtId="0" fontId="327" fillId="0" borderId="329" xfId="0" applyNumberFormat="true" applyFont="true" applyBorder="true" applyAlignment="true" applyProtection="true"/>
    <xf numFmtId="0" fontId="328" fillId="0" borderId="330" xfId="0" applyNumberFormat="true" applyFont="true" applyBorder="true" applyAlignment="true" applyProtection="true"/>
    <xf numFmtId="0" fontId="329" fillId="0" borderId="331" xfId="0" applyNumberFormat="true" applyFont="true" applyBorder="true" applyAlignment="true" applyProtection="true"/>
    <xf numFmtId="0" fontId="330" fillId="0" borderId="332" xfId="0" applyNumberFormat="true" applyFont="true" applyBorder="true" applyAlignment="true" applyProtection="true"/>
    <xf numFmtId="0" fontId="331" fillId="0" borderId="333" xfId="0" applyNumberFormat="true" applyFont="true" applyBorder="true" applyAlignment="true" applyProtection="true"/>
    <xf numFmtId="0" fontId="332" fillId="0" borderId="334" xfId="0" applyNumberFormat="true" applyFont="true" applyBorder="true" applyAlignment="true" applyProtection="true"/>
    <xf numFmtId="0" fontId="333" fillId="0" borderId="335" xfId="0" applyNumberFormat="true" applyFont="true" applyBorder="true" applyAlignment="true" applyProtection="true"/>
    <xf numFmtId="0" fontId="334" fillId="0" borderId="336" xfId="0" applyNumberFormat="true" applyFont="true" applyBorder="true" applyAlignment="true" applyProtection="true"/>
    <xf numFmtId="0" fontId="335" fillId="0" borderId="337" xfId="0" applyNumberFormat="true" applyFont="true" applyBorder="true" applyAlignment="true" applyProtection="true"/>
    <xf numFmtId="0" fontId="336" fillId="0" borderId="338" xfId="0" applyNumberFormat="true" applyFont="true" applyBorder="true" applyAlignment="true" applyProtection="true"/>
    <xf numFmtId="0" fontId="337" fillId="0" borderId="339" xfId="0" applyNumberFormat="true" applyFont="true" applyBorder="true" applyAlignment="true" applyProtection="true"/>
    <xf numFmtId="0" fontId="338" fillId="0" borderId="340" xfId="0" applyNumberFormat="true" applyFont="true" applyBorder="true" applyAlignment="true" applyProtection="true"/>
    <xf numFmtId="0" fontId="339" fillId="0" borderId="341" xfId="0" applyNumberFormat="true" applyFont="true" applyBorder="true" applyAlignment="true" applyProtection="true"/>
    <xf numFmtId="0" fontId="340" fillId="0" borderId="342" xfId="0" applyNumberFormat="true" applyFont="true" applyBorder="true" applyAlignment="true" applyProtection="true"/>
    <xf numFmtId="0" fontId="341" fillId="0" borderId="343" xfId="0" applyNumberFormat="true" applyFont="true" applyBorder="true" applyAlignment="true" applyProtection="true"/>
    <xf numFmtId="0" fontId="342" fillId="0" borderId="344" xfId="0" applyNumberFormat="true" applyFont="true" applyBorder="true" applyAlignment="true" applyProtection="true"/>
    <xf numFmtId="0" fontId="343" fillId="0" borderId="345" xfId="0" applyNumberFormat="true" applyFont="true" applyBorder="true" applyAlignment="true" applyProtection="true"/>
    <xf numFmtId="0" fontId="344" fillId="0" borderId="346" xfId="0" applyNumberFormat="true" applyFont="true" applyBorder="true" applyAlignment="true" applyProtection="true"/>
    <xf numFmtId="0" fontId="345" fillId="0" borderId="347" xfId="0" applyNumberFormat="true" applyFont="true" applyBorder="true" applyAlignment="true" applyProtection="true"/>
    <xf numFmtId="0" fontId="346" fillId="0" borderId="348" xfId="0" applyNumberFormat="true" applyFont="true" applyBorder="true" applyAlignment="true" applyProtection="true"/>
    <xf numFmtId="0" fontId="347" fillId="0" borderId="349" xfId="0" applyNumberFormat="true" applyFont="true" applyBorder="true" applyAlignment="true" applyProtection="true"/>
    <xf numFmtId="0" fontId="348" fillId="0" borderId="350" xfId="0" applyNumberFormat="true" applyFont="true" applyBorder="true" applyAlignment="true" applyProtection="true"/>
    <xf numFmtId="0" fontId="349" fillId="0" borderId="351" xfId="0" applyNumberFormat="true" applyFont="true" applyBorder="true" applyAlignment="true" applyProtection="true"/>
    <xf numFmtId="0" fontId="350" fillId="0" borderId="352" xfId="0" applyNumberFormat="true" applyFont="true" applyBorder="true" applyAlignment="true" applyProtection="true"/>
    <xf numFmtId="0" fontId="351" fillId="0" borderId="353" xfId="0" applyNumberFormat="true" applyFont="true" applyBorder="true" applyAlignment="true" applyProtection="true"/>
    <xf numFmtId="0" fontId="352" fillId="0" borderId="354" xfId="0" applyNumberFormat="true" applyFont="true" applyBorder="true" applyAlignment="true" applyProtection="true"/>
    <xf numFmtId="0" fontId="353" fillId="0" borderId="355" xfId="0" applyNumberFormat="true" applyFont="true" applyBorder="true" applyAlignment="true" applyProtection="true"/>
    <xf numFmtId="0" fontId="354" fillId="0" borderId="356" xfId="0" applyNumberFormat="true" applyFont="true" applyBorder="true" applyAlignment="true" applyProtection="true"/>
    <xf numFmtId="0" fontId="355" fillId="0" borderId="357" xfId="0" applyNumberFormat="true" applyFont="true" applyBorder="true" applyAlignment="true" applyProtection="true"/>
    <xf numFmtId="0" fontId="356" fillId="0" borderId="358" xfId="0" applyNumberFormat="true" applyFont="true" applyBorder="true" applyAlignment="true" applyProtection="true"/>
    <xf numFmtId="0" fontId="357" fillId="0" borderId="359" xfId="0" applyNumberFormat="true" applyFont="true" applyBorder="true" applyAlignment="true" applyProtection="true"/>
    <xf numFmtId="0" fontId="358" fillId="0" borderId="360" xfId="0" applyNumberFormat="true" applyFont="true" applyBorder="true" applyAlignment="true" applyProtection="true"/>
    <xf numFmtId="0" fontId="359" fillId="0" borderId="361" xfId="0" applyNumberFormat="true" applyFont="true" applyBorder="true" applyAlignment="true" applyProtection="true"/>
    <xf numFmtId="0" fontId="360" fillId="0" borderId="362" xfId="0" applyNumberFormat="true" applyFont="true" applyBorder="true" applyAlignment="true" applyProtection="true"/>
    <xf numFmtId="0" fontId="361" fillId="0" borderId="363" xfId="0" applyNumberFormat="true" applyFont="true" applyBorder="true" applyAlignment="true" applyProtection="true"/>
    <xf numFmtId="0" fontId="362" fillId="0" borderId="364" xfId="0" applyNumberFormat="true" applyFont="true" applyBorder="true" applyAlignment="true" applyProtection="true"/>
    <xf numFmtId="0" fontId="363" fillId="0" borderId="365" xfId="0" applyNumberFormat="true" applyFont="true" applyBorder="true" applyAlignment="true" applyProtection="true"/>
    <xf numFmtId="0" fontId="364" fillId="0" borderId="366" xfId="0" applyNumberFormat="true" applyFont="true" applyBorder="true" applyAlignment="true" applyProtection="true"/>
    <xf numFmtId="0" fontId="365" fillId="0" borderId="367" xfId="0" applyNumberFormat="true" applyFont="true" applyBorder="true" applyAlignment="true" applyProtection="true"/>
    <xf numFmtId="0" fontId="366" fillId="0" borderId="368" xfId="0" applyNumberFormat="true" applyFont="true" applyBorder="true" applyAlignment="true" applyProtection="true"/>
    <xf numFmtId="0" fontId="367" fillId="0" borderId="369" xfId="0" applyNumberFormat="true" applyFont="true" applyBorder="true" applyAlignment="true" applyProtection="true"/>
    <xf numFmtId="0" fontId="368" fillId="0" borderId="370" xfId="0" applyNumberFormat="true" applyFont="true" applyBorder="true" applyAlignment="true" applyProtection="true"/>
    <xf numFmtId="0" fontId="369" fillId="0" borderId="371" xfId="0" applyNumberFormat="true" applyFont="true" applyBorder="true" applyAlignment="true" applyProtection="true"/>
    <xf numFmtId="0" fontId="370" fillId="0" borderId="372" xfId="0" applyNumberFormat="true" applyFont="true" applyBorder="true" applyAlignment="true" applyProtection="true"/>
    <xf numFmtId="0" fontId="371" fillId="0" borderId="373" xfId="0" applyNumberFormat="true" applyFont="true" applyBorder="true" applyAlignment="true" applyProtection="true"/>
    <xf numFmtId="0" fontId="372" fillId="0" borderId="374" xfId="0" applyNumberFormat="true" applyFont="true" applyBorder="true" applyAlignment="true" applyProtection="true"/>
    <xf numFmtId="0" fontId="373" fillId="0" borderId="375" xfId="0" applyNumberFormat="true" applyFont="true" applyBorder="true" applyAlignment="true" applyProtection="true"/>
    <xf numFmtId="0" fontId="374" fillId="0" borderId="376" xfId="0" applyNumberFormat="true" applyFont="true" applyBorder="true" applyAlignment="true" applyProtection="true"/>
    <xf numFmtId="0" fontId="375" fillId="0" borderId="377" xfId="0" applyNumberFormat="true" applyFont="true" applyBorder="true" applyAlignment="true" applyProtection="true"/>
    <xf numFmtId="0" fontId="376" fillId="0" borderId="378" xfId="0" applyNumberFormat="true" applyFont="true" applyBorder="true" applyAlignment="true" applyProtection="true"/>
    <xf numFmtId="0" fontId="377" fillId="0" borderId="379" xfId="0" applyNumberFormat="true" applyFont="true" applyBorder="true" applyAlignment="true" applyProtection="true"/>
    <xf numFmtId="0" fontId="378" fillId="0" borderId="380" xfId="0" applyNumberFormat="true" applyFont="true" applyBorder="true" applyAlignment="true" applyProtection="true"/>
    <xf numFmtId="0" fontId="379" fillId="0" borderId="381" xfId="0" applyNumberFormat="true" applyFont="true" applyBorder="true" applyAlignment="true" applyProtection="true"/>
    <xf numFmtId="0" fontId="380" fillId="0" borderId="382" xfId="0" applyNumberFormat="true" applyFont="true" applyBorder="true" applyAlignment="true" applyProtection="true"/>
    <xf numFmtId="0" fontId="381" fillId="0" borderId="383" xfId="0" applyNumberFormat="true" applyFont="true" applyBorder="true" applyAlignment="true" applyProtection="true"/>
    <xf numFmtId="0" fontId="382" fillId="0" borderId="384" xfId="0" applyNumberFormat="true" applyFont="true" applyBorder="true" applyAlignment="true" applyProtection="true"/>
    <xf numFmtId="0" fontId="383" fillId="0" borderId="385" xfId="0" applyNumberFormat="true" applyFont="true" applyBorder="true" applyAlignment="true" applyProtection="true"/>
    <xf numFmtId="0" fontId="384" fillId="0" borderId="386" xfId="0" applyNumberFormat="true" applyFont="true" applyBorder="true" applyAlignment="true" applyProtection="true"/>
    <xf numFmtId="0" fontId="385" fillId="0" borderId="387" xfId="0" applyNumberFormat="true" applyFont="true" applyBorder="true" applyAlignment="true" applyProtection="true"/>
    <xf numFmtId="0" fontId="386" fillId="0" borderId="388" xfId="0" applyNumberFormat="true" applyFont="true" applyBorder="true" applyAlignment="true" applyProtection="true"/>
    <xf numFmtId="0" fontId="387" fillId="0" borderId="389" xfId="0" applyNumberFormat="true" applyFont="true" applyBorder="true" applyAlignment="true" applyProtection="true"/>
    <xf numFmtId="0" fontId="388" fillId="0" borderId="390" xfId="0" applyNumberFormat="true" applyFont="true" applyBorder="true" applyAlignment="true" applyProtection="true"/>
    <xf numFmtId="0" fontId="389" fillId="0" borderId="391" xfId="0" applyNumberFormat="true" applyFont="true" applyBorder="true" applyAlignment="true" applyProtection="true"/>
    <xf numFmtId="0" fontId="390" fillId="0" borderId="392" xfId="0" applyNumberFormat="true" applyFont="true" applyBorder="true" applyAlignment="true" applyProtection="true"/>
    <xf numFmtId="0" fontId="391" fillId="0" borderId="393" xfId="0" applyNumberFormat="true" applyFont="true" applyBorder="true" applyAlignment="true" applyProtection="true"/>
    <xf numFmtId="0" fontId="392" fillId="0" borderId="394" xfId="0" applyNumberFormat="true" applyFont="true" applyBorder="true" applyAlignment="true" applyProtection="true"/>
    <xf numFmtId="0" fontId="393" fillId="0" borderId="395" xfId="0" applyNumberFormat="true" applyFont="true" applyBorder="true" applyAlignment="true" applyProtection="true"/>
    <xf numFmtId="0" fontId="394" fillId="0" borderId="396" xfId="0" applyNumberFormat="true" applyFont="true" applyBorder="true" applyAlignment="true" applyProtection="true"/>
    <xf numFmtId="0" fontId="395" fillId="0" borderId="397" xfId="0" applyNumberFormat="true" applyFont="true" applyBorder="true" applyAlignment="true" applyProtection="true"/>
    <xf numFmtId="0" fontId="396" fillId="0" borderId="398" xfId="0" applyNumberFormat="true" applyFont="true" applyBorder="true" applyAlignment="true" applyProtection="true"/>
    <xf numFmtId="0" fontId="397" fillId="0" borderId="399" xfId="0" applyNumberFormat="true" applyFont="true" applyBorder="true" applyAlignment="true" applyProtection="true"/>
    <xf numFmtId="0" fontId="398" fillId="0" borderId="400" xfId="0" applyNumberFormat="true" applyFont="true" applyBorder="true" applyAlignment="true" applyProtection="true"/>
    <xf numFmtId="0" fontId="399" fillId="0" borderId="401" xfId="0" applyNumberFormat="true" applyFont="true" applyBorder="true" applyAlignment="true" applyProtection="true"/>
    <xf numFmtId="0" fontId="400" fillId="0" borderId="402" xfId="0" applyNumberFormat="true" applyFont="true" applyBorder="true" applyAlignment="true" applyProtection="true"/>
    <xf numFmtId="0" fontId="401" fillId="0" borderId="403" xfId="0" applyNumberFormat="true" applyFont="true" applyBorder="true" applyAlignment="true" applyProtection="true"/>
    <xf numFmtId="0" fontId="402" fillId="0" borderId="404" xfId="0" applyNumberFormat="true" applyFont="true" applyBorder="true" applyAlignment="true" applyProtection="true"/>
    <xf numFmtId="0" fontId="403" fillId="0" borderId="405" xfId="0" applyNumberFormat="true" applyFont="true" applyBorder="true" applyAlignment="true" applyProtection="true"/>
    <xf numFmtId="0" fontId="404" fillId="0" borderId="406" xfId="0" applyNumberFormat="true" applyFont="true" applyBorder="true" applyAlignment="true" applyProtection="true"/>
    <xf numFmtId="0" fontId="405" fillId="0" borderId="407" xfId="0" applyNumberFormat="true" applyFont="true" applyBorder="true" applyAlignment="true" applyProtection="true"/>
    <xf numFmtId="0" fontId="406" fillId="0" borderId="408" xfId="0" applyNumberFormat="true" applyFont="true" applyBorder="true" applyAlignment="true" applyProtection="true"/>
    <xf numFmtId="0" fontId="407" fillId="0" borderId="409" xfId="0" applyNumberFormat="true" applyFont="true" applyBorder="true" applyAlignment="true" applyProtection="true"/>
    <xf numFmtId="0" fontId="408" fillId="0" borderId="410" xfId="0" applyNumberFormat="true" applyFont="true" applyBorder="true" applyAlignment="true" applyProtection="true"/>
    <xf numFmtId="0" fontId="409" fillId="0" borderId="411" xfId="0" applyNumberFormat="true" applyFont="true" applyBorder="true" applyAlignment="true" applyProtection="true"/>
    <xf numFmtId="0" fontId="410" fillId="0" borderId="412" xfId="0" applyNumberFormat="true" applyFont="true" applyBorder="true" applyAlignment="true" applyProtection="true"/>
    <xf numFmtId="0" fontId="411" fillId="0" borderId="413" xfId="0" applyNumberFormat="true" applyFont="true" applyBorder="true" applyAlignment="true" applyProtection="true"/>
    <xf numFmtId="0" fontId="412" fillId="0" borderId="414" xfId="0" applyNumberFormat="true" applyFont="true" applyBorder="true" applyAlignment="true" applyProtection="true"/>
    <xf numFmtId="0" fontId="413" fillId="0" borderId="415" xfId="0" applyNumberFormat="true" applyFont="true" applyBorder="true" applyAlignment="true" applyProtection="true"/>
    <xf numFmtId="0" fontId="414" fillId="0" borderId="416" xfId="0" applyNumberFormat="true" applyFont="true" applyBorder="true" applyAlignment="true" applyProtection="true"/>
    <xf numFmtId="0" fontId="415" fillId="0" borderId="417" xfId="0" applyNumberFormat="true" applyFont="true" applyBorder="true" applyAlignment="true" applyProtection="true"/>
    <xf numFmtId="0" fontId="416" fillId="0" borderId="418" xfId="0" applyNumberFormat="true" applyFont="true" applyBorder="true" applyAlignment="true" applyProtection="true"/>
    <xf numFmtId="0" fontId="417" fillId="0" borderId="419" xfId="0" applyNumberFormat="true" applyFont="true" applyBorder="true" applyAlignment="true" applyProtection="true"/>
    <xf numFmtId="0" fontId="418" fillId="0" borderId="420" xfId="0" applyNumberFormat="true" applyFont="true" applyBorder="true" applyAlignment="true" applyProtection="true"/>
    <xf numFmtId="0" fontId="419" fillId="0" borderId="421" xfId="0" applyNumberFormat="true" applyFont="true" applyBorder="true" applyAlignment="true" applyProtection="true"/>
    <xf numFmtId="0" fontId="420" fillId="0" borderId="422" xfId="0" applyNumberFormat="true" applyFont="true" applyBorder="true" applyAlignment="true" applyProtection="true"/>
    <xf numFmtId="0" fontId="421" fillId="0" borderId="423" xfId="0" applyNumberFormat="true" applyFont="true" applyBorder="true" applyAlignment="true" applyProtection="true"/>
    <xf numFmtId="0" fontId="422" fillId="0" borderId="424" xfId="0" applyNumberFormat="true" applyFont="true" applyBorder="true" applyAlignment="true" applyProtection="true"/>
    <xf numFmtId="0" fontId="423" fillId="0" borderId="425" xfId="0" applyNumberFormat="true" applyFont="true" applyBorder="true" applyAlignment="true" applyProtection="true"/>
    <xf numFmtId="0" fontId="424" fillId="0" borderId="426" xfId="0" applyNumberFormat="true" applyFont="true" applyBorder="true" applyAlignment="true" applyProtection="true"/>
    <xf numFmtId="0" fontId="425" fillId="0" borderId="427" xfId="0" applyNumberFormat="true" applyFont="true" applyBorder="true" applyAlignment="true" applyProtection="true"/>
    <xf numFmtId="0" fontId="426" fillId="0" borderId="428" xfId="0" applyNumberFormat="true" applyFont="true" applyBorder="true" applyAlignment="true" applyProtection="true"/>
    <xf numFmtId="0" fontId="427" fillId="0" borderId="429" xfId="0" applyNumberFormat="true" applyFont="true" applyBorder="true" applyAlignment="true" applyProtection="true"/>
    <xf numFmtId="0" fontId="428" fillId="0" borderId="430" xfId="0" applyNumberFormat="true" applyFont="true" applyBorder="true" applyAlignment="true" applyProtection="true"/>
    <xf numFmtId="0" fontId="429" fillId="0" borderId="431" xfId="0" applyNumberFormat="true" applyFont="true" applyBorder="true" applyAlignment="true" applyProtection="true"/>
    <xf numFmtId="0" fontId="430" fillId="0" borderId="432" xfId="0" applyNumberFormat="true" applyFont="true" applyBorder="true" applyAlignment="true" applyProtection="true"/>
    <xf numFmtId="0" fontId="431" fillId="0" borderId="433" xfId="0" applyNumberFormat="true" applyFont="true" applyBorder="true" applyAlignment="true" applyProtection="true"/>
    <xf numFmtId="0" fontId="432" fillId="0" borderId="434" xfId="0" applyNumberFormat="true" applyFont="true" applyBorder="true" applyAlignment="true" applyProtection="true"/>
    <xf numFmtId="0" fontId="433" fillId="0" borderId="435" xfId="0" applyNumberFormat="true" applyFont="true" applyBorder="true" applyAlignment="true" applyProtection="true"/>
    <xf numFmtId="0" fontId="434" fillId="0" borderId="436" xfId="0" applyNumberFormat="true" applyFont="true" applyBorder="true" applyAlignment="true" applyProtection="true"/>
    <xf numFmtId="0" fontId="435" fillId="0" borderId="437" xfId="0" applyNumberFormat="true" applyFont="true" applyBorder="true" applyAlignment="true" applyProtection="true"/>
    <xf numFmtId="0" fontId="436" fillId="0" borderId="438" xfId="0" applyNumberFormat="true" applyFont="true" applyBorder="true" applyAlignment="true" applyProtection="true"/>
    <xf numFmtId="0" fontId="437" fillId="0" borderId="439" xfId="0" applyNumberFormat="true" applyFont="true" applyBorder="true" applyAlignment="true" applyProtection="true"/>
    <xf numFmtId="0" fontId="438" fillId="0" borderId="440" xfId="0" applyNumberFormat="true" applyFont="true" applyBorder="true" applyAlignment="true" applyProtection="true"/>
    <xf numFmtId="0" fontId="439" fillId="0" borderId="441" xfId="0" applyNumberFormat="true" applyFont="true" applyBorder="true" applyAlignment="true" applyProtection="true"/>
    <xf numFmtId="0" fontId="440" fillId="0" borderId="442" xfId="0" applyNumberFormat="true" applyFont="true" applyBorder="true" applyAlignment="true" applyProtection="true"/>
    <xf numFmtId="0" fontId="441" fillId="0" borderId="443" xfId="0" applyNumberFormat="true" applyFont="true" applyBorder="true" applyAlignment="true" applyProtection="true"/>
    <xf numFmtId="0" fontId="442" fillId="0" borderId="444" xfId="0" applyNumberFormat="true" applyFont="true" applyBorder="true" applyAlignment="true" applyProtection="true"/>
    <xf numFmtId="0" fontId="443" fillId="0" borderId="445" xfId="0" applyNumberFormat="true" applyFont="true" applyBorder="true" applyAlignment="true" applyProtection="true"/>
    <xf numFmtId="0" fontId="444" fillId="0" borderId="446" xfId="0" applyNumberFormat="true" applyFont="true" applyBorder="true" applyAlignment="true" applyProtection="true"/>
    <xf numFmtId="0" fontId="445" fillId="0" borderId="447" xfId="0" applyNumberFormat="true" applyFont="true" applyBorder="true" applyAlignment="true" applyProtection="true"/>
    <xf numFmtId="0" fontId="446" fillId="0" borderId="448" xfId="0" applyNumberFormat="true" applyFont="true" applyBorder="true" applyAlignment="true" applyProtection="true"/>
    <xf numFmtId="0" fontId="447" fillId="0" borderId="449" xfId="0" applyNumberFormat="true" applyFont="true" applyBorder="true" applyAlignment="true" applyProtection="true"/>
    <xf numFmtId="0" fontId="448" fillId="0" borderId="450" xfId="0" applyNumberFormat="true" applyFont="true" applyBorder="true" applyAlignment="true" applyProtection="true"/>
    <xf numFmtId="0" fontId="449" fillId="0" borderId="451" xfId="0" applyNumberFormat="true" applyFont="true" applyBorder="true" applyAlignment="true" applyProtection="true"/>
    <xf numFmtId="0" fontId="450" fillId="0" borderId="452" xfId="0" applyNumberFormat="true" applyFont="true" applyBorder="true" applyAlignment="true" applyProtection="true"/>
    <xf numFmtId="0" fontId="451" fillId="0" borderId="453" xfId="0" applyNumberFormat="true" applyFont="true" applyBorder="true" applyAlignment="true" applyProtection="true"/>
    <xf numFmtId="0" fontId="452" fillId="0" borderId="454" xfId="0" applyNumberFormat="true" applyFont="true" applyBorder="true" applyAlignment="true" applyProtection="true"/>
    <xf numFmtId="0" fontId="453" fillId="0" borderId="455" xfId="0" applyNumberFormat="true" applyFont="true" applyBorder="true" applyAlignment="true" applyProtection="true"/>
    <xf numFmtId="0" fontId="454" fillId="0" borderId="456" xfId="0" applyNumberFormat="true" applyFont="true" applyBorder="true" applyAlignment="true" applyProtection="true"/>
    <xf numFmtId="0" fontId="455" fillId="0" borderId="457" xfId="0" applyNumberFormat="true" applyFont="true" applyBorder="true" applyAlignment="true" applyProtection="true"/>
    <xf numFmtId="0" fontId="456" fillId="0" borderId="458" xfId="0" applyNumberFormat="true" applyFont="true" applyBorder="true" applyAlignment="true" applyProtection="true"/>
    <xf numFmtId="0" fontId="457" fillId="0" borderId="459" xfId="0" applyNumberFormat="true" applyFont="true" applyBorder="true" applyAlignment="true" applyProtection="true"/>
    <xf numFmtId="0" fontId="458" fillId="0" borderId="460" xfId="0" applyNumberFormat="true" applyFont="true" applyBorder="true" applyAlignment="true" applyProtection="true"/>
    <xf numFmtId="0" fontId="459" fillId="0" borderId="461" xfId="0" applyNumberFormat="true" applyFont="true" applyBorder="true" applyAlignment="true" applyProtection="true"/>
    <xf numFmtId="0" fontId="460" fillId="0" borderId="462" xfId="0" applyNumberFormat="true" applyFont="true" applyBorder="true" applyAlignment="true" applyProtection="true"/>
    <xf numFmtId="0" fontId="461" fillId="0" borderId="463" xfId="0" applyNumberFormat="true" applyFont="true" applyBorder="true" applyAlignment="true" applyProtection="true"/>
    <xf numFmtId="0" fontId="462" fillId="0" borderId="464" xfId="0" applyNumberFormat="true" applyFont="true" applyBorder="true" applyAlignment="true" applyProtection="true"/>
    <xf numFmtId="0" fontId="463" fillId="0" borderId="465" xfId="0" applyNumberFormat="true" applyFont="true" applyBorder="true" applyAlignment="true" applyProtection="true"/>
    <xf numFmtId="0" fontId="464" fillId="0" borderId="466" xfId="0" applyNumberFormat="true" applyFont="true" applyBorder="true" applyAlignment="true" applyProtection="true"/>
    <xf numFmtId="0" fontId="465" fillId="0" borderId="467" xfId="0" applyNumberFormat="true" applyFont="true" applyBorder="true" applyAlignment="true" applyProtection="true"/>
    <xf numFmtId="0" fontId="466" fillId="0" borderId="468" xfId="0" applyNumberFormat="true" applyFont="true" applyBorder="true" applyAlignment="true" applyProtection="true"/>
    <xf numFmtId="0" fontId="467" fillId="0" borderId="469" xfId="0" applyNumberFormat="true" applyFont="true" applyBorder="true" applyAlignment="true" applyProtection="true"/>
    <xf numFmtId="0" fontId="468" fillId="0" borderId="470" xfId="0" applyNumberFormat="true" applyFont="true" applyBorder="true" applyAlignment="true" applyProtection="true"/>
    <xf numFmtId="0" fontId="469" fillId="0" borderId="471" xfId="0" applyNumberFormat="true" applyFont="true" applyBorder="true" applyAlignment="true" applyProtection="true"/>
    <xf numFmtId="0" fontId="470" fillId="0" borderId="472" xfId="0" applyNumberFormat="true" applyFont="true" applyBorder="true" applyAlignment="true" applyProtection="true"/>
    <xf numFmtId="0" fontId="471" fillId="0" borderId="473" xfId="0" applyNumberFormat="true" applyFont="true" applyBorder="true" applyAlignment="true" applyProtection="true"/>
    <xf numFmtId="0" fontId="472" fillId="0" borderId="474" xfId="0" applyNumberFormat="true" applyFont="true" applyBorder="true" applyAlignment="true" applyProtection="true"/>
    <xf numFmtId="0" fontId="473" fillId="0" borderId="475" xfId="0" applyNumberFormat="true" applyFont="true" applyBorder="true" applyAlignment="true" applyProtection="true"/>
    <xf numFmtId="0" fontId="474" fillId="0" borderId="476" xfId="0" applyNumberFormat="true" applyFont="true" applyBorder="true" applyAlignment="true" applyProtection="true"/>
    <xf numFmtId="0" fontId="475" fillId="0" borderId="477" xfId="0" applyNumberFormat="true" applyFont="true" applyBorder="true" applyAlignment="true" applyProtection="true"/>
    <xf numFmtId="0" fontId="476" fillId="0" borderId="478" xfId="0" applyNumberFormat="true" applyFont="true" applyBorder="true" applyAlignment="true" applyProtection="true"/>
    <xf numFmtId="0" fontId="477" fillId="0" borderId="479" xfId="0" applyNumberFormat="true" applyFont="true" applyBorder="true" applyAlignment="true" applyProtection="true"/>
    <xf numFmtId="0" fontId="478" fillId="0" borderId="480" xfId="0" applyNumberFormat="true" applyFont="true" applyBorder="true" applyAlignment="true" applyProtection="true"/>
    <xf numFmtId="0" fontId="479" fillId="0" borderId="481" xfId="0" applyNumberFormat="true" applyFont="true" applyBorder="true" applyAlignment="true" applyProtection="true"/>
    <xf numFmtId="0" fontId="480" fillId="0" borderId="482" xfId="0" applyNumberFormat="true" applyFont="true" applyBorder="true" applyAlignment="true" applyProtection="true"/>
    <xf numFmtId="0" fontId="481" fillId="0" borderId="483" xfId="0" applyNumberFormat="true" applyFont="true" applyBorder="true" applyAlignment="true" applyProtection="true"/>
    <xf numFmtId="0" fontId="482" fillId="0" borderId="484" xfId="0" applyNumberFormat="true" applyFont="true" applyBorder="true" applyAlignment="true" applyProtection="true"/>
    <xf numFmtId="0" fontId="483" fillId="0" borderId="485" xfId="0" applyNumberFormat="true" applyFont="true" applyBorder="true" applyAlignment="true" applyProtection="true"/>
    <xf numFmtId="0" fontId="484" fillId="0" borderId="486" xfId="0" applyNumberFormat="true" applyFont="true" applyBorder="true" applyAlignment="true" applyProtection="true"/>
    <xf numFmtId="0" fontId="485" fillId="0" borderId="487" xfId="0" applyNumberFormat="true" applyFont="true" applyBorder="true" applyAlignment="true" applyProtection="true"/>
    <xf numFmtId="0" fontId="486" fillId="0" borderId="488" xfId="0" applyNumberFormat="true" applyFont="true" applyBorder="true" applyAlignment="true" applyProtection="true"/>
    <xf numFmtId="0" fontId="487" fillId="0" borderId="489" xfId="0" applyNumberFormat="true" applyFont="true" applyBorder="true" applyAlignment="true" applyProtection="true"/>
    <xf numFmtId="0" fontId="488" fillId="0" borderId="490" xfId="0" applyNumberFormat="true" applyFont="true" applyBorder="true" applyAlignment="true" applyProtection="true"/>
    <xf numFmtId="0" fontId="489" fillId="0" borderId="491" xfId="0" applyNumberFormat="true" applyFont="true" applyBorder="true" applyAlignment="true" applyProtection="true"/>
    <xf numFmtId="0" fontId="490" fillId="0" borderId="492" xfId="0" applyNumberFormat="true" applyFont="true" applyBorder="true" applyAlignment="true" applyProtection="true"/>
    <xf numFmtId="0" fontId="491" fillId="0" borderId="493" xfId="0" applyNumberFormat="true" applyFont="true" applyBorder="true" applyAlignment="true" applyProtection="true"/>
    <xf numFmtId="0" fontId="492" fillId="0" borderId="494" xfId="0" applyNumberFormat="true" applyFont="true" applyBorder="true" applyAlignment="true" applyProtection="true"/>
    <xf numFmtId="0" fontId="493" fillId="0" borderId="495" xfId="0" applyNumberFormat="true" applyFont="true" applyBorder="true" applyAlignment="true" applyProtection="true"/>
    <xf numFmtId="0" fontId="494" fillId="0" borderId="496" xfId="0" applyNumberFormat="true" applyFont="true" applyBorder="true" applyAlignment="true" applyProtection="true"/>
    <xf numFmtId="0" fontId="495" fillId="0" borderId="497" xfId="0" applyNumberFormat="true" applyFont="true" applyBorder="true" applyAlignment="true" applyProtection="true"/>
    <xf numFmtId="0" fontId="496" fillId="0" borderId="498" xfId="0" applyNumberFormat="true" applyFont="true" applyBorder="true" applyAlignment="true" applyProtection="true"/>
    <xf numFmtId="0" fontId="497" fillId="0" borderId="499" xfId="0" applyNumberFormat="true" applyFont="true" applyBorder="true" applyAlignment="true" applyProtection="true"/>
    <xf numFmtId="0" fontId="498" fillId="0" borderId="500" xfId="0" applyNumberFormat="true" applyFont="true" applyBorder="true" applyAlignment="true" applyProtection="true"/>
    <xf numFmtId="0" fontId="499" fillId="0" borderId="501" xfId="0" applyNumberFormat="true" applyFont="true" applyBorder="true" applyAlignment="true" applyProtection="true"/>
    <xf numFmtId="0" fontId="500" fillId="0" borderId="502" xfId="0" applyNumberFormat="true" applyFont="true" applyBorder="true" applyAlignment="true" applyProtection="true"/>
    <xf numFmtId="0" fontId="501" fillId="0" borderId="503" xfId="0" applyNumberFormat="true" applyFont="true" applyBorder="true" applyAlignment="true" applyProtection="true"/>
    <xf numFmtId="0" fontId="502" fillId="0" borderId="504" xfId="0" applyNumberFormat="true" applyFont="true" applyBorder="true" applyAlignment="true" applyProtection="true"/>
    <xf numFmtId="0" fontId="503" fillId="0" borderId="505" xfId="0" applyNumberFormat="true" applyFont="true" applyBorder="true" applyAlignment="true" applyProtection="true"/>
    <xf numFmtId="0" fontId="504" fillId="0" borderId="506" xfId="0" applyNumberFormat="true" applyFont="true" applyBorder="true" applyAlignment="true" applyProtection="true"/>
    <xf numFmtId="0" fontId="505" fillId="0" borderId="507" xfId="0" applyNumberFormat="true" applyFont="true" applyBorder="true" applyAlignment="true" applyProtection="true"/>
    <xf numFmtId="0" fontId="506" fillId="0" borderId="508" xfId="0" applyNumberFormat="true" applyFont="true" applyBorder="true" applyAlignment="true" applyProtection="true"/>
    <xf numFmtId="0" fontId="507" fillId="0" borderId="509" xfId="0" applyNumberFormat="true" applyFont="true" applyBorder="true" applyAlignment="true" applyProtection="true"/>
    <xf numFmtId="0" fontId="508" fillId="0" borderId="510" xfId="0" applyNumberFormat="true" applyFont="true" applyBorder="true" applyAlignment="true" applyProtection="true"/>
    <xf numFmtId="0" fontId="509" fillId="0" borderId="511" xfId="0" applyNumberFormat="true" applyFont="true" applyBorder="true" applyAlignment="true" applyProtection="true"/>
    <xf numFmtId="0" fontId="510" fillId="0" borderId="512" xfId="0" applyNumberFormat="true" applyFont="true" applyBorder="true" applyAlignment="true" applyProtection="true"/>
    <xf numFmtId="0" fontId="511" fillId="0" borderId="513" xfId="0" applyNumberFormat="true" applyFont="true" applyBorder="true" applyAlignment="true" applyProtection="true"/>
    <xf numFmtId="0" fontId="512" fillId="0" borderId="514" xfId="0" applyNumberFormat="true" applyFont="true" applyBorder="true" applyAlignment="true" applyProtection="true"/>
    <xf numFmtId="0" fontId="513" fillId="0" borderId="515" xfId="0" applyNumberFormat="true" applyFont="true" applyBorder="true" applyAlignment="true" applyProtection="true"/>
    <xf numFmtId="0" fontId="514" fillId="0" borderId="516" xfId="0" applyNumberFormat="true" applyFont="true" applyBorder="true" applyAlignment="true" applyProtection="true"/>
    <xf numFmtId="0" fontId="515" fillId="0" borderId="517" xfId="0" applyNumberFormat="true" applyFont="true" applyBorder="true" applyAlignment="true" applyProtection="true"/>
    <xf numFmtId="0" fontId="516" fillId="0" borderId="518" xfId="0" applyNumberFormat="true" applyFont="true" applyBorder="true" applyAlignment="true" applyProtection="true"/>
    <xf numFmtId="0" fontId="517" fillId="0" borderId="519" xfId="0" applyNumberFormat="true" applyFont="true" applyBorder="true" applyAlignment="true" applyProtection="true"/>
    <xf numFmtId="0" fontId="518" fillId="0" borderId="520" xfId="0" applyNumberFormat="true" applyFont="true" applyBorder="true" applyAlignment="true" applyProtection="true"/>
    <xf numFmtId="0" fontId="519" fillId="0" borderId="521" xfId="0" applyNumberFormat="true" applyFont="true" applyBorder="true" applyAlignment="true" applyProtection="true"/>
    <xf numFmtId="0" fontId="520" fillId="0" borderId="522" xfId="0" applyNumberFormat="true" applyFont="true" applyBorder="true" applyAlignment="true" applyProtection="true"/>
    <xf numFmtId="0" fontId="521" fillId="0" borderId="523" xfId="0" applyNumberFormat="true" applyFont="true" applyBorder="true" applyAlignment="true" applyProtection="true"/>
    <xf numFmtId="0" fontId="522" fillId="0" borderId="524" xfId="0" applyNumberFormat="true" applyFont="true" applyBorder="true" applyAlignment="true" applyProtection="true"/>
    <xf numFmtId="0" fontId="523" fillId="0" borderId="525" xfId="0" applyNumberFormat="true" applyFont="true" applyBorder="true" applyAlignment="true" applyProtection="true"/>
    <xf numFmtId="0" fontId="524" fillId="0" borderId="526" xfId="0" applyNumberFormat="true" applyFont="true" applyBorder="true" applyAlignment="true" applyProtection="true"/>
    <xf numFmtId="0" fontId="525" fillId="0" borderId="527" xfId="0" applyNumberFormat="true" applyFont="true" applyBorder="true" applyAlignment="true" applyProtection="true"/>
    <xf numFmtId="0" fontId="526" fillId="0" borderId="528" xfId="0" applyNumberFormat="true" applyFont="true" applyBorder="true" applyAlignment="true" applyProtection="true"/>
    <xf numFmtId="0" fontId="527" fillId="0" borderId="529" xfId="0" applyNumberFormat="true" applyFont="true" applyBorder="true" applyAlignment="true" applyProtection="true"/>
    <xf numFmtId="0" fontId="528" fillId="0" borderId="530" xfId="0" applyNumberFormat="true" applyFont="true" applyBorder="true" applyAlignment="true" applyProtection="true"/>
    <xf numFmtId="0" fontId="529" fillId="0" borderId="531" xfId="0" applyNumberFormat="true" applyFont="true" applyBorder="true" applyAlignment="true" applyProtection="true"/>
    <xf numFmtId="0" fontId="530" fillId="0" borderId="532" xfId="0" applyNumberFormat="true" applyFont="true" applyBorder="true" applyAlignment="true" applyProtection="true"/>
    <xf numFmtId="0" fontId="531" fillId="0" borderId="533" xfId="0" applyNumberFormat="true" applyFont="true" applyBorder="true" applyAlignment="true" applyProtection="true"/>
    <xf numFmtId="0" fontId="532" fillId="0" borderId="534" xfId="0" applyNumberFormat="true" applyFont="true" applyBorder="true" applyAlignment="true" applyProtection="true"/>
    <xf numFmtId="0" fontId="533" fillId="0" borderId="535" xfId="0" applyNumberFormat="true" applyFont="true" applyBorder="true" applyAlignment="true" applyProtection="true"/>
    <xf numFmtId="0" fontId="534" fillId="0" borderId="536" xfId="0" applyNumberFormat="true" applyFont="true" applyBorder="true" applyAlignment="true" applyProtection="true"/>
    <xf numFmtId="0" fontId="535" fillId="0" borderId="537" xfId="0" applyNumberFormat="true" applyFont="true" applyBorder="true" applyAlignment="true" applyProtection="true"/>
    <xf numFmtId="0" fontId="536" fillId="0" borderId="538" xfId="0" applyNumberFormat="true" applyFont="true" applyBorder="true" applyAlignment="true" applyProtection="true"/>
    <xf numFmtId="0" fontId="537" fillId="0" borderId="539" xfId="0" applyNumberFormat="true" applyFont="true" applyBorder="true" applyAlignment="true" applyProtection="true"/>
    <xf numFmtId="0" fontId="538" fillId="0" borderId="540" xfId="0" applyNumberFormat="true" applyFont="true" applyBorder="true" applyAlignment="true" applyProtection="true"/>
    <xf numFmtId="0" fontId="539" fillId="0" borderId="541" xfId="0" applyNumberFormat="true" applyFont="true" applyBorder="true" applyAlignment="true" applyProtection="true"/>
    <xf numFmtId="0" fontId="540" fillId="0" borderId="542" xfId="0" applyNumberFormat="true" applyFont="true" applyBorder="true" applyAlignment="true" applyProtection="true"/>
    <xf numFmtId="0" fontId="541" fillId="0" borderId="543" xfId="0" applyNumberFormat="true" applyFont="true" applyBorder="true" applyAlignment="true" applyProtection="true"/>
    <xf numFmtId="0" fontId="542" fillId="0" borderId="544" xfId="0" applyNumberFormat="true" applyFont="true" applyBorder="true" applyAlignment="true" applyProtection="true"/>
    <xf numFmtId="0" fontId="543" fillId="0" borderId="545" xfId="0" applyNumberFormat="true" applyFont="true" applyBorder="true" applyAlignment="true" applyProtection="true"/>
    <xf numFmtId="0" fontId="544" fillId="0" borderId="546" xfId="0" applyNumberFormat="true" applyFont="true" applyBorder="true" applyAlignment="true" applyProtection="true"/>
    <xf numFmtId="0" fontId="545" fillId="0" borderId="547" xfId="0" applyNumberFormat="true" applyFont="true" applyBorder="true" applyAlignment="true" applyProtection="true"/>
    <xf numFmtId="0" fontId="546" fillId="0" borderId="548" xfId="0" applyNumberFormat="true" applyFont="true" applyBorder="true" applyAlignment="true" applyProtection="true"/>
    <xf numFmtId="0" fontId="547" fillId="0" borderId="549" xfId="0" applyNumberFormat="true" applyFont="true" applyBorder="true" applyAlignment="true" applyProtection="true"/>
    <xf numFmtId="0" fontId="548" fillId="0" borderId="550" xfId="0" applyNumberFormat="true" applyFont="true" applyBorder="true" applyAlignment="true" applyProtection="true"/>
    <xf numFmtId="0" fontId="549" fillId="0" borderId="551" xfId="0" applyNumberFormat="true" applyFont="true" applyBorder="true" applyAlignment="true" applyProtection="true"/>
    <xf numFmtId="0" fontId="550" fillId="0" borderId="552" xfId="0" applyNumberFormat="true" applyFont="true" applyBorder="true" applyAlignment="true" applyProtection="true"/>
    <xf numFmtId="0" fontId="551" fillId="0" borderId="553" xfId="0" applyNumberFormat="true" applyFont="true" applyBorder="true" applyAlignment="true" applyProtection="true"/>
    <xf numFmtId="0" fontId="552" fillId="0" borderId="554" xfId="0" applyNumberFormat="true" applyFont="true" applyBorder="true" applyAlignment="true" applyProtection="true"/>
    <xf numFmtId="0" fontId="553" fillId="0" borderId="555" xfId="0" applyNumberFormat="true" applyFont="true" applyBorder="true" applyAlignment="true" applyProtection="true"/>
    <xf numFmtId="0" fontId="554" fillId="0" borderId="556" xfId="0" applyNumberFormat="true" applyFont="true" applyBorder="true" applyAlignment="true" applyProtection="true"/>
    <xf numFmtId="0" fontId="555" fillId="0" borderId="557" xfId="0" applyNumberFormat="true" applyFont="true" applyBorder="true" applyAlignment="true" applyProtection="true"/>
    <xf numFmtId="0" fontId="556" fillId="0" borderId="558" xfId="0" applyNumberFormat="true" applyFont="true" applyBorder="true" applyAlignment="true" applyProtection="true"/>
    <xf numFmtId="0" fontId="557" fillId="0" borderId="559" xfId="0" applyNumberFormat="true" applyFont="true" applyBorder="true" applyAlignment="true" applyProtection="true"/>
    <xf numFmtId="0" fontId="558" fillId="0" borderId="560" xfId="0" applyNumberFormat="true" applyFont="true" applyBorder="true" applyAlignment="true" applyProtection="true"/>
    <xf numFmtId="0" fontId="559" fillId="0" borderId="561" xfId="0" applyNumberFormat="true" applyFont="true" applyBorder="true" applyAlignment="true" applyProtection="true"/>
    <xf numFmtId="0" fontId="560" fillId="0" borderId="562" xfId="0" applyNumberFormat="true" applyFont="true" applyBorder="true" applyAlignment="true" applyProtection="true"/>
    <xf numFmtId="0" fontId="561" fillId="0" borderId="563" xfId="0" applyNumberFormat="true" applyFont="true" applyBorder="true" applyAlignment="true" applyProtection="true"/>
    <xf numFmtId="0" fontId="562" fillId="0" borderId="564" xfId="0" applyNumberFormat="true" applyFont="true" applyBorder="true" applyAlignment="true" applyProtection="true"/>
    <xf numFmtId="0" fontId="563" fillId="0" borderId="565" xfId="0" applyNumberFormat="true" applyFont="true" applyBorder="true" applyAlignment="true" applyProtection="true"/>
    <xf numFmtId="0" fontId="564" fillId="0" borderId="566" xfId="0" applyNumberFormat="true" applyFont="true" applyBorder="true" applyAlignment="true" applyProtection="true"/>
    <xf numFmtId="0" fontId="565" fillId="0" borderId="567" xfId="0" applyNumberFormat="true" applyFont="true" applyBorder="true" applyAlignment="true" applyProtection="true"/>
    <xf numFmtId="0" fontId="566" fillId="0" borderId="568" xfId="0" applyNumberFormat="true" applyFont="true" applyBorder="true" applyAlignment="true" applyProtection="true"/>
    <xf numFmtId="0" fontId="567" fillId="0" borderId="569" xfId="0" applyNumberFormat="true" applyFont="true" applyBorder="true" applyAlignment="true" applyProtection="true"/>
    <xf numFmtId="0" fontId="568" fillId="0" borderId="570" xfId="0" applyNumberFormat="true" applyFont="true" applyBorder="true" applyAlignment="true" applyProtection="true"/>
    <xf numFmtId="0" fontId="569" fillId="0" borderId="571" xfId="0" applyNumberFormat="true" applyFont="true" applyBorder="true" applyAlignment="true" applyProtection="true"/>
    <xf numFmtId="0" fontId="570" fillId="0" borderId="572" xfId="0" applyNumberFormat="true" applyFont="true" applyBorder="true" applyAlignment="true" applyProtection="true"/>
    <xf numFmtId="0" fontId="571" fillId="0" borderId="573" xfId="0" applyNumberFormat="true" applyFont="true" applyBorder="true" applyAlignment="true" applyProtection="true"/>
    <xf numFmtId="0" fontId="572" fillId="0" borderId="574" xfId="0" applyNumberFormat="true" applyFont="true" applyBorder="true" applyAlignment="true" applyProtection="true"/>
    <xf numFmtId="0" fontId="573" fillId="0" borderId="575" xfId="0" applyNumberFormat="true" applyFont="true" applyBorder="true" applyAlignment="true" applyProtection="true"/>
    <xf numFmtId="0" fontId="574" fillId="0" borderId="576" xfId="0" applyNumberFormat="true" applyFont="true" applyBorder="true" applyAlignment="true" applyProtection="true"/>
    <xf numFmtId="0" fontId="575" fillId="0" borderId="577" xfId="0" applyNumberFormat="true" applyFont="true" applyBorder="true" applyAlignment="true" applyProtection="true"/>
    <xf numFmtId="0" fontId="576" fillId="0" borderId="578" xfId="0" applyNumberFormat="true" applyFont="true" applyBorder="true" applyAlignment="true" applyProtection="true"/>
    <xf numFmtId="0" fontId="577" fillId="0" borderId="579" xfId="0" applyNumberFormat="true" applyFont="true" applyBorder="true" applyAlignment="true" applyProtection="true"/>
    <xf numFmtId="0" fontId="578" fillId="0" borderId="580" xfId="0" applyNumberFormat="true" applyFont="true" applyBorder="true" applyAlignment="true" applyProtection="true"/>
    <xf numFmtId="0" fontId="579" fillId="0" borderId="581" xfId="0" applyNumberFormat="true" applyFont="true" applyBorder="true" applyAlignment="true" applyProtection="true"/>
    <xf numFmtId="0" fontId="580" fillId="0" borderId="582" xfId="0" applyNumberFormat="true" applyFont="true" applyBorder="true" applyAlignment="true" applyProtection="true"/>
    <xf numFmtId="0" fontId="581" fillId="0" borderId="583" xfId="0" applyNumberFormat="true" applyFont="true" applyBorder="true" applyAlignment="true" applyProtection="true"/>
    <xf numFmtId="0" fontId="582" fillId="0" borderId="584" xfId="0" applyNumberFormat="true" applyFont="true" applyBorder="true" applyAlignment="true" applyProtection="true"/>
    <xf numFmtId="0" fontId="583" fillId="0" borderId="585" xfId="0" applyNumberFormat="true" applyFont="true" applyBorder="true" applyAlignment="true" applyProtection="true"/>
    <xf numFmtId="0" fontId="584" fillId="0" borderId="586" xfId="0" applyNumberFormat="true" applyFont="true" applyBorder="true" applyAlignment="true" applyProtection="true"/>
    <xf numFmtId="0" fontId="585" fillId="0" borderId="587" xfId="0" applyNumberFormat="true" applyFont="true" applyBorder="true" applyAlignment="true" applyProtection="true"/>
    <xf numFmtId="0" fontId="586" fillId="0" borderId="588" xfId="0" applyNumberFormat="true" applyFont="true" applyBorder="true" applyAlignment="true" applyProtection="true"/>
    <xf numFmtId="0" fontId="587" fillId="0" borderId="589" xfId="0" applyNumberFormat="true" applyFont="true" applyBorder="true" applyAlignment="true" applyProtection="true"/>
    <xf numFmtId="0" fontId="588" fillId="0" borderId="590" xfId="0" applyNumberFormat="true" applyFont="true" applyBorder="true" applyAlignment="true" applyProtection="true"/>
    <xf numFmtId="0" fontId="589" fillId="0" borderId="591" xfId="0" applyNumberFormat="true" applyFont="true" applyBorder="true" applyAlignment="true" applyProtection="true"/>
    <xf numFmtId="0" fontId="590" fillId="0" borderId="592" xfId="0" applyNumberFormat="true" applyFont="true" applyBorder="true" applyAlignment="true" applyProtection="true"/>
    <xf numFmtId="0" fontId="591" fillId="0" borderId="593" xfId="0" applyNumberFormat="true" applyFont="true" applyBorder="true" applyAlignment="true" applyProtection="true"/>
    <xf numFmtId="0" fontId="592" fillId="0" borderId="594" xfId="0" applyNumberFormat="true" applyFont="true" applyBorder="true" applyAlignment="true" applyProtection="true"/>
    <xf numFmtId="0" fontId="593" fillId="0" borderId="595" xfId="0" applyNumberFormat="true" applyFont="true" applyBorder="true" applyAlignment="true" applyProtection="true"/>
    <xf numFmtId="0" fontId="594" fillId="0" borderId="596" xfId="0" applyNumberFormat="true" applyFont="true" applyBorder="true" applyAlignment="true" applyProtection="true"/>
    <xf numFmtId="0" fontId="595" fillId="0" borderId="597" xfId="0" applyNumberFormat="true" applyFont="true" applyBorder="true" applyAlignment="true" applyProtection="true"/>
    <xf numFmtId="0" fontId="596" fillId="0" borderId="598" xfId="0" applyNumberFormat="true" applyFont="true" applyBorder="true" applyAlignment="true" applyProtection="true"/>
    <xf numFmtId="0" fontId="597" fillId="0" borderId="599" xfId="0" applyNumberFormat="true" applyFont="true" applyBorder="true" applyAlignment="true" applyProtection="true"/>
    <xf numFmtId="0" fontId="598" fillId="0" borderId="600" xfId="0" applyNumberFormat="true" applyFont="true" applyBorder="true" applyAlignment="true" applyProtection="true"/>
    <xf numFmtId="0" fontId="599" fillId="0" borderId="601" xfId="0" applyNumberFormat="true" applyFont="true" applyBorder="true" applyAlignment="true" applyProtection="true"/>
    <xf numFmtId="0" fontId="600" fillId="0" borderId="602" xfId="0" applyNumberFormat="true" applyFont="true" applyBorder="true" applyAlignment="true" applyProtection="true"/>
    <xf numFmtId="0" fontId="601" fillId="0" borderId="603" xfId="0" applyNumberFormat="true" applyFont="true" applyBorder="true" applyAlignment="true" applyProtection="true"/>
    <xf numFmtId="0" fontId="602" fillId="0" borderId="604" xfId="0" applyNumberFormat="true" applyFont="true" applyBorder="true" applyAlignment="true" applyProtection="true"/>
    <xf numFmtId="0" fontId="603" fillId="0" borderId="605" xfId="0" applyNumberFormat="true" applyFont="true" applyBorder="true" applyAlignment="true" applyProtection="true"/>
    <xf numFmtId="0" fontId="604" fillId="0" borderId="606" xfId="0" applyNumberFormat="true" applyFont="true" applyBorder="true" applyAlignment="true" applyProtection="true"/>
    <xf numFmtId="0" fontId="605" fillId="0" borderId="607" xfId="0" applyNumberFormat="true" applyFont="true" applyBorder="true" applyAlignment="true" applyProtection="true"/>
    <xf numFmtId="0" fontId="606" fillId="0" borderId="608" xfId="0" applyNumberFormat="true" applyFont="true" applyBorder="true" applyAlignment="true" applyProtection="true"/>
    <xf numFmtId="0" fontId="607" fillId="0" borderId="609" xfId="0" applyNumberFormat="true" applyFont="true" applyBorder="true" applyAlignment="true" applyProtection="true"/>
    <xf numFmtId="0" fontId="608" fillId="0" borderId="610" xfId="0" applyNumberFormat="true" applyFont="true" applyBorder="true" applyAlignment="true" applyProtection="true"/>
    <xf numFmtId="0" fontId="609" fillId="0" borderId="611" xfId="0" applyNumberFormat="true" applyFont="true" applyBorder="true" applyAlignment="true" applyProtection="true"/>
    <xf numFmtId="0" fontId="610" fillId="0" borderId="612" xfId="0" applyNumberFormat="true" applyFont="true" applyBorder="true" applyAlignment="true" applyProtection="true"/>
    <xf numFmtId="0" fontId="611" fillId="0" borderId="613" xfId="0" applyNumberFormat="true" applyFont="true" applyBorder="true" applyAlignment="true" applyProtection="true"/>
    <xf numFmtId="0" fontId="612" fillId="0" borderId="614" xfId="0" applyNumberFormat="true" applyFont="true" applyBorder="true" applyAlignment="true" applyProtection="true"/>
    <xf numFmtId="0" fontId="613" fillId="0" borderId="615" xfId="0" applyNumberFormat="true" applyFont="true" applyBorder="true" applyAlignment="true" applyProtection="true"/>
    <xf numFmtId="0" fontId="614" fillId="0" borderId="616" xfId="0" applyNumberFormat="true" applyFont="true" applyBorder="true" applyAlignment="true" applyProtection="true"/>
    <xf numFmtId="0" fontId="615" fillId="0" borderId="617" xfId="0" applyNumberFormat="true" applyFont="true" applyBorder="true" applyAlignment="true" applyProtection="true"/>
    <xf numFmtId="0" fontId="616" fillId="0" borderId="618" xfId="0" applyNumberFormat="true" applyFont="true" applyBorder="true" applyAlignment="true" applyProtection="true"/>
    <xf numFmtId="0" fontId="617" fillId="0" borderId="619" xfId="0" applyNumberFormat="true" applyFont="true" applyBorder="true" applyAlignment="true" applyProtection="true"/>
    <xf numFmtId="0" fontId="618" fillId="0" borderId="620" xfId="0" applyNumberFormat="true" applyFont="true" applyBorder="true" applyAlignment="true" applyProtection="true"/>
    <xf numFmtId="0" fontId="619" fillId="0" borderId="621" xfId="0" applyNumberFormat="true" applyFont="true" applyBorder="true" applyAlignment="true" applyProtection="true"/>
    <xf numFmtId="0" fontId="620" fillId="0" borderId="622" xfId="0" applyNumberFormat="true" applyFont="true" applyBorder="true" applyAlignment="true" applyProtection="true"/>
    <xf numFmtId="0" fontId="621" fillId="0" borderId="623" xfId="0" applyNumberFormat="true" applyFont="true" applyBorder="true" applyAlignment="true" applyProtection="true"/>
    <xf numFmtId="0" fontId="622" fillId="0" borderId="624" xfId="0" applyNumberFormat="true" applyFont="true" applyBorder="true" applyAlignment="true" applyProtection="true"/>
    <xf numFmtId="0" fontId="623" fillId="0" borderId="625" xfId="0" applyNumberFormat="true" applyFont="true" applyBorder="true" applyAlignment="true" applyProtection="true"/>
    <xf numFmtId="0" fontId="624" fillId="0" borderId="626" xfId="0" applyNumberFormat="true" applyFont="true" applyBorder="true" applyAlignment="true" applyProtection="true"/>
    <xf numFmtId="0" fontId="625" fillId="0" borderId="627" xfId="0" applyNumberFormat="true" applyFont="true" applyBorder="true" applyAlignment="true" applyProtection="true"/>
    <xf numFmtId="0" fontId="626" fillId="0" borderId="628" xfId="0" applyNumberFormat="true" applyFont="true" applyBorder="true" applyAlignment="true" applyProtection="true"/>
    <xf numFmtId="0" fontId="627" fillId="0" borderId="629" xfId="0" applyNumberFormat="true" applyFont="true" applyBorder="true" applyAlignment="true" applyProtection="true"/>
    <xf numFmtId="0" fontId="628" fillId="0" borderId="630" xfId="0" applyNumberFormat="true" applyFont="true" applyBorder="true" applyAlignment="true" applyProtection="true"/>
    <xf numFmtId="0" fontId="629" fillId="0" borderId="631" xfId="0" applyNumberFormat="true" applyFont="true" applyBorder="true" applyAlignment="true" applyProtection="true"/>
    <xf numFmtId="0" fontId="630" fillId="0" borderId="632" xfId="0" applyNumberFormat="true" applyFont="true" applyBorder="true" applyAlignment="true" applyProtection="true"/>
    <xf numFmtId="0" fontId="631" fillId="0" borderId="633" xfId="0" applyNumberFormat="true" applyFont="true" applyBorder="true" applyAlignment="true" applyProtection="true"/>
    <xf numFmtId="0" fontId="632" fillId="0" borderId="634" xfId="0" applyNumberFormat="true" applyFont="true" applyBorder="true" applyAlignment="true" applyProtection="true"/>
    <xf numFmtId="0" fontId="633" fillId="0" borderId="635" xfId="0" applyNumberFormat="true" applyFont="true" applyBorder="true" applyAlignment="true" applyProtection="true"/>
    <xf numFmtId="0" fontId="634" fillId="0" borderId="636" xfId="0" applyNumberFormat="true" applyFont="true" applyBorder="true" applyAlignment="true" applyProtection="true"/>
    <xf numFmtId="0" fontId="635" fillId="0" borderId="637" xfId="0" applyNumberFormat="true" applyFont="true" applyBorder="true" applyAlignment="true" applyProtection="true"/>
    <xf numFmtId="0" fontId="636" fillId="0" borderId="638" xfId="0" applyNumberFormat="true" applyFont="true" applyBorder="true" applyAlignment="true" applyProtection="true"/>
    <xf numFmtId="0" fontId="637" fillId="0" borderId="639" xfId="0" applyNumberFormat="true" applyFont="true" applyBorder="true" applyAlignment="true" applyProtection="true"/>
    <xf numFmtId="0" fontId="638" fillId="0" borderId="640" xfId="0" applyNumberFormat="true" applyFont="true" applyBorder="true" applyAlignment="true" applyProtection="true"/>
    <xf numFmtId="0" fontId="639" fillId="0" borderId="641" xfId="0" applyNumberFormat="true" applyFont="true" applyBorder="true" applyAlignment="true" applyProtection="true"/>
    <xf numFmtId="0" fontId="640" fillId="0" borderId="642" xfId="0" applyNumberFormat="true" applyFont="true" applyBorder="true" applyAlignment="true" applyProtection="true"/>
    <xf numFmtId="0" fontId="641" fillId="0" borderId="643" xfId="0" applyNumberFormat="true" applyFont="true" applyBorder="true" applyAlignment="true" applyProtection="true"/>
    <xf numFmtId="0" fontId="642" fillId="0" borderId="644" xfId="0" applyNumberFormat="true" applyFont="true" applyBorder="true" applyAlignment="true" applyProtection="true"/>
    <xf numFmtId="0" fontId="643" fillId="0" borderId="645" xfId="0" applyNumberFormat="true" applyFont="true" applyBorder="true" applyAlignment="true" applyProtection="true"/>
    <xf numFmtId="0" fontId="644" fillId="0" borderId="646" xfId="0" applyNumberFormat="true" applyFont="true" applyBorder="true" applyAlignment="true" applyProtection="true"/>
    <xf numFmtId="0" fontId="645" fillId="0" borderId="647" xfId="0" applyNumberFormat="true" applyFont="true" applyBorder="true" applyAlignment="true" applyProtection="true"/>
    <xf numFmtId="0" fontId="646" fillId="0" borderId="648" xfId="0" applyNumberFormat="true" applyFont="true" applyBorder="true" applyAlignment="true" applyProtection="true"/>
    <xf numFmtId="0" fontId="647" fillId="0" borderId="649" xfId="0" applyNumberFormat="true" applyFont="true" applyBorder="true" applyAlignment="true" applyProtection="true"/>
    <xf numFmtId="0" fontId="648" fillId="0" borderId="650" xfId="0" applyNumberFormat="true" applyFont="true" applyBorder="true" applyAlignment="true" applyProtection="true"/>
    <xf numFmtId="0" fontId="649" fillId="0" borderId="651" xfId="0" applyNumberFormat="true" applyFont="true" applyBorder="true" applyAlignment="true" applyProtection="true"/>
    <xf numFmtId="0" fontId="650" fillId="0" borderId="652" xfId="0" applyNumberFormat="true" applyFont="true" applyBorder="true" applyAlignment="true" applyProtection="true"/>
    <xf numFmtId="0" fontId="651" fillId="0" borderId="653" xfId="0" applyNumberFormat="true" applyFont="true" applyBorder="true" applyAlignment="true" applyProtection="true"/>
    <xf numFmtId="0" fontId="652" fillId="0" borderId="654" xfId="0" applyNumberFormat="true" applyFont="true" applyBorder="true" applyAlignment="true" applyProtection="true"/>
    <xf numFmtId="0" fontId="653" fillId="0" borderId="655" xfId="0" applyNumberFormat="true" applyFont="true" applyBorder="true" applyAlignment="true" applyProtection="true"/>
    <xf numFmtId="0" fontId="654" fillId="0" borderId="656" xfId="0" applyNumberFormat="true" applyFont="true" applyBorder="true" applyAlignment="true" applyProtection="true"/>
    <xf numFmtId="0" fontId="655" fillId="0" borderId="657" xfId="0" applyNumberFormat="true" applyFont="true" applyBorder="true" applyAlignment="true" applyProtection="true"/>
    <xf numFmtId="0" fontId="656" fillId="0" borderId="658" xfId="0" applyNumberFormat="true" applyFont="true" applyBorder="true" applyAlignment="true" applyProtection="true"/>
    <xf numFmtId="0" fontId="657" fillId="0" borderId="659" xfId="0" applyNumberFormat="true" applyFont="true" applyBorder="true" applyAlignment="true" applyProtection="true"/>
    <xf numFmtId="0" fontId="658" fillId="0" borderId="660" xfId="0" applyNumberFormat="true" applyFont="true" applyBorder="true" applyAlignment="true" applyProtection="true"/>
    <xf numFmtId="0" fontId="659" fillId="0" borderId="661" xfId="0" applyNumberFormat="true" applyFont="true" applyBorder="true" applyAlignment="true" applyProtection="true"/>
    <xf numFmtId="0" fontId="660" fillId="0" borderId="662" xfId="0" applyNumberFormat="true" applyFont="true" applyBorder="true" applyAlignment="true" applyProtection="true"/>
    <xf numFmtId="0" fontId="661" fillId="0" borderId="663" xfId="0" applyNumberFormat="true" applyFont="true" applyBorder="true" applyAlignment="true" applyProtection="true"/>
    <xf numFmtId="0" fontId="662" fillId="0" borderId="664" xfId="0" applyNumberFormat="true" applyFont="true" applyBorder="true" applyAlignment="true" applyProtection="true"/>
    <xf numFmtId="0" fontId="663" fillId="0" borderId="665" xfId="0" applyNumberFormat="true" applyFont="true" applyBorder="true" applyAlignment="true" applyProtection="true"/>
    <xf numFmtId="0" fontId="664" fillId="0" borderId="666" xfId="0" applyNumberFormat="true" applyFont="true" applyBorder="true" applyAlignment="true" applyProtection="true"/>
    <xf numFmtId="0" fontId="665" fillId="0" borderId="667" xfId="0" applyNumberFormat="true" applyFont="true" applyBorder="true" applyAlignment="true" applyProtection="true"/>
    <xf numFmtId="0" fontId="666" fillId="0" borderId="668" xfId="0" applyNumberFormat="true" applyFont="true" applyBorder="true" applyAlignment="true" applyProtection="true"/>
    <xf numFmtId="0" fontId="667" fillId="0" borderId="669" xfId="0" applyNumberFormat="true" applyFont="true" applyBorder="true" applyAlignment="true" applyProtection="true"/>
    <xf numFmtId="0" fontId="668" fillId="0" borderId="670" xfId="0" applyNumberFormat="true" applyFont="true" applyBorder="true" applyAlignment="true" applyProtection="true"/>
    <xf numFmtId="0" fontId="669" fillId="0" borderId="671" xfId="0" applyNumberFormat="true" applyFont="true" applyBorder="true" applyAlignment="true" applyProtection="true"/>
    <xf numFmtId="0" fontId="670" fillId="0" borderId="672" xfId="0" applyNumberFormat="true" applyFont="true" applyBorder="true" applyAlignment="true" applyProtection="true"/>
    <xf numFmtId="0" fontId="671" fillId="0" borderId="673" xfId="0" applyNumberFormat="true" applyFont="true" applyBorder="true" applyAlignment="true" applyProtection="true"/>
    <xf numFmtId="0" fontId="672" fillId="0" borderId="674" xfId="0" applyNumberFormat="true" applyFont="true" applyBorder="true" applyAlignment="true" applyProtection="true"/>
    <xf numFmtId="0" fontId="673" fillId="0" borderId="675" xfId="0" applyNumberFormat="true" applyFont="true" applyBorder="true" applyAlignment="true" applyProtection="true"/>
    <xf numFmtId="0" fontId="674" fillId="0" borderId="676" xfId="0" applyNumberFormat="true" applyFont="true" applyBorder="true" applyAlignment="true" applyProtection="true"/>
    <xf numFmtId="0" fontId="675" fillId="0" borderId="677" xfId="0" applyNumberFormat="true" applyFont="true" applyBorder="true" applyAlignment="true" applyProtection="true"/>
    <xf numFmtId="0" fontId="676" fillId="0" borderId="678" xfId="0" applyNumberFormat="true" applyFont="true" applyBorder="true" applyAlignment="true" applyProtection="true"/>
    <xf numFmtId="0" fontId="677" fillId="0" borderId="679" xfId="0" applyNumberFormat="true" applyFont="true" applyBorder="true" applyAlignment="true" applyProtection="true"/>
    <xf numFmtId="0" fontId="678" fillId="0" borderId="680" xfId="0" applyNumberFormat="true" applyFont="true" applyBorder="true" applyAlignment="true" applyProtection="true"/>
    <xf numFmtId="0" fontId="679" fillId="0" borderId="681" xfId="0" applyNumberFormat="true" applyFont="true" applyBorder="true" applyAlignment="true" applyProtection="true"/>
    <xf numFmtId="0" fontId="680" fillId="0" borderId="682" xfId="0" applyNumberFormat="true" applyFont="true" applyBorder="true" applyAlignment="true" applyProtection="true"/>
    <xf numFmtId="0" fontId="681" fillId="0" borderId="683" xfId="0" applyNumberFormat="true" applyFont="true" applyBorder="true" applyAlignment="true" applyProtection="true"/>
    <xf numFmtId="0" fontId="682" fillId="0" borderId="684" xfId="0" applyNumberFormat="true" applyFont="true" applyBorder="true" applyAlignment="true" applyProtection="true"/>
    <xf numFmtId="0" fontId="683" fillId="0" borderId="685" xfId="0" applyNumberFormat="true" applyFont="true" applyBorder="true" applyAlignment="true" applyProtection="true"/>
    <xf numFmtId="0" fontId="684" fillId="0" borderId="686" xfId="0" applyNumberFormat="true" applyFont="true" applyBorder="true" applyAlignment="true" applyProtection="true"/>
    <xf numFmtId="0" fontId="685" fillId="0" borderId="687" xfId="0" applyNumberFormat="true" applyFont="true" applyBorder="true" applyAlignment="true" applyProtection="true"/>
    <xf numFmtId="0" fontId="686" fillId="0" borderId="688" xfId="0" applyNumberFormat="true" applyFont="true" applyBorder="true" applyAlignment="true" applyProtection="true"/>
    <xf numFmtId="0" fontId="687" fillId="0" borderId="689" xfId="0" applyNumberFormat="true" applyFont="true" applyBorder="true" applyAlignment="true" applyProtection="true"/>
    <xf numFmtId="0" fontId="688" fillId="0" borderId="690" xfId="0" applyNumberFormat="true" applyFont="true" applyBorder="true" applyAlignment="true" applyProtection="true"/>
    <xf numFmtId="0" fontId="689" fillId="0" borderId="691" xfId="0" applyNumberFormat="true" applyFont="true" applyBorder="true" applyAlignment="true" applyProtection="true"/>
    <xf numFmtId="0" fontId="690" fillId="0" borderId="692" xfId="0" applyNumberFormat="true" applyFont="true" applyBorder="true" applyAlignment="true" applyProtection="true"/>
    <xf numFmtId="0" fontId="691" fillId="0" borderId="693" xfId="0" applyNumberFormat="true" applyFont="true" applyBorder="true" applyAlignment="true" applyProtection="true"/>
    <xf numFmtId="0" fontId="692" fillId="0" borderId="694" xfId="0" applyNumberFormat="true" applyFont="true" applyBorder="true" applyAlignment="true" applyProtection="true"/>
    <xf numFmtId="0" fontId="693" fillId="0" borderId="695" xfId="0" applyNumberFormat="true" applyFont="true" applyBorder="true" applyAlignment="true" applyProtection="true"/>
    <xf numFmtId="0" fontId="694" fillId="0" borderId="696" xfId="0" applyNumberFormat="true" applyFont="true" applyBorder="true" applyAlignment="true" applyProtection="true"/>
    <xf numFmtId="0" fontId="695" fillId="0" borderId="697" xfId="0" applyNumberFormat="true" applyFont="true" applyBorder="true" applyAlignment="true" applyProtection="true"/>
    <xf numFmtId="0" fontId="696" fillId="0" borderId="698" xfId="0" applyNumberFormat="true" applyFont="true" applyBorder="true" applyAlignment="true" applyProtection="true"/>
    <xf numFmtId="0" fontId="697" fillId="0" borderId="699" xfId="0" applyNumberFormat="true" applyFont="true" applyBorder="true" applyAlignment="true" applyProtection="true"/>
    <xf numFmtId="0" fontId="698" fillId="0" borderId="700" xfId="0" applyNumberFormat="true" applyFont="true" applyBorder="true" applyAlignment="true" applyProtection="true"/>
    <xf numFmtId="0" fontId="699" fillId="0" borderId="701" xfId="0" applyNumberFormat="true" applyFont="true" applyBorder="true" applyAlignment="true" applyProtection="true"/>
    <xf numFmtId="0" fontId="700" fillId="0" borderId="702" xfId="0" applyNumberFormat="true" applyFont="true" applyBorder="true" applyAlignment="true" applyProtection="true"/>
    <xf numFmtId="0" fontId="701" fillId="0" borderId="703" xfId="0" applyNumberFormat="true" applyFont="true" applyBorder="true" applyAlignment="true" applyProtection="true"/>
    <xf numFmtId="0" fontId="702" fillId="0" borderId="704" xfId="0" applyNumberFormat="true" applyFont="true" applyBorder="true" applyAlignment="true" applyProtection="true"/>
    <xf numFmtId="0" fontId="703" fillId="0" borderId="705" xfId="0" applyNumberFormat="true" applyFont="true" applyBorder="true" applyAlignment="true" applyProtection="true"/>
    <xf numFmtId="0" fontId="704" fillId="0" borderId="706" xfId="0" applyNumberFormat="true" applyFont="true" applyBorder="true" applyAlignment="true" applyProtection="true"/>
    <xf numFmtId="0" fontId="705" fillId="0" borderId="707" xfId="0" applyNumberFormat="true" applyFont="true" applyBorder="true" applyAlignment="true" applyProtection="true"/>
    <xf numFmtId="0" fontId="706" fillId="0" borderId="708" xfId="0" applyNumberFormat="true" applyFont="true" applyBorder="true" applyAlignment="true" applyProtection="true"/>
    <xf numFmtId="0" fontId="707" fillId="0" borderId="709" xfId="0" applyNumberFormat="true" applyFont="true" applyBorder="true" applyAlignment="true" applyProtection="true"/>
    <xf numFmtId="0" fontId="708" fillId="0" borderId="710" xfId="0" applyNumberFormat="true" applyFont="true" applyBorder="true" applyAlignment="true" applyProtection="true"/>
    <xf numFmtId="0" fontId="709" fillId="0" borderId="711" xfId="0" applyNumberFormat="true" applyFont="true" applyBorder="true" applyAlignment="true" applyProtection="true"/>
    <xf numFmtId="0" fontId="710" fillId="0" borderId="712" xfId="0" applyNumberFormat="true" applyFont="true" applyBorder="true" applyAlignment="true" applyProtection="true"/>
    <xf numFmtId="0" fontId="711" fillId="0" borderId="713" xfId="0" applyNumberFormat="true" applyFont="true" applyBorder="true" applyAlignment="true" applyProtection="true"/>
    <xf numFmtId="0" fontId="712" fillId="0" borderId="714" xfId="0" applyNumberFormat="true" applyFont="true" applyBorder="true" applyAlignment="true" applyProtection="true"/>
    <xf numFmtId="0" fontId="713" fillId="0" borderId="715" xfId="0" applyNumberFormat="true" applyFont="true" applyBorder="true" applyAlignment="true" applyProtection="true"/>
    <xf numFmtId="0" fontId="714" fillId="0" borderId="716" xfId="0" applyNumberFormat="true" applyFont="true" applyBorder="true" applyAlignment="true" applyProtection="true"/>
    <xf numFmtId="0" fontId="715" fillId="0" borderId="717" xfId="0" applyNumberFormat="true" applyFont="true" applyBorder="true" applyAlignment="true" applyProtection="true"/>
    <xf numFmtId="0" fontId="716" fillId="0" borderId="718" xfId="0" applyNumberFormat="true" applyFont="true" applyBorder="true" applyAlignment="true" applyProtection="true"/>
    <xf numFmtId="0" fontId="717" fillId="0" borderId="719" xfId="0" applyNumberFormat="true" applyFont="true" applyBorder="true" applyAlignment="true" applyProtection="true"/>
    <xf numFmtId="0" fontId="718" fillId="0" borderId="720" xfId="0" applyNumberFormat="true" applyFont="true" applyBorder="true" applyAlignment="true" applyProtection="true"/>
    <xf numFmtId="0" fontId="719" fillId="0" borderId="721" xfId="0" applyNumberFormat="true" applyFont="true" applyBorder="true" applyAlignment="true" applyProtection="true"/>
    <xf numFmtId="0" fontId="720" fillId="0" borderId="722" xfId="0" applyNumberFormat="true" applyFont="true" applyBorder="true" applyAlignment="true" applyProtection="true"/>
    <xf numFmtId="0" fontId="721" fillId="0" borderId="723" xfId="0" applyNumberFormat="true" applyFont="true" applyBorder="true" applyAlignment="true" applyProtection="true"/>
    <xf numFmtId="0" fontId="722" fillId="0" borderId="724" xfId="0" applyNumberFormat="true" applyFont="true" applyBorder="true" applyAlignment="true" applyProtection="true"/>
    <xf numFmtId="0" fontId="723" fillId="0" borderId="725" xfId="0" applyNumberFormat="true" applyFont="true" applyBorder="true" applyAlignment="true" applyProtection="true"/>
    <xf numFmtId="0" fontId="724" fillId="0" borderId="726" xfId="0" applyNumberFormat="true" applyFont="true" applyBorder="true" applyAlignment="true" applyProtection="true"/>
    <xf numFmtId="0" fontId="725" fillId="0" borderId="727" xfId="0" applyNumberFormat="true" applyFont="true" applyBorder="true" applyAlignment="true" applyProtection="true"/>
    <xf numFmtId="0" fontId="726" fillId="0" borderId="728" xfId="0" applyNumberFormat="true" applyFont="true" applyBorder="true" applyAlignment="true" applyProtection="true"/>
    <xf numFmtId="0" fontId="727" fillId="0" borderId="729" xfId="0" applyNumberFormat="true" applyFont="true" applyBorder="true" applyAlignment="true" applyProtection="true"/>
    <xf numFmtId="0" fontId="728" fillId="0" borderId="730" xfId="0" applyNumberFormat="true" applyFont="true" applyBorder="true" applyAlignment="true" applyProtection="true"/>
    <xf numFmtId="0" fontId="729" fillId="0" borderId="731" xfId="0" applyNumberFormat="true" applyFont="true" applyBorder="true" applyAlignment="true" applyProtection="true"/>
    <xf numFmtId="0" fontId="730" fillId="0" borderId="732" xfId="0" applyNumberFormat="true" applyFont="true" applyBorder="true" applyAlignment="true" applyProtection="true"/>
    <xf numFmtId="0" fontId="731" fillId="0" borderId="733" xfId="0" applyNumberFormat="true" applyFont="true" applyBorder="true" applyAlignment="true" applyProtection="true"/>
    <xf numFmtId="0" fontId="732" fillId="0" borderId="734" xfId="0" applyNumberFormat="true" applyFont="true" applyBorder="true" applyAlignment="true" applyProtection="true"/>
    <xf numFmtId="0" fontId="733" fillId="0" borderId="735" xfId="0" applyNumberFormat="true" applyFont="true" applyBorder="true" applyAlignment="true" applyProtection="true"/>
    <xf numFmtId="0" fontId="734" fillId="0" borderId="736" xfId="0" applyNumberFormat="true" applyFont="true" applyBorder="true" applyAlignment="true" applyProtection="true"/>
    <xf numFmtId="0" fontId="735" fillId="0" borderId="737" xfId="0" applyNumberFormat="true" applyFont="true" applyBorder="true" applyAlignment="true" applyProtection="true"/>
    <xf numFmtId="0" fontId="736" fillId="0" borderId="738" xfId="0" applyNumberFormat="true" applyFont="true" applyBorder="true" applyAlignment="true" applyProtection="true"/>
    <xf numFmtId="0" fontId="737" fillId="0" borderId="739" xfId="0" applyNumberFormat="true" applyFont="true" applyBorder="true" applyAlignment="true" applyProtection="true"/>
    <xf numFmtId="0" fontId="738" fillId="0" borderId="740" xfId="0" applyNumberFormat="true" applyFont="true" applyBorder="true" applyAlignment="true" applyProtection="true"/>
    <xf numFmtId="0" fontId="739" fillId="0" borderId="741" xfId="0" applyNumberFormat="true" applyFont="true" applyBorder="true" applyAlignment="true" applyProtection="true"/>
    <xf numFmtId="0" fontId="740" fillId="0" borderId="742" xfId="0" applyNumberFormat="true" applyFont="true" applyBorder="true" applyAlignment="true" applyProtection="true"/>
    <xf numFmtId="0" fontId="741" fillId="0" borderId="743" xfId="0" applyNumberFormat="true" applyFont="true" applyBorder="true" applyAlignment="true" applyProtection="true"/>
    <xf numFmtId="0" fontId="742" fillId="0" borderId="744" xfId="0" applyNumberFormat="true" applyFont="true" applyBorder="true" applyAlignment="true" applyProtection="true"/>
    <xf numFmtId="0" fontId="743" fillId="0" borderId="745" xfId="0" applyNumberFormat="true" applyFont="true" applyBorder="true" applyAlignment="true" applyProtection="true"/>
    <xf numFmtId="0" fontId="744" fillId="0" borderId="746" xfId="0" applyNumberFormat="true" applyFont="true" applyBorder="true" applyAlignment="true" applyProtection="true"/>
    <xf numFmtId="0" fontId="745" fillId="0" borderId="747" xfId="0" applyNumberFormat="true" applyFont="true" applyBorder="true" applyAlignment="true" applyProtection="true"/>
    <xf numFmtId="0" fontId="746" fillId="0" borderId="748" xfId="0" applyNumberFormat="true" applyFont="true" applyBorder="true" applyAlignment="true" applyProtection="true"/>
    <xf numFmtId="0" fontId="747" fillId="0" borderId="749" xfId="0" applyNumberFormat="true" applyFont="true" applyBorder="true" applyAlignment="true" applyProtection="true"/>
    <xf numFmtId="0" fontId="748" fillId="0" borderId="750" xfId="0" applyNumberFormat="true" applyFont="true" applyBorder="true" applyAlignment="true" applyProtection="true"/>
    <xf numFmtId="0" fontId="749" fillId="0" borderId="751" xfId="0" applyNumberFormat="true" applyFont="true" applyBorder="true" applyAlignment="true" applyProtection="true"/>
    <xf numFmtId="0" fontId="750" fillId="0" borderId="752" xfId="0" applyNumberFormat="true" applyFont="true" applyBorder="true" applyAlignment="true" applyProtection="true"/>
    <xf numFmtId="0" fontId="751" fillId="0" borderId="753" xfId="0" applyNumberFormat="true" applyFont="true" applyBorder="true" applyAlignment="true" applyProtection="true"/>
    <xf numFmtId="0" fontId="752" fillId="0" borderId="754" xfId="0" applyNumberFormat="true" applyFont="true" applyBorder="true" applyAlignment="true" applyProtection="true"/>
    <xf numFmtId="0" fontId="753" fillId="0" borderId="755" xfId="0" applyNumberFormat="true" applyFont="true" applyBorder="true" applyAlignment="true" applyProtection="true"/>
    <xf numFmtId="0" fontId="754" fillId="0" borderId="756" xfId="0" applyNumberFormat="true" applyFont="true" applyBorder="true" applyAlignment="true" applyProtection="true"/>
    <xf numFmtId="0" fontId="755" fillId="0" borderId="757" xfId="0" applyNumberFormat="true" applyFont="true" applyBorder="true" applyAlignment="true" applyProtection="true"/>
    <xf numFmtId="0" fontId="756" fillId="0" borderId="758" xfId="0" applyNumberFormat="true" applyFont="true" applyBorder="true" applyAlignment="true" applyProtection="true"/>
    <xf numFmtId="0" fontId="757" fillId="0" borderId="759" xfId="0" applyNumberFormat="true" applyFont="true" applyBorder="true" applyAlignment="true" applyProtection="true"/>
    <xf numFmtId="0" fontId="758" fillId="0" borderId="760" xfId="0" applyNumberFormat="true" applyFont="true" applyBorder="true" applyAlignment="true" applyProtection="true"/>
    <xf numFmtId="0" fontId="759" fillId="0" borderId="761" xfId="0" applyNumberFormat="true" applyFont="true" applyBorder="true" applyAlignment="true" applyProtection="true"/>
    <xf numFmtId="0" fontId="760" fillId="0" borderId="762" xfId="0" applyNumberFormat="true" applyFont="true" applyBorder="true" applyAlignment="true" applyProtection="true"/>
    <xf numFmtId="0" fontId="761" fillId="0" borderId="763" xfId="0" applyNumberFormat="true" applyFont="true" applyBorder="true" applyAlignment="true" applyProtection="true"/>
    <xf numFmtId="0" fontId="762" fillId="0" borderId="764" xfId="0" applyNumberFormat="true" applyFont="true" applyBorder="true" applyAlignment="true" applyProtection="true"/>
    <xf numFmtId="0" fontId="763" fillId="0" borderId="765" xfId="0" applyNumberFormat="true" applyFont="true" applyBorder="true" applyAlignment="true" applyProtection="true"/>
    <xf numFmtId="0" fontId="764" fillId="0" borderId="766" xfId="0" applyNumberFormat="true" applyFont="true" applyBorder="true" applyAlignment="true" applyProtection="true"/>
    <xf numFmtId="0" fontId="765" fillId="0" borderId="767" xfId="0" applyNumberFormat="true" applyFont="true" applyBorder="true" applyAlignment="true" applyProtection="true"/>
    <xf numFmtId="0" fontId="766" fillId="0" borderId="768" xfId="0" applyNumberFormat="true" applyFont="true" applyBorder="true" applyAlignment="true" applyProtection="true"/>
    <xf numFmtId="0" fontId="767" fillId="0" borderId="769" xfId="0" applyNumberFormat="true" applyFont="true" applyBorder="true" applyAlignment="true" applyProtection="true"/>
    <xf numFmtId="0" fontId="768" fillId="0" borderId="770" xfId="0" applyNumberFormat="true" applyFont="true" applyBorder="true" applyAlignment="true" applyProtection="true"/>
    <xf numFmtId="0" fontId="769" fillId="0" borderId="771" xfId="0" applyNumberFormat="true" applyFont="true" applyBorder="true" applyAlignment="true" applyProtection="true"/>
    <xf numFmtId="0" fontId="770" fillId="0" borderId="772" xfId="0" applyNumberFormat="true" applyFont="true" applyBorder="true" applyAlignment="true" applyProtection="true"/>
    <xf numFmtId="0" fontId="771" fillId="0" borderId="773" xfId="0" applyNumberFormat="true" applyFont="true" applyBorder="true" applyAlignment="true" applyProtection="true"/>
    <xf numFmtId="0" fontId="772" fillId="0" borderId="774" xfId="0" applyNumberFormat="true" applyFont="true" applyBorder="true" applyAlignment="true" applyProtection="true"/>
    <xf numFmtId="0" fontId="773" fillId="0" borderId="775" xfId="0" applyNumberFormat="true" applyFont="true" applyBorder="true" applyAlignment="true" applyProtection="true"/>
    <xf numFmtId="0" fontId="774" fillId="0" borderId="776" xfId="0" applyNumberFormat="true" applyFont="true" applyBorder="true" applyAlignment="true" applyProtection="true"/>
    <xf numFmtId="0" fontId="775" fillId="0" borderId="777" xfId="0" applyNumberFormat="true" applyFont="true" applyBorder="true" applyAlignment="true" applyProtection="true"/>
    <xf numFmtId="0" fontId="776" fillId="0" borderId="778" xfId="0" applyNumberFormat="true" applyFont="true" applyBorder="true" applyAlignment="true" applyProtection="true"/>
    <xf numFmtId="0" fontId="777" fillId="0" borderId="779" xfId="0" applyNumberFormat="true" applyFont="true" applyBorder="true" applyAlignment="true" applyProtection="true"/>
    <xf numFmtId="0" fontId="778" fillId="0" borderId="780" xfId="0" applyNumberFormat="true" applyFont="true" applyBorder="true" applyAlignment="true" applyProtection="true"/>
    <xf numFmtId="0" fontId="779" fillId="0" borderId="781" xfId="0" applyNumberFormat="true" applyFont="true" applyBorder="true" applyAlignment="true" applyProtection="true"/>
    <xf numFmtId="0" fontId="780" fillId="0" borderId="782" xfId="0" applyNumberFormat="true" applyFont="true" applyBorder="true" applyAlignment="true" applyProtection="true"/>
    <xf numFmtId="0" fontId="781" fillId="0" borderId="783" xfId="0" applyNumberFormat="true" applyFont="true" applyBorder="true" applyAlignment="true" applyProtection="true"/>
    <xf numFmtId="0" fontId="782" fillId="0" borderId="784" xfId="0" applyNumberFormat="true" applyFont="true" applyBorder="true" applyAlignment="true" applyProtection="true"/>
    <xf numFmtId="0" fontId="783" fillId="0" borderId="785" xfId="0" applyNumberFormat="true" applyFont="true" applyBorder="true" applyAlignment="true" applyProtection="true"/>
    <xf numFmtId="0" fontId="784" fillId="0" borderId="786" xfId="0" applyNumberFormat="true" applyFont="true" applyBorder="true" applyAlignment="true" applyProtection="true"/>
    <xf numFmtId="0" fontId="785" fillId="0" borderId="787" xfId="0" applyNumberFormat="true" applyFont="true" applyBorder="true" applyAlignment="true" applyProtection="true"/>
    <xf numFmtId="0" fontId="786" fillId="0" borderId="788" xfId="0" applyNumberFormat="true" applyFont="true" applyBorder="true" applyAlignment="true" applyProtection="true"/>
    <xf numFmtId="0" fontId="787" fillId="0" borderId="789" xfId="0" applyNumberFormat="true" applyFont="true" applyBorder="true" applyAlignment="true" applyProtection="true"/>
    <xf numFmtId="0" fontId="788" fillId="0" borderId="790" xfId="0" applyNumberFormat="true" applyFont="true" applyBorder="true" applyAlignment="true" applyProtection="true"/>
    <xf numFmtId="0" fontId="789" fillId="0" borderId="791" xfId="0" applyNumberFormat="true" applyFont="true" applyBorder="true" applyAlignment="true" applyProtection="true"/>
    <xf numFmtId="0" fontId="790" fillId="0" borderId="792" xfId="0" applyNumberFormat="true" applyFont="true" applyBorder="true" applyAlignment="true" applyProtection="true"/>
    <xf numFmtId="0" fontId="791" fillId="0" borderId="793" xfId="0" applyNumberFormat="true" applyFont="true" applyBorder="true" applyAlignment="true" applyProtection="true"/>
    <xf numFmtId="0" fontId="792" fillId="0" borderId="794" xfId="0" applyNumberFormat="true" applyFont="true" applyBorder="true" applyAlignment="true" applyProtection="true"/>
    <xf numFmtId="0" fontId="793" fillId="0" borderId="795" xfId="0" applyNumberFormat="true" applyFont="true" applyBorder="true" applyAlignment="true" applyProtection="true"/>
    <xf numFmtId="0" fontId="794" fillId="0" borderId="796" xfId="0" applyNumberFormat="true" applyFont="true" applyBorder="true" applyAlignment="true" applyProtection="true"/>
    <xf numFmtId="0" fontId="795" fillId="0" borderId="797" xfId="0" applyNumberFormat="true" applyFont="true" applyBorder="true" applyAlignment="true" applyProtection="true"/>
    <xf numFmtId="0" fontId="796" fillId="0" borderId="798" xfId="0" applyNumberFormat="true" applyFont="true" applyBorder="true" applyAlignment="true" applyProtection="true"/>
    <xf numFmtId="0" fontId="797" fillId="0" borderId="799" xfId="0" applyNumberFormat="true" applyFont="true" applyBorder="true" applyAlignment="true" applyProtection="true"/>
    <xf numFmtId="0" fontId="798" fillId="0" borderId="800" xfId="0" applyNumberFormat="true" applyFont="true" applyBorder="true" applyAlignment="true" applyProtection="true"/>
    <xf numFmtId="0" fontId="799" fillId="0" borderId="801" xfId="0" applyNumberFormat="true" applyFont="true" applyBorder="true" applyAlignment="true" applyProtection="true"/>
    <xf numFmtId="0" fontId="800" fillId="0" borderId="802" xfId="0" applyNumberFormat="true" applyFont="true" applyBorder="true" applyAlignment="true" applyProtection="true"/>
    <xf numFmtId="0" fontId="801" fillId="0" borderId="803" xfId="0" applyNumberFormat="true" applyFont="true" applyBorder="true" applyAlignment="true" applyProtection="true"/>
    <xf numFmtId="0" fontId="802" fillId="0" borderId="804" xfId="0" applyNumberFormat="true" applyFont="true" applyBorder="true" applyAlignment="true" applyProtection="true"/>
    <xf numFmtId="0" fontId="803" fillId="0" borderId="805" xfId="0" applyNumberFormat="true" applyFont="true" applyBorder="true" applyAlignment="true" applyProtection="true"/>
    <xf numFmtId="0" fontId="804" fillId="0" borderId="806" xfId="0" applyNumberFormat="true" applyFont="true" applyBorder="true" applyAlignment="true" applyProtection="true"/>
    <xf numFmtId="0" fontId="805" fillId="0" borderId="807" xfId="0" applyNumberFormat="true" applyFont="true" applyBorder="true" applyAlignment="true" applyProtection="true"/>
    <xf numFmtId="0" fontId="806" fillId="0" borderId="808" xfId="0" applyNumberFormat="true" applyFont="true" applyBorder="true" applyAlignment="true" applyProtection="true"/>
    <xf numFmtId="0" fontId="807" fillId="0" borderId="809" xfId="0" applyNumberFormat="true" applyFont="true" applyBorder="true" applyAlignment="true" applyProtection="true"/>
    <xf numFmtId="0" fontId="808" fillId="0" borderId="810" xfId="0" applyNumberFormat="true" applyFont="true" applyBorder="true" applyAlignment="true" applyProtection="true"/>
    <xf numFmtId="0" fontId="809" fillId="0" borderId="811" xfId="0" applyNumberFormat="true" applyFont="true" applyBorder="true" applyAlignment="true" applyProtection="true"/>
    <xf numFmtId="0" fontId="810" fillId="0" borderId="812" xfId="0" applyNumberFormat="true" applyFont="true" applyBorder="true" applyAlignment="true" applyProtection="true"/>
    <xf numFmtId="0" fontId="811" fillId="0" borderId="813" xfId="0" applyNumberFormat="true" applyFont="true" applyBorder="true" applyAlignment="true" applyProtection="true"/>
    <xf numFmtId="0" fontId="812" fillId="0" borderId="814" xfId="0" applyNumberFormat="true" applyFont="true" applyBorder="true" applyAlignment="true" applyProtection="true"/>
    <xf numFmtId="0" fontId="813" fillId="0" borderId="815" xfId="0" applyNumberFormat="true" applyFont="true" applyBorder="true" applyAlignment="true" applyProtection="true"/>
    <xf numFmtId="0" fontId="814" fillId="0" borderId="816" xfId="0" applyNumberFormat="true" applyFont="true" applyBorder="true" applyAlignment="true" applyProtection="true"/>
    <xf numFmtId="0" fontId="815" fillId="0" borderId="817" xfId="0" applyNumberFormat="true" applyFont="true" applyBorder="true" applyAlignment="true" applyProtection="true"/>
    <xf numFmtId="0" fontId="816" fillId="0" borderId="818" xfId="0" applyNumberFormat="true" applyFont="true" applyBorder="true" applyAlignment="true" applyProtection="true"/>
    <xf numFmtId="0" fontId="817" fillId="0" borderId="819" xfId="0" applyNumberFormat="true" applyFont="true" applyBorder="true" applyAlignment="true" applyProtection="true"/>
    <xf numFmtId="0" fontId="818" fillId="0" borderId="820" xfId="0" applyNumberFormat="true" applyFont="true" applyBorder="true" applyAlignment="true" applyProtection="true"/>
    <xf numFmtId="0" fontId="819" fillId="0" borderId="821" xfId="0" applyNumberFormat="true" applyFont="true" applyBorder="true" applyAlignment="true" applyProtection="true"/>
    <xf numFmtId="0" fontId="820" fillId="0" borderId="822" xfId="0" applyNumberFormat="true" applyFont="true" applyBorder="true" applyAlignment="true" applyProtection="true"/>
    <xf numFmtId="0" fontId="821" fillId="0" borderId="823" xfId="0" applyNumberFormat="true" applyFont="true" applyBorder="true" applyAlignment="true" applyProtection="true"/>
    <xf numFmtId="0" fontId="822" fillId="0" borderId="824" xfId="0" applyNumberFormat="true" applyFont="true" applyBorder="true" applyAlignment="true" applyProtection="true"/>
    <xf numFmtId="0" fontId="823" fillId="0" borderId="825" xfId="0" applyNumberFormat="true" applyFont="true" applyBorder="true" applyAlignment="true" applyProtection="true"/>
    <xf numFmtId="0" fontId="824" fillId="0" borderId="826" xfId="0" applyNumberFormat="true" applyFont="true" applyBorder="true" applyAlignment="true" applyProtection="true"/>
    <xf numFmtId="0" fontId="825" fillId="0" borderId="827" xfId="0" applyNumberFormat="true" applyFont="true" applyBorder="true" applyAlignment="true" applyProtection="true"/>
    <xf numFmtId="0" fontId="826" fillId="0" borderId="828" xfId="0" applyNumberFormat="true" applyFont="true" applyBorder="true" applyAlignment="true" applyProtection="true"/>
    <xf numFmtId="0" fontId="827" fillId="0" borderId="829" xfId="0" applyNumberFormat="true" applyFont="true" applyBorder="true" applyAlignment="true" applyProtection="true"/>
    <xf numFmtId="0" fontId="828" fillId="0" borderId="830" xfId="0" applyNumberFormat="true" applyFont="true" applyBorder="true" applyAlignment="true" applyProtection="true"/>
    <xf numFmtId="0" fontId="829" fillId="0" borderId="831" xfId="0" applyNumberFormat="true" applyFont="true" applyBorder="true" applyAlignment="true" applyProtection="true"/>
    <xf numFmtId="0" fontId="830" fillId="0" borderId="832" xfId="0" applyNumberFormat="true" applyFont="true" applyBorder="true" applyAlignment="true" applyProtection="true"/>
    <xf numFmtId="0" fontId="831" fillId="0" borderId="833" xfId="0" applyNumberFormat="true" applyFont="true" applyBorder="true" applyAlignment="true" applyProtection="true"/>
    <xf numFmtId="0" fontId="832" fillId="0" borderId="834" xfId="0" applyNumberFormat="true" applyFont="true" applyBorder="true" applyAlignment="true" applyProtection="true"/>
    <xf numFmtId="0" fontId="833" fillId="0" borderId="835" xfId="0" applyNumberFormat="true" applyFont="true" applyBorder="true" applyAlignment="true" applyProtection="true"/>
    <xf numFmtId="0" fontId="834" fillId="0" borderId="836" xfId="0" applyNumberFormat="true" applyFont="true" applyBorder="true" applyAlignment="true" applyProtection="true"/>
    <xf numFmtId="0" fontId="835" fillId="0" borderId="837" xfId="0" applyNumberFormat="true" applyFont="true" applyBorder="true" applyAlignment="true" applyProtection="true"/>
    <xf numFmtId="0" fontId="836" fillId="0" borderId="838" xfId="0" applyNumberFormat="true" applyFont="true" applyBorder="true" applyAlignment="true" applyProtection="true"/>
    <xf numFmtId="0" fontId="837" fillId="0" borderId="839" xfId="0" applyNumberFormat="true" applyFont="true" applyBorder="true" applyAlignment="true" applyProtection="true"/>
    <xf numFmtId="0" fontId="838" fillId="0" borderId="840" xfId="0" applyNumberFormat="true" applyFont="true" applyBorder="true" applyAlignment="true" applyProtection="true"/>
    <xf numFmtId="0" fontId="839" fillId="0" borderId="841" xfId="0" applyNumberFormat="true" applyFont="true" applyBorder="true" applyAlignment="true" applyProtection="true"/>
    <xf numFmtId="0" fontId="840" fillId="0" borderId="842" xfId="0" applyNumberFormat="true" applyFont="true" applyBorder="true" applyAlignment="true" applyProtection="true"/>
    <xf numFmtId="0" fontId="841" fillId="0" borderId="843" xfId="0" applyNumberFormat="true" applyFont="true" applyBorder="true" applyAlignment="true" applyProtection="true"/>
    <xf numFmtId="0" fontId="842" fillId="0" borderId="844" xfId="0" applyNumberFormat="true" applyFont="true" applyBorder="true" applyAlignment="true" applyProtection="true"/>
    <xf numFmtId="0" fontId="843" fillId="0" borderId="845" xfId="0" applyNumberFormat="true" applyFont="true" applyBorder="true" applyAlignment="true" applyProtection="true"/>
    <xf numFmtId="0" fontId="844" fillId="0" borderId="846" xfId="0" applyNumberFormat="true" applyFont="true" applyBorder="true" applyAlignment="true" applyProtection="true"/>
    <xf numFmtId="0" fontId="845" fillId="0" borderId="847" xfId="0" applyNumberFormat="true" applyFont="true" applyBorder="true" applyAlignment="true" applyProtection="true"/>
    <xf numFmtId="0" fontId="846" fillId="0" borderId="848" xfId="0" applyNumberFormat="true" applyFont="true" applyBorder="true" applyAlignment="true" applyProtection="true"/>
    <xf numFmtId="0" fontId="847" fillId="0" borderId="849" xfId="0" applyNumberFormat="true" applyFont="true" applyBorder="true" applyAlignment="true" applyProtection="true"/>
    <xf numFmtId="0" fontId="848" fillId="0" borderId="850" xfId="0" applyNumberFormat="true" applyFont="true" applyBorder="true" applyAlignment="true" applyProtection="true"/>
    <xf numFmtId="0" fontId="849" fillId="0" borderId="851" xfId="0" applyNumberFormat="true" applyFont="true" applyBorder="true" applyAlignment="true" applyProtection="true"/>
    <xf numFmtId="0" fontId="850" fillId="0" borderId="852" xfId="0" applyNumberFormat="true" applyFont="true" applyBorder="true" applyAlignment="true" applyProtection="true"/>
    <xf numFmtId="0" fontId="851" fillId="0" borderId="853" xfId="0" applyNumberFormat="true" applyFont="true" applyBorder="true" applyAlignment="true" applyProtection="true"/>
    <xf numFmtId="0" fontId="852" fillId="0" borderId="854" xfId="0" applyNumberFormat="true" applyFont="true" applyBorder="true" applyAlignment="true" applyProtection="true"/>
    <xf numFmtId="0" fontId="853" fillId="0" borderId="855" xfId="0" applyNumberFormat="true" applyFont="true" applyBorder="true" applyAlignment="true" applyProtection="true"/>
    <xf numFmtId="0" fontId="854" fillId="0" borderId="856" xfId="0" applyNumberFormat="true" applyFont="true" applyBorder="true" applyAlignment="true" applyProtection="true"/>
    <xf numFmtId="0" fontId="855" fillId="0" borderId="857" xfId="0" applyNumberFormat="true" applyFont="true" applyBorder="true" applyAlignment="true" applyProtection="true"/>
    <xf numFmtId="0" fontId="856" fillId="0" borderId="858" xfId="0" applyNumberFormat="true" applyFont="true" applyBorder="true" applyAlignment="true" applyProtection="true"/>
    <xf numFmtId="0" fontId="857" fillId="0" borderId="859" xfId="0" applyNumberFormat="true" applyFont="true" applyBorder="true" applyAlignment="true" applyProtection="true"/>
    <xf numFmtId="0" fontId="858" fillId="0" borderId="860" xfId="0" applyNumberFormat="true" applyFont="true" applyBorder="true" applyAlignment="true" applyProtection="true"/>
    <xf numFmtId="0" fontId="859" fillId="0" borderId="861" xfId="0" applyNumberFormat="true" applyFont="true" applyBorder="true" applyAlignment="true" applyProtection="true"/>
    <xf numFmtId="0" fontId="860" fillId="0" borderId="862" xfId="0" applyNumberFormat="true" applyFont="true" applyBorder="true" applyAlignment="true" applyProtection="true"/>
    <xf numFmtId="0" fontId="861" fillId="0" borderId="863" xfId="0" applyNumberFormat="true" applyFont="true" applyBorder="true" applyAlignment="true" applyProtection="true"/>
    <xf numFmtId="0" fontId="862" fillId="0" borderId="864" xfId="0" applyNumberFormat="true" applyFont="true" applyBorder="true" applyAlignment="true" applyProtection="true"/>
    <xf numFmtId="0" fontId="863" fillId="0" borderId="865" xfId="0" applyNumberFormat="true" applyFont="true" applyBorder="true" applyAlignment="true" applyProtection="true"/>
    <xf numFmtId="0" fontId="864" fillId="0" borderId="866" xfId="0" applyNumberFormat="true" applyFont="true" applyBorder="true" applyAlignment="true" applyProtection="true"/>
    <xf numFmtId="0" fontId="865" fillId="0" borderId="867" xfId="0" applyNumberFormat="true" applyFont="true" applyBorder="true" applyAlignment="true" applyProtection="true"/>
    <xf numFmtId="0" fontId="866" fillId="0" borderId="868" xfId="0" applyNumberFormat="true" applyFont="true" applyBorder="true" applyAlignment="true" applyProtection="true"/>
    <xf numFmtId="0" fontId="867" fillId="0" borderId="869" xfId="0" applyNumberFormat="true" applyFont="true" applyBorder="true" applyAlignment="true" applyProtection="true"/>
    <xf numFmtId="0" fontId="868" fillId="0" borderId="870" xfId="0" applyNumberFormat="true" applyFont="true" applyBorder="true" applyAlignment="true" applyProtection="true"/>
    <xf numFmtId="0" fontId="869" fillId="0" borderId="871" xfId="0" applyNumberFormat="true" applyFont="true" applyBorder="true" applyAlignment="true" applyProtection="true"/>
    <xf numFmtId="0" fontId="870" fillId="0" borderId="872" xfId="0" applyNumberFormat="true" applyFont="true" applyBorder="true" applyAlignment="true" applyProtection="true"/>
    <xf numFmtId="0" fontId="871" fillId="0" borderId="873" xfId="0" applyNumberFormat="true" applyFont="true" applyBorder="true" applyAlignment="true" applyProtection="true"/>
    <xf numFmtId="0" fontId="872" fillId="0" borderId="874" xfId="0" applyNumberFormat="true" applyFont="true" applyBorder="true" applyAlignment="true" applyProtection="true"/>
    <xf numFmtId="0" fontId="873" fillId="0" borderId="875" xfId="0" applyNumberFormat="true" applyFont="true" applyBorder="true" applyAlignment="true" applyProtection="true"/>
    <xf numFmtId="0" fontId="874" fillId="0" borderId="876" xfId="0" applyNumberFormat="true" applyFont="true" applyBorder="true" applyAlignment="true" applyProtection="true"/>
    <xf numFmtId="0" fontId="875" fillId="0" borderId="877" xfId="0" applyNumberFormat="true" applyFont="true" applyBorder="true" applyAlignment="true" applyProtection="true"/>
    <xf numFmtId="0" fontId="876" fillId="0" borderId="878" xfId="0" applyNumberFormat="true" applyFont="true" applyBorder="true" applyAlignment="true" applyProtection="true"/>
    <xf numFmtId="0" fontId="877" fillId="0" borderId="879" xfId="0" applyNumberFormat="true" applyFont="true" applyBorder="true" applyAlignment="true" applyProtection="true"/>
    <xf numFmtId="0" fontId="878" fillId="0" borderId="880" xfId="0" applyNumberFormat="true" applyFont="true" applyBorder="true" applyAlignment="true" applyProtection="true"/>
    <xf numFmtId="0" fontId="879" fillId="0" borderId="881" xfId="0" applyNumberFormat="true" applyFont="true" applyBorder="true" applyAlignment="true" applyProtection="true"/>
    <xf numFmtId="0" fontId="880" fillId="0" borderId="882" xfId="0" applyNumberFormat="true" applyFont="true" applyBorder="true" applyAlignment="true" applyProtection="true"/>
    <xf numFmtId="0" fontId="881" fillId="0" borderId="883" xfId="0" applyNumberFormat="true" applyFont="true" applyBorder="true" applyAlignment="true" applyProtection="true"/>
    <xf numFmtId="0" fontId="882" fillId="0" borderId="884" xfId="0" applyNumberFormat="true" applyFont="true" applyBorder="true" applyAlignment="true" applyProtection="true"/>
    <xf numFmtId="0" fontId="883" fillId="0" borderId="885" xfId="0" applyNumberFormat="true" applyFont="true" applyBorder="true" applyAlignment="true" applyProtection="true"/>
    <xf numFmtId="0" fontId="884" fillId="0" borderId="886" xfId="0" applyNumberFormat="true" applyFont="true" applyBorder="true" applyAlignment="true" applyProtection="true"/>
    <xf numFmtId="0" fontId="885" fillId="0" borderId="887" xfId="0" applyNumberFormat="true" applyFont="true" applyBorder="true" applyAlignment="true" applyProtection="true"/>
    <xf numFmtId="0" fontId="886" fillId="0" borderId="888" xfId="0" applyNumberFormat="true" applyFont="true" applyBorder="true" applyAlignment="true" applyProtection="true"/>
    <xf numFmtId="0" fontId="887" fillId="0" borderId="889" xfId="0" applyNumberFormat="true" applyFont="true" applyBorder="true" applyAlignment="true" applyProtection="true"/>
    <xf numFmtId="0" fontId="888" fillId="0" borderId="890" xfId="0" applyNumberFormat="true" applyFont="true" applyBorder="true" applyAlignment="true" applyProtection="true"/>
    <xf numFmtId="0" fontId="889" fillId="0" borderId="891" xfId="0" applyNumberFormat="true" applyFont="true" applyBorder="true" applyAlignment="true" applyProtection="true"/>
    <xf numFmtId="0" fontId="890" fillId="0" borderId="892" xfId="0" applyNumberFormat="true" applyFont="true" applyBorder="true" applyAlignment="true" applyProtection="true"/>
    <xf numFmtId="0" fontId="891" fillId="0" borderId="893" xfId="0" applyNumberFormat="true" applyFont="true" applyBorder="true" applyAlignment="true" applyProtection="true"/>
    <xf numFmtId="0" fontId="892" fillId="0" borderId="894" xfId="0" applyNumberFormat="true" applyFont="true" applyBorder="true" applyAlignment="true" applyProtection="true"/>
    <xf numFmtId="0" fontId="893" fillId="0" borderId="895" xfId="0" applyNumberFormat="true" applyFont="true" applyBorder="true" applyAlignment="true" applyProtection="true"/>
    <xf numFmtId="0" fontId="894" fillId="0" borderId="896" xfId="0" applyNumberFormat="true" applyFont="true" applyBorder="true" applyAlignment="true" applyProtection="true"/>
    <xf numFmtId="0" fontId="895" fillId="0" borderId="897" xfId="0" applyNumberFormat="true" applyFont="true" applyBorder="true" applyAlignment="true" applyProtection="true"/>
    <xf numFmtId="0" fontId="896" fillId="0" borderId="898" xfId="0" applyNumberFormat="true" applyFont="true" applyBorder="true" applyAlignment="true" applyProtection="true"/>
    <xf numFmtId="0" fontId="897" fillId="0" borderId="899" xfId="0" applyNumberFormat="true" applyFont="true" applyBorder="true" applyAlignment="true" applyProtection="true"/>
    <xf numFmtId="0" fontId="898" fillId="0" borderId="900" xfId="0" applyNumberFormat="true" applyFont="true" applyBorder="true" applyAlignment="true" applyProtection="true"/>
    <xf numFmtId="0" fontId="899" fillId="0" borderId="901" xfId="0" applyNumberFormat="true" applyFont="true" applyBorder="true" applyAlignment="true" applyProtection="true"/>
    <xf numFmtId="0" fontId="900" fillId="0" borderId="902" xfId="0" applyNumberFormat="true" applyFont="true" applyBorder="true" applyAlignment="true" applyProtection="true"/>
    <xf numFmtId="0" fontId="901" fillId="0" borderId="903" xfId="0" applyNumberFormat="true" applyFont="true" applyBorder="true" applyAlignment="true" applyProtection="true"/>
    <xf numFmtId="0" fontId="902" fillId="0" borderId="904" xfId="0" applyNumberFormat="true" applyFont="true" applyBorder="true" applyAlignment="true" applyProtection="true"/>
    <xf numFmtId="0" fontId="903" fillId="0" borderId="905" xfId="0" applyNumberFormat="true" applyFont="true" applyBorder="true" applyAlignment="true" applyProtection="true"/>
    <xf numFmtId="0" fontId="904" fillId="0" borderId="906" xfId="0" applyNumberFormat="true" applyFont="true" applyBorder="true" applyAlignment="true" applyProtection="true"/>
    <xf numFmtId="0" fontId="905" fillId="0" borderId="907" xfId="0" applyNumberFormat="true" applyFont="true" applyBorder="true" applyAlignment="true" applyProtection="true"/>
    <xf numFmtId="0" fontId="906" fillId="0" borderId="908" xfId="0" applyNumberFormat="true" applyFont="true" applyBorder="true" applyAlignment="true" applyProtection="true"/>
    <xf numFmtId="0" fontId="907" fillId="0" borderId="909" xfId="0" applyNumberFormat="true" applyFont="true" applyBorder="true" applyAlignment="true" applyProtection="true"/>
    <xf numFmtId="0" fontId="908" fillId="0" borderId="910" xfId="0" applyNumberFormat="true" applyFont="true" applyBorder="true" applyAlignment="true" applyProtection="true"/>
    <xf numFmtId="0" fontId="909" fillId="0" borderId="911" xfId="0" applyNumberFormat="true" applyFont="true" applyBorder="true" applyAlignment="true" applyProtection="true"/>
    <xf numFmtId="0" fontId="910" fillId="0" borderId="912" xfId="0" applyNumberFormat="true" applyFont="true" applyBorder="true" applyAlignment="true" applyProtection="true"/>
    <xf numFmtId="0" fontId="911" fillId="0" borderId="913" xfId="0" applyNumberFormat="true" applyFont="true" applyBorder="true" applyAlignment="true" applyProtection="true"/>
    <xf numFmtId="0" fontId="912" fillId="0" borderId="914" xfId="0" applyNumberFormat="true" applyFont="true" applyBorder="true" applyAlignment="true" applyProtection="true"/>
    <xf numFmtId="0" fontId="913" fillId="0" borderId="915" xfId="0" applyNumberFormat="true" applyFont="true" applyBorder="true" applyAlignment="true" applyProtection="true"/>
    <xf numFmtId="0" fontId="914" fillId="0" borderId="916" xfId="0" applyNumberFormat="true" applyFont="true" applyBorder="true" applyAlignment="true" applyProtection="true"/>
    <xf numFmtId="0" fontId="915" fillId="0" borderId="917" xfId="0" applyNumberFormat="true" applyFont="true" applyBorder="true" applyAlignment="true" applyProtection="true"/>
    <xf numFmtId="0" fontId="916" fillId="0" borderId="918" xfId="0" applyNumberFormat="true" applyFont="true" applyBorder="true" applyAlignment="true" applyProtection="true"/>
    <xf numFmtId="0" fontId="917" fillId="0" borderId="919" xfId="0" applyNumberFormat="true" applyFont="true" applyBorder="true" applyAlignment="true" applyProtection="true"/>
    <xf numFmtId="0" fontId="918" fillId="0" borderId="920" xfId="0" applyNumberFormat="true" applyFont="true" applyBorder="true" applyAlignment="true" applyProtection="true"/>
    <xf numFmtId="0" fontId="919" fillId="0" borderId="921" xfId="0" applyNumberFormat="true" applyFont="true" applyBorder="true" applyAlignment="true" applyProtection="true"/>
    <xf numFmtId="0" fontId="920" fillId="0" borderId="922" xfId="0" applyNumberFormat="true" applyFont="true" applyBorder="true" applyAlignment="true" applyProtection="true"/>
    <xf numFmtId="0" fontId="921" fillId="0" borderId="923" xfId="0" applyNumberFormat="true" applyFont="true" applyBorder="true" applyAlignment="true" applyProtection="true"/>
    <xf numFmtId="0" fontId="922" fillId="0" borderId="924" xfId="0" applyNumberFormat="true" applyFont="true" applyBorder="true" applyAlignment="true" applyProtection="true"/>
    <xf numFmtId="0" fontId="923" fillId="0" borderId="925" xfId="0" applyNumberFormat="true" applyFont="true" applyBorder="true" applyAlignment="true" applyProtection="true"/>
    <xf numFmtId="0" fontId="924" fillId="0" borderId="926" xfId="0" applyNumberFormat="true" applyFont="true" applyBorder="true" applyAlignment="true" applyProtection="true"/>
    <xf numFmtId="0" fontId="925" fillId="0" borderId="927" xfId="0" applyNumberFormat="true" applyFont="true" applyBorder="true" applyAlignment="true" applyProtection="true"/>
    <xf numFmtId="0" fontId="926" fillId="0" borderId="928" xfId="0" applyNumberFormat="true" applyFont="true" applyBorder="true" applyAlignment="true" applyProtection="true"/>
    <xf numFmtId="0" fontId="927" fillId="0" borderId="929" xfId="0" applyNumberFormat="true" applyFont="true" applyBorder="true" applyAlignment="true" applyProtection="true"/>
    <xf numFmtId="0" fontId="928" fillId="0" borderId="930" xfId="0" applyNumberFormat="true" applyFont="true" applyBorder="true" applyAlignment="true" applyProtection="true"/>
    <xf numFmtId="0" fontId="929" fillId="0" borderId="931" xfId="0" applyNumberFormat="true" applyFont="true" applyBorder="true" applyAlignment="true" applyProtection="true"/>
    <xf numFmtId="0" fontId="930" fillId="0" borderId="932" xfId="0" applyNumberFormat="true" applyFont="true" applyBorder="true" applyAlignment="true" applyProtection="true"/>
    <xf numFmtId="0" fontId="931" fillId="0" borderId="933" xfId="0" applyNumberFormat="true" applyFont="true" applyBorder="true" applyAlignment="true" applyProtection="true"/>
    <xf numFmtId="0" fontId="932" fillId="0" borderId="934" xfId="0" applyNumberFormat="true" applyFont="true" applyBorder="true" applyAlignment="true" applyProtection="true"/>
    <xf numFmtId="0" fontId="933" fillId="0" borderId="935" xfId="0" applyNumberFormat="true" applyFont="true" applyBorder="true" applyAlignment="true" applyProtection="true"/>
    <xf numFmtId="0" fontId="934" fillId="0" borderId="936" xfId="0" applyNumberFormat="true" applyFont="true" applyBorder="true" applyAlignment="true" applyProtection="true"/>
    <xf numFmtId="0" fontId="935" fillId="0" borderId="937" xfId="0" applyNumberFormat="true" applyFont="true" applyBorder="true" applyAlignment="true" applyProtection="true"/>
    <xf numFmtId="0" fontId="936" fillId="0" borderId="938" xfId="0" applyNumberFormat="true" applyFont="true" applyBorder="true" applyAlignment="true" applyProtection="true"/>
    <xf numFmtId="0" fontId="937" fillId="0" borderId="939" xfId="0" applyNumberFormat="true" applyFont="true" applyBorder="true" applyAlignment="true" applyProtection="true"/>
    <xf numFmtId="0" fontId="938" fillId="0" borderId="940" xfId="0" applyNumberFormat="true" applyFont="true" applyBorder="true" applyAlignment="true" applyProtection="true"/>
    <xf numFmtId="0" fontId="939" fillId="0" borderId="941" xfId="0" applyNumberFormat="true" applyFont="true" applyBorder="true" applyAlignment="true" applyProtection="true"/>
    <xf numFmtId="0" fontId="940" fillId="0" borderId="942" xfId="0" applyNumberFormat="true" applyFont="true" applyBorder="true" applyAlignment="true" applyProtection="true"/>
    <xf numFmtId="0" fontId="941" fillId="0" borderId="943" xfId="0" applyNumberFormat="true" applyFont="true" applyBorder="true" applyAlignment="true" applyProtection="true"/>
    <xf numFmtId="0" fontId="942" fillId="0" borderId="944" xfId="0" applyNumberFormat="true" applyFont="true" applyBorder="true" applyAlignment="true" applyProtection="true"/>
    <xf numFmtId="0" fontId="943" fillId="0" borderId="945" xfId="0" applyNumberFormat="true" applyFont="true" applyBorder="true" applyAlignment="true" applyProtection="true"/>
    <xf numFmtId="0" fontId="944" fillId="0" borderId="946" xfId="0" applyNumberFormat="true" applyFont="true" applyBorder="true" applyAlignment="true" applyProtection="true"/>
    <xf numFmtId="0" fontId="945" fillId="0" borderId="947" xfId="0" applyNumberFormat="true" applyFont="true" applyBorder="true" applyAlignment="true" applyProtection="true"/>
    <xf numFmtId="0" fontId="946" fillId="0" borderId="948" xfId="0" applyNumberFormat="true" applyFont="true" applyBorder="true" applyAlignment="true" applyProtection="true"/>
    <xf numFmtId="0" fontId="947" fillId="0" borderId="949" xfId="0" applyNumberFormat="true" applyFont="true" applyBorder="true" applyAlignment="true" applyProtection="true"/>
    <xf numFmtId="0" fontId="948" fillId="0" borderId="950" xfId="0" applyNumberFormat="true" applyFont="true" applyBorder="true" applyAlignment="true" applyProtection="true"/>
    <xf numFmtId="0" fontId="949" fillId="0" borderId="951" xfId="0" applyNumberFormat="true" applyFont="true" applyBorder="true" applyAlignment="true" applyProtection="true"/>
    <xf numFmtId="0" fontId="950" fillId="0" borderId="952" xfId="0" applyNumberFormat="true" applyFont="true" applyBorder="true" applyAlignment="true" applyProtection="true"/>
    <xf numFmtId="0" fontId="951" fillId="0" borderId="953" xfId="0" applyNumberFormat="true" applyFont="true" applyBorder="true" applyAlignment="true" applyProtection="true"/>
    <xf numFmtId="0" fontId="952" fillId="0" borderId="954" xfId="0" applyNumberFormat="true" applyFont="true" applyBorder="true" applyAlignment="true" applyProtection="true"/>
    <xf numFmtId="0" fontId="953" fillId="0" borderId="955" xfId="0" applyNumberFormat="true" applyFont="true" applyBorder="true" applyAlignment="true" applyProtection="true"/>
    <xf numFmtId="0" fontId="954" fillId="0" borderId="956" xfId="0" applyNumberFormat="true" applyFont="true" applyBorder="true" applyAlignment="true" applyProtection="true"/>
    <xf numFmtId="0" fontId="955" fillId="0" borderId="957" xfId="0" applyNumberFormat="true" applyFont="true" applyBorder="true" applyAlignment="true" applyProtection="true"/>
    <xf numFmtId="0" fontId="956" fillId="0" borderId="958" xfId="0" applyNumberFormat="true" applyFont="true" applyBorder="true" applyAlignment="true" applyProtection="true"/>
    <xf numFmtId="0" fontId="957" fillId="0" borderId="959" xfId="0" applyNumberFormat="true" applyFont="true" applyBorder="true" applyAlignment="true" applyProtection="true"/>
    <xf numFmtId="0" fontId="958" fillId="0" borderId="960" xfId="0" applyNumberFormat="true" applyFont="true" applyBorder="true" applyAlignment="true" applyProtection="true"/>
    <xf numFmtId="0" fontId="959" fillId="0" borderId="961" xfId="0" applyNumberFormat="true" applyFont="true" applyBorder="true" applyAlignment="true" applyProtection="true"/>
    <xf numFmtId="0" fontId="960" fillId="0" borderId="962" xfId="0" applyNumberFormat="true" applyFont="true" applyBorder="true" applyAlignment="true" applyProtection="true"/>
    <xf numFmtId="0" fontId="961" fillId="0" borderId="963" xfId="0" applyNumberFormat="true" applyFont="true" applyBorder="true" applyAlignment="true" applyProtection="true"/>
    <xf numFmtId="0" fontId="962" fillId="0" borderId="964" xfId="0" applyNumberFormat="true" applyFont="true" applyBorder="true" applyAlignment="true" applyProtection="true"/>
    <xf numFmtId="0" fontId="963" fillId="0" borderId="965" xfId="0" applyNumberFormat="true" applyFont="true" applyBorder="true" applyAlignment="true" applyProtection="true"/>
    <xf numFmtId="0" fontId="964" fillId="0" borderId="966" xfId="0" applyNumberFormat="true" applyFont="true" applyBorder="true" applyAlignment="true" applyProtection="true"/>
    <xf numFmtId="0" fontId="965" fillId="0" borderId="967" xfId="0" applyNumberFormat="true" applyFont="true" applyBorder="true" applyAlignment="true" applyProtection="true"/>
    <xf numFmtId="0" fontId="966" fillId="0" borderId="968" xfId="0" applyNumberFormat="true" applyFont="true" applyBorder="true" applyAlignment="true" applyProtection="true"/>
    <xf numFmtId="0" fontId="967" fillId="0" borderId="969" xfId="0" applyNumberFormat="true" applyFont="true" applyBorder="true" applyAlignment="true" applyProtection="true"/>
    <xf numFmtId="0" fontId="968" fillId="0" borderId="970" xfId="0" applyNumberFormat="true" applyFont="true" applyBorder="true" applyAlignment="true" applyProtection="true"/>
    <xf numFmtId="0" fontId="969" fillId="0" borderId="971" xfId="0" applyNumberFormat="true" applyFont="true" applyBorder="true" applyAlignment="true" applyProtection="true"/>
    <xf numFmtId="0" fontId="970" fillId="0" borderId="972" xfId="0" applyNumberFormat="true" applyFont="true" applyBorder="true" applyAlignment="true" applyProtection="true"/>
    <xf numFmtId="0" fontId="971" fillId="0" borderId="973" xfId="0" applyNumberFormat="true" applyFont="true" applyBorder="true" applyAlignment="true" applyProtection="true"/>
    <xf numFmtId="0" fontId="972" fillId="0" borderId="974" xfId="0" applyNumberFormat="true" applyFont="true" applyBorder="true" applyAlignment="true" applyProtection="true"/>
    <xf numFmtId="0" fontId="973" fillId="0" borderId="975" xfId="0" applyNumberFormat="true" applyFont="true" applyBorder="true" applyAlignment="true" applyProtection="true"/>
    <xf numFmtId="0" fontId="974" fillId="0" borderId="976" xfId="0" applyNumberFormat="true" applyFont="true" applyBorder="true" applyAlignment="true" applyProtection="true"/>
    <xf numFmtId="0" fontId="975" fillId="0" borderId="977" xfId="0" applyNumberFormat="true" applyFont="true" applyBorder="true" applyAlignment="true" applyProtection="true"/>
    <xf numFmtId="0" fontId="976" fillId="0" borderId="978" xfId="0" applyNumberFormat="true" applyFont="true" applyBorder="true" applyAlignment="true" applyProtection="true"/>
    <xf numFmtId="0" fontId="977" fillId="0" borderId="979" xfId="0" applyNumberFormat="true" applyFont="true" applyBorder="true" applyAlignment="true" applyProtection="true"/>
    <xf numFmtId="0" fontId="978" fillId="0" borderId="980" xfId="0" applyNumberFormat="true" applyFont="true" applyBorder="true" applyAlignment="true" applyProtection="true"/>
    <xf numFmtId="0" fontId="979" fillId="0" borderId="981" xfId="0" applyNumberFormat="true" applyFont="true" applyBorder="true" applyAlignment="true" applyProtection="true"/>
    <xf numFmtId="0" fontId="980" fillId="0" borderId="982" xfId="0" applyNumberFormat="true" applyFont="true" applyBorder="true" applyAlignment="true" applyProtection="true"/>
    <xf numFmtId="0" fontId="981" fillId="0" borderId="983" xfId="0" applyNumberFormat="true" applyFont="true" applyBorder="true" applyAlignment="true" applyProtection="true"/>
    <xf numFmtId="0" fontId="982" fillId="0" borderId="984" xfId="0" applyNumberFormat="true" applyFont="true" applyBorder="true" applyAlignment="true" applyProtection="true"/>
    <xf numFmtId="0" fontId="983" fillId="0" borderId="985" xfId="0" applyNumberFormat="true" applyFont="true" applyBorder="true" applyAlignment="true" applyProtection="true"/>
    <xf numFmtId="0" fontId="984" fillId="0" borderId="986" xfId="0" applyNumberFormat="true" applyFont="true" applyBorder="true" applyAlignment="true" applyProtection="true"/>
    <xf numFmtId="0" fontId="985" fillId="0" borderId="987" xfId="0" applyNumberFormat="true" applyFont="true" applyBorder="true" applyAlignment="true" applyProtection="true"/>
    <xf numFmtId="0" fontId="986" fillId="0" borderId="988" xfId="0" applyNumberFormat="true" applyFont="true" applyBorder="true" applyAlignment="true" applyProtection="true"/>
    <xf numFmtId="0" fontId="987" fillId="0" borderId="989" xfId="0" applyNumberFormat="true" applyFont="true" applyBorder="true" applyAlignment="true" applyProtection="true"/>
    <xf numFmtId="0" fontId="988" fillId="0" borderId="990" xfId="0" applyNumberFormat="true" applyFont="true" applyBorder="true" applyAlignment="true" applyProtection="true"/>
    <xf numFmtId="0" fontId="989" fillId="0" borderId="991" xfId="0" applyNumberFormat="true" applyFont="true" applyBorder="true" applyAlignment="true" applyProtection="true"/>
    <xf numFmtId="0" fontId="990" fillId="0" borderId="992" xfId="0" applyNumberFormat="true" applyFont="true" applyBorder="true" applyAlignment="true" applyProtection="true"/>
    <xf numFmtId="0" fontId="991" fillId="0" borderId="993" xfId="0" applyNumberFormat="true" applyFont="true" applyBorder="true" applyAlignment="true" applyProtection="true"/>
    <xf numFmtId="0" fontId="992" fillId="0" borderId="994" xfId="0" applyNumberFormat="true" applyFont="true" applyBorder="true" applyAlignment="true" applyProtection="true"/>
    <xf numFmtId="0" fontId="993" fillId="0" borderId="995" xfId="0" applyNumberFormat="true" applyFont="true" applyBorder="true" applyAlignment="true" applyProtection="true"/>
    <xf numFmtId="0" fontId="994" fillId="0" borderId="996" xfId="0" applyNumberFormat="true" applyFont="true" applyBorder="true" applyAlignment="true" applyProtection="true"/>
    <xf numFmtId="0" fontId="995" fillId="0" borderId="997" xfId="0" applyNumberFormat="true" applyFont="true" applyBorder="true" applyAlignment="true" applyProtection="true"/>
    <xf numFmtId="0" fontId="996" fillId="0" borderId="998" xfId="0" applyNumberFormat="true" applyFont="true" applyBorder="true" applyAlignment="true" applyProtection="true"/>
    <xf numFmtId="0" fontId="997" fillId="0" borderId="999" xfId="0" applyNumberFormat="true" applyFont="true" applyBorder="true" applyAlignment="true" applyProtection="true"/>
    <xf numFmtId="0" fontId="998" fillId="0" borderId="1000" xfId="0" applyNumberFormat="true" applyFont="true" applyBorder="true" applyAlignment="true" applyProtection="true"/>
    <xf numFmtId="0" fontId="999" fillId="0" borderId="1001" xfId="0" applyNumberFormat="true" applyFont="true" applyBorder="true" applyAlignment="true" applyProtection="true"/>
    <xf numFmtId="0" fontId="1000" fillId="0" borderId="1002" xfId="0" applyNumberFormat="true" applyFont="true" applyBorder="true" applyAlignment="true" applyProtection="true"/>
    <xf numFmtId="0" fontId="1001" fillId="0" borderId="1003" xfId="0" applyNumberFormat="true" applyFont="true" applyBorder="true" applyAlignment="true" applyProtection="true"/>
    <xf numFmtId="0" fontId="1002" fillId="0" borderId="1004" xfId="0" applyNumberFormat="true" applyFont="true" applyBorder="true" applyAlignment="true" applyProtection="true"/>
    <xf numFmtId="0" fontId="1003" fillId="0" borderId="1005" xfId="0" applyNumberFormat="true" applyFont="true" applyBorder="true" applyAlignment="true" applyProtection="true"/>
    <xf numFmtId="0" fontId="1004" fillId="0" borderId="1006" xfId="0" applyNumberFormat="true" applyFont="true" applyBorder="true" applyAlignment="true" applyProtection="true"/>
    <xf numFmtId="0" fontId="1005" fillId="0" borderId="1007" xfId="0" applyNumberFormat="true" applyFont="true" applyBorder="true" applyAlignment="true" applyProtection="true"/>
    <xf numFmtId="0" fontId="1006" fillId="0" borderId="1008" xfId="0" applyNumberFormat="true" applyFont="true" applyBorder="true" applyAlignment="true" applyProtection="true"/>
    <xf numFmtId="0" fontId="1007" fillId="0" borderId="1009" xfId="0" applyNumberFormat="true" applyFont="true" applyBorder="true" applyAlignment="true" applyProtection="true"/>
    <xf numFmtId="0" fontId="1008" fillId="0" borderId="1010" xfId="0" applyNumberFormat="true" applyFont="true" applyBorder="true" applyAlignment="true" applyProtection="true"/>
    <xf numFmtId="0" fontId="1009" fillId="0" borderId="1011" xfId="0" applyNumberFormat="true" applyFont="true" applyBorder="true" applyAlignment="true" applyProtection="true"/>
    <xf numFmtId="0" fontId="1010" fillId="0" borderId="1012" xfId="0" applyNumberFormat="true" applyFont="true" applyBorder="true" applyAlignment="true" applyProtection="true"/>
    <xf numFmtId="0" fontId="1011" fillId="0" borderId="1013" xfId="0" applyNumberFormat="true" applyFont="true" applyBorder="true" applyAlignment="true" applyProtection="true"/>
    <xf numFmtId="0" fontId="1012" fillId="0" borderId="1014" xfId="0" applyNumberFormat="true" applyFont="true" applyBorder="true" applyAlignment="true" applyProtection="true"/>
    <xf numFmtId="0" fontId="1013" fillId="0" borderId="1015" xfId="0" applyNumberFormat="true" applyFont="true" applyBorder="true" applyAlignment="true" applyProtection="true"/>
    <xf numFmtId="0" fontId="1014" fillId="0" borderId="1016" xfId="0" applyNumberFormat="true" applyFont="true" applyBorder="true" applyAlignment="true" applyProtection="true"/>
    <xf numFmtId="0" fontId="1015" fillId="0" borderId="1017" xfId="0" applyNumberFormat="true" applyFont="true" applyBorder="true" applyAlignment="true" applyProtection="true"/>
    <xf numFmtId="0" fontId="1016" fillId="0" borderId="1018" xfId="0" applyNumberFormat="true" applyFont="true" applyBorder="true" applyAlignment="true" applyProtection="true"/>
    <xf numFmtId="0" fontId="1017" fillId="0" borderId="1019" xfId="0" applyNumberFormat="true" applyFont="true" applyBorder="true" applyAlignment="true" applyProtection="true"/>
    <xf numFmtId="0" fontId="1018" fillId="0" borderId="1020" xfId="0" applyNumberFormat="true" applyFont="true" applyBorder="true" applyAlignment="true" applyProtection="true"/>
    <xf numFmtId="0" fontId="1019" fillId="0" borderId="1021" xfId="0" applyNumberFormat="true" applyFont="true" applyBorder="true" applyAlignment="true" applyProtection="true"/>
    <xf numFmtId="0" fontId="1020" fillId="0" borderId="1022" xfId="0" applyNumberFormat="true" applyFont="true" applyBorder="true" applyAlignment="true" applyProtection="true"/>
    <xf numFmtId="0" fontId="1021" fillId="0" borderId="1023" xfId="0" applyNumberFormat="true" applyFont="true" applyBorder="true" applyAlignment="true" applyProtection="true"/>
    <xf numFmtId="0" fontId="1022" fillId="0" borderId="1024" xfId="0" applyNumberFormat="true" applyFont="true" applyBorder="true" applyAlignment="true" applyProtection="true"/>
    <xf numFmtId="0" fontId="1023" fillId="0" borderId="1025" xfId="0" applyNumberFormat="true" applyFont="true" applyBorder="true" applyAlignment="true" applyProtection="true"/>
    <xf numFmtId="0" fontId="1024" fillId="0" borderId="1026" xfId="0" applyNumberFormat="true" applyFont="true" applyBorder="true" applyAlignment="true" applyProtection="true"/>
    <xf numFmtId="0" fontId="1025" fillId="0" borderId="1027" xfId="0" applyNumberFormat="true" applyFont="true" applyBorder="true" applyAlignment="true" applyProtection="true"/>
    <xf numFmtId="0" fontId="1026" fillId="0" borderId="1028" xfId="0" applyNumberFormat="true" applyFont="true" applyBorder="true" applyAlignment="true" applyProtection="true"/>
    <xf numFmtId="0" fontId="1027" fillId="0" borderId="1029" xfId="0" applyNumberFormat="true" applyFont="true" applyBorder="true" applyAlignment="true" applyProtection="true"/>
    <xf numFmtId="0" fontId="1028" fillId="0" borderId="1030" xfId="0" applyNumberFormat="true" applyFont="true" applyBorder="true" applyAlignment="true" applyProtection="true"/>
    <xf numFmtId="0" fontId="1029" fillId="0" borderId="1031" xfId="0" applyNumberFormat="true" applyFont="true" applyBorder="true" applyAlignment="true" applyProtection="true"/>
    <xf numFmtId="0" fontId="1030" fillId="0" borderId="1032" xfId="0" applyNumberFormat="true" applyFont="true" applyBorder="true" applyAlignment="true" applyProtection="true"/>
    <xf numFmtId="0" fontId="1031" fillId="0" borderId="1033" xfId="0" applyNumberFormat="true" applyFont="true" applyBorder="true" applyAlignment="true" applyProtection="true"/>
    <xf numFmtId="0" fontId="1032" fillId="0" borderId="1034" xfId="0" applyNumberFormat="true" applyFont="true" applyBorder="true" applyAlignment="true" applyProtection="true"/>
    <xf numFmtId="0" fontId="1033" fillId="0" borderId="1035" xfId="0" applyNumberFormat="true" applyFont="true" applyBorder="true" applyAlignment="true" applyProtection="true"/>
    <xf numFmtId="0" fontId="1034" fillId="0" borderId="1036" xfId="0" applyNumberFormat="true" applyFont="true" applyBorder="true" applyAlignment="true" applyProtection="true"/>
    <xf numFmtId="0" fontId="1035" fillId="0" borderId="1037" xfId="0" applyNumberFormat="true" applyFont="true" applyBorder="true" applyAlignment="true" applyProtection="true"/>
    <xf numFmtId="0" fontId="1036" fillId="0" borderId="1038" xfId="0" applyNumberFormat="true" applyFont="true" applyBorder="true" applyAlignment="true" applyProtection="true"/>
    <xf numFmtId="0" fontId="1037" fillId="0" borderId="1039" xfId="0" applyNumberFormat="true" applyFont="true" applyBorder="true" applyAlignment="true" applyProtection="true"/>
    <xf numFmtId="0" fontId="1038" fillId="0" borderId="1040" xfId="0" applyNumberFormat="true" applyFont="true" applyBorder="true" applyAlignment="true" applyProtection="true"/>
    <xf numFmtId="0" fontId="1039" fillId="0" borderId="1041" xfId="0" applyNumberFormat="true" applyFont="true" applyBorder="true" applyAlignment="true" applyProtection="true"/>
    <xf numFmtId="0" fontId="1040" fillId="0" borderId="1042" xfId="0" applyNumberFormat="true" applyFont="true" applyBorder="true" applyAlignment="true" applyProtection="true"/>
    <xf numFmtId="0" fontId="1041" fillId="0" borderId="1043" xfId="0" applyNumberFormat="true" applyFont="true" applyBorder="true" applyAlignment="true" applyProtection="true"/>
    <xf numFmtId="0" fontId="1042" fillId="0" borderId="1044" xfId="0" applyNumberFormat="true" applyFont="true" applyBorder="true" applyAlignment="true" applyProtection="true"/>
    <xf numFmtId="0" fontId="1043" fillId="0" borderId="1045" xfId="0" applyNumberFormat="true" applyFont="true" applyBorder="true" applyAlignment="true" applyProtection="true"/>
    <xf numFmtId="0" fontId="1044" fillId="0" borderId="1046" xfId="0" applyNumberFormat="true" applyFont="true" applyBorder="true" applyAlignment="true" applyProtection="true"/>
    <xf numFmtId="0" fontId="1045" fillId="0" borderId="1047" xfId="0" applyNumberFormat="true" applyFont="true" applyBorder="true" applyAlignment="true" applyProtection="true"/>
    <xf numFmtId="0" fontId="1046" fillId="0" borderId="1048" xfId="0" applyNumberFormat="true" applyFont="true" applyBorder="true" applyAlignment="true" applyProtection="true"/>
    <xf numFmtId="0" fontId="1047" fillId="0" borderId="1049" xfId="0" applyNumberFormat="true" applyFont="true" applyBorder="true" applyAlignment="true" applyProtection="true"/>
    <xf numFmtId="0" fontId="1048" fillId="0" borderId="1050" xfId="0" applyNumberFormat="true" applyFont="true" applyBorder="true" applyAlignment="true" applyProtection="true"/>
    <xf numFmtId="0" fontId="1049" fillId="0" borderId="1051" xfId="0" applyNumberFormat="true" applyFont="true" applyBorder="true" applyAlignment="true" applyProtection="true"/>
    <xf numFmtId="0" fontId="1050" fillId="0" borderId="1052" xfId="0" applyNumberFormat="true" applyFont="true" applyBorder="true" applyAlignment="true" applyProtection="true"/>
    <xf numFmtId="0" fontId="1051" fillId="0" borderId="1053" xfId="0" applyNumberFormat="true" applyFont="true" applyBorder="true" applyAlignment="true" applyProtection="true"/>
    <xf numFmtId="0" fontId="1052" fillId="0" borderId="1054" xfId="0" applyNumberFormat="true" applyFont="true" applyBorder="true" applyAlignment="true" applyProtection="true"/>
    <xf numFmtId="0" fontId="1053" fillId="0" borderId="1055" xfId="0" applyNumberFormat="true" applyFont="true" applyBorder="true" applyAlignment="true" applyProtection="true"/>
    <xf numFmtId="0" fontId="1054" fillId="0" borderId="1056" xfId="0" applyNumberFormat="true" applyFont="true" applyBorder="true" applyAlignment="true" applyProtection="true"/>
    <xf numFmtId="0" fontId="1055" fillId="0" borderId="1057" xfId="0" applyNumberFormat="true" applyFont="true" applyBorder="true" applyAlignment="true" applyProtection="true"/>
    <xf numFmtId="0" fontId="1056" fillId="0" borderId="1058" xfId="0" applyNumberFormat="true" applyFont="true" applyBorder="true" applyAlignment="true" applyProtection="true"/>
    <xf numFmtId="0" fontId="1057" fillId="0" borderId="1059" xfId="0" applyNumberFormat="true" applyFont="true" applyBorder="true" applyAlignment="true" applyProtection="true"/>
    <xf numFmtId="0" fontId="1058" fillId="0" borderId="1060" xfId="0" applyNumberFormat="true" applyFont="true" applyBorder="true" applyAlignment="true" applyProtection="true"/>
    <xf numFmtId="0" fontId="1059" fillId="0" borderId="1061" xfId="0" applyNumberFormat="true" applyFont="true" applyBorder="true" applyAlignment="true" applyProtection="true"/>
    <xf numFmtId="0" fontId="1060" fillId="0" borderId="1062" xfId="0" applyNumberFormat="true" applyFont="true" applyBorder="true" applyAlignment="true" applyProtection="true"/>
    <xf numFmtId="0" fontId="1061" fillId="0" borderId="1063" xfId="0" applyNumberFormat="true" applyFont="true" applyBorder="true" applyAlignment="true" applyProtection="true"/>
    <xf numFmtId="0" fontId="1062" fillId="0" borderId="1064" xfId="0" applyNumberFormat="true" applyFont="true" applyBorder="true" applyAlignment="true" applyProtection="true"/>
    <xf numFmtId="0" fontId="1063" fillId="0" borderId="1065" xfId="0" applyNumberFormat="true" applyFont="true" applyBorder="true" applyAlignment="true" applyProtection="true"/>
    <xf numFmtId="0" fontId="1064" fillId="0" borderId="1066" xfId="0" applyNumberFormat="true" applyFont="true" applyBorder="true" applyAlignment="true" applyProtection="true"/>
    <xf numFmtId="0" fontId="1065" fillId="0" borderId="1067" xfId="0" applyNumberFormat="true" applyFont="true" applyBorder="true" applyAlignment="true" applyProtection="true"/>
    <xf numFmtId="0" fontId="1066" fillId="0" borderId="1068" xfId="0" applyNumberFormat="true" applyFont="true" applyBorder="true" applyAlignment="true" applyProtection="true"/>
    <xf numFmtId="0" fontId="1067" fillId="0" borderId="1069" xfId="0" applyNumberFormat="true" applyFont="true" applyBorder="true" applyAlignment="true" applyProtection="true"/>
    <xf numFmtId="0" fontId="1068" fillId="0" borderId="1070" xfId="0" applyNumberFormat="true" applyFont="true" applyBorder="true" applyAlignment="true" applyProtection="true"/>
    <xf numFmtId="0" fontId="1069" fillId="0" borderId="1071" xfId="0" applyNumberFormat="true" applyFont="true" applyBorder="true" applyAlignment="true" applyProtection="true"/>
    <xf numFmtId="0" fontId="1070" fillId="0" borderId="1072" xfId="0" applyNumberFormat="true" applyFont="true" applyBorder="true" applyAlignment="true" applyProtection="true"/>
    <xf numFmtId="0" fontId="1071" fillId="0" borderId="1073" xfId="0" applyNumberFormat="true" applyFont="true" applyBorder="true" applyAlignment="true" applyProtection="true"/>
    <xf numFmtId="0" fontId="1072" fillId="0" borderId="1074" xfId="0" applyNumberFormat="true" applyFont="true" applyBorder="true" applyAlignment="true" applyProtection="true"/>
    <xf numFmtId="0" fontId="1073" fillId="0" borderId="1075" xfId="0" applyNumberFormat="true" applyFont="true" applyBorder="true" applyAlignment="true" applyProtection="true"/>
    <xf numFmtId="0" fontId="1074" fillId="0" borderId="1076" xfId="0" applyNumberFormat="true" applyFont="true" applyBorder="true" applyAlignment="true" applyProtection="true"/>
    <xf numFmtId="0" fontId="1075" fillId="0" borderId="1077" xfId="0" applyNumberFormat="true" applyFont="true" applyBorder="true" applyAlignment="true" applyProtection="true"/>
    <xf numFmtId="0" fontId="1076" fillId="0" borderId="1078" xfId="0" applyNumberFormat="true" applyFont="true" applyBorder="true" applyAlignment="true" applyProtection="true"/>
    <xf numFmtId="0" fontId="1077" fillId="0" borderId="1079" xfId="0" applyNumberFormat="true" applyFont="true" applyBorder="true" applyAlignment="true" applyProtection="true"/>
    <xf numFmtId="0" fontId="1078" fillId="0" borderId="1080" xfId="0" applyNumberFormat="true" applyFont="true" applyBorder="true" applyAlignment="true" applyProtection="true"/>
    <xf numFmtId="0" fontId="1079" fillId="0" borderId="1081" xfId="0" applyNumberFormat="true" applyFont="true" applyBorder="true" applyAlignment="true" applyProtection="true"/>
    <xf numFmtId="0" fontId="1080" fillId="0" borderId="1082" xfId="0" applyNumberFormat="true" applyFont="true" applyBorder="true" applyAlignment="true" applyProtection="true"/>
    <xf numFmtId="0" fontId="1081" fillId="0" borderId="1083" xfId="0" applyNumberFormat="true" applyFont="true" applyBorder="true" applyAlignment="true" applyProtection="true"/>
    <xf numFmtId="0" fontId="1082" fillId="0" borderId="1084" xfId="0" applyNumberFormat="true" applyFont="true" applyBorder="true" applyAlignment="true" applyProtection="true"/>
    <xf numFmtId="0" fontId="1083" fillId="0" borderId="1085" xfId="0" applyNumberFormat="true" applyFont="true" applyBorder="true" applyAlignment="true" applyProtection="true"/>
    <xf numFmtId="0" fontId="1084" fillId="0" borderId="1086" xfId="0" applyNumberFormat="true" applyFont="true" applyBorder="true" applyAlignment="true" applyProtection="true"/>
    <xf numFmtId="0" fontId="1085" fillId="0" borderId="1087" xfId="0" applyNumberFormat="true" applyFont="true" applyBorder="true" applyAlignment="true" applyProtection="true"/>
    <xf numFmtId="0" fontId="1086" fillId="0" borderId="1088" xfId="0" applyNumberFormat="true" applyFont="true" applyBorder="true" applyAlignment="true" applyProtection="true"/>
    <xf numFmtId="0" fontId="1087" fillId="0" borderId="1089" xfId="0" applyNumberFormat="true" applyFont="true" applyBorder="true" applyAlignment="true" applyProtection="true"/>
    <xf numFmtId="0" fontId="1088" fillId="0" borderId="1090" xfId="0" applyNumberFormat="true" applyFont="true" applyBorder="true" applyAlignment="true" applyProtection="true"/>
    <xf numFmtId="0" fontId="1089" fillId="0" borderId="1091" xfId="0" applyNumberFormat="true" applyFont="true" applyBorder="true" applyAlignment="true" applyProtection="true"/>
    <xf numFmtId="0" fontId="1090" fillId="0" borderId="1092" xfId="0" applyNumberFormat="true" applyFont="true" applyBorder="true" applyAlignment="true" applyProtection="true"/>
    <xf numFmtId="0" fontId="1091" fillId="0" borderId="1093" xfId="0" applyNumberFormat="true" applyFont="true" applyBorder="true" applyAlignment="true" applyProtection="true"/>
    <xf numFmtId="0" fontId="1092" fillId="0" borderId="1094" xfId="0" applyNumberFormat="true" applyFont="true" applyBorder="true" applyAlignment="true" applyProtection="true"/>
    <xf numFmtId="0" fontId="1093" fillId="0" borderId="1095" xfId="0" applyNumberFormat="true" applyFont="true" applyBorder="true" applyAlignment="true" applyProtection="true"/>
    <xf numFmtId="0" fontId="1094" fillId="0" borderId="1096" xfId="0" applyNumberFormat="true" applyFont="true" applyBorder="true" applyAlignment="true" applyProtection="true"/>
    <xf numFmtId="0" fontId="1095" fillId="0" borderId="1097" xfId="0" applyNumberFormat="true" applyFont="true" applyBorder="true" applyAlignment="true" applyProtection="true"/>
    <xf numFmtId="0" fontId="1096" fillId="0" borderId="1098" xfId="0" applyNumberFormat="true" applyFont="true" applyBorder="true" applyAlignment="true" applyProtection="true"/>
    <xf numFmtId="0" fontId="1097" fillId="0" borderId="1099" xfId="0" applyNumberFormat="true" applyFont="true" applyBorder="true" applyAlignment="true" applyProtection="true"/>
    <xf numFmtId="0" fontId="1098" fillId="0" borderId="1100" xfId="0" applyNumberFormat="true" applyFont="true" applyBorder="true" applyAlignment="true" applyProtection="true"/>
    <xf numFmtId="0" fontId="1099" fillId="0" borderId="1101" xfId="0" applyNumberFormat="true" applyFont="true" applyBorder="true" applyAlignment="true" applyProtection="true"/>
    <xf numFmtId="0" fontId="1100" fillId="0" borderId="1102" xfId="0" applyNumberFormat="true" applyFont="true" applyBorder="true" applyAlignment="true" applyProtection="true"/>
    <xf numFmtId="0" fontId="1101" fillId="0" borderId="1103" xfId="0" applyNumberFormat="true" applyFont="true" applyBorder="true" applyAlignment="true" applyProtection="true"/>
    <xf numFmtId="0" fontId="1102" fillId="0" borderId="1104" xfId="0" applyNumberFormat="true" applyFont="true" applyBorder="true" applyAlignment="true" applyProtection="true"/>
    <xf numFmtId="0" fontId="1103" fillId="0" borderId="1105" xfId="0" applyNumberFormat="true" applyFont="true" applyBorder="true" applyAlignment="true" applyProtection="true"/>
    <xf numFmtId="0" fontId="1104" fillId="0" borderId="1106" xfId="0" applyNumberFormat="true" applyFont="true" applyBorder="true" applyAlignment="true" applyProtection="true"/>
    <xf numFmtId="0" fontId="1105" fillId="0" borderId="1107" xfId="0" applyNumberFormat="true" applyFont="true" applyBorder="true" applyAlignment="true" applyProtection="true"/>
    <xf numFmtId="0" fontId="1106" fillId="0" borderId="1108" xfId="0" applyNumberFormat="true" applyFont="true" applyBorder="true" applyAlignment="true" applyProtection="true"/>
    <xf numFmtId="0" fontId="1107" fillId="0" borderId="1109" xfId="0" applyNumberFormat="true" applyFont="true" applyBorder="true" applyAlignment="true" applyProtection="true"/>
    <xf numFmtId="0" fontId="1108" fillId="0" borderId="1110" xfId="0" applyNumberFormat="true" applyFont="true" applyBorder="true" applyAlignment="true" applyProtection="true"/>
    <xf numFmtId="0" fontId="1109" fillId="0" borderId="1111" xfId="0" applyNumberFormat="true" applyFont="true" applyBorder="true" applyAlignment="true" applyProtection="true"/>
    <xf numFmtId="0" fontId="1110" fillId="0" borderId="1112" xfId="0" applyNumberFormat="true" applyFont="true" applyBorder="true" applyAlignment="true" applyProtection="true"/>
    <xf numFmtId="0" fontId="1111" fillId="0" borderId="1113" xfId="0" applyNumberFormat="true" applyFont="true" applyBorder="true" applyAlignment="true" applyProtection="true"/>
    <xf numFmtId="0" fontId="1112" fillId="0" borderId="1114" xfId="0" applyNumberFormat="true" applyFont="true" applyBorder="true" applyAlignment="true" applyProtection="true"/>
    <xf numFmtId="0" fontId="1113" fillId="0" borderId="1115" xfId="0" applyNumberFormat="true" applyFont="true" applyBorder="true" applyAlignment="true" applyProtection="true"/>
    <xf numFmtId="0" fontId="1114" fillId="0" borderId="1116" xfId="0" applyNumberFormat="true" applyFont="true" applyBorder="true" applyAlignment="true" applyProtection="true"/>
    <xf numFmtId="0" fontId="1115" fillId="0" borderId="1117" xfId="0" applyNumberFormat="true" applyFont="true" applyBorder="true" applyAlignment="true" applyProtection="true"/>
    <xf numFmtId="0" fontId="1116" fillId="0" borderId="1118" xfId="0" applyNumberFormat="true" applyFont="true" applyBorder="true" applyAlignment="true" applyProtection="true"/>
    <xf numFmtId="0" fontId="1117" fillId="0" borderId="1119" xfId="0" applyNumberFormat="true" applyFont="true" applyBorder="true" applyAlignment="true" applyProtection="true"/>
    <xf numFmtId="0" fontId="1118" fillId="0" borderId="1120" xfId="0" applyNumberFormat="true" applyFont="true" applyBorder="true" applyAlignment="true" applyProtection="true"/>
    <xf numFmtId="0" fontId="1119" fillId="0" borderId="1121" xfId="0" applyNumberFormat="true" applyFont="true" applyBorder="true" applyAlignment="true" applyProtection="true"/>
    <xf numFmtId="0" fontId="1120" fillId="0" borderId="1122" xfId="0" applyNumberFormat="true" applyFont="true" applyBorder="true" applyAlignment="true" applyProtection="true"/>
    <xf numFmtId="0" fontId="1121" fillId="0" borderId="1123" xfId="0" applyNumberFormat="true" applyFont="true" applyBorder="true" applyAlignment="true" applyProtection="true"/>
    <xf numFmtId="0" fontId="1122" fillId="0" borderId="1124" xfId="0" applyNumberFormat="true" applyFont="true" applyBorder="true" applyAlignment="true" applyProtection="true"/>
    <xf numFmtId="0" fontId="1123" fillId="0" borderId="1125" xfId="0" applyNumberFormat="true" applyFont="true" applyBorder="true" applyAlignment="true" applyProtection="true"/>
    <xf numFmtId="0" fontId="1124" fillId="0" borderId="1126" xfId="0" applyNumberFormat="true" applyFont="true" applyBorder="true" applyAlignment="true" applyProtection="true"/>
    <xf numFmtId="0" fontId="1125" fillId="0" borderId="1127" xfId="0" applyNumberFormat="true" applyFont="true" applyBorder="true" applyAlignment="true" applyProtection="true"/>
    <xf numFmtId="0" fontId="1126" fillId="0" borderId="1128" xfId="0" applyNumberFormat="true" applyFont="true" applyBorder="true" applyAlignment="true" applyProtection="true"/>
    <xf numFmtId="0" fontId="1127" fillId="0" borderId="1129" xfId="0" applyNumberFormat="true" applyFont="true" applyBorder="true" applyAlignment="true" applyProtection="true"/>
    <xf numFmtId="0" fontId="1128" fillId="0" borderId="1130" xfId="0" applyNumberFormat="true" applyFont="true" applyBorder="true" applyAlignment="true" applyProtection="true"/>
    <xf numFmtId="0" fontId="1129" fillId="0" borderId="1131" xfId="0" applyNumberFormat="true" applyFont="true" applyBorder="true" applyAlignment="true" applyProtection="true"/>
    <xf numFmtId="0" fontId="1130" fillId="0" borderId="1132" xfId="0" applyNumberFormat="true" applyFont="true" applyBorder="true" applyAlignment="true" applyProtection="true"/>
    <xf numFmtId="0" fontId="1131" fillId="0" borderId="1133" xfId="0" applyNumberFormat="true" applyFont="true" applyBorder="true" applyAlignment="true" applyProtection="true"/>
    <xf numFmtId="0" fontId="1132" fillId="0" borderId="1134" xfId="0" applyNumberFormat="true" applyFont="true" applyBorder="true" applyAlignment="true" applyProtection="true"/>
    <xf numFmtId="0" fontId="1133" fillId="0" borderId="1135" xfId="0" applyNumberFormat="true" applyFont="true" applyBorder="true" applyAlignment="true" applyProtection="true"/>
    <xf numFmtId="0" fontId="1134" fillId="0" borderId="1136" xfId="0" applyNumberFormat="true" applyFont="true" applyBorder="true" applyAlignment="true" applyProtection="true"/>
    <xf numFmtId="0" fontId="1135" fillId="0" borderId="1137" xfId="0" applyNumberFormat="true" applyFont="true" applyBorder="true" applyAlignment="true" applyProtection="true"/>
    <xf numFmtId="0" fontId="1136" fillId="0" borderId="1138" xfId="0" applyNumberFormat="true" applyFont="true" applyBorder="true" applyAlignment="true" applyProtection="true"/>
    <xf numFmtId="0" fontId="1137" fillId="0" borderId="1139" xfId="0" applyNumberFormat="true" applyFont="true" applyBorder="true" applyAlignment="true" applyProtection="true"/>
    <xf numFmtId="0" fontId="1138" fillId="0" borderId="1140" xfId="0" applyNumberFormat="true" applyFont="true" applyBorder="true" applyAlignment="true" applyProtection="true"/>
    <xf numFmtId="0" fontId="1139" fillId="0" borderId="1141" xfId="0" applyNumberFormat="true" applyFont="true" applyBorder="true" applyAlignment="true" applyProtection="true"/>
    <xf numFmtId="0" fontId="1140" fillId="0" borderId="1142" xfId="0" applyNumberFormat="true" applyFont="true" applyBorder="true" applyAlignment="true" applyProtection="true"/>
    <xf numFmtId="0" fontId="1141" fillId="0" borderId="1143" xfId="0" applyNumberFormat="true" applyFont="true" applyBorder="true" applyAlignment="true" applyProtection="true"/>
    <xf numFmtId="0" fontId="1142" fillId="0" borderId="1144" xfId="0" applyNumberFormat="true" applyFont="true" applyBorder="true" applyAlignment="true" applyProtection="true"/>
    <xf numFmtId="0" fontId="1143" fillId="0" borderId="1145" xfId="0" applyNumberFormat="true" applyFont="true" applyBorder="true" applyAlignment="true" applyProtection="true"/>
    <xf numFmtId="0" fontId="1144" fillId="0" borderId="1146" xfId="0" applyNumberFormat="true" applyFont="true" applyBorder="true" applyAlignment="true" applyProtection="true"/>
    <xf numFmtId="0" fontId="1145" fillId="0" borderId="1147" xfId="0" applyNumberFormat="true" applyFont="true" applyBorder="true" applyAlignment="true" applyProtection="true"/>
    <xf numFmtId="0" fontId="1146" fillId="0" borderId="1148" xfId="0" applyNumberFormat="true" applyFont="true" applyBorder="true" applyAlignment="true" applyProtection="true"/>
    <xf numFmtId="0" fontId="1147" fillId="0" borderId="1149" xfId="0" applyNumberFormat="true" applyFont="true" applyBorder="true" applyAlignment="true" applyProtection="true"/>
    <xf numFmtId="0" fontId="1148" fillId="0" borderId="1150" xfId="0" applyNumberFormat="true" applyFont="true" applyBorder="true" applyAlignment="true" applyProtection="true"/>
    <xf numFmtId="0" fontId="1149" fillId="0" borderId="1151" xfId="0" applyNumberFormat="true" applyFont="true" applyBorder="true" applyAlignment="true" applyProtection="true"/>
    <xf numFmtId="0" fontId="1150" fillId="0" borderId="1152" xfId="0" applyNumberFormat="true" applyFont="true" applyBorder="true" applyAlignment="true" applyProtection="true"/>
    <xf numFmtId="0" fontId="1151" fillId="0" borderId="1153" xfId="0" applyNumberFormat="true" applyFont="true" applyBorder="true" applyAlignment="true" applyProtection="true"/>
    <xf numFmtId="0" fontId="1152" fillId="0" borderId="1154" xfId="0" applyNumberFormat="true" applyFont="true" applyBorder="true" applyAlignment="true" applyProtection="true"/>
    <xf numFmtId="0" fontId="1153" fillId="0" borderId="1155" xfId="0" applyNumberFormat="true" applyFont="true" applyBorder="true" applyAlignment="true" applyProtection="true"/>
    <xf numFmtId="0" fontId="1154" fillId="0" borderId="1156" xfId="0" applyNumberFormat="true" applyFont="true" applyBorder="true" applyAlignment="true" applyProtection="true"/>
    <xf numFmtId="0" fontId="1155" fillId="0" borderId="1157" xfId="0" applyNumberFormat="true" applyFont="true" applyBorder="true" applyAlignment="true" applyProtection="true"/>
    <xf numFmtId="0" fontId="1156" fillId="0" borderId="1158" xfId="0" applyNumberFormat="true" applyFont="true" applyBorder="true" applyAlignment="true" applyProtection="true"/>
    <xf numFmtId="0" fontId="1157" fillId="0" borderId="1159" xfId="0" applyNumberFormat="true" applyFont="true" applyBorder="true" applyAlignment="true" applyProtection="true"/>
    <xf numFmtId="0" fontId="1158" fillId="0" borderId="1160" xfId="0" applyNumberFormat="true" applyFont="true" applyBorder="true" applyAlignment="true" applyProtection="true"/>
    <xf numFmtId="0" fontId="1159" fillId="0" borderId="1161" xfId="0" applyNumberFormat="true" applyFont="true" applyBorder="true" applyAlignment="true" applyProtection="true"/>
    <xf numFmtId="0" fontId="1160" fillId="0" borderId="1162" xfId="0" applyNumberFormat="true" applyFont="true" applyBorder="true" applyAlignment="true" applyProtection="true"/>
    <xf numFmtId="0" fontId="1161" fillId="0" borderId="1163" xfId="0" applyNumberFormat="true" applyFont="true" applyBorder="true" applyAlignment="true" applyProtection="true"/>
    <xf numFmtId="0" fontId="1162" fillId="0" borderId="1164" xfId="0" applyNumberFormat="true" applyFont="true" applyBorder="true" applyAlignment="true" applyProtection="true"/>
    <xf numFmtId="0" fontId="1163" fillId="0" borderId="1165" xfId="0" applyNumberFormat="true" applyFont="true" applyBorder="true" applyAlignment="true" applyProtection="true"/>
    <xf numFmtId="0" fontId="1164" fillId="0" borderId="1166" xfId="0" applyNumberFormat="true" applyFont="true" applyBorder="true" applyAlignment="true" applyProtection="true"/>
    <xf numFmtId="0" fontId="1165" fillId="0" borderId="1167" xfId="0" applyNumberFormat="true" applyFont="true" applyBorder="true" applyAlignment="true" applyProtection="true"/>
    <xf numFmtId="0" fontId="1166" fillId="0" borderId="1168" xfId="0" applyNumberFormat="true" applyFont="true" applyBorder="true" applyAlignment="true" applyProtection="true"/>
    <xf numFmtId="0" fontId="1167" fillId="0" borderId="1169" xfId="0" applyNumberFormat="true" applyFont="true" applyBorder="true" applyAlignment="true" applyProtection="true"/>
    <xf numFmtId="0" fontId="1168" fillId="0" borderId="1170" xfId="0" applyNumberFormat="true" applyFont="true" applyBorder="true" applyAlignment="true" applyProtection="true"/>
    <xf numFmtId="0" fontId="1169" fillId="0" borderId="1171" xfId="0" applyNumberFormat="true" applyFont="true" applyBorder="true" applyAlignment="true" applyProtection="true"/>
    <xf numFmtId="0" fontId="1170" fillId="0" borderId="1172" xfId="0" applyNumberFormat="true" applyFont="true" applyBorder="true" applyAlignment="true" applyProtection="true"/>
    <xf numFmtId="0" fontId="1171" fillId="0" borderId="1173" xfId="0" applyNumberFormat="true" applyFont="true" applyBorder="true" applyAlignment="true" applyProtection="true"/>
    <xf numFmtId="0" fontId="1172" fillId="0" borderId="1174" xfId="0" applyNumberFormat="true" applyFont="true" applyBorder="true" applyAlignment="true" applyProtection="true"/>
    <xf numFmtId="0" fontId="1173" fillId="0" borderId="1175" xfId="0" applyNumberFormat="true" applyFont="true" applyBorder="true" applyAlignment="true" applyProtection="true"/>
    <xf numFmtId="0" fontId="1174" fillId="0" borderId="1176" xfId="0" applyNumberFormat="true" applyFont="true" applyBorder="true" applyAlignment="true" applyProtection="true"/>
    <xf numFmtId="0" fontId="1175" fillId="0" borderId="1177" xfId="0" applyNumberFormat="true" applyFont="true" applyBorder="true" applyAlignment="true" applyProtection="true"/>
    <xf numFmtId="0" fontId="1176" fillId="0" borderId="1178" xfId="0" applyNumberFormat="true" applyFont="true" applyBorder="true" applyAlignment="true" applyProtection="true"/>
    <xf numFmtId="0" fontId="1177" fillId="0" borderId="1179" xfId="0" applyNumberFormat="true" applyFont="true" applyBorder="true" applyAlignment="true" applyProtection="true"/>
    <xf numFmtId="0" fontId="1178" fillId="0" borderId="1180" xfId="0" applyNumberFormat="true" applyFont="true" applyBorder="true" applyAlignment="true" applyProtection="true"/>
    <xf numFmtId="0" fontId="1179" fillId="0" borderId="1181" xfId="0" applyNumberFormat="true" applyFont="true" applyBorder="true" applyAlignment="true" applyProtection="true"/>
    <xf numFmtId="0" fontId="1180" fillId="0" borderId="1182" xfId="0" applyNumberFormat="true" applyFont="true" applyBorder="true" applyAlignment="true" applyProtection="true"/>
    <xf numFmtId="0" fontId="1181" fillId="0" borderId="1183" xfId="0" applyNumberFormat="true" applyFont="true" applyBorder="true" applyAlignment="true" applyProtection="true"/>
    <xf numFmtId="0" fontId="1182" fillId="0" borderId="1184" xfId="0" applyNumberFormat="true" applyFont="true" applyBorder="true" applyAlignment="true" applyProtection="true"/>
    <xf numFmtId="0" fontId="1183" fillId="0" borderId="1185" xfId="0" applyNumberFormat="true" applyFont="true" applyBorder="true" applyAlignment="true" applyProtection="true"/>
    <xf numFmtId="0" fontId="1184" fillId="0" borderId="1186" xfId="0" applyNumberFormat="true" applyFont="true" applyBorder="true" applyAlignment="true" applyProtection="true"/>
    <xf numFmtId="0" fontId="1185" fillId="0" borderId="1187" xfId="0" applyNumberFormat="true" applyFont="true" applyBorder="true" applyAlignment="true" applyProtection="true"/>
    <xf numFmtId="0" fontId="1186" fillId="0" borderId="1188" xfId="0" applyNumberFormat="true" applyFont="true" applyBorder="true" applyAlignment="true" applyProtection="true"/>
    <xf numFmtId="0" fontId="1187" fillId="0" borderId="1189" xfId="0" applyNumberFormat="true" applyFont="true" applyBorder="true" applyAlignment="true" applyProtection="true"/>
    <xf numFmtId="0" fontId="1188" fillId="0" borderId="1190" xfId="0" applyNumberFormat="true" applyFont="true" applyBorder="true" applyAlignment="true" applyProtection="true"/>
    <xf numFmtId="0" fontId="1189" fillId="0" borderId="1191" xfId="0" applyNumberFormat="true" applyFont="true" applyBorder="true" applyAlignment="true" applyProtection="true"/>
    <xf numFmtId="0" fontId="1190" fillId="0" borderId="1192" xfId="0" applyNumberFormat="true" applyFont="true" applyBorder="true" applyAlignment="true" applyProtection="true"/>
    <xf numFmtId="0" fontId="1191" fillId="0" borderId="1193" xfId="0" applyNumberFormat="true" applyFont="true" applyBorder="true" applyAlignment="true" applyProtection="true"/>
    <xf numFmtId="0" fontId="1192" fillId="0" borderId="1194" xfId="0" applyNumberFormat="true" applyFont="true" applyBorder="true" applyAlignment="true" applyProtection="true"/>
    <xf numFmtId="0" fontId="1193" fillId="0" borderId="1195" xfId="0" applyNumberFormat="true" applyFont="true" applyBorder="true" applyAlignment="true" applyProtection="true"/>
    <xf numFmtId="0" fontId="1194" fillId="0" borderId="1196" xfId="0" applyNumberFormat="true" applyFont="true" applyBorder="true" applyAlignment="true" applyProtection="true"/>
    <xf numFmtId="0" fontId="1195" fillId="0" borderId="1197" xfId="0" applyNumberFormat="true" applyFont="true" applyBorder="true" applyAlignment="true" applyProtection="true"/>
    <xf numFmtId="0" fontId="1196" fillId="0" borderId="1198" xfId="0" applyNumberFormat="true" applyFont="true" applyBorder="true" applyAlignment="true" applyProtection="true"/>
    <xf numFmtId="0" fontId="1197" fillId="0" borderId="1199" xfId="0" applyNumberFormat="true" applyFont="true" applyBorder="true" applyAlignment="true" applyProtection="true"/>
    <xf numFmtId="0" fontId="1198" fillId="0" borderId="1200" xfId="0" applyNumberFormat="true" applyFont="true" applyBorder="true" applyAlignment="true" applyProtection="true"/>
    <xf numFmtId="0" fontId="1199" fillId="0" borderId="1201" xfId="0" applyNumberFormat="true" applyFont="true" applyBorder="true" applyAlignment="true" applyProtection="true"/>
    <xf numFmtId="0" fontId="1200" fillId="0" borderId="1202" xfId="0" applyNumberFormat="true" applyFont="true" applyBorder="true" applyAlignment="true" applyProtection="true"/>
    <xf numFmtId="0" fontId="1201" fillId="0" borderId="1203" xfId="0" applyNumberFormat="true" applyFont="true" applyBorder="true" applyAlignment="true" applyProtection="true"/>
    <xf numFmtId="0" fontId="1202" fillId="0" borderId="1204" xfId="0" applyNumberFormat="true" applyFont="true" applyBorder="true" applyAlignment="true" applyProtection="true"/>
    <xf numFmtId="0" fontId="1203" fillId="0" borderId="1205" xfId="0" applyNumberFormat="true" applyFont="true" applyBorder="true" applyAlignment="true" applyProtection="true"/>
    <xf numFmtId="0" fontId="1204" fillId="0" borderId="1206" xfId="0" applyNumberFormat="true" applyFont="true" applyBorder="true" applyAlignment="true" applyProtection="true"/>
    <xf numFmtId="0" fontId="1205" fillId="0" borderId="1207" xfId="0" applyNumberFormat="true" applyFont="true" applyBorder="true" applyAlignment="true" applyProtection="true"/>
    <xf numFmtId="0" fontId="1206" fillId="0" borderId="1208" xfId="0" applyNumberFormat="true" applyFont="true" applyBorder="true" applyAlignment="true" applyProtection="true"/>
    <xf numFmtId="0" fontId="1207" fillId="0" borderId="1209" xfId="0" applyNumberFormat="true" applyFont="true" applyBorder="true" applyAlignment="true" applyProtection="true"/>
    <xf numFmtId="0" fontId="1208" fillId="0" borderId="1210" xfId="0" applyNumberFormat="true" applyFont="true" applyBorder="true" applyAlignment="true" applyProtection="true"/>
    <xf numFmtId="0" fontId="1209" fillId="0" borderId="1211" xfId="0" applyNumberFormat="true" applyFont="true" applyBorder="true" applyAlignment="true" applyProtection="true"/>
    <xf numFmtId="0" fontId="1210" fillId="0" borderId="1212" xfId="0" applyNumberFormat="true" applyFont="true" applyBorder="true" applyAlignment="true" applyProtection="true"/>
    <xf numFmtId="0" fontId="1211" fillId="0" borderId="1213" xfId="0" applyNumberFormat="true" applyFont="true" applyBorder="true" applyAlignment="true" applyProtection="true"/>
    <xf numFmtId="0" fontId="1212" fillId="0" borderId="1214" xfId="0" applyNumberFormat="true" applyFont="true" applyBorder="true" applyAlignment="true" applyProtection="true"/>
    <xf numFmtId="0" fontId="1213" fillId="0" borderId="1215" xfId="0" applyNumberFormat="true" applyFont="true" applyBorder="true" applyAlignment="true" applyProtection="true"/>
    <xf numFmtId="0" fontId="1214" fillId="0" borderId="1216" xfId="0" applyNumberFormat="true" applyFont="true" applyBorder="true" applyAlignment="true" applyProtection="true"/>
    <xf numFmtId="0" fontId="1215" fillId="0" borderId="1217" xfId="0" applyNumberFormat="true" applyFont="true" applyBorder="true" applyAlignment="true" applyProtection="true"/>
    <xf numFmtId="0" fontId="1216" fillId="0" borderId="1218" xfId="0" applyNumberFormat="true" applyFont="true" applyBorder="true" applyAlignment="true" applyProtection="true"/>
    <xf numFmtId="0" fontId="1217" fillId="0" borderId="1219" xfId="0" applyNumberFormat="true" applyFont="true" applyBorder="true" applyAlignment="true" applyProtection="true"/>
    <xf numFmtId="0" fontId="1218" fillId="0" borderId="1220" xfId="0" applyNumberFormat="true" applyFont="true" applyBorder="true" applyAlignment="true" applyProtection="true"/>
    <xf numFmtId="0" fontId="1219" fillId="0" borderId="1221" xfId="0" applyNumberFormat="true" applyFont="true" applyBorder="true" applyAlignment="true" applyProtection="true"/>
    <xf numFmtId="0" fontId="1220" fillId="0" borderId="1222" xfId="0" applyNumberFormat="true" applyFont="true" applyBorder="true" applyAlignment="true" applyProtection="true"/>
    <xf numFmtId="0" fontId="1221" fillId="0" borderId="1223" xfId="0" applyNumberFormat="true" applyFont="true" applyBorder="true" applyAlignment="true" applyProtection="true"/>
    <xf numFmtId="0" fontId="1222" fillId="0" borderId="1224" xfId="0" applyNumberFormat="true" applyFont="true" applyBorder="true" applyAlignment="true" applyProtection="true"/>
    <xf numFmtId="0" fontId="1223" fillId="0" borderId="1225" xfId="0" applyNumberFormat="true" applyFont="true" applyBorder="true" applyAlignment="true" applyProtection="true"/>
    <xf numFmtId="0" fontId="1224" fillId="0" borderId="1226" xfId="0" applyNumberFormat="true" applyFont="true" applyBorder="true" applyAlignment="true" applyProtection="true"/>
    <xf numFmtId="0" fontId="1225" fillId="0" borderId="1227" xfId="0" applyNumberFormat="true" applyFont="true" applyBorder="true" applyAlignment="true" applyProtection="true"/>
    <xf numFmtId="0" fontId="1226" fillId="0" borderId="1228" xfId="0" applyNumberFormat="true" applyFont="true" applyBorder="true" applyAlignment="true" applyProtection="true"/>
    <xf numFmtId="0" fontId="1227" fillId="0" borderId="1229" xfId="0" applyNumberFormat="true" applyFont="true" applyBorder="true" applyAlignment="true" applyProtection="true"/>
    <xf numFmtId="0" fontId="1228" fillId="0" borderId="1230" xfId="0" applyNumberFormat="true" applyFont="true" applyBorder="true" applyAlignment="true" applyProtection="true"/>
    <xf numFmtId="0" fontId="1229" fillId="0" borderId="1231" xfId="0" applyNumberFormat="true" applyFont="true" applyBorder="true" applyAlignment="true" applyProtection="true"/>
    <xf numFmtId="0" fontId="1230" fillId="0" borderId="1232" xfId="0" applyNumberFormat="true" applyFont="true" applyBorder="true" applyAlignment="true" applyProtection="true"/>
    <xf numFmtId="0" fontId="1231" fillId="0" borderId="1233" xfId="0" applyNumberFormat="true" applyFont="true" applyBorder="true" applyAlignment="true" applyProtection="true"/>
    <xf numFmtId="0" fontId="1232" fillId="0" borderId="1234" xfId="0" applyNumberFormat="true" applyFont="true" applyBorder="true" applyAlignment="true" applyProtection="true"/>
    <xf numFmtId="0" fontId="1233" fillId="0" borderId="1235" xfId="0" applyNumberFormat="true" applyFont="true" applyBorder="true" applyAlignment="true" applyProtection="true"/>
    <xf numFmtId="0" fontId="1234" fillId="0" borderId="1236" xfId="0" applyNumberFormat="true" applyFont="true" applyBorder="true" applyAlignment="true" applyProtection="true"/>
    <xf numFmtId="0" fontId="1235" fillId="0" borderId="1237" xfId="0" applyNumberFormat="true" applyFont="true" applyBorder="true" applyAlignment="true" applyProtection="true"/>
    <xf numFmtId="0" fontId="1236" fillId="0" borderId="1238" xfId="0" applyNumberFormat="true" applyFont="true" applyBorder="true" applyAlignment="true" applyProtection="true"/>
    <xf numFmtId="0" fontId="1237" fillId="0" borderId="1239" xfId="0" applyNumberFormat="true" applyFont="true" applyBorder="true" applyAlignment="true" applyProtection="true"/>
    <xf numFmtId="0" fontId="1238" fillId="0" borderId="1240" xfId="0" applyNumberFormat="true" applyFont="true" applyBorder="true" applyAlignment="true" applyProtection="true"/>
    <xf numFmtId="0" fontId="1239" fillId="0" borderId="1241" xfId="0" applyNumberFormat="true" applyFont="true" applyBorder="true" applyAlignment="true" applyProtection="true"/>
    <xf numFmtId="0" fontId="1240" fillId="0" borderId="1242" xfId="0" applyNumberFormat="true" applyFont="true" applyBorder="true" applyAlignment="true" applyProtection="true"/>
    <xf numFmtId="0" fontId="1241" fillId="0" borderId="1243" xfId="0" applyNumberFormat="true" applyFont="true" applyBorder="true" applyAlignment="true" applyProtection="true"/>
    <xf numFmtId="0" fontId="1242" fillId="0" borderId="1244" xfId="0" applyNumberFormat="true" applyFont="true" applyBorder="true" applyAlignment="true" applyProtection="true"/>
    <xf numFmtId="0" fontId="1243" fillId="0" borderId="1245" xfId="0" applyNumberFormat="true" applyFont="true" applyBorder="true" applyAlignment="true" applyProtection="true"/>
    <xf numFmtId="0" fontId="1244" fillId="0" borderId="1246" xfId="0" applyNumberFormat="true" applyFont="true" applyBorder="true" applyAlignment="true" applyProtection="true"/>
    <xf numFmtId="0" fontId="1245" fillId="0" borderId="1247" xfId="0" applyNumberFormat="true" applyFont="true" applyBorder="true" applyAlignment="true" applyProtection="true"/>
    <xf numFmtId="0" fontId="1246" fillId="0" borderId="1248" xfId="0" applyNumberFormat="true" applyFont="true" applyBorder="true" applyAlignment="true" applyProtection="true"/>
    <xf numFmtId="0" fontId="1247" fillId="0" borderId="1249" xfId="0" applyNumberFormat="true" applyFont="true" applyBorder="true" applyAlignment="true" applyProtection="true"/>
    <xf numFmtId="0" fontId="1248" fillId="0" borderId="1250" xfId="0" applyNumberFormat="true" applyFont="true" applyBorder="true" applyAlignment="true" applyProtection="true"/>
    <xf numFmtId="0" fontId="1249" fillId="0" borderId="1251" xfId="0" applyNumberFormat="true" applyFont="true" applyBorder="true" applyAlignment="true" applyProtection="true"/>
    <xf numFmtId="0" fontId="1250" fillId="0" borderId="1252" xfId="0" applyNumberFormat="true" applyFont="true" applyBorder="true" applyAlignment="true" applyProtection="true"/>
    <xf numFmtId="0" fontId="1251" fillId="0" borderId="1253" xfId="0" applyNumberFormat="true" applyFont="true" applyBorder="true" applyAlignment="true" applyProtection="true"/>
    <xf numFmtId="0" fontId="1252" fillId="0" borderId="1254" xfId="0" applyNumberFormat="true" applyFont="true" applyBorder="true" applyAlignment="true" applyProtection="true"/>
    <xf numFmtId="0" fontId="1253" fillId="0" borderId="1255" xfId="0" applyNumberFormat="true" applyFont="true" applyBorder="true" applyAlignment="true" applyProtection="true"/>
    <xf numFmtId="0" fontId="1254" fillId="0" borderId="1256" xfId="0" applyNumberFormat="true" applyFont="true" applyBorder="true" applyAlignment="true" applyProtection="true"/>
    <xf numFmtId="0" fontId="1255" fillId="0" borderId="1257" xfId="0" applyNumberFormat="true" applyFont="true" applyBorder="true" applyAlignment="true" applyProtection="true"/>
    <xf numFmtId="0" fontId="1256" fillId="0" borderId="1258" xfId="0" applyNumberFormat="true" applyFont="true" applyBorder="true" applyAlignment="true" applyProtection="true"/>
    <xf numFmtId="0" fontId="1257" fillId="0" borderId="1259" xfId="0" applyNumberFormat="true" applyFont="true" applyBorder="true" applyAlignment="true" applyProtection="true"/>
    <xf numFmtId="0" fontId="1258" fillId="0" borderId="1260" xfId="0" applyNumberFormat="true" applyFont="true" applyBorder="true" applyAlignment="true" applyProtection="true"/>
    <xf numFmtId="0" fontId="1259" fillId="0" borderId="1261" xfId="0" applyNumberFormat="true" applyFont="true" applyBorder="true" applyAlignment="true" applyProtection="true"/>
    <xf numFmtId="0" fontId="1260" fillId="0" borderId="1262" xfId="0" applyNumberFormat="true" applyFont="true" applyBorder="true" applyAlignment="true" applyProtection="true"/>
    <xf numFmtId="0" fontId="1261" fillId="0" borderId="1263" xfId="0" applyNumberFormat="true" applyFont="true" applyBorder="true" applyAlignment="true" applyProtection="true"/>
    <xf numFmtId="0" fontId="1262" fillId="0" borderId="1264" xfId="0" applyNumberFormat="true" applyFont="true" applyBorder="true" applyAlignment="true" applyProtection="true"/>
    <xf numFmtId="0" fontId="1263" fillId="0" borderId="1265" xfId="0" applyNumberFormat="true" applyFont="true" applyBorder="true" applyAlignment="true" applyProtection="true"/>
    <xf numFmtId="0" fontId="1264" fillId="0" borderId="1266" xfId="0" applyNumberFormat="true" applyFont="true" applyBorder="true" applyAlignment="true" applyProtection="true"/>
    <xf numFmtId="0" fontId="1265" fillId="0" borderId="1267" xfId="0" applyNumberFormat="true" applyFont="true" applyBorder="true" applyAlignment="true" applyProtection="true"/>
    <xf numFmtId="0" fontId="1266" fillId="0" borderId="1268" xfId="0" applyNumberFormat="true" applyFont="true" applyBorder="true" applyAlignment="true" applyProtection="true"/>
    <xf numFmtId="0" fontId="1267" fillId="0" borderId="1269" xfId="0" applyNumberFormat="true" applyFont="true" applyBorder="true" applyAlignment="true" applyProtection="true"/>
    <xf numFmtId="0" fontId="1268" fillId="0" borderId="1270" xfId="0" applyNumberFormat="true" applyFont="true" applyBorder="true" applyAlignment="true" applyProtection="true"/>
    <xf numFmtId="0" fontId="1269" fillId="0" borderId="1271" xfId="0" applyNumberFormat="true" applyFont="true" applyBorder="true" applyAlignment="true" applyProtection="true"/>
    <xf numFmtId="0" fontId="1270" fillId="0" borderId="1272" xfId="0" applyNumberFormat="true" applyFont="true" applyBorder="true" applyAlignment="true" applyProtection="true"/>
    <xf numFmtId="0" fontId="1271" fillId="0" borderId="1273" xfId="0" applyNumberFormat="true" applyFont="true" applyBorder="true" applyAlignment="true" applyProtection="true"/>
    <xf numFmtId="0" fontId="1272" fillId="0" borderId="1274" xfId="0" applyNumberFormat="true" applyFont="true" applyBorder="true" applyAlignment="true" applyProtection="true"/>
    <xf numFmtId="0" fontId="1273" fillId="0" borderId="1275" xfId="0" applyNumberFormat="true" applyFont="true" applyBorder="true" applyAlignment="true" applyProtection="true"/>
    <xf numFmtId="0" fontId="1274" fillId="0" borderId="1276" xfId="0" applyNumberFormat="true" applyFont="true" applyBorder="true" applyAlignment="true" applyProtection="true"/>
    <xf numFmtId="0" fontId="1275" fillId="0" borderId="1277" xfId="0" applyNumberFormat="true" applyFont="true" applyBorder="true" applyAlignment="true" applyProtection="true"/>
    <xf numFmtId="0" fontId="1276" fillId="0" borderId="1278" xfId="0" applyNumberFormat="true" applyFont="true" applyBorder="true" applyAlignment="true" applyProtection="true"/>
    <xf numFmtId="0" fontId="1277" fillId="0" borderId="1279" xfId="0" applyNumberFormat="true" applyFont="true" applyBorder="true" applyAlignment="true" applyProtection="true"/>
    <xf numFmtId="0" fontId="1278" fillId="0" borderId="1280" xfId="0" applyNumberFormat="true" applyFont="true" applyBorder="true" applyAlignment="true" applyProtection="true"/>
    <xf numFmtId="0" fontId="1279" fillId="0" borderId="1281" xfId="0" applyNumberFormat="true" applyFont="true" applyBorder="true" applyAlignment="true" applyProtection="true"/>
    <xf numFmtId="0" fontId="1280" fillId="0" borderId="1282" xfId="0" applyNumberFormat="true" applyFont="true" applyBorder="true" applyAlignment="true" applyProtection="true"/>
    <xf numFmtId="0" fontId="1281" fillId="0" borderId="1283" xfId="0" applyNumberFormat="true" applyFont="true" applyBorder="true" applyAlignment="true" applyProtection="true"/>
    <xf numFmtId="0" fontId="1282" fillId="0" borderId="1284" xfId="0" applyNumberFormat="true" applyFont="true" applyBorder="true" applyAlignment="true" applyProtection="true"/>
    <xf numFmtId="0" fontId="1283" fillId="0" borderId="1285" xfId="0" applyNumberFormat="true" applyFont="true" applyBorder="true" applyAlignment="true" applyProtection="true"/>
    <xf numFmtId="0" fontId="1284" fillId="0" borderId="1286" xfId="0" applyNumberFormat="true" applyFont="true" applyBorder="true" applyAlignment="true" applyProtection="true"/>
    <xf numFmtId="0" fontId="1285" fillId="0" borderId="1287" xfId="0" applyNumberFormat="true" applyFont="true" applyBorder="true" applyAlignment="true" applyProtection="true"/>
    <xf numFmtId="0" fontId="1286" fillId="0" borderId="1288" xfId="0" applyNumberFormat="true" applyFont="true" applyBorder="true" applyAlignment="true" applyProtection="true"/>
    <xf numFmtId="0" fontId="1287" fillId="0" borderId="1289" xfId="0" applyNumberFormat="true" applyFont="true" applyBorder="true" applyAlignment="true" applyProtection="true"/>
    <xf numFmtId="0" fontId="1288" fillId="0" borderId="1290" xfId="0" applyNumberFormat="true" applyFont="true" applyBorder="true" applyAlignment="true" applyProtection="true"/>
    <xf numFmtId="0" fontId="1289" fillId="0" borderId="1291" xfId="0" applyNumberFormat="true" applyFont="true" applyBorder="true" applyAlignment="true" applyProtection="true"/>
    <xf numFmtId="0" fontId="1290" fillId="0" borderId="1292" xfId="0" applyNumberFormat="true" applyFont="true" applyBorder="true" applyAlignment="true" applyProtection="true"/>
    <xf numFmtId="0" fontId="1291" fillId="0" borderId="1293" xfId="0" applyNumberFormat="true" applyFont="true" applyBorder="true" applyAlignment="true" applyProtection="true"/>
    <xf numFmtId="0" fontId="1292" fillId="0" borderId="1294" xfId="0" applyNumberFormat="true" applyFont="true" applyBorder="true" applyAlignment="true" applyProtection="true"/>
    <xf numFmtId="0" fontId="1293" fillId="0" borderId="1295" xfId="0" applyNumberFormat="true" applyFont="true" applyBorder="true" applyAlignment="true" applyProtection="true"/>
    <xf numFmtId="0" fontId="1294" fillId="0" borderId="1296" xfId="0" applyNumberFormat="true" applyFont="true" applyBorder="true" applyAlignment="true" applyProtection="true"/>
    <xf numFmtId="0" fontId="1295" fillId="0" borderId="1297" xfId="0" applyNumberFormat="true" applyFont="true" applyBorder="true" applyAlignment="true" applyProtection="true"/>
    <xf numFmtId="0" fontId="1296" fillId="0" borderId="1298" xfId="0" applyNumberFormat="true" applyFont="true" applyBorder="true" applyAlignment="true" applyProtection="true"/>
    <xf numFmtId="0" fontId="1297" fillId="0" borderId="1299" xfId="0" applyNumberFormat="true" applyFont="true" applyBorder="true" applyAlignment="true" applyProtection="true"/>
    <xf numFmtId="0" fontId="1298" fillId="0" borderId="1300" xfId="0" applyNumberFormat="true" applyFont="true" applyBorder="true" applyAlignment="true" applyProtection="true"/>
    <xf numFmtId="0" fontId="1299" fillId="0" borderId="1301" xfId="0" applyNumberFormat="true" applyFont="true" applyBorder="true" applyAlignment="true" applyProtection="true"/>
    <xf numFmtId="0" fontId="1300" fillId="0" borderId="1302" xfId="0" applyNumberFormat="true" applyFont="true" applyBorder="true" applyAlignment="true" applyProtection="true"/>
    <xf numFmtId="0" fontId="1301" fillId="0" borderId="1303" xfId="0" applyNumberFormat="true" applyFont="true" applyBorder="true" applyAlignment="true" applyProtection="true"/>
    <xf numFmtId="0" fontId="1302" fillId="0" borderId="1304" xfId="0" applyNumberFormat="true" applyFont="true" applyBorder="true" applyAlignment="true" applyProtection="true"/>
    <xf numFmtId="0" fontId="1303" fillId="0" borderId="1305" xfId="0" applyNumberFormat="true" applyFont="true" applyBorder="true" applyAlignment="true" applyProtection="true"/>
    <xf numFmtId="0" fontId="1304" fillId="0" borderId="1306" xfId="0" applyNumberFormat="true" applyFont="true" applyBorder="true" applyAlignment="true" applyProtection="true"/>
    <xf numFmtId="0" fontId="1305" fillId="0" borderId="1307" xfId="0" applyNumberFormat="true" applyFont="true" applyBorder="true" applyAlignment="true" applyProtection="true"/>
    <xf numFmtId="0" fontId="1306" fillId="0" borderId="1308" xfId="0" applyNumberFormat="true" applyFont="true" applyBorder="true" applyAlignment="true" applyProtection="true"/>
    <xf numFmtId="0" fontId="1307" fillId="0" borderId="1309" xfId="0" applyNumberFormat="true" applyFont="true" applyBorder="true" applyAlignment="true" applyProtection="true"/>
    <xf numFmtId="0" fontId="1308" fillId="0" borderId="1310" xfId="0" applyNumberFormat="true" applyFont="true" applyBorder="true" applyAlignment="true" applyProtection="true"/>
    <xf numFmtId="0" fontId="1309" fillId="0" borderId="1311" xfId="0" applyNumberFormat="true" applyFont="true" applyBorder="true" applyAlignment="true" applyProtection="true"/>
    <xf numFmtId="0" fontId="1310" fillId="0" borderId="1312" xfId="0" applyNumberFormat="true" applyFont="true" applyBorder="true" applyAlignment="true" applyProtection="true"/>
    <xf numFmtId="0" fontId="1311" fillId="0" borderId="1313" xfId="0" applyNumberFormat="true" applyFont="true" applyBorder="true" applyAlignment="true" applyProtection="true"/>
    <xf numFmtId="0" fontId="1312" fillId="0" borderId="1314" xfId="0" applyNumberFormat="true" applyFont="true" applyBorder="true" applyAlignment="true" applyProtection="true"/>
    <xf numFmtId="0" fontId="1313" fillId="0" borderId="1315" xfId="0" applyNumberFormat="true" applyFont="true" applyBorder="true" applyAlignment="true" applyProtection="true"/>
    <xf numFmtId="0" fontId="1314" fillId="0" borderId="1316" xfId="0" applyNumberFormat="true" applyFont="true" applyBorder="true" applyAlignment="true" applyProtection="true"/>
    <xf numFmtId="0" fontId="1315" fillId="0" borderId="1317" xfId="0" applyNumberFormat="true" applyFont="true" applyBorder="true" applyAlignment="true" applyProtection="true"/>
    <xf numFmtId="0" fontId="1316" fillId="0" borderId="1318" xfId="0" applyNumberFormat="true" applyFont="true" applyBorder="true" applyAlignment="true" applyProtection="true"/>
    <xf numFmtId="0" fontId="1317" fillId="0" borderId="1319" xfId="0" applyNumberFormat="true" applyFont="true" applyBorder="true" applyAlignment="true" applyProtection="true"/>
    <xf numFmtId="0" fontId="1318" fillId="0" borderId="1320" xfId="0" applyNumberFormat="true" applyFont="true" applyBorder="true" applyAlignment="true" applyProtection="true"/>
    <xf numFmtId="0" fontId="1319" fillId="0" borderId="1321" xfId="0" applyNumberFormat="true" applyFont="true" applyBorder="true" applyAlignment="true" applyProtection="true"/>
    <xf numFmtId="0" fontId="1320" fillId="0" borderId="1322" xfId="0" applyNumberFormat="true" applyFont="true" applyBorder="true" applyAlignment="true" applyProtection="true"/>
    <xf numFmtId="0" fontId="1321" fillId="0" borderId="1323" xfId="0" applyNumberFormat="true" applyFont="true" applyBorder="true" applyAlignment="true" applyProtection="true"/>
    <xf numFmtId="0" fontId="1322" fillId="0" borderId="1324" xfId="0" applyNumberFormat="true" applyFont="true" applyBorder="true" applyAlignment="true" applyProtection="true"/>
    <xf numFmtId="0" fontId="1323" fillId="0" borderId="1325" xfId="0" applyNumberFormat="true" applyFont="true" applyBorder="true" applyAlignment="true" applyProtection="true"/>
    <xf numFmtId="0" fontId="1324" fillId="0" borderId="1326" xfId="0" applyNumberFormat="true" applyFont="true" applyBorder="true" applyAlignment="true" applyProtection="true"/>
    <xf numFmtId="0" fontId="1325" fillId="0" borderId="1327" xfId="0" applyNumberFormat="true" applyFont="true" applyBorder="true" applyAlignment="true" applyProtection="true"/>
    <xf numFmtId="0" fontId="1326" fillId="0" borderId="1328" xfId="0" applyNumberFormat="true" applyFont="true" applyBorder="true" applyAlignment="true" applyProtection="true"/>
    <xf numFmtId="0" fontId="1327" fillId="0" borderId="1329" xfId="0" applyNumberFormat="true" applyFont="true" applyBorder="true" applyAlignment="true" applyProtection="true"/>
    <xf numFmtId="0" fontId="1328" fillId="0" borderId="1330" xfId="0" applyNumberFormat="true" applyFont="true" applyBorder="true" applyAlignment="true" applyProtection="true"/>
    <xf numFmtId="0" fontId="1329" fillId="0" borderId="1331" xfId="0" applyNumberFormat="true" applyFont="true" applyBorder="true" applyAlignment="true" applyProtection="true"/>
    <xf numFmtId="0" fontId="1330" fillId="0" borderId="1332" xfId="0" applyNumberFormat="true" applyFont="true" applyBorder="true" applyAlignment="true" applyProtection="true"/>
    <xf numFmtId="0" fontId="1331" fillId="0" borderId="1333" xfId="0" applyNumberFormat="true" applyFont="true" applyBorder="true" applyAlignment="true" applyProtection="true"/>
    <xf numFmtId="0" fontId="1332" fillId="0" borderId="1334" xfId="0" applyNumberFormat="true" applyFont="true" applyBorder="true" applyAlignment="true" applyProtection="true"/>
    <xf numFmtId="0" fontId="1333" fillId="0" borderId="1335" xfId="0" applyNumberFormat="true" applyFont="true" applyBorder="true" applyAlignment="true" applyProtection="true"/>
    <xf numFmtId="0" fontId="1334" fillId="0" borderId="1336" xfId="0" applyNumberFormat="true" applyFont="true" applyBorder="true" applyAlignment="true" applyProtection="true"/>
    <xf numFmtId="0" fontId="1335" fillId="0" borderId="1337" xfId="0" applyNumberFormat="true" applyFont="true" applyBorder="true" applyAlignment="true" applyProtection="true"/>
    <xf numFmtId="0" fontId="1336" fillId="0" borderId="1338" xfId="0" applyNumberFormat="true" applyFont="true" applyBorder="true" applyAlignment="true" applyProtection="true"/>
    <xf numFmtId="0" fontId="1337" fillId="0" borderId="1339" xfId="0" applyNumberFormat="true" applyFont="true" applyBorder="true" applyAlignment="true" applyProtection="true"/>
    <xf numFmtId="0" fontId="1338" fillId="0" borderId="1340" xfId="0" applyNumberFormat="true" applyFont="true" applyBorder="true" applyAlignment="true" applyProtection="true"/>
    <xf numFmtId="0" fontId="1339" fillId="0" borderId="1341" xfId="0" applyNumberFormat="true" applyFont="true" applyBorder="true" applyAlignment="true" applyProtection="true"/>
    <xf numFmtId="0" fontId="1340" fillId="0" borderId="1342" xfId="0" applyNumberFormat="true" applyFont="true" applyBorder="true" applyAlignment="true" applyProtection="true"/>
    <xf numFmtId="0" fontId="1341" fillId="0" borderId="1343" xfId="0" applyNumberFormat="true" applyFont="true" applyBorder="true" applyAlignment="true" applyProtection="true"/>
    <xf numFmtId="0" fontId="1342" fillId="0" borderId="1344" xfId="0" applyNumberFormat="true" applyFont="true" applyBorder="true" applyAlignment="true" applyProtection="true"/>
    <xf numFmtId="0" fontId="1343" fillId="0" borderId="1345" xfId="0" applyNumberFormat="true" applyFont="true" applyBorder="true" applyAlignment="true" applyProtection="true"/>
    <xf numFmtId="0" fontId="1344" fillId="0" borderId="1346" xfId="0" applyNumberFormat="true" applyFont="true" applyBorder="true" applyAlignment="true" applyProtection="true"/>
    <xf numFmtId="0" fontId="1345" fillId="0" borderId="1347" xfId="0" applyNumberFormat="true" applyFont="true" applyBorder="true" applyAlignment="true" applyProtection="true"/>
    <xf numFmtId="0" fontId="1346" fillId="0" borderId="1348" xfId="0" applyNumberFormat="true" applyFont="true" applyBorder="true" applyAlignment="true" applyProtection="true"/>
    <xf numFmtId="0" fontId="1347" fillId="0" borderId="1349" xfId="0" applyNumberFormat="true" applyFont="true" applyBorder="true" applyAlignment="true" applyProtection="true"/>
    <xf numFmtId="0" fontId="1348" fillId="0" borderId="1350" xfId="0" applyNumberFormat="true" applyFont="true" applyBorder="true" applyAlignment="true" applyProtection="true"/>
    <xf numFmtId="0" fontId="1349" fillId="0" borderId="1351" xfId="0" applyNumberFormat="true" applyFont="true" applyBorder="true" applyAlignment="true" applyProtection="true"/>
    <xf numFmtId="0" fontId="1350" fillId="0" borderId="1352" xfId="0" applyNumberFormat="true" applyFont="true" applyBorder="true" applyAlignment="true" applyProtection="true"/>
    <xf numFmtId="0" fontId="1351" fillId="0" borderId="1353" xfId="0" applyNumberFormat="true" applyFont="true" applyBorder="true" applyAlignment="true" applyProtection="true"/>
    <xf numFmtId="0" fontId="1352" fillId="0" borderId="1354" xfId="0" applyNumberFormat="true" applyFont="true" applyBorder="true" applyAlignment="true" applyProtection="true"/>
    <xf numFmtId="0" fontId="1353" fillId="0" borderId="1355" xfId="0" applyNumberFormat="true" applyFont="true" applyBorder="true" applyAlignment="true" applyProtection="true"/>
    <xf numFmtId="0" fontId="1354" fillId="0" borderId="1356" xfId="0" applyNumberFormat="true" applyFont="true" applyBorder="true" applyAlignment="true" applyProtection="true"/>
    <xf numFmtId="0" fontId="1355" fillId="0" borderId="1357" xfId="0" applyNumberFormat="true" applyFont="true" applyBorder="true" applyAlignment="true" applyProtection="true"/>
    <xf numFmtId="0" fontId="1356" fillId="0" borderId="1358" xfId="0" applyNumberFormat="true" applyFont="true" applyBorder="true" applyAlignment="true" applyProtection="true"/>
    <xf numFmtId="0" fontId="1357" fillId="0" borderId="1359" xfId="0" applyNumberFormat="true" applyFont="true" applyBorder="true" applyAlignment="true" applyProtection="true"/>
    <xf numFmtId="0" fontId="1358" fillId="0" borderId="1360" xfId="0" applyNumberFormat="true" applyFont="true" applyBorder="true" applyAlignment="true" applyProtection="true"/>
    <xf numFmtId="0" fontId="1359" fillId="0" borderId="1361" xfId="0" applyNumberFormat="true" applyFont="true" applyBorder="true" applyAlignment="true" applyProtection="true"/>
    <xf numFmtId="0" fontId="1360" fillId="0" borderId="1362" xfId="0" applyNumberFormat="true" applyFont="true" applyBorder="true" applyAlignment="true" applyProtection="true"/>
    <xf numFmtId="0" fontId="1361" fillId="0" borderId="1363" xfId="0" applyNumberFormat="true" applyFont="true" applyBorder="true" applyAlignment="true" applyProtection="true"/>
    <xf numFmtId="0" fontId="1362" fillId="0" borderId="1364" xfId="0" applyNumberFormat="true" applyFont="true" applyBorder="true" applyAlignment="true" applyProtection="true"/>
    <xf numFmtId="0" fontId="1363" fillId="0" borderId="1365" xfId="0" applyNumberFormat="true" applyFont="true" applyBorder="true" applyAlignment="true" applyProtection="true"/>
    <xf numFmtId="0" fontId="1364" fillId="0" borderId="1366" xfId="0" applyNumberFormat="true" applyFont="true" applyBorder="true" applyAlignment="true" applyProtection="true"/>
    <xf numFmtId="0" fontId="1365" fillId="0" borderId="1367" xfId="0" applyNumberFormat="true" applyFont="true" applyBorder="true" applyAlignment="true" applyProtection="true"/>
    <xf numFmtId="0" fontId="1366" fillId="0" borderId="1368" xfId="0" applyNumberFormat="true" applyFont="true" applyBorder="true" applyAlignment="true" applyProtection="true"/>
    <xf numFmtId="0" fontId="1367" fillId="0" borderId="1369" xfId="0" applyNumberFormat="true" applyFont="true" applyBorder="true" applyAlignment="true" applyProtection="true"/>
    <xf numFmtId="0" fontId="1368" fillId="0" borderId="1370" xfId="0" applyNumberFormat="true" applyFont="true" applyBorder="true" applyAlignment="true" applyProtection="true"/>
    <xf numFmtId="0" fontId="1369" fillId="0" borderId="1371" xfId="0" applyNumberFormat="true" applyFont="true" applyBorder="true" applyAlignment="true" applyProtection="true"/>
    <xf numFmtId="0" fontId="1370" fillId="0" borderId="1372" xfId="0" applyNumberFormat="true" applyFont="true" applyBorder="true" applyAlignment="true" applyProtection="true"/>
    <xf numFmtId="0" fontId="1371" fillId="0" borderId="1373" xfId="0" applyNumberFormat="true" applyFont="true" applyBorder="true" applyAlignment="true" applyProtection="true"/>
    <xf numFmtId="0" fontId="1372" fillId="0" borderId="1374" xfId="0" applyNumberFormat="true" applyFont="true" applyBorder="true" applyAlignment="true" applyProtection="true"/>
    <xf numFmtId="0" fontId="1373" fillId="0" borderId="1375" xfId="0" applyNumberFormat="true" applyFont="true" applyBorder="true" applyAlignment="true" applyProtection="true"/>
    <xf numFmtId="0" fontId="1374" fillId="0" borderId="1376" xfId="0" applyNumberFormat="true" applyFont="true" applyBorder="true" applyAlignment="true" applyProtection="true"/>
    <xf numFmtId="0" fontId="1375" fillId="0" borderId="1377" xfId="0" applyNumberFormat="true" applyFont="true" applyBorder="true" applyAlignment="true" applyProtection="true"/>
    <xf numFmtId="0" fontId="1376" fillId="0" borderId="1378" xfId="0" applyNumberFormat="true" applyFont="true" applyBorder="true" applyAlignment="true" applyProtection="true"/>
    <xf numFmtId="0" fontId="1377" fillId="0" borderId="1379" xfId="0" applyNumberFormat="true" applyFont="true" applyBorder="true" applyAlignment="true" applyProtection="true"/>
    <xf numFmtId="0" fontId="1378" fillId="0" borderId="1380" xfId="0" applyNumberFormat="true" applyFont="true" applyBorder="true" applyAlignment="true" applyProtection="true"/>
    <xf numFmtId="0" fontId="1379" fillId="0" borderId="1381" xfId="0" applyNumberFormat="true" applyFont="true" applyBorder="true" applyAlignment="true" applyProtection="true"/>
    <xf numFmtId="0" fontId="1380" fillId="0" borderId="1382" xfId="0" applyNumberFormat="true" applyFont="true" applyBorder="true" applyAlignment="true" applyProtection="true"/>
    <xf numFmtId="0" fontId="1381" fillId="0" borderId="1383" xfId="0" applyNumberFormat="true" applyFont="true" applyBorder="true" applyAlignment="true" applyProtection="true"/>
    <xf numFmtId="0" fontId="1382" fillId="0" borderId="1384" xfId="0" applyNumberFormat="true" applyFont="true" applyBorder="true" applyAlignment="true" applyProtection="true"/>
    <xf numFmtId="0" fontId="1383" fillId="0" borderId="1385" xfId="0" applyNumberFormat="true" applyFont="true" applyBorder="true" applyAlignment="true" applyProtection="true"/>
    <xf numFmtId="0" fontId="1384" fillId="0" borderId="1386" xfId="0" applyNumberFormat="true" applyFont="true" applyBorder="true" applyAlignment="true" applyProtection="true"/>
    <xf numFmtId="0" fontId="1385" fillId="0" borderId="1387" xfId="0" applyNumberFormat="true" applyFont="true" applyBorder="true" applyAlignment="true" applyProtection="true"/>
    <xf numFmtId="0" fontId="1386" fillId="0" borderId="1388" xfId="0" applyNumberFormat="true" applyFont="true" applyBorder="true" applyAlignment="true" applyProtection="true"/>
    <xf numFmtId="0" fontId="1387" fillId="0" borderId="1389" xfId="0" applyNumberFormat="true" applyFont="true" applyBorder="true" applyAlignment="true" applyProtection="true"/>
    <xf numFmtId="0" fontId="1388" fillId="0" borderId="1390" xfId="0" applyNumberFormat="true" applyFont="true" applyBorder="true" applyAlignment="true" applyProtection="true"/>
    <xf numFmtId="0" fontId="1389" fillId="0" borderId="1391" xfId="0" applyNumberFormat="true" applyFont="true" applyBorder="true" applyAlignment="true" applyProtection="true"/>
    <xf numFmtId="0" fontId="1390" fillId="0" borderId="1392" xfId="0" applyNumberFormat="true" applyFont="true" applyBorder="true" applyAlignment="true" applyProtection="true"/>
    <xf numFmtId="0" fontId="1391" fillId="0" borderId="1393" xfId="0" applyNumberFormat="true" applyFont="true" applyBorder="true" applyAlignment="true" applyProtection="true"/>
    <xf numFmtId="0" fontId="1392" fillId="0" borderId="1394" xfId="0" applyNumberFormat="true" applyFont="true" applyBorder="true" applyAlignment="true" applyProtection="true"/>
    <xf numFmtId="0" fontId="1393" fillId="0" borderId="1395" xfId="0" applyNumberFormat="true" applyFont="true" applyBorder="true" applyAlignment="true" applyProtection="true"/>
    <xf numFmtId="0" fontId="1394" fillId="0" borderId="1396" xfId="0" applyNumberFormat="true" applyFont="true" applyBorder="true" applyAlignment="true" applyProtection="true"/>
    <xf numFmtId="0" fontId="1395" fillId="0" borderId="1397" xfId="0" applyNumberFormat="true" applyFont="true" applyBorder="true" applyAlignment="true" applyProtection="true"/>
    <xf numFmtId="0" fontId="1396" fillId="0" borderId="1398" xfId="0" applyNumberFormat="true" applyFont="true" applyBorder="true" applyAlignment="true" applyProtection="true"/>
    <xf numFmtId="0" fontId="1397" fillId="0" borderId="1399" xfId="0" applyNumberFormat="true" applyFont="true" applyBorder="true" applyAlignment="true" applyProtection="true"/>
    <xf numFmtId="0" fontId="1398" fillId="0" borderId="1400" xfId="0" applyNumberFormat="true" applyFont="true" applyBorder="true" applyAlignment="true" applyProtection="true"/>
    <xf numFmtId="0" fontId="1399" fillId="0" borderId="1401" xfId="0" applyNumberFormat="true" applyFont="true" applyBorder="true" applyAlignment="true" applyProtection="true"/>
    <xf numFmtId="0" fontId="1400" fillId="0" borderId="1402" xfId="0" applyNumberFormat="true" applyFont="true" applyBorder="true" applyAlignment="true" applyProtection="true"/>
    <xf numFmtId="0" fontId="1401" fillId="0" borderId="1403" xfId="0" applyNumberFormat="true" applyFont="true" applyBorder="true" applyAlignment="true" applyProtection="true"/>
    <xf numFmtId="0" fontId="1402" fillId="0" borderId="1404" xfId="0" applyNumberFormat="true" applyFont="true" applyBorder="true" applyAlignment="true" applyProtection="true"/>
    <xf numFmtId="0" fontId="1403" fillId="0" borderId="1405" xfId="0" applyNumberFormat="true" applyFont="true" applyBorder="true" applyAlignment="true" applyProtection="true"/>
    <xf numFmtId="0" fontId="1404" fillId="0" borderId="1406" xfId="0" applyNumberFormat="true" applyFont="true" applyBorder="true" applyAlignment="true" applyProtection="true"/>
    <xf numFmtId="0" fontId="1405" fillId="0" borderId="1407" xfId="0" applyNumberFormat="true" applyFont="true" applyBorder="true" applyAlignment="true" applyProtection="true"/>
    <xf numFmtId="0" fontId="1406" fillId="0" borderId="1408" xfId="0" applyNumberFormat="true" applyFont="true" applyBorder="true" applyAlignment="true" applyProtection="true"/>
    <xf numFmtId="0" fontId="1407" fillId="0" borderId="1409" xfId="0" applyNumberFormat="true" applyFont="true" applyBorder="true" applyAlignment="true" applyProtection="true"/>
    <xf numFmtId="0" fontId="1408" fillId="0" borderId="1410" xfId="0" applyNumberFormat="true" applyFont="true" applyBorder="true" applyAlignment="true" applyProtection="true"/>
    <xf numFmtId="0" fontId="1409" fillId="0" borderId="1411" xfId="0" applyNumberFormat="true" applyFont="true" applyBorder="true" applyAlignment="true" applyProtection="true"/>
    <xf numFmtId="0" fontId="1410" fillId="0" borderId="1412" xfId="0" applyNumberFormat="true" applyFont="true" applyBorder="true" applyAlignment="true" applyProtection="true"/>
    <xf numFmtId="0" fontId="1411" fillId="0" borderId="1413" xfId="0" applyNumberFormat="true" applyFont="true" applyBorder="true" applyAlignment="true" applyProtection="true"/>
    <xf numFmtId="0" fontId="1412" fillId="0" borderId="1414" xfId="0" applyNumberFormat="true" applyFont="true" applyBorder="true" applyAlignment="true" applyProtection="true"/>
    <xf numFmtId="0" fontId="1413" fillId="0" borderId="1415" xfId="0" applyNumberFormat="true" applyFont="true" applyBorder="true" applyAlignment="true" applyProtection="true"/>
    <xf numFmtId="0" fontId="1414" fillId="0" borderId="1416" xfId="0" applyNumberFormat="true" applyFont="true" applyBorder="true" applyAlignment="true" applyProtection="true"/>
    <xf numFmtId="0" fontId="1415" fillId="0" borderId="1417" xfId="0" applyNumberFormat="true" applyFont="true" applyBorder="true" applyAlignment="true" applyProtection="true"/>
    <xf numFmtId="0" fontId="1416" fillId="0" borderId="1418" xfId="0" applyNumberFormat="true" applyFont="true" applyBorder="true" applyAlignment="true" applyProtection="true"/>
    <xf numFmtId="0" fontId="1417" fillId="0" borderId="1419" xfId="0" applyNumberFormat="true" applyFont="true" applyBorder="true" applyAlignment="true" applyProtection="true"/>
    <xf numFmtId="0" fontId="1418" fillId="0" borderId="1420" xfId="0" applyNumberFormat="true" applyFont="true" applyBorder="true" applyAlignment="true" applyProtection="true"/>
    <xf numFmtId="0" fontId="1419" fillId="0" borderId="1421" xfId="0" applyNumberFormat="true" applyFont="true" applyBorder="true" applyAlignment="true" applyProtection="true"/>
    <xf numFmtId="0" fontId="1420" fillId="0" borderId="1422" xfId="0" applyNumberFormat="true" applyFont="true" applyBorder="true" applyAlignment="true" applyProtection="true"/>
    <xf numFmtId="0" fontId="1421" fillId="0" borderId="1423" xfId="0" applyNumberFormat="true" applyFont="true" applyBorder="true" applyAlignment="true" applyProtection="true"/>
    <xf numFmtId="0" fontId="1422" fillId="0" borderId="1424" xfId="0" applyNumberFormat="true" applyFont="true" applyBorder="true" applyAlignment="true" applyProtection="true"/>
    <xf numFmtId="0" fontId="1423" fillId="0" borderId="1425" xfId="0" applyNumberFormat="true" applyFont="true" applyBorder="true" applyAlignment="true" applyProtection="true"/>
    <xf numFmtId="0" fontId="1424" fillId="0" borderId="1426" xfId="0" applyNumberFormat="true" applyFont="true" applyBorder="true" applyAlignment="true" applyProtection="true"/>
    <xf numFmtId="0" fontId="1425" fillId="0" borderId="1427" xfId="0" applyNumberFormat="true" applyFont="true" applyBorder="true" applyAlignment="true" applyProtection="true"/>
    <xf numFmtId="0" fontId="1426" fillId="0" borderId="1428" xfId="0" applyNumberFormat="true" applyFont="true" applyBorder="true" applyAlignment="true" applyProtection="true"/>
    <xf numFmtId="0" fontId="1427" fillId="0" borderId="1429" xfId="0" applyNumberFormat="true" applyFont="true" applyBorder="true" applyAlignment="true" applyProtection="true"/>
    <xf numFmtId="0" fontId="1428" fillId="0" borderId="1430" xfId="0" applyNumberFormat="true" applyFont="true" applyBorder="true" applyAlignment="true" applyProtection="true"/>
    <xf numFmtId="0" fontId="1429" fillId="0" borderId="1431" xfId="0" applyNumberFormat="true" applyFont="true" applyBorder="true" applyAlignment="true" applyProtection="true"/>
    <xf numFmtId="0" fontId="1430" fillId="0" borderId="1432" xfId="0" applyNumberFormat="true" applyFont="true" applyBorder="true" applyAlignment="true" applyProtection="true"/>
    <xf numFmtId="0" fontId="1431" fillId="0" borderId="1433" xfId="0" applyNumberFormat="true" applyFont="true" applyBorder="true" applyAlignment="true" applyProtection="true"/>
    <xf numFmtId="0" fontId="1432" fillId="0" borderId="1434" xfId="0" applyNumberFormat="true" applyFont="true" applyBorder="true" applyAlignment="true" applyProtection="true"/>
    <xf numFmtId="0" fontId="1433" fillId="0" borderId="1435" xfId="0" applyNumberFormat="true" applyFont="true" applyBorder="true" applyAlignment="true" applyProtection="true"/>
    <xf numFmtId="0" fontId="1434" fillId="0" borderId="1436" xfId="0" applyNumberFormat="true" applyFont="true" applyBorder="true" applyAlignment="true" applyProtection="true"/>
    <xf numFmtId="0" fontId="1435" fillId="0" borderId="1437" xfId="0" applyNumberFormat="true" applyFont="true" applyBorder="true" applyAlignment="true" applyProtection="true"/>
    <xf numFmtId="0" fontId="1436" fillId="0" borderId="1438" xfId="0" applyNumberFormat="true" applyFont="true" applyBorder="true" applyAlignment="true" applyProtection="true"/>
    <xf numFmtId="0" fontId="1437" fillId="0" borderId="1439" xfId="0" applyNumberFormat="true" applyFont="true" applyBorder="true" applyAlignment="true" applyProtection="true"/>
    <xf numFmtId="0" fontId="1438" fillId="0" borderId="1440" xfId="0" applyNumberFormat="true" applyFont="true" applyBorder="true" applyAlignment="true" applyProtection="true"/>
    <xf numFmtId="0" fontId="1439" fillId="0" borderId="1441" xfId="0" applyNumberFormat="true" applyFont="true" applyBorder="true" applyAlignment="true" applyProtection="true"/>
    <xf numFmtId="0" fontId="1440" fillId="0" borderId="1442" xfId="0" applyNumberFormat="true" applyFont="true" applyBorder="true" applyAlignment="true" applyProtection="true"/>
    <xf numFmtId="0" fontId="1441" fillId="0" borderId="1443" xfId="0" applyNumberFormat="true" applyFont="true" applyBorder="true" applyAlignment="true" applyProtection="true"/>
    <xf numFmtId="0" fontId="1442" fillId="0" borderId="1444" xfId="0" applyNumberFormat="true" applyFont="true" applyBorder="true" applyAlignment="true" applyProtection="true"/>
    <xf numFmtId="0" fontId="1443" fillId="0" borderId="1445" xfId="0" applyNumberFormat="true" applyFont="true" applyBorder="true" applyAlignment="true" applyProtection="true"/>
    <xf numFmtId="0" fontId="1444" fillId="0" borderId="1446" xfId="0" applyNumberFormat="true" applyFont="true" applyBorder="true" applyAlignment="true" applyProtection="true"/>
    <xf numFmtId="0" fontId="1445" fillId="0" borderId="1447" xfId="0" applyNumberFormat="true" applyFont="true" applyBorder="true" applyAlignment="true" applyProtection="true"/>
    <xf numFmtId="0" fontId="1446" fillId="0" borderId="1448" xfId="0" applyNumberFormat="true" applyFont="true" applyBorder="true" applyAlignment="true" applyProtection="true"/>
    <xf numFmtId="0" fontId="1447" fillId="0" borderId="1449" xfId="0" applyNumberFormat="true" applyFont="true" applyBorder="true" applyAlignment="true" applyProtection="true"/>
    <xf numFmtId="0" fontId="1448" fillId="0" borderId="1450" xfId="0" applyNumberFormat="true" applyFont="true" applyBorder="true" applyAlignment="true" applyProtection="true"/>
    <xf numFmtId="0" fontId="1449" fillId="0" borderId="1451" xfId="0" applyNumberFormat="true" applyFont="true" applyBorder="true" applyAlignment="true" applyProtection="true"/>
    <xf numFmtId="0" fontId="1450" fillId="0" borderId="1452" xfId="0" applyNumberFormat="true" applyFont="true" applyBorder="true" applyAlignment="true" applyProtection="true"/>
    <xf numFmtId="0" fontId="1451" fillId="0" borderId="1453" xfId="0" applyNumberFormat="true" applyFont="true" applyBorder="true" applyAlignment="true" applyProtection="true"/>
    <xf numFmtId="0" fontId="1452" fillId="0" borderId="1454" xfId="0" applyNumberFormat="true" applyFont="true" applyBorder="true" applyAlignment="true" applyProtection="true"/>
    <xf numFmtId="0" fontId="1453" fillId="0" borderId="1455" xfId="0" applyNumberFormat="true" applyFont="true" applyBorder="true" applyAlignment="true" applyProtection="true"/>
    <xf numFmtId="0" fontId="1454" fillId="0" borderId="1456" xfId="0" applyNumberFormat="true" applyFont="true" applyBorder="true" applyAlignment="true" applyProtection="true"/>
    <xf numFmtId="0" fontId="1455" fillId="0" borderId="1457" xfId="0" applyNumberFormat="true" applyFont="true" applyBorder="true" applyAlignment="true" applyProtection="true"/>
    <xf numFmtId="0" fontId="1456" fillId="0" borderId="1458" xfId="0" applyNumberFormat="true" applyFont="true" applyBorder="true" applyAlignment="true" applyProtection="true"/>
    <xf numFmtId="0" fontId="1457" fillId="0" borderId="1459" xfId="0" applyNumberFormat="true" applyFont="true" applyBorder="true" applyAlignment="true" applyProtection="true"/>
    <xf numFmtId="0" fontId="1458" fillId="0" borderId="1460" xfId="0" applyNumberFormat="true" applyFont="true" applyBorder="true" applyAlignment="true" applyProtection="true"/>
    <xf numFmtId="0" fontId="1459" fillId="0" borderId="1461" xfId="0" applyNumberFormat="true" applyFont="true" applyBorder="true" applyAlignment="true" applyProtection="true"/>
    <xf numFmtId="0" fontId="1460" fillId="0" borderId="1462" xfId="0" applyNumberFormat="true" applyFont="true" applyBorder="true" applyAlignment="true" applyProtection="true"/>
    <xf numFmtId="0" fontId="1461" fillId="0" borderId="1463" xfId="0" applyNumberFormat="true" applyFont="true" applyBorder="true" applyAlignment="true" applyProtection="true"/>
    <xf numFmtId="0" fontId="1462" fillId="0" borderId="1464" xfId="0" applyNumberFormat="true" applyFont="true" applyBorder="true" applyAlignment="true" applyProtection="true"/>
    <xf numFmtId="0" fontId="1463" fillId="0" borderId="1465" xfId="0" applyNumberFormat="true" applyFont="true" applyBorder="true" applyAlignment="true" applyProtection="true"/>
    <xf numFmtId="0" fontId="1464" fillId="0" borderId="1466" xfId="0" applyNumberFormat="true" applyFont="true" applyBorder="true" applyAlignment="true" applyProtection="true"/>
    <xf numFmtId="0" fontId="1465" fillId="0" borderId="1467" xfId="0" applyNumberFormat="true" applyFont="true" applyBorder="true" applyAlignment="true" applyProtection="true"/>
    <xf numFmtId="0" fontId="1466" fillId="0" borderId="1468" xfId="0" applyNumberFormat="true" applyFont="true" applyBorder="true" applyAlignment="true" applyProtection="true"/>
    <xf numFmtId="0" fontId="1467" fillId="0" borderId="1469" xfId="0" applyNumberFormat="true" applyFont="true" applyBorder="true" applyAlignment="true" applyProtection="true"/>
    <xf numFmtId="0" fontId="1468" fillId="0" borderId="1470" xfId="0" applyNumberFormat="true" applyFont="true" applyBorder="true" applyAlignment="true" applyProtection="true"/>
    <xf numFmtId="0" fontId="1469" fillId="0" borderId="1471" xfId="0" applyNumberFormat="true" applyFont="true" applyBorder="true" applyAlignment="true" applyProtection="true"/>
    <xf numFmtId="0" fontId="1470" fillId="0" borderId="1472" xfId="0" applyNumberFormat="true" applyFont="true" applyBorder="true" applyAlignment="true" applyProtection="true"/>
    <xf numFmtId="0" fontId="1471" fillId="0" borderId="1473" xfId="0" applyNumberFormat="true" applyFont="true" applyBorder="true" applyAlignment="true" applyProtection="true"/>
    <xf numFmtId="0" fontId="1472" fillId="0" borderId="1474" xfId="0" applyNumberFormat="true" applyFont="true" applyBorder="true" applyAlignment="true" applyProtection="true"/>
    <xf numFmtId="0" fontId="1473" fillId="0" borderId="1475" xfId="0" applyNumberFormat="true" applyFont="true" applyBorder="true" applyAlignment="true" applyProtection="true"/>
    <xf numFmtId="0" fontId="1474" fillId="0" borderId="1476" xfId="0" applyNumberFormat="true" applyFont="true" applyBorder="true" applyAlignment="true" applyProtection="true"/>
    <xf numFmtId="0" fontId="1475" fillId="0" borderId="1477" xfId="0" applyNumberFormat="true" applyFont="true" applyBorder="true" applyAlignment="true" applyProtection="true"/>
    <xf numFmtId="0" fontId="1476" fillId="0" borderId="1478" xfId="0" applyNumberFormat="true" applyFont="true" applyBorder="true" applyAlignment="true" applyProtection="true"/>
    <xf numFmtId="0" fontId="1477" fillId="0" borderId="1479" xfId="0" applyNumberFormat="true" applyFont="true" applyBorder="true" applyAlignment="true" applyProtection="true"/>
    <xf numFmtId="0" fontId="1478" fillId="0" borderId="1480" xfId="0" applyNumberFormat="true" applyFont="true" applyBorder="true" applyAlignment="true" applyProtection="true"/>
    <xf numFmtId="0" fontId="1479" fillId="0" borderId="1481" xfId="0" applyNumberFormat="true" applyFont="true" applyBorder="true" applyAlignment="true" applyProtection="true"/>
    <xf numFmtId="0" fontId="1480" fillId="0" borderId="1482" xfId="0" applyNumberFormat="true" applyFont="true" applyBorder="true" applyAlignment="true" applyProtection="true"/>
    <xf numFmtId="0" fontId="1481" fillId="0" borderId="1483" xfId="0" applyNumberFormat="true" applyFont="true" applyBorder="true" applyAlignment="true" applyProtection="true"/>
    <xf numFmtId="0" fontId="1482" fillId="0" borderId="1484" xfId="0" applyNumberFormat="true" applyFont="true" applyBorder="true" applyAlignment="true" applyProtection="true"/>
    <xf numFmtId="0" fontId="1483" fillId="0" borderId="1485" xfId="0" applyNumberFormat="true" applyFont="true" applyBorder="true" applyAlignment="true" applyProtection="true"/>
    <xf numFmtId="0" fontId="1484" fillId="0" borderId="1486" xfId="0" applyNumberFormat="true" applyFont="true" applyBorder="true" applyAlignment="true" applyProtection="true"/>
    <xf numFmtId="0" fontId="1485" fillId="0" borderId="1487" xfId="0" applyNumberFormat="true" applyFont="true" applyBorder="true" applyAlignment="true" applyProtection="true"/>
    <xf numFmtId="0" fontId="1486" fillId="0" borderId="1488" xfId="0" applyNumberFormat="true" applyFont="true" applyBorder="true" applyAlignment="true" applyProtection="true"/>
    <xf numFmtId="0" fontId="1487" fillId="0" borderId="1489" xfId="0" applyNumberFormat="true" applyFont="true" applyBorder="true" applyAlignment="true" applyProtection="true"/>
    <xf numFmtId="0" fontId="1488" fillId="0" borderId="1490" xfId="0" applyNumberFormat="true" applyFont="true" applyBorder="true" applyAlignment="true" applyProtection="true"/>
    <xf numFmtId="0" fontId="1489" fillId="0" borderId="1491" xfId="0" applyNumberFormat="true" applyFont="true" applyBorder="true" applyAlignment="true" applyProtection="true"/>
    <xf numFmtId="0" fontId="1490" fillId="0" borderId="1492" xfId="0" applyNumberFormat="true" applyFont="true" applyBorder="true" applyAlignment="true" applyProtection="true"/>
    <xf numFmtId="0" fontId="1491" fillId="0" borderId="1493" xfId="0" applyNumberFormat="true" applyFont="true" applyBorder="true" applyAlignment="true" applyProtection="true"/>
    <xf numFmtId="0" fontId="1492" fillId="0" borderId="1494" xfId="0" applyNumberFormat="true" applyFont="true" applyBorder="true" applyAlignment="true" applyProtection="true"/>
    <xf numFmtId="0" fontId="1493" fillId="0" borderId="1495" xfId="0" applyNumberFormat="true" applyFont="true" applyBorder="true" applyAlignment="true" applyProtection="true"/>
    <xf numFmtId="0" fontId="1494" fillId="0" borderId="1496" xfId="0" applyNumberFormat="true" applyFont="true" applyBorder="true" applyAlignment="true" applyProtection="true"/>
    <xf numFmtId="0" fontId="1495" fillId="0" borderId="1497" xfId="0" applyNumberFormat="true" applyFont="true" applyBorder="true" applyAlignment="true" applyProtection="true"/>
    <xf numFmtId="0" fontId="1496" fillId="0" borderId="1498" xfId="0" applyNumberFormat="true" applyFont="true" applyBorder="true" applyAlignment="true" applyProtection="true"/>
    <xf numFmtId="0" fontId="1497" fillId="0" borderId="1499" xfId="0" applyNumberFormat="true" applyFont="true" applyBorder="true" applyAlignment="true" applyProtection="true"/>
    <xf numFmtId="0" fontId="1498" fillId="0" borderId="1500" xfId="0" applyNumberFormat="true" applyFont="true" applyBorder="true" applyAlignment="true" applyProtection="true"/>
    <xf numFmtId="0" fontId="1499" fillId="0" borderId="1501" xfId="0" applyNumberFormat="true" applyFont="true" applyBorder="true" applyAlignment="true" applyProtection="true"/>
    <xf numFmtId="0" fontId="1500" fillId="0" borderId="1502" xfId="0" applyNumberFormat="true" applyFont="true" applyBorder="true" applyAlignment="true" applyProtection="true"/>
    <xf numFmtId="0" fontId="1501" fillId="0" borderId="1503" xfId="0" applyNumberFormat="true" applyFont="true" applyBorder="true" applyAlignment="true" applyProtection="true"/>
    <xf numFmtId="0" fontId="1502" fillId="0" borderId="1504" xfId="0" applyNumberFormat="true" applyFont="true" applyBorder="true" applyAlignment="true" applyProtection="true"/>
    <xf numFmtId="0" fontId="1503" fillId="0" borderId="1505" xfId="0" applyNumberFormat="true" applyFont="true" applyBorder="true" applyAlignment="true" applyProtection="true"/>
    <xf numFmtId="0" fontId="1504" fillId="0" borderId="1506" xfId="0" applyNumberFormat="true" applyFont="true" applyBorder="true" applyAlignment="true" applyProtection="true"/>
    <xf numFmtId="0" fontId="1505" fillId="0" borderId="1507" xfId="0" applyNumberFormat="true" applyFont="true" applyBorder="true" applyAlignment="true" applyProtection="true"/>
    <xf numFmtId="0" fontId="1506" fillId="0" borderId="1508" xfId="0" applyNumberFormat="true" applyFont="true" applyBorder="true" applyAlignment="true" applyProtection="true"/>
    <xf numFmtId="0" fontId="1507" fillId="0" borderId="1509" xfId="0" applyNumberFormat="true" applyFont="true" applyBorder="true" applyAlignment="true" applyProtection="true"/>
    <xf numFmtId="0" fontId="1508" fillId="0" borderId="1510" xfId="0" applyNumberFormat="true" applyFont="true" applyBorder="true" applyAlignment="true" applyProtection="true"/>
    <xf numFmtId="0" fontId="1509" fillId="0" borderId="1511" xfId="0" applyNumberFormat="true" applyFont="true" applyBorder="true" applyAlignment="true" applyProtection="true"/>
    <xf numFmtId="0" fontId="1510" fillId="0" borderId="1512" xfId="0" applyNumberFormat="true" applyFont="true" applyBorder="true" applyAlignment="true" applyProtection="true"/>
    <xf numFmtId="0" fontId="1511" fillId="0" borderId="1513" xfId="0" applyNumberFormat="true" applyFont="true" applyBorder="true" applyAlignment="true" applyProtection="true"/>
    <xf numFmtId="0" fontId="1512" fillId="0" borderId="1514" xfId="0" applyNumberFormat="true" applyFont="true" applyBorder="true" applyAlignment="true" applyProtection="true"/>
    <xf numFmtId="0" fontId="1513" fillId="0" borderId="1515" xfId="0" applyNumberFormat="true" applyFont="true" applyBorder="true" applyAlignment="true" applyProtection="true"/>
    <xf numFmtId="0" fontId="1514" fillId="0" borderId="1516" xfId="0" applyNumberFormat="true" applyFont="true" applyBorder="true" applyAlignment="true" applyProtection="true"/>
    <xf numFmtId="0" fontId="1515" fillId="0" borderId="1517" xfId="0" applyNumberFormat="true" applyFont="true" applyBorder="true" applyAlignment="true" applyProtection="true"/>
    <xf numFmtId="0" fontId="1516" fillId="0" borderId="1518" xfId="0" applyNumberFormat="true" applyFont="true" applyBorder="true" applyAlignment="true" applyProtection="true"/>
    <xf numFmtId="0" fontId="1517" fillId="0" borderId="1519" xfId="0" applyNumberFormat="true" applyFont="true" applyBorder="true" applyAlignment="true" applyProtection="true"/>
    <xf numFmtId="0" fontId="1518" fillId="0" borderId="1520" xfId="0" applyNumberFormat="true" applyFont="true" applyBorder="true" applyAlignment="true" applyProtection="true"/>
    <xf numFmtId="0" fontId="1519" fillId="0" borderId="1521" xfId="0" applyNumberFormat="true" applyFont="true" applyBorder="true" applyAlignment="true" applyProtection="true"/>
    <xf numFmtId="0" fontId="1520" fillId="0" borderId="1522" xfId="0" applyNumberFormat="true" applyFont="true" applyBorder="true" applyAlignment="true" applyProtection="true"/>
    <xf numFmtId="0" fontId="1521" fillId="0" borderId="1523" xfId="0" applyNumberFormat="true" applyFont="true" applyBorder="true" applyAlignment="true" applyProtection="true"/>
    <xf numFmtId="0" fontId="1522" fillId="0" borderId="1524" xfId="0" applyNumberFormat="true" applyFont="true" applyBorder="true" applyAlignment="true" applyProtection="true"/>
    <xf numFmtId="0" fontId="1523" fillId="0" borderId="1525" xfId="0" applyNumberFormat="true" applyFont="true" applyBorder="true" applyAlignment="true" applyProtection="true"/>
    <xf numFmtId="0" fontId="1524" fillId="0" borderId="1526" xfId="0" applyNumberFormat="true" applyFont="true" applyBorder="true" applyAlignment="true" applyProtection="true"/>
    <xf numFmtId="0" fontId="1525" fillId="0" borderId="1527" xfId="0" applyNumberFormat="true" applyFont="true" applyBorder="true" applyAlignment="true" applyProtection="true"/>
    <xf numFmtId="0" fontId="1526" fillId="0" borderId="1528" xfId="0" applyNumberFormat="true" applyFont="true" applyBorder="true" applyAlignment="true" applyProtection="true"/>
    <xf numFmtId="0" fontId="1527" fillId="0" borderId="1529" xfId="0" applyNumberFormat="true" applyFont="true" applyBorder="true" applyAlignment="true" applyProtection="true"/>
    <xf numFmtId="0" fontId="1528" fillId="0" borderId="1530" xfId="0" applyNumberFormat="true" applyFont="true" applyBorder="true" applyAlignment="true" applyProtection="true"/>
    <xf numFmtId="0" fontId="1529" fillId="0" borderId="1531" xfId="0" applyNumberFormat="true" applyFont="true" applyBorder="true" applyAlignment="true" applyProtection="true"/>
    <xf numFmtId="0" fontId="1530" fillId="0" borderId="1532" xfId="0" applyNumberFormat="true" applyFont="true" applyBorder="true" applyAlignment="true" applyProtection="true"/>
    <xf numFmtId="0" fontId="1531" fillId="0" borderId="1533" xfId="0" applyNumberFormat="true" applyFont="true" applyBorder="true" applyAlignment="true" applyProtection="true"/>
    <xf numFmtId="0" fontId="1532" fillId="0" borderId="1534" xfId="0" applyNumberFormat="true" applyFont="true" applyBorder="true" applyAlignment="true" applyProtection="true"/>
    <xf numFmtId="0" fontId="1533" fillId="0" borderId="1535" xfId="0" applyNumberFormat="true" applyFont="true" applyBorder="true" applyAlignment="true" applyProtection="true"/>
    <xf numFmtId="0" fontId="1534" fillId="0" borderId="1536" xfId="0" applyNumberFormat="true" applyFont="true" applyBorder="true" applyAlignment="true" applyProtection="true"/>
    <xf numFmtId="0" fontId="1535" fillId="0" borderId="1537" xfId="0" applyNumberFormat="true" applyFont="true" applyBorder="true" applyAlignment="true" applyProtection="true"/>
    <xf numFmtId="0" fontId="1536" fillId="0" borderId="1538" xfId="0" applyNumberFormat="true" applyFont="true" applyBorder="true" applyAlignment="true" applyProtection="true"/>
    <xf numFmtId="0" fontId="1537" fillId="0" borderId="1539" xfId="0" applyNumberFormat="true" applyFont="true" applyBorder="true" applyAlignment="true" applyProtection="true"/>
    <xf numFmtId="0" fontId="1538" fillId="0" borderId="1540" xfId="0" applyNumberFormat="true" applyFont="true" applyBorder="true" applyAlignment="true" applyProtection="true"/>
    <xf numFmtId="0" fontId="1539" fillId="0" borderId="1541" xfId="0" applyNumberFormat="true" applyFont="true" applyBorder="true" applyAlignment="true" applyProtection="true"/>
    <xf numFmtId="0" fontId="1540" fillId="0" borderId="1542" xfId="0" applyNumberFormat="true" applyFont="true" applyBorder="true" applyAlignment="true" applyProtection="true"/>
    <xf numFmtId="0" fontId="1541" fillId="0" borderId="1543" xfId="0" applyNumberFormat="true" applyFont="true" applyBorder="true" applyAlignment="true" applyProtection="true"/>
    <xf numFmtId="0" fontId="1542" fillId="0" borderId="1544" xfId="0" applyNumberFormat="true" applyFont="true" applyBorder="true" applyAlignment="true" applyProtection="true"/>
    <xf numFmtId="0" fontId="1543" fillId="0" borderId="1545" xfId="0" applyNumberFormat="true" applyFont="true" applyBorder="true" applyAlignment="true" applyProtection="true"/>
    <xf numFmtId="0" fontId="1544" fillId="0" borderId="1546" xfId="0" applyNumberFormat="true" applyFont="true" applyBorder="true" applyAlignment="true" applyProtection="true"/>
    <xf numFmtId="0" fontId="1545" fillId="0" borderId="1547" xfId="0" applyNumberFormat="true" applyFont="true" applyBorder="true" applyAlignment="true" applyProtection="true"/>
    <xf numFmtId="0" fontId="1546" fillId="0" borderId="1548" xfId="0" applyNumberFormat="true" applyFont="true" applyBorder="true" applyAlignment="true" applyProtection="true"/>
    <xf numFmtId="0" fontId="1547" fillId="0" borderId="1549" xfId="0" applyNumberFormat="true" applyFont="true" applyBorder="true" applyAlignment="true" applyProtection="true"/>
    <xf numFmtId="0" fontId="1548" fillId="0" borderId="1550" xfId="0" applyNumberFormat="true" applyFont="true" applyBorder="true" applyAlignment="true" applyProtection="true"/>
    <xf numFmtId="0" fontId="1549" fillId="0" borderId="1551" xfId="0" applyNumberFormat="true" applyFont="true" applyBorder="true" applyAlignment="true" applyProtection="true"/>
    <xf numFmtId="0" fontId="1550" fillId="0" borderId="1552" xfId="0" applyNumberFormat="true" applyFont="true" applyBorder="true" applyAlignment="true" applyProtection="true"/>
    <xf numFmtId="0" fontId="1551" fillId="0" borderId="1553" xfId="0" applyNumberFormat="true" applyFont="true" applyBorder="true" applyAlignment="true" applyProtection="true"/>
    <xf numFmtId="0" fontId="1552" fillId="0" borderId="1554" xfId="0" applyNumberFormat="true" applyFont="true" applyBorder="true" applyAlignment="true" applyProtection="true"/>
    <xf numFmtId="0" fontId="1553" fillId="0" borderId="1555" xfId="0" applyNumberFormat="true" applyFont="true" applyBorder="true" applyAlignment="true" applyProtection="true"/>
    <xf numFmtId="0" fontId="1554" fillId="0" borderId="1556" xfId="0" applyNumberFormat="true" applyFont="true" applyBorder="true" applyAlignment="true" applyProtection="true"/>
    <xf numFmtId="0" fontId="1555" fillId="0" borderId="1557" xfId="0" applyNumberFormat="true" applyFont="true" applyBorder="true" applyAlignment="true" applyProtection="true"/>
    <xf numFmtId="0" fontId="1556" fillId="0" borderId="1558" xfId="0" applyNumberFormat="true" applyFont="true" applyBorder="true" applyAlignment="true" applyProtection="true"/>
    <xf numFmtId="0" fontId="1557" fillId="0" borderId="1559" xfId="0" applyNumberFormat="true" applyFont="true" applyBorder="true" applyAlignment="true" applyProtection="true"/>
    <xf numFmtId="0" fontId="1558" fillId="0" borderId="1560" xfId="0" applyNumberFormat="true" applyFont="true" applyBorder="true" applyAlignment="true" applyProtection="true"/>
    <xf numFmtId="0" fontId="1559" fillId="0" borderId="1561" xfId="0" applyNumberFormat="true" applyFont="true" applyBorder="true" applyAlignment="true" applyProtection="true"/>
    <xf numFmtId="0" fontId="1560" fillId="0" borderId="1562" xfId="0" applyNumberFormat="true" applyFont="true" applyBorder="true" applyAlignment="true" applyProtection="true"/>
    <xf numFmtId="0" fontId="1561" fillId="0" borderId="1563" xfId="0" applyNumberFormat="true" applyFont="true" applyBorder="true" applyAlignment="true" applyProtection="true"/>
    <xf numFmtId="0" fontId="1562" fillId="0" borderId="1564" xfId="0" applyNumberFormat="true" applyFont="true" applyBorder="true" applyAlignment="true" applyProtection="true"/>
    <xf numFmtId="0" fontId="1563" fillId="0" borderId="1565" xfId="0" applyNumberFormat="true" applyFont="true" applyBorder="true" applyAlignment="true" applyProtection="true"/>
    <xf numFmtId="0" fontId="1564" fillId="0" borderId="1566" xfId="0" applyNumberFormat="true" applyFont="true" applyBorder="true" applyAlignment="true" applyProtection="true"/>
    <xf numFmtId="0" fontId="1565" fillId="0" borderId="1567" xfId="0" applyNumberFormat="true" applyFont="true" applyBorder="true" applyAlignment="true" applyProtection="true"/>
    <xf numFmtId="0" fontId="1566" fillId="0" borderId="1568" xfId="0" applyNumberFormat="true" applyFont="true" applyBorder="true" applyAlignment="true" applyProtection="true"/>
    <xf numFmtId="0" fontId="1567" fillId="0" borderId="1569" xfId="0" applyNumberFormat="true" applyFont="true" applyBorder="true" applyAlignment="true" applyProtection="true"/>
    <xf numFmtId="0" fontId="1568" fillId="0" borderId="1570" xfId="0" applyNumberFormat="true" applyFont="true" applyBorder="true" applyAlignment="true" applyProtection="true"/>
    <xf numFmtId="0" fontId="1569" fillId="0" borderId="1571" xfId="0" applyNumberFormat="true" applyFont="true" applyBorder="true" applyAlignment="true" applyProtection="true"/>
    <xf numFmtId="0" fontId="1570" fillId="0" borderId="1572" xfId="0" applyNumberFormat="true" applyFont="true" applyBorder="true" applyAlignment="true" applyProtection="true"/>
    <xf numFmtId="0" fontId="1571" fillId="0" borderId="1573" xfId="0" applyNumberFormat="true" applyFont="true" applyBorder="true" applyAlignment="true" applyProtection="true"/>
    <xf numFmtId="0" fontId="1572" fillId="0" borderId="1574" xfId="0" applyNumberFormat="true" applyFont="true" applyBorder="true" applyAlignment="true" applyProtection="true"/>
    <xf numFmtId="0" fontId="1573" fillId="0" borderId="1575" xfId="0" applyNumberFormat="true" applyFont="true" applyBorder="true" applyAlignment="true" applyProtection="true"/>
    <xf numFmtId="0" fontId="1574" fillId="0" borderId="1576" xfId="0" applyNumberFormat="true" applyFont="true" applyBorder="true" applyAlignment="true" applyProtection="true"/>
    <xf numFmtId="0" fontId="1575" fillId="0" borderId="1577" xfId="0" applyNumberFormat="true" applyFont="true" applyBorder="true" applyAlignment="true" applyProtection="true"/>
    <xf numFmtId="0" fontId="1576" fillId="0" borderId="1578" xfId="0" applyNumberFormat="true" applyFont="true" applyBorder="true" applyAlignment="true" applyProtection="true"/>
    <xf numFmtId="0" fontId="1577" fillId="0" borderId="1579" xfId="0" applyNumberFormat="true" applyFont="true" applyBorder="true" applyAlignment="true" applyProtection="true"/>
    <xf numFmtId="0" fontId="1578" fillId="0" borderId="1580" xfId="0" applyNumberFormat="true" applyFont="true" applyBorder="true" applyAlignment="true" applyProtection="true"/>
    <xf numFmtId="0" fontId="1579" fillId="0" borderId="1581" xfId="0" applyNumberFormat="true" applyFont="true" applyBorder="true" applyAlignment="true" applyProtection="true"/>
    <xf numFmtId="0" fontId="1580" fillId="0" borderId="1582" xfId="0" applyNumberFormat="true" applyFont="true" applyBorder="true" applyAlignment="true" applyProtection="true"/>
    <xf numFmtId="0" fontId="1581" fillId="0" borderId="1583" xfId="0" applyNumberFormat="true" applyFont="true" applyBorder="true" applyAlignment="true" applyProtection="true"/>
    <xf numFmtId="0" fontId="1582" fillId="0" borderId="1584" xfId="0" applyNumberFormat="true" applyFont="true" applyBorder="true" applyAlignment="true" applyProtection="true"/>
    <xf numFmtId="0" fontId="1583" fillId="0" borderId="1585" xfId="0" applyNumberFormat="true" applyFont="true" applyBorder="true" applyAlignment="true" applyProtection="true"/>
    <xf numFmtId="0" fontId="1584" fillId="0" borderId="1586" xfId="0" applyNumberFormat="true" applyFont="true" applyBorder="true" applyAlignment="true" applyProtection="true"/>
    <xf numFmtId="0" fontId="1585" fillId="0" borderId="1587" xfId="0" applyNumberFormat="true" applyFont="true" applyBorder="true" applyAlignment="true" applyProtection="true"/>
    <xf numFmtId="0" fontId="1586" fillId="0" borderId="1588" xfId="0" applyNumberFormat="true" applyFont="true" applyBorder="true" applyAlignment="true" applyProtection="true"/>
    <xf numFmtId="0" fontId="1587" fillId="0" borderId="1589" xfId="0" applyNumberFormat="true" applyFont="true" applyBorder="true" applyAlignment="true" applyProtection="true"/>
    <xf numFmtId="0" fontId="1588" fillId="0" borderId="1590" xfId="0" applyNumberFormat="true" applyFont="true" applyBorder="true" applyAlignment="true" applyProtection="true"/>
    <xf numFmtId="0" fontId="1589" fillId="0" borderId="1591" xfId="0" applyNumberFormat="true" applyFont="true" applyBorder="true" applyAlignment="true" applyProtection="true"/>
    <xf numFmtId="0" fontId="1590" fillId="0" borderId="1592" xfId="0" applyNumberFormat="true" applyFont="true" applyBorder="true" applyAlignment="true" applyProtection="true"/>
    <xf numFmtId="0" fontId="1591" fillId="0" borderId="1593" xfId="0" applyNumberFormat="true" applyFont="true" applyBorder="true" applyAlignment="true" applyProtection="true"/>
    <xf numFmtId="0" fontId="1592" fillId="0" borderId="1594" xfId="0" applyNumberFormat="true" applyFont="true" applyBorder="true" applyAlignment="true" applyProtection="true"/>
    <xf numFmtId="0" fontId="1593" fillId="0" borderId="1595" xfId="0" applyNumberFormat="true" applyFont="true" applyBorder="true" applyAlignment="true" applyProtection="true"/>
    <xf numFmtId="0" fontId="1594" fillId="0" borderId="1596" xfId="0" applyNumberFormat="true" applyFont="true" applyBorder="true" applyAlignment="true" applyProtection="true"/>
    <xf numFmtId="0" fontId="1595" fillId="0" borderId="1597" xfId="0" applyNumberFormat="true" applyFont="true" applyBorder="true" applyAlignment="true" applyProtection="true"/>
    <xf numFmtId="0" fontId="1596" fillId="0" borderId="1598" xfId="0" applyNumberFormat="true" applyFont="true" applyBorder="true" applyAlignment="true" applyProtection="true"/>
    <xf numFmtId="0" fontId="1597" fillId="0" borderId="1599" xfId="0" applyNumberFormat="true" applyFont="true" applyBorder="true" applyAlignment="true" applyProtection="true"/>
    <xf numFmtId="0" fontId="1598" fillId="0" borderId="1600" xfId="0" applyNumberFormat="true" applyFont="true" applyBorder="true" applyAlignment="true" applyProtection="true"/>
    <xf numFmtId="0" fontId="1599" fillId="0" borderId="1601" xfId="0" applyNumberFormat="true" applyFont="true" applyBorder="true" applyAlignment="true" applyProtection="true"/>
    <xf numFmtId="0" fontId="1600" fillId="0" borderId="1602" xfId="0" applyNumberFormat="true" applyFont="true" applyBorder="true" applyAlignment="true" applyProtection="true"/>
    <xf numFmtId="0" fontId="1601" fillId="0" borderId="1603" xfId="0" applyNumberFormat="true" applyFont="true" applyBorder="true" applyAlignment="true" applyProtection="true"/>
    <xf numFmtId="0" fontId="1602" fillId="0" borderId="1604" xfId="0" applyNumberFormat="true" applyFont="true" applyBorder="true" applyAlignment="true" applyProtection="true"/>
    <xf numFmtId="0" fontId="1603" fillId="0" borderId="1605" xfId="0" applyNumberFormat="true" applyFont="true" applyBorder="true" applyAlignment="true" applyProtection="true"/>
    <xf numFmtId="0" fontId="1604" fillId="0" borderId="1606" xfId="0" applyNumberFormat="true" applyFont="true" applyBorder="true" applyAlignment="true" applyProtection="true"/>
    <xf numFmtId="0" fontId="1605" fillId="0" borderId="1607" xfId="0" applyNumberFormat="true" applyFont="true" applyBorder="true" applyAlignment="true" applyProtection="true"/>
    <xf numFmtId="0" fontId="1606" fillId="0" borderId="1608" xfId="0" applyNumberFormat="true" applyFont="true" applyBorder="true" applyAlignment="true" applyProtection="true"/>
    <xf numFmtId="0" fontId="1607" fillId="0" borderId="1609" xfId="0" applyNumberFormat="true" applyFont="true" applyBorder="true" applyAlignment="true" applyProtection="true"/>
    <xf numFmtId="0" fontId="1608" fillId="0" borderId="1610" xfId="0" applyNumberFormat="true" applyFont="true" applyBorder="true" applyAlignment="true" applyProtection="true"/>
    <xf numFmtId="0" fontId="1609" fillId="0" borderId="1611" xfId="0" applyNumberFormat="true" applyFont="true" applyBorder="true" applyAlignment="true" applyProtection="true"/>
    <xf numFmtId="0" fontId="1610" fillId="0" borderId="1612" xfId="0" applyNumberFormat="true" applyFont="true" applyBorder="true" applyAlignment="true" applyProtection="true"/>
    <xf numFmtId="0" fontId="1611" fillId="0" borderId="1613" xfId="0" applyNumberFormat="true" applyFont="true" applyBorder="true" applyAlignment="true" applyProtection="true"/>
    <xf numFmtId="0" fontId="1612" fillId="0" borderId="1614" xfId="0" applyNumberFormat="true" applyFont="true" applyBorder="true" applyAlignment="true" applyProtection="true"/>
    <xf numFmtId="0" fontId="1613" fillId="0" borderId="1615" xfId="0" applyNumberFormat="true" applyFont="true" applyBorder="true" applyAlignment="true" applyProtection="true"/>
    <xf numFmtId="0" fontId="1614" fillId="0" borderId="1616" xfId="0" applyNumberFormat="true" applyFont="true" applyBorder="true" applyAlignment="true" applyProtection="true"/>
    <xf numFmtId="0" fontId="1615" fillId="0" borderId="1617" xfId="0" applyNumberFormat="true" applyFont="true" applyBorder="true" applyAlignment="true" applyProtection="true"/>
    <xf numFmtId="0" fontId="1616" fillId="0" borderId="1618" xfId="0" applyNumberFormat="true" applyFont="true" applyBorder="true" applyAlignment="true" applyProtection="true"/>
    <xf numFmtId="0" fontId="1617" fillId="0" borderId="1619" xfId="0" applyNumberFormat="true" applyFont="true" applyBorder="true" applyAlignment="true" applyProtection="true"/>
    <xf numFmtId="0" fontId="1618" fillId="0" borderId="1620" xfId="0" applyNumberFormat="true" applyFont="true" applyBorder="true" applyAlignment="true" applyProtection="true"/>
    <xf numFmtId="0" fontId="1619" fillId="0" borderId="1621" xfId="0" applyNumberFormat="true" applyFont="true" applyBorder="true" applyAlignment="true" applyProtection="true"/>
    <xf numFmtId="0" fontId="1620" fillId="0" borderId="1622" xfId="0" applyNumberFormat="true" applyFont="true" applyBorder="true" applyAlignment="true" applyProtection="true"/>
    <xf numFmtId="0" fontId="1621" fillId="0" borderId="1623" xfId="0" applyNumberFormat="true" applyFont="true" applyBorder="true" applyAlignment="true" applyProtection="true"/>
    <xf numFmtId="0" fontId="1622" fillId="0" borderId="1624" xfId="0" applyNumberFormat="true" applyFont="true" applyBorder="true" applyAlignment="true" applyProtection="true"/>
    <xf numFmtId="0" fontId="1623" fillId="0" borderId="1625" xfId="0" applyNumberFormat="true" applyFont="true" applyBorder="true" applyAlignment="true" applyProtection="true"/>
    <xf numFmtId="0" fontId="1624" fillId="0" borderId="1626" xfId="0" applyNumberFormat="true" applyFont="true" applyBorder="true" applyAlignment="true" applyProtection="true"/>
    <xf numFmtId="0" fontId="1625" fillId="0" borderId="1627" xfId="0" applyNumberFormat="true" applyFont="true" applyBorder="true" applyAlignment="true" applyProtection="true"/>
    <xf numFmtId="0" fontId="1626" fillId="0" borderId="1628" xfId="0" applyNumberFormat="true" applyFont="true" applyBorder="true" applyAlignment="true" applyProtection="true"/>
    <xf numFmtId="0" fontId="1627" fillId="0" borderId="1629" xfId="0" applyNumberFormat="true" applyFont="true" applyBorder="true" applyAlignment="true" applyProtection="true"/>
    <xf numFmtId="0" fontId="1628" fillId="0" borderId="1630" xfId="0" applyNumberFormat="true" applyFont="true" applyBorder="true" applyAlignment="true" applyProtection="true"/>
    <xf numFmtId="0" fontId="1629" fillId="0" borderId="1631" xfId="0" applyNumberFormat="true" applyFont="true" applyBorder="true" applyAlignment="true" applyProtection="true"/>
    <xf numFmtId="0" fontId="1630" fillId="0" borderId="1632" xfId="0" applyNumberFormat="true" applyFont="true" applyBorder="true" applyAlignment="true" applyProtection="true"/>
    <xf numFmtId="0" fontId="1631" fillId="0" borderId="1633" xfId="0" applyNumberFormat="true" applyFont="true" applyBorder="true" applyAlignment="true" applyProtection="true"/>
    <xf numFmtId="0" fontId="1632" fillId="0" borderId="1634" xfId="0" applyNumberFormat="true" applyFont="true" applyBorder="true" applyAlignment="true" applyProtection="true"/>
    <xf numFmtId="0" fontId="1633" fillId="0" borderId="1635" xfId="0" applyNumberFormat="true" applyFont="true" applyBorder="true" applyAlignment="true" applyProtection="true"/>
    <xf numFmtId="0" fontId="1634" fillId="0" borderId="1636" xfId="0" applyNumberFormat="true" applyFont="true" applyBorder="true" applyAlignment="true" applyProtection="true"/>
    <xf numFmtId="0" fontId="1635" fillId="0" borderId="1637" xfId="0" applyNumberFormat="true" applyFont="true" applyBorder="true" applyAlignment="true" applyProtection="true"/>
    <xf numFmtId="0" fontId="1636" fillId="0" borderId="1638" xfId="0" applyNumberFormat="true" applyFont="true" applyBorder="true" applyAlignment="true" applyProtection="true"/>
    <xf numFmtId="0" fontId="1637" fillId="0" borderId="1639" xfId="0" applyNumberFormat="true" applyFont="true" applyBorder="true" applyAlignment="true" applyProtection="true"/>
    <xf numFmtId="0" fontId="1638" fillId="0" borderId="1640" xfId="0" applyNumberFormat="true" applyFont="true" applyBorder="true" applyAlignment="true" applyProtection="true"/>
    <xf numFmtId="0" fontId="1639" fillId="0" borderId="1641" xfId="0" applyNumberFormat="true" applyFont="true" applyBorder="true" applyAlignment="true" applyProtection="true"/>
    <xf numFmtId="0" fontId="1640" fillId="0" borderId="1642" xfId="0" applyNumberFormat="true" applyFont="true" applyBorder="true" applyAlignment="true" applyProtection="true"/>
    <xf numFmtId="0" fontId="1641" fillId="0" borderId="1643" xfId="0" applyNumberFormat="true" applyFont="true" applyBorder="true" applyAlignment="true" applyProtection="true"/>
    <xf numFmtId="0" fontId="1642" fillId="0" borderId="1644" xfId="0" applyNumberFormat="true" applyFont="true" applyBorder="true" applyAlignment="true" applyProtection="true"/>
    <xf numFmtId="0" fontId="1643" fillId="0" borderId="1645" xfId="0" applyNumberFormat="true" applyFont="true" applyBorder="true" applyAlignment="true" applyProtection="true"/>
    <xf numFmtId="0" fontId="1644" fillId="0" borderId="1646" xfId="0" applyNumberFormat="true" applyFont="true" applyBorder="true" applyAlignment="true" applyProtection="true"/>
    <xf numFmtId="0" fontId="1645" fillId="0" borderId="1647" xfId="0" applyNumberFormat="true" applyFont="true" applyBorder="true" applyAlignment="true" applyProtection="true"/>
    <xf numFmtId="0" fontId="1646" fillId="0" borderId="1648" xfId="0" applyNumberFormat="true" applyFont="true" applyBorder="true" applyAlignment="true" applyProtection="true"/>
    <xf numFmtId="0" fontId="1647" fillId="0" borderId="1649" xfId="0" applyNumberFormat="true" applyFont="true" applyBorder="true" applyAlignment="true" applyProtection="true"/>
    <xf numFmtId="0" fontId="1648" fillId="0" borderId="1650" xfId="0" applyNumberFormat="true" applyFont="true" applyBorder="true" applyAlignment="true" applyProtection="true"/>
    <xf numFmtId="0" fontId="1649" fillId="0" borderId="1651" xfId="0" applyNumberFormat="true" applyFont="true" applyBorder="true" applyAlignment="true" applyProtection="true"/>
    <xf numFmtId="0" fontId="1650" fillId="0" borderId="1652" xfId="0" applyNumberFormat="true" applyFont="true" applyBorder="true" applyAlignment="true" applyProtection="true"/>
    <xf numFmtId="0" fontId="1651" fillId="0" borderId="1653" xfId="0" applyNumberFormat="true" applyFont="true" applyBorder="true" applyAlignment="true" applyProtection="true"/>
    <xf numFmtId="0" fontId="1652" fillId="0" borderId="1654" xfId="0" applyNumberFormat="true" applyFont="true" applyBorder="true" applyAlignment="true" applyProtection="true"/>
    <xf numFmtId="0" fontId="1653" fillId="0" borderId="1655" xfId="0" applyNumberFormat="true" applyFont="true" applyBorder="true" applyAlignment="true" applyProtection="true"/>
    <xf numFmtId="0" fontId="1654" fillId="0" borderId="1656" xfId="0" applyNumberFormat="true" applyFont="true" applyBorder="true" applyAlignment="true" applyProtection="true"/>
    <xf numFmtId="0" fontId="1655" fillId="0" borderId="1657" xfId="0" applyNumberFormat="true" applyFont="true" applyBorder="true" applyAlignment="true" applyProtection="true"/>
    <xf numFmtId="0" fontId="1656" fillId="0" borderId="1658" xfId="0" applyNumberFormat="true" applyFont="true" applyBorder="true" applyAlignment="true" applyProtection="true"/>
    <xf numFmtId="0" fontId="1657" fillId="0" borderId="1659" xfId="0" applyNumberFormat="true" applyFont="true" applyBorder="true" applyAlignment="true" applyProtection="true"/>
    <xf numFmtId="0" fontId="1658" fillId="0" borderId="1660" xfId="0" applyNumberFormat="true" applyFont="true" applyBorder="true" applyAlignment="true" applyProtection="true"/>
    <xf numFmtId="0" fontId="1659" fillId="0" borderId="1661" xfId="0" applyNumberFormat="true" applyFont="true" applyBorder="true" applyAlignment="true" applyProtection="true"/>
    <xf numFmtId="0" fontId="1660" fillId="0" borderId="1662" xfId="0" applyNumberFormat="true" applyFont="true" applyBorder="true" applyAlignment="true" applyProtection="true"/>
    <xf numFmtId="0" fontId="1661" fillId="0" borderId="1663" xfId="0" applyNumberFormat="true" applyFont="true" applyBorder="true" applyAlignment="true" applyProtection="true"/>
    <xf numFmtId="0" fontId="1662" fillId="0" borderId="1664" xfId="0" applyNumberFormat="true" applyFont="true" applyBorder="true" applyAlignment="true" applyProtection="true"/>
    <xf numFmtId="0" fontId="1663" fillId="0" borderId="1665" xfId="0" applyNumberFormat="true" applyFont="true" applyBorder="true" applyAlignment="true" applyProtection="true"/>
    <xf numFmtId="0" fontId="1664" fillId="0" borderId="1666" xfId="0" applyNumberFormat="true" applyFont="true" applyBorder="true" applyAlignment="true" applyProtection="true"/>
    <xf numFmtId="0" fontId="1665" fillId="0" borderId="1667" xfId="0" applyNumberFormat="true" applyFont="true" applyBorder="true" applyAlignment="true" applyProtection="true"/>
    <xf numFmtId="0" fontId="1666" fillId="0" borderId="1668" xfId="0" applyNumberFormat="true" applyFont="true" applyBorder="true" applyAlignment="true" applyProtection="true"/>
    <xf numFmtId="0" fontId="1667" fillId="0" borderId="1669" xfId="0" applyNumberFormat="true" applyFont="true" applyBorder="true" applyAlignment="true" applyProtection="true"/>
    <xf numFmtId="0" fontId="1668" fillId="0" borderId="1670" xfId="0" applyNumberFormat="true" applyFont="true" applyBorder="true" applyAlignment="true" applyProtection="true"/>
    <xf numFmtId="0" fontId="1669" fillId="0" borderId="1671" xfId="0" applyNumberFormat="true" applyFont="true" applyBorder="true" applyAlignment="true" applyProtection="true"/>
    <xf numFmtId="0" fontId="1670" fillId="0" borderId="1672" xfId="0" applyNumberFormat="true" applyFont="true" applyBorder="true" applyAlignment="true" applyProtection="true"/>
    <xf numFmtId="0" fontId="1671" fillId="0" borderId="1673" xfId="0" applyNumberFormat="true" applyFont="true" applyBorder="true" applyAlignment="true" applyProtection="true"/>
    <xf numFmtId="0" fontId="1672" fillId="0" borderId="1674" xfId="0" applyNumberFormat="true" applyFont="true" applyBorder="true" applyAlignment="true" applyProtection="true"/>
    <xf numFmtId="0" fontId="1673" fillId="0" borderId="1675" xfId="0" applyNumberFormat="true" applyFont="true" applyBorder="true" applyAlignment="true" applyProtection="true"/>
    <xf numFmtId="0" fontId="1674" fillId="0" borderId="1676" xfId="0" applyNumberFormat="true" applyFont="true" applyBorder="true" applyAlignment="true" applyProtection="true"/>
    <xf numFmtId="0" fontId="1675" fillId="0" borderId="1677" xfId="0" applyNumberFormat="true" applyFont="true" applyBorder="true" applyAlignment="true" applyProtection="true"/>
    <xf numFmtId="0" fontId="1676" fillId="0" borderId="1678" xfId="0" applyNumberFormat="true" applyFont="true" applyBorder="true" applyAlignment="true" applyProtection="true"/>
    <xf numFmtId="0" fontId="1677" fillId="0" borderId="1679" xfId="0" applyNumberFormat="true" applyFont="true" applyBorder="true" applyAlignment="true" applyProtection="true"/>
    <xf numFmtId="0" fontId="1678" fillId="0" borderId="1680" xfId="0" applyNumberFormat="true" applyFont="true" applyBorder="true" applyAlignment="true" applyProtection="true"/>
    <xf numFmtId="0" fontId="1679" fillId="0" borderId="1681" xfId="0" applyNumberFormat="true" applyFont="true" applyBorder="true" applyAlignment="true" applyProtection="true"/>
    <xf numFmtId="0" fontId="1680" fillId="0" borderId="1682" xfId="0" applyNumberFormat="true" applyFont="true" applyBorder="true" applyAlignment="true" applyProtection="true"/>
    <xf numFmtId="0" fontId="1681" fillId="0" borderId="1683" xfId="0" applyNumberFormat="true" applyFont="true" applyBorder="true" applyAlignment="true" applyProtection="true"/>
    <xf numFmtId="0" fontId="1682" fillId="0" borderId="1684" xfId="0" applyNumberFormat="true" applyFont="true" applyBorder="true" applyAlignment="true" applyProtection="true"/>
    <xf numFmtId="0" fontId="1683" fillId="0" borderId="1685" xfId="0" applyNumberFormat="true" applyFont="true" applyBorder="true" applyAlignment="true" applyProtection="true"/>
    <xf numFmtId="0" fontId="1684" fillId="0" borderId="1686" xfId="0" applyNumberFormat="true" applyFont="true" applyBorder="true" applyAlignment="true" applyProtection="true"/>
    <xf numFmtId="0" fontId="1685" fillId="0" borderId="1687" xfId="0" applyNumberFormat="true" applyFont="true" applyBorder="true" applyAlignment="true" applyProtection="true"/>
    <xf numFmtId="0" fontId="1686" fillId="0" borderId="1688" xfId="0" applyNumberFormat="true" applyFont="true" applyBorder="true" applyAlignment="true" applyProtection="true"/>
    <xf numFmtId="0" fontId="1687" fillId="0" borderId="1689" xfId="0" applyNumberFormat="true" applyFont="true" applyBorder="true" applyAlignment="true" applyProtection="true"/>
    <xf numFmtId="0" fontId="1688" fillId="0" borderId="1690" xfId="0" applyNumberFormat="true" applyFont="true" applyBorder="true" applyAlignment="true" applyProtection="true"/>
    <xf numFmtId="0" fontId="1689" fillId="0" borderId="1691" xfId="0" applyNumberFormat="true" applyFont="true" applyBorder="true" applyAlignment="true" applyProtection="true"/>
    <xf numFmtId="0" fontId="1690" fillId="0" borderId="1692" xfId="0" applyNumberFormat="true" applyFont="true" applyBorder="true" applyAlignment="true" applyProtection="true"/>
    <xf numFmtId="0" fontId="1691" fillId="0" borderId="1693" xfId="0" applyNumberFormat="true" applyFont="true" applyBorder="true" applyAlignment="true" applyProtection="true"/>
    <xf numFmtId="0" fontId="1692" fillId="0" borderId="1694" xfId="0" applyNumberFormat="true" applyFont="true" applyBorder="true" applyAlignment="true" applyProtection="true"/>
    <xf numFmtId="0" fontId="1693" fillId="0" borderId="1695" xfId="0" applyNumberFormat="true" applyFont="true" applyBorder="true" applyAlignment="true" applyProtection="true"/>
    <xf numFmtId="0" fontId="1694" fillId="0" borderId="1696" xfId="0" applyNumberFormat="true" applyFont="true" applyBorder="true" applyAlignment="true" applyProtection="true"/>
    <xf numFmtId="0" fontId="1695" fillId="0" borderId="1697" xfId="0" applyNumberFormat="true" applyFont="true" applyBorder="true" applyAlignment="true" applyProtection="true"/>
    <xf numFmtId="0" fontId="1696" fillId="0" borderId="1698" xfId="0" applyNumberFormat="true" applyFont="true" applyBorder="true" applyAlignment="true" applyProtection="true"/>
    <xf numFmtId="0" fontId="1697" fillId="0" borderId="1699" xfId="0" applyNumberFormat="true" applyFont="true" applyBorder="true" applyAlignment="true" applyProtection="true"/>
    <xf numFmtId="0" fontId="1698" fillId="0" borderId="1700" xfId="0" applyNumberFormat="true" applyFont="true" applyBorder="true" applyAlignment="true" applyProtection="true"/>
    <xf numFmtId="0" fontId="1699" fillId="0" borderId="1701" xfId="0" applyNumberFormat="true" applyFont="true" applyBorder="true" applyAlignment="true" applyProtection="true"/>
    <xf numFmtId="0" fontId="1700" fillId="0" borderId="1702" xfId="0" applyNumberFormat="true" applyFont="true" applyBorder="true" applyAlignment="true" applyProtection="true"/>
    <xf numFmtId="0" fontId="1701" fillId="0" borderId="1703" xfId="0" applyNumberFormat="true" applyFont="true" applyBorder="true" applyAlignment="true" applyProtection="true"/>
    <xf numFmtId="0" fontId="1702" fillId="0" borderId="1704" xfId="0" applyNumberFormat="true" applyFont="true" applyBorder="true" applyAlignment="true" applyProtection="true"/>
    <xf numFmtId="0" fontId="1703" fillId="0" borderId="1705" xfId="0" applyNumberFormat="true" applyFont="true" applyBorder="true" applyAlignment="true" applyProtection="true"/>
    <xf numFmtId="0" fontId="1704" fillId="0" borderId="1706" xfId="0" applyNumberFormat="true" applyFont="true" applyBorder="true" applyAlignment="true" applyProtection="true"/>
    <xf numFmtId="0" fontId="1705" fillId="0" borderId="1707" xfId="0" applyNumberFormat="true" applyFont="true" applyBorder="true" applyAlignment="true" applyProtection="true"/>
    <xf numFmtId="0" fontId="1706" fillId="0" borderId="1708" xfId="0" applyNumberFormat="true" applyFont="true" applyBorder="true" applyAlignment="true" applyProtection="true"/>
    <xf numFmtId="0" fontId="1707" fillId="0" borderId="1709" xfId="0" applyNumberFormat="true" applyFont="true" applyBorder="true" applyAlignment="true" applyProtection="true"/>
    <xf numFmtId="0" fontId="1708" fillId="0" borderId="1710" xfId="0" applyNumberFormat="true" applyFont="true" applyBorder="true" applyAlignment="true" applyProtection="true"/>
    <xf numFmtId="0" fontId="1709" fillId="0" borderId="1711" xfId="0" applyNumberFormat="true" applyFont="true" applyBorder="true" applyAlignment="true" applyProtection="true"/>
    <xf numFmtId="0" fontId="1710" fillId="0" borderId="1712" xfId="0" applyNumberFormat="true" applyFont="true" applyBorder="true" applyAlignment="true" applyProtection="true"/>
    <xf numFmtId="0" fontId="1711" fillId="0" borderId="1713" xfId="0" applyNumberFormat="true" applyFont="true" applyBorder="true" applyAlignment="true" applyProtection="true"/>
    <xf numFmtId="0" fontId="1712" fillId="0" borderId="1714" xfId="0" applyNumberFormat="true" applyFont="true" applyBorder="true" applyAlignment="true" applyProtection="true"/>
    <xf numFmtId="0" fontId="1713" fillId="0" borderId="1715" xfId="0" applyNumberFormat="true" applyFont="true" applyBorder="true" applyAlignment="true" applyProtection="true"/>
    <xf numFmtId="0" fontId="1714" fillId="0" borderId="1716" xfId="0" applyNumberFormat="true" applyFont="true" applyBorder="true" applyAlignment="true" applyProtection="true"/>
    <xf numFmtId="0" fontId="1715" fillId="0" borderId="1717" xfId="0" applyNumberFormat="true" applyFont="true" applyBorder="true" applyAlignment="true" applyProtection="true"/>
    <xf numFmtId="0" fontId="1716" fillId="0" borderId="1718" xfId="0" applyNumberFormat="true" applyFont="true" applyBorder="true" applyAlignment="true" applyProtection="true"/>
    <xf numFmtId="0" fontId="1717" fillId="0" borderId="1719" xfId="0" applyNumberFormat="true" applyFont="true" applyBorder="true" applyAlignment="true" applyProtection="true"/>
    <xf numFmtId="0" fontId="1718" fillId="0" borderId="1720" xfId="0" applyNumberFormat="true" applyFont="true" applyBorder="true" applyAlignment="true" applyProtection="true"/>
    <xf numFmtId="0" fontId="1719" fillId="0" borderId="1721" xfId="0" applyNumberFormat="true" applyFont="true" applyBorder="true" applyAlignment="true" applyProtection="true"/>
    <xf numFmtId="0" fontId="1720" fillId="0" borderId="1722" xfId="0" applyNumberFormat="true" applyFont="true" applyBorder="true" applyAlignment="true" applyProtection="true"/>
    <xf numFmtId="0" fontId="1721" fillId="0" borderId="1723" xfId="0" applyNumberFormat="true" applyFont="true" applyBorder="true" applyAlignment="true" applyProtection="true"/>
    <xf numFmtId="0" fontId="1722" fillId="0" borderId="1724" xfId="0" applyNumberFormat="true" applyFont="true" applyBorder="true" applyAlignment="true" applyProtection="true"/>
    <xf numFmtId="0" fontId="1723" fillId="0" borderId="1725" xfId="0" applyNumberFormat="true" applyFont="true" applyBorder="true" applyAlignment="true" applyProtection="true"/>
    <xf numFmtId="0" fontId="1724" fillId="0" borderId="1726" xfId="0" applyNumberFormat="true" applyFont="true" applyBorder="true" applyAlignment="true" applyProtection="true"/>
    <xf numFmtId="0" fontId="1725" fillId="0" borderId="1727" xfId="0" applyNumberFormat="true" applyFont="true" applyBorder="true" applyAlignment="true" applyProtection="true"/>
    <xf numFmtId="0" fontId="1726" fillId="0" borderId="1728" xfId="0" applyNumberFormat="true" applyFont="true" applyBorder="true" applyAlignment="true" applyProtection="true"/>
    <xf numFmtId="0" fontId="1727" fillId="0" borderId="1729" xfId="0" applyNumberFormat="true" applyFont="true" applyBorder="true" applyAlignment="true" applyProtection="true"/>
    <xf numFmtId="0" fontId="1728" fillId="0" borderId="1730" xfId="0" applyNumberFormat="true" applyFont="true" applyBorder="true" applyAlignment="true" applyProtection="true"/>
    <xf numFmtId="0" fontId="1729" fillId="0" borderId="1731" xfId="0" applyNumberFormat="true" applyFont="true" applyBorder="true" applyAlignment="true" applyProtection="true"/>
    <xf numFmtId="0" fontId="1730" fillId="0" borderId="1732" xfId="0" applyNumberFormat="true" applyFont="true" applyBorder="true" applyAlignment="true" applyProtection="true"/>
    <xf numFmtId="0" fontId="1731" fillId="0" borderId="1733" xfId="0" applyNumberFormat="true" applyFont="true" applyBorder="true" applyAlignment="true" applyProtection="true"/>
    <xf numFmtId="0" fontId="1732" fillId="0" borderId="1734" xfId="0" applyNumberFormat="true" applyFont="true" applyBorder="true" applyAlignment="true" applyProtection="true"/>
    <xf numFmtId="0" fontId="1733" fillId="0" borderId="1735" xfId="0" applyNumberFormat="true" applyFont="true" applyBorder="true" applyAlignment="true" applyProtection="true"/>
    <xf numFmtId="0" fontId="1734" fillId="0" borderId="1736" xfId="0" applyNumberFormat="true" applyFont="true" applyBorder="true" applyAlignment="true" applyProtection="true"/>
    <xf numFmtId="0" fontId="1735" fillId="0" borderId="1737" xfId="0" applyNumberFormat="true" applyFont="true" applyBorder="true" applyAlignment="true" applyProtection="true"/>
    <xf numFmtId="0" fontId="1736" fillId="0" borderId="1738" xfId="0" applyNumberFormat="true" applyFont="true" applyBorder="true" applyAlignment="true" applyProtection="true"/>
    <xf numFmtId="0" fontId="1737" fillId="0" borderId="1739" xfId="0" applyNumberFormat="true" applyFont="true" applyBorder="true" applyAlignment="true" applyProtection="true"/>
    <xf numFmtId="0" fontId="1738" fillId="0" borderId="1740" xfId="0" applyNumberFormat="true" applyFont="true" applyBorder="true" applyAlignment="true" applyProtection="true"/>
    <xf numFmtId="0" fontId="1739" fillId="0" borderId="1741" xfId="0" applyNumberFormat="true" applyFont="true" applyBorder="true" applyAlignment="true" applyProtection="true"/>
    <xf numFmtId="0" fontId="1740" fillId="0" borderId="1742" xfId="0" applyNumberFormat="true" applyFont="true" applyBorder="true" applyAlignment="true" applyProtection="true"/>
    <xf numFmtId="0" fontId="1741" fillId="0" borderId="1743" xfId="0" applyNumberFormat="true" applyFont="true" applyBorder="true" applyAlignment="true" applyProtection="true"/>
    <xf numFmtId="0" fontId="1742" fillId="0" borderId="1744" xfId="0" applyNumberFormat="true" applyFont="true" applyBorder="true" applyAlignment="true" applyProtection="true"/>
    <xf numFmtId="0" fontId="1743" fillId="0" borderId="1745" xfId="0" applyNumberFormat="true" applyFont="true" applyBorder="true" applyAlignment="true" applyProtection="true"/>
    <xf numFmtId="0" fontId="1744" fillId="0" borderId="1746" xfId="0" applyNumberFormat="true" applyFont="true" applyBorder="true" applyAlignment="true" applyProtection="true"/>
    <xf numFmtId="0" fontId="1745" fillId="0" borderId="1747" xfId="0" applyNumberFormat="true" applyFont="true" applyBorder="true" applyAlignment="true" applyProtection="true"/>
    <xf numFmtId="0" fontId="1746" fillId="0" borderId="1748" xfId="0" applyNumberFormat="true" applyFont="true" applyBorder="true" applyAlignment="true" applyProtection="true"/>
    <xf numFmtId="0" fontId="1747" fillId="0" borderId="1749" xfId="0" applyNumberFormat="true" applyFont="true" applyBorder="true" applyAlignment="true" applyProtection="true"/>
    <xf numFmtId="0" fontId="1748" fillId="0" borderId="1750" xfId="0" applyNumberFormat="true" applyFont="true" applyBorder="true" applyAlignment="true" applyProtection="true"/>
    <xf numFmtId="0" fontId="1749" fillId="0" borderId="1751" xfId="0" applyNumberFormat="true" applyFont="true" applyBorder="true" applyAlignment="true" applyProtection="true"/>
    <xf numFmtId="0" fontId="1750" fillId="0" borderId="1752" xfId="0" applyNumberFormat="true" applyFont="true" applyBorder="true" applyAlignment="true" applyProtection="true"/>
    <xf numFmtId="0" fontId="1751" fillId="0" borderId="1753" xfId="0" applyNumberFormat="true" applyFont="true" applyBorder="true" applyAlignment="true" applyProtection="true"/>
    <xf numFmtId="0" fontId="1752" fillId="0" borderId="1754" xfId="0" applyNumberFormat="true" applyFont="true" applyBorder="true" applyAlignment="true" applyProtection="true"/>
    <xf numFmtId="0" fontId="1753" fillId="0" borderId="1755" xfId="0" applyNumberFormat="true" applyFont="true" applyBorder="true" applyAlignment="true" applyProtection="true"/>
    <xf numFmtId="0" fontId="1754" fillId="0" borderId="1756" xfId="0" applyNumberFormat="true" applyFont="true" applyBorder="true" applyAlignment="true" applyProtection="true"/>
    <xf numFmtId="0" fontId="1755" fillId="0" borderId="1757" xfId="0" applyNumberFormat="true" applyFont="true" applyBorder="true" applyAlignment="true" applyProtection="true"/>
    <xf numFmtId="0" fontId="1756" fillId="0" borderId="1758" xfId="0" applyNumberFormat="true" applyFont="true" applyBorder="true" applyAlignment="true" applyProtection="true"/>
    <xf numFmtId="0" fontId="1757" fillId="0" borderId="1759" xfId="0" applyNumberFormat="true" applyFont="true" applyBorder="true" applyAlignment="true" applyProtection="true"/>
    <xf numFmtId="0" fontId="1758" fillId="0" borderId="1760" xfId="0" applyNumberFormat="true" applyFont="true" applyBorder="true" applyAlignment="true" applyProtection="true"/>
    <xf numFmtId="0" fontId="1759" fillId="0" borderId="1761" xfId="0" applyNumberFormat="true" applyFont="true" applyBorder="true" applyAlignment="true" applyProtection="true"/>
    <xf numFmtId="0" fontId="1760" fillId="0" borderId="1762" xfId="0" applyNumberFormat="true" applyFont="true" applyBorder="true" applyAlignment="true" applyProtection="true"/>
    <xf numFmtId="0" fontId="1761" fillId="0" borderId="1763" xfId="0" applyNumberFormat="true" applyFont="true" applyBorder="true" applyAlignment="true" applyProtection="true"/>
    <xf numFmtId="0" fontId="1762" fillId="0" borderId="1764" xfId="0" applyNumberFormat="true" applyFont="true" applyBorder="true" applyAlignment="true" applyProtection="true"/>
    <xf numFmtId="0" fontId="1763" fillId="0" borderId="1765" xfId="0" applyNumberFormat="true" applyFont="true" applyBorder="true" applyAlignment="true" applyProtection="true"/>
    <xf numFmtId="0" fontId="1764" fillId="0" borderId="1766" xfId="0" applyNumberFormat="true" applyFont="true" applyBorder="true" applyAlignment="true" applyProtection="true"/>
    <xf numFmtId="0" fontId="1765" fillId="0" borderId="1767" xfId="0" applyNumberFormat="true" applyFont="true" applyBorder="true" applyAlignment="true" applyProtection="true"/>
    <xf numFmtId="0" fontId="1766" fillId="0" borderId="1768" xfId="0" applyNumberFormat="true" applyFont="true" applyBorder="true" applyAlignment="true" applyProtection="true"/>
    <xf numFmtId="0" fontId="1767" fillId="0" borderId="1769" xfId="0" applyNumberFormat="true" applyFont="true" applyBorder="true" applyAlignment="true" applyProtection="true"/>
    <xf numFmtId="0" fontId="1768" fillId="0" borderId="1770" xfId="0" applyNumberFormat="true" applyFont="true" applyBorder="true" applyAlignment="true" applyProtection="true"/>
    <xf numFmtId="0" fontId="1769" fillId="0" borderId="1771" xfId="0" applyNumberFormat="true" applyFont="true" applyBorder="true" applyAlignment="true" applyProtection="true"/>
    <xf numFmtId="0" fontId="1770" fillId="0" borderId="1772" xfId="0" applyNumberFormat="true" applyFont="true" applyBorder="true" applyAlignment="true" applyProtection="true"/>
    <xf numFmtId="0" fontId="1771" fillId="0" borderId="1773" xfId="0" applyNumberFormat="true" applyFont="true" applyBorder="true" applyAlignment="true" applyProtection="true"/>
    <xf numFmtId="0" fontId="1772" fillId="0" borderId="1774" xfId="0" applyNumberFormat="true" applyFont="true" applyBorder="true" applyAlignment="true" applyProtection="true"/>
    <xf numFmtId="0" fontId="1773" fillId="0" borderId="1775" xfId="0" applyNumberFormat="true" applyFont="true" applyBorder="true" applyAlignment="true" applyProtection="true"/>
    <xf numFmtId="0" fontId="1774" fillId="0" borderId="1776" xfId="0" applyNumberFormat="true" applyFont="true" applyBorder="true" applyAlignment="true" applyProtection="true"/>
    <xf numFmtId="0" fontId="1775" fillId="0" borderId="1777" xfId="0" applyNumberFormat="true" applyFont="true" applyBorder="true" applyAlignment="true" applyProtection="true"/>
    <xf numFmtId="0" fontId="1776" fillId="0" borderId="1778" xfId="0" applyNumberFormat="true" applyFont="true" applyBorder="true" applyAlignment="true" applyProtection="true"/>
    <xf numFmtId="0" fontId="1777" fillId="0" borderId="1779" xfId="0" applyNumberFormat="true" applyFont="true" applyBorder="true" applyAlignment="true" applyProtection="true"/>
    <xf numFmtId="0" fontId="1778" fillId="0" borderId="1780" xfId="0" applyNumberFormat="true" applyFont="true" applyBorder="true" applyAlignment="true" applyProtection="true"/>
    <xf numFmtId="0" fontId="1779" fillId="0" borderId="1781" xfId="0" applyNumberFormat="true" applyFont="true" applyBorder="true" applyAlignment="true" applyProtection="true"/>
    <xf numFmtId="0" fontId="1780" fillId="0" borderId="1782" xfId="0" applyNumberFormat="true" applyFont="true" applyBorder="true" applyAlignment="true" applyProtection="true"/>
    <xf numFmtId="0" fontId="1781" fillId="0" borderId="1783" xfId="0" applyNumberFormat="true" applyFont="true" applyBorder="true" applyAlignment="true" applyProtection="true"/>
    <xf numFmtId="0" fontId="1782" fillId="0" borderId="1784" xfId="0" applyNumberFormat="true" applyFont="true" applyBorder="true" applyAlignment="true" applyProtection="true"/>
    <xf numFmtId="0" fontId="1783" fillId="0" borderId="1785" xfId="0" applyNumberFormat="true" applyFont="true" applyBorder="true" applyAlignment="true" applyProtection="true"/>
    <xf numFmtId="0" fontId="1784" fillId="0" borderId="1786" xfId="0" applyNumberFormat="true" applyFont="true" applyBorder="true" applyAlignment="true" applyProtection="true"/>
    <xf numFmtId="0" fontId="1785" fillId="0" borderId="1787" xfId="0" applyNumberFormat="true" applyFont="true" applyBorder="true" applyAlignment="true" applyProtection="true"/>
    <xf numFmtId="0" fontId="1786" fillId="0" borderId="1788" xfId="0" applyNumberFormat="true" applyFont="true" applyBorder="true" applyAlignment="true" applyProtection="true"/>
    <xf numFmtId="0" fontId="1787" fillId="0" borderId="1789" xfId="0" applyNumberFormat="true" applyFont="true" applyBorder="true" applyAlignment="true" applyProtection="true"/>
    <xf numFmtId="0" fontId="1788" fillId="0" borderId="1790" xfId="0" applyNumberFormat="true" applyFont="true" applyBorder="true" applyAlignment="true" applyProtection="true"/>
    <xf numFmtId="0" fontId="1789" fillId="0" borderId="1791" xfId="0" applyNumberFormat="true" applyFont="true" applyBorder="true" applyAlignment="true" applyProtection="true"/>
    <xf numFmtId="0" fontId="1790" fillId="0" borderId="1792" xfId="0" applyNumberFormat="true" applyFont="true" applyBorder="true" applyAlignment="true" applyProtection="true"/>
    <xf numFmtId="0" fontId="1791" fillId="0" borderId="1793" xfId="0" applyNumberFormat="true" applyFont="true" applyBorder="true" applyAlignment="true" applyProtection="true"/>
    <xf numFmtId="0" fontId="1792" fillId="0" borderId="1794" xfId="0" applyNumberFormat="true" applyFont="true" applyBorder="true" applyAlignment="true" applyProtection="true"/>
    <xf numFmtId="0" fontId="1793" fillId="0" borderId="1795" xfId="0" applyNumberFormat="true" applyFont="true" applyBorder="true" applyAlignment="true" applyProtection="true"/>
    <xf numFmtId="0" fontId="1794" fillId="0" borderId="1796" xfId="0" applyNumberFormat="true" applyFont="true" applyBorder="true" applyAlignment="true" applyProtection="true"/>
    <xf numFmtId="0" fontId="1795" fillId="0" borderId="1797" xfId="0" applyNumberFormat="true" applyFont="true" applyBorder="true" applyAlignment="true" applyProtection="true"/>
    <xf numFmtId="0" fontId="1796" fillId="0" borderId="1798" xfId="0" applyNumberFormat="true" applyFont="true" applyBorder="true" applyAlignment="true" applyProtection="true"/>
    <xf numFmtId="0" fontId="1797" fillId="0" borderId="1799" xfId="0" applyNumberFormat="true" applyFont="true" applyBorder="true" applyAlignment="true" applyProtection="true"/>
    <xf numFmtId="0" fontId="1798" fillId="0" borderId="1800" xfId="0" applyNumberFormat="true" applyFont="true" applyBorder="true" applyAlignment="true" applyProtection="true"/>
    <xf numFmtId="0" fontId="1799" fillId="0" borderId="1801" xfId="0" applyNumberFormat="true" applyFont="true" applyBorder="true" applyAlignment="true" applyProtection="true"/>
    <xf numFmtId="0" fontId="1800" fillId="0" borderId="1802" xfId="0" applyNumberFormat="true" applyFont="true" applyBorder="true" applyAlignment="true" applyProtection="true"/>
    <xf numFmtId="0" fontId="1801" fillId="0" borderId="1803" xfId="0" applyNumberFormat="true" applyFont="true" applyBorder="true" applyAlignment="true" applyProtection="true"/>
    <xf numFmtId="0" fontId="1802" fillId="0" borderId="1804" xfId="0" applyNumberFormat="true" applyFont="true" applyBorder="true" applyAlignment="true" applyProtection="true"/>
    <xf numFmtId="0" fontId="1803" fillId="0" borderId="1805" xfId="0" applyNumberFormat="true" applyFont="true" applyBorder="true" applyAlignment="true" applyProtection="true"/>
    <xf numFmtId="0" fontId="1804" fillId="0" borderId="1806" xfId="0" applyNumberFormat="true" applyFont="true" applyBorder="true" applyAlignment="true" applyProtection="true"/>
    <xf numFmtId="0" fontId="1805" fillId="0" borderId="1807" xfId="0" applyNumberFormat="true" applyFont="true" applyBorder="true" applyAlignment="true" applyProtection="true"/>
    <xf numFmtId="0" fontId="1806" fillId="0" borderId="1808" xfId="0" applyNumberFormat="true" applyFont="true" applyBorder="true" applyAlignment="true" applyProtection="true"/>
    <xf numFmtId="0" fontId="1807" fillId="0" borderId="1809" xfId="0" applyNumberFormat="true" applyFont="true" applyBorder="true" applyAlignment="true" applyProtection="true"/>
    <xf numFmtId="0" fontId="1808" fillId="0" borderId="1810" xfId="0" applyNumberFormat="true" applyFont="true" applyBorder="true" applyAlignment="true" applyProtection="true"/>
    <xf numFmtId="0" fontId="1809" fillId="0" borderId="1811" xfId="0" applyNumberFormat="true" applyFont="true" applyBorder="true" applyAlignment="true" applyProtection="true"/>
    <xf numFmtId="0" fontId="1810" fillId="0" borderId="1812" xfId="0" applyNumberFormat="true" applyFont="true" applyBorder="true" applyAlignment="true" applyProtection="true"/>
    <xf numFmtId="0" fontId="1811" fillId="0" borderId="1813" xfId="0" applyNumberFormat="true" applyFont="true" applyBorder="true" applyAlignment="true" applyProtection="true"/>
    <xf numFmtId="0" fontId="1812" fillId="0" borderId="1814" xfId="0" applyNumberFormat="true" applyFont="true" applyBorder="true" applyAlignment="true" applyProtection="true"/>
    <xf numFmtId="0" fontId="1813" fillId="0" borderId="1815" xfId="0" applyNumberFormat="true" applyFont="true" applyBorder="true" applyAlignment="true" applyProtection="true"/>
    <xf numFmtId="0" fontId="1814" fillId="0" borderId="1816" xfId="0" applyNumberFormat="true" applyFont="true" applyBorder="true" applyAlignment="true" applyProtection="true"/>
    <xf numFmtId="0" fontId="1815" fillId="0" borderId="1817" xfId="0" applyNumberFormat="true" applyFont="true" applyBorder="true" applyAlignment="true" applyProtection="true"/>
    <xf numFmtId="0" fontId="1816" fillId="0" borderId="1818" xfId="0" applyNumberFormat="true" applyFont="true" applyBorder="true" applyAlignment="true" applyProtection="true"/>
    <xf numFmtId="0" fontId="1817" fillId="0" borderId="1819" xfId="0" applyNumberFormat="true" applyFont="true" applyBorder="true" applyAlignment="true" applyProtection="true"/>
    <xf numFmtId="0" fontId="1818" fillId="0" borderId="1820" xfId="0" applyNumberFormat="true" applyFont="true" applyBorder="true" applyAlignment="true" applyProtection="true"/>
    <xf numFmtId="0" fontId="1819" fillId="0" borderId="1821" xfId="0" applyNumberFormat="true" applyFont="true" applyBorder="true" applyAlignment="true" applyProtection="true"/>
    <xf numFmtId="0" fontId="1820" fillId="0" borderId="1822" xfId="0" applyNumberFormat="true" applyFont="true" applyBorder="true" applyAlignment="true" applyProtection="true"/>
    <xf numFmtId="0" fontId="1821" fillId="0" borderId="1823" xfId="0" applyNumberFormat="true" applyFont="true" applyBorder="true" applyAlignment="true" applyProtection="true"/>
    <xf numFmtId="0" fontId="1822" fillId="0" borderId="1824" xfId="0" applyNumberFormat="true" applyFont="true" applyBorder="true" applyAlignment="true" applyProtection="true"/>
    <xf numFmtId="0" fontId="1823" fillId="0" borderId="1825" xfId="0" applyNumberFormat="true" applyFont="true" applyBorder="true" applyAlignment="true" applyProtection="true"/>
    <xf numFmtId="0" fontId="1824" fillId="0" borderId="1826" xfId="0" applyNumberFormat="true" applyFont="true" applyBorder="true" applyAlignment="true" applyProtection="true"/>
    <xf numFmtId="0" fontId="1825" fillId="0" borderId="1827" xfId="0" applyNumberFormat="true" applyFont="true" applyBorder="true" applyAlignment="true" applyProtection="true"/>
    <xf numFmtId="0" fontId="1826" fillId="0" borderId="1828" xfId="0" applyNumberFormat="true" applyFont="true" applyBorder="true" applyAlignment="true" applyProtection="true"/>
    <xf numFmtId="0" fontId="1827" fillId="0" borderId="1829" xfId="0" applyNumberFormat="true" applyFont="true" applyBorder="true" applyAlignment="true" applyProtection="true"/>
    <xf numFmtId="0" fontId="1828" fillId="0" borderId="1830" xfId="0" applyNumberFormat="true" applyFont="true" applyBorder="true" applyAlignment="true" applyProtection="true"/>
    <xf numFmtId="0" fontId="1829" fillId="0" borderId="1831" xfId="0" applyNumberFormat="true" applyFont="true" applyBorder="true" applyAlignment="true" applyProtection="true"/>
    <xf numFmtId="0" fontId="1830" fillId="0" borderId="1832" xfId="0" applyNumberFormat="true" applyFont="true" applyBorder="true" applyAlignment="true" applyProtection="true"/>
    <xf numFmtId="0" fontId="1831" fillId="0" borderId="1833" xfId="0" applyNumberFormat="true" applyFont="true" applyBorder="true" applyAlignment="true" applyProtection="true"/>
    <xf numFmtId="0" fontId="1832" fillId="0" borderId="1834" xfId="0" applyNumberFormat="true" applyFont="true" applyBorder="true" applyAlignment="true" applyProtection="true"/>
    <xf numFmtId="0" fontId="1833" fillId="0" borderId="1835" xfId="0" applyNumberFormat="true" applyFont="true" applyBorder="true" applyAlignment="true" applyProtection="true"/>
    <xf numFmtId="0" fontId="1834" fillId="0" borderId="1836" xfId="0" applyNumberFormat="true" applyFont="true" applyBorder="true" applyAlignment="true" applyProtection="true"/>
    <xf numFmtId="0" fontId="1835" fillId="0" borderId="1837" xfId="0" applyNumberFormat="true" applyFont="true" applyBorder="true" applyAlignment="true" applyProtection="true"/>
    <xf numFmtId="0" fontId="1836" fillId="0" borderId="1838" xfId="0" applyNumberFormat="true" applyFont="true" applyBorder="true" applyAlignment="true" applyProtection="true"/>
    <xf numFmtId="0" fontId="1837" fillId="0" borderId="1839" xfId="0" applyNumberFormat="true" applyFont="true" applyBorder="true" applyAlignment="true" applyProtection="true"/>
    <xf numFmtId="0" fontId="1838" fillId="0" borderId="1840" xfId="0" applyNumberFormat="true" applyFont="true" applyBorder="true" applyAlignment="true" applyProtection="true"/>
    <xf numFmtId="0" fontId="1839" fillId="0" borderId="1841" xfId="0" applyNumberFormat="true" applyFont="true" applyBorder="true" applyAlignment="true" applyProtection="true"/>
    <xf numFmtId="0" fontId="1840" fillId="0" borderId="1842" xfId="0" applyNumberFormat="true" applyFont="true" applyBorder="true" applyAlignment="true" applyProtection="true"/>
    <xf numFmtId="0" fontId="1841" fillId="0" borderId="1843" xfId="0" applyNumberFormat="true" applyFont="true" applyBorder="true" applyAlignment="true" applyProtection="true"/>
    <xf numFmtId="0" fontId="1842" fillId="0" borderId="1844" xfId="0" applyNumberFormat="true" applyFont="true" applyBorder="true" applyAlignment="true" applyProtection="true"/>
    <xf numFmtId="0" fontId="1843" fillId="0" borderId="1845" xfId="0" applyNumberFormat="true" applyFont="true" applyBorder="true" applyAlignment="true" applyProtection="true"/>
    <xf numFmtId="0" fontId="1844" fillId="0" borderId="1846" xfId="0" applyNumberFormat="true" applyFont="true" applyBorder="true" applyAlignment="true" applyProtection="true"/>
    <xf numFmtId="0" fontId="1845" fillId="0" borderId="1847" xfId="0" applyNumberFormat="true" applyFont="true" applyBorder="true" applyAlignment="true" applyProtection="true"/>
    <xf numFmtId="0" fontId="1846" fillId="0" borderId="1848" xfId="0" applyNumberFormat="true" applyFont="true" applyBorder="true" applyAlignment="true" applyProtection="true"/>
    <xf numFmtId="0" fontId="1847" fillId="0" borderId="1849" xfId="0" applyNumberFormat="true" applyFont="true" applyBorder="true" applyAlignment="true" applyProtection="true"/>
    <xf numFmtId="0" fontId="1848" fillId="0" borderId="1850" xfId="0" applyNumberFormat="true" applyFont="true" applyBorder="true" applyAlignment="true" applyProtection="true"/>
    <xf numFmtId="0" fontId="1849" fillId="0" borderId="1851" xfId="0" applyNumberFormat="true" applyFont="true" applyBorder="true" applyAlignment="true" applyProtection="true"/>
    <xf numFmtId="0" fontId="1850" fillId="0" borderId="1852" xfId="0" applyNumberFormat="true" applyFont="true" applyBorder="true" applyAlignment="true" applyProtection="true"/>
    <xf numFmtId="0" fontId="1851" fillId="0" borderId="1853" xfId="0" applyNumberFormat="true" applyFont="true" applyBorder="true" applyAlignment="true" applyProtection="true"/>
    <xf numFmtId="0" fontId="1852" fillId="0" borderId="1854" xfId="0" applyNumberFormat="true" applyFont="true" applyBorder="true" applyAlignment="true" applyProtection="true"/>
    <xf numFmtId="0" fontId="1853" fillId="0" borderId="1855" xfId="0" applyNumberFormat="true" applyFont="true" applyBorder="true" applyAlignment="true" applyProtection="true"/>
    <xf numFmtId="0" fontId="1854" fillId="0" borderId="1856" xfId="0" applyNumberFormat="true" applyFont="true" applyBorder="true" applyAlignment="true" applyProtection="true"/>
    <xf numFmtId="0" fontId="1855" fillId="0" borderId="1857" xfId="0" applyNumberFormat="true" applyFont="true" applyBorder="true" applyAlignment="true" applyProtection="true"/>
    <xf numFmtId="0" fontId="1856" fillId="0" borderId="1858" xfId="0" applyNumberFormat="true" applyFont="true" applyBorder="true" applyAlignment="true" applyProtection="true"/>
    <xf numFmtId="0" fontId="1857" fillId="0" borderId="1859" xfId="0" applyNumberFormat="true" applyFont="true" applyBorder="true" applyAlignment="true" applyProtection="true"/>
    <xf numFmtId="0" fontId="1858" fillId="0" borderId="1860" xfId="0" applyNumberFormat="true" applyFont="true" applyBorder="true" applyAlignment="true" applyProtection="true"/>
    <xf numFmtId="0" fontId="1859" fillId="0" borderId="1861" xfId="0" applyNumberFormat="true" applyFont="true" applyBorder="true" applyAlignment="true" applyProtection="true"/>
    <xf numFmtId="0" fontId="1860" fillId="0" borderId="1862" xfId="0" applyNumberFormat="true" applyFont="true" applyBorder="true" applyAlignment="true" applyProtection="true"/>
    <xf numFmtId="0" fontId="1861" fillId="0" borderId="1863" xfId="0" applyNumberFormat="true" applyFont="true" applyBorder="true" applyAlignment="true" applyProtection="true"/>
    <xf numFmtId="0" fontId="1862" fillId="0" borderId="1864" xfId="0" applyNumberFormat="true" applyFont="true" applyBorder="true" applyAlignment="true" applyProtection="true"/>
    <xf numFmtId="0" fontId="1863" fillId="0" borderId="1865" xfId="0" applyNumberFormat="true" applyFont="true" applyBorder="true" applyAlignment="true" applyProtection="true"/>
    <xf numFmtId="0" fontId="1864" fillId="0" borderId="1866" xfId="0" applyNumberFormat="true" applyFont="true" applyBorder="true" applyAlignment="true" applyProtection="true"/>
    <xf numFmtId="0" fontId="1865" fillId="0" borderId="1867" xfId="0" applyNumberFormat="true" applyFont="true" applyBorder="true" applyAlignment="true" applyProtection="true"/>
    <xf numFmtId="0" fontId="1866" fillId="0" borderId="1868" xfId="0" applyNumberFormat="true" applyFont="true" applyBorder="true" applyAlignment="true" applyProtection="true"/>
    <xf numFmtId="0" fontId="1867" fillId="0" borderId="1869" xfId="0" applyNumberFormat="true" applyFont="true" applyBorder="true" applyAlignment="true" applyProtection="true"/>
    <xf numFmtId="0" fontId="1868" fillId="0" borderId="1870" xfId="0" applyNumberFormat="true" applyFont="true" applyBorder="true" applyAlignment="true" applyProtection="true"/>
    <xf numFmtId="0" fontId="1869" fillId="0" borderId="1871" xfId="0" applyNumberFormat="true" applyFont="true" applyBorder="true" applyAlignment="true" applyProtection="true"/>
    <xf numFmtId="0" fontId="1870" fillId="0" borderId="1872" xfId="0" applyNumberFormat="true" applyFont="true" applyBorder="true" applyAlignment="true" applyProtection="true"/>
    <xf numFmtId="0" fontId="1871" fillId="0" borderId="1873" xfId="0" applyNumberFormat="true" applyFont="true" applyBorder="true" applyAlignment="true" applyProtection="true"/>
    <xf numFmtId="0" fontId="1872" fillId="0" borderId="1874" xfId="0" applyNumberFormat="true" applyFont="true" applyBorder="true" applyAlignment="true" applyProtection="true"/>
    <xf numFmtId="0" fontId="1873" fillId="0" borderId="1875" xfId="0" applyNumberFormat="true" applyFont="true" applyBorder="true" applyAlignment="true" applyProtection="true"/>
    <xf numFmtId="0" fontId="1874" fillId="0" borderId="1876" xfId="0" applyNumberFormat="true" applyFont="true" applyBorder="true" applyAlignment="true" applyProtection="true"/>
    <xf numFmtId="0" fontId="1875" fillId="0" borderId="1877" xfId="0" applyNumberFormat="true" applyFont="true" applyBorder="true" applyAlignment="true" applyProtection="true"/>
    <xf numFmtId="0" fontId="1876" fillId="0" borderId="1878" xfId="0" applyNumberFormat="true" applyFont="true" applyBorder="true" applyAlignment="true" applyProtection="true"/>
    <xf numFmtId="0" fontId="1877" fillId="0" borderId="1879" xfId="0" applyNumberFormat="true" applyFont="true" applyBorder="true" applyAlignment="true" applyProtection="true"/>
    <xf numFmtId="0" fontId="1878" fillId="0" borderId="1880" xfId="0" applyNumberFormat="true" applyFont="true" applyBorder="true" applyAlignment="true" applyProtection="true"/>
    <xf numFmtId="0" fontId="1879" fillId="0" borderId="1881" xfId="0" applyNumberFormat="true" applyFont="true" applyBorder="true" applyAlignment="true" applyProtection="true"/>
    <xf numFmtId="0" fontId="1880" fillId="0" borderId="1882" xfId="0" applyNumberFormat="true" applyFont="true" applyBorder="true" applyAlignment="true" applyProtection="true"/>
    <xf numFmtId="0" fontId="1881" fillId="0" borderId="1883" xfId="0" applyNumberFormat="true" applyFont="true" applyBorder="true" applyAlignment="true" applyProtection="true"/>
    <xf numFmtId="0" fontId="1882" fillId="0" borderId="1884" xfId="0" applyNumberFormat="true" applyFont="true" applyBorder="true" applyAlignment="true" applyProtection="true"/>
    <xf numFmtId="0" fontId="1883" fillId="0" borderId="1885" xfId="0" applyNumberFormat="true" applyFont="true" applyBorder="true" applyAlignment="true" applyProtection="true"/>
    <xf numFmtId="0" fontId="1884" fillId="0" borderId="1886" xfId="0" applyNumberFormat="true" applyFont="true" applyBorder="true" applyAlignment="true" applyProtection="true"/>
    <xf numFmtId="0" fontId="1885" fillId="0" borderId="1887" xfId="0" applyNumberFormat="true" applyFont="true" applyBorder="true" applyAlignment="true" applyProtection="true"/>
    <xf numFmtId="0" fontId="1886" fillId="0" borderId="1888" xfId="0" applyNumberFormat="true" applyFont="true" applyBorder="true" applyAlignment="true" applyProtection="true"/>
    <xf numFmtId="0" fontId="1887" fillId="0" borderId="1889" xfId="0" applyNumberFormat="true" applyFont="true" applyBorder="true" applyAlignment="true" applyProtection="true"/>
    <xf numFmtId="0" fontId="1888" fillId="0" borderId="1890" xfId="0" applyNumberFormat="true" applyFont="true" applyBorder="true" applyAlignment="true" applyProtection="true"/>
    <xf numFmtId="0" fontId="1889" fillId="0" borderId="1891" xfId="0" applyNumberFormat="true" applyFont="true" applyBorder="true" applyAlignment="true" applyProtection="true"/>
    <xf numFmtId="0" fontId="1890" fillId="0" borderId="1892" xfId="0" applyNumberFormat="true" applyFont="true" applyBorder="true" applyAlignment="true" applyProtection="true"/>
    <xf numFmtId="0" fontId="1891" fillId="0" borderId="1893" xfId="0" applyNumberFormat="true" applyFont="true" applyBorder="true" applyAlignment="true" applyProtection="true"/>
    <xf numFmtId="0" fontId="1892" fillId="0" borderId="1894" xfId="0" applyNumberFormat="true" applyFont="true" applyBorder="true" applyAlignment="true" applyProtection="true"/>
    <xf numFmtId="0" fontId="1893" fillId="0" borderId="1895" xfId="0" applyNumberFormat="true" applyFont="true" applyBorder="true" applyAlignment="true" applyProtection="true"/>
    <xf numFmtId="0" fontId="1894" fillId="0" borderId="1896" xfId="0" applyNumberFormat="true" applyFont="true" applyBorder="true" applyAlignment="true" applyProtection="true"/>
    <xf numFmtId="0" fontId="1895" fillId="0" borderId="1897" xfId="0" applyNumberFormat="true" applyFont="true" applyBorder="true" applyAlignment="true" applyProtection="true"/>
    <xf numFmtId="0" fontId="1896" fillId="0" borderId="1898" xfId="0" applyNumberFormat="true" applyFont="true" applyBorder="true" applyAlignment="true" applyProtection="true"/>
    <xf numFmtId="0" fontId="1897" fillId="0" borderId="1899" xfId="0" applyNumberFormat="true" applyFont="true" applyBorder="true" applyAlignment="true" applyProtection="true"/>
    <xf numFmtId="0" fontId="1898" fillId="0" borderId="1900" xfId="0" applyNumberFormat="true" applyFont="true" applyBorder="true" applyAlignment="true" applyProtection="true"/>
    <xf numFmtId="0" fontId="1899" fillId="0" borderId="1901" xfId="0" applyNumberFormat="true" applyFont="true" applyBorder="true" applyAlignment="true" applyProtection="true"/>
    <xf numFmtId="0" fontId="1900" fillId="0" borderId="1902" xfId="0" applyNumberFormat="true" applyFont="true" applyBorder="true" applyAlignment="true" applyProtection="true"/>
    <xf numFmtId="0" fontId="1901" fillId="0" borderId="1903" xfId="0" applyNumberFormat="true" applyFont="true" applyBorder="true" applyAlignment="true" applyProtection="true"/>
    <xf numFmtId="0" fontId="1902" fillId="0" borderId="1904" xfId="0" applyNumberFormat="true" applyFont="true" applyBorder="true" applyAlignment="true" applyProtection="true"/>
    <xf numFmtId="0" fontId="1903" fillId="0" borderId="1905" xfId="0" applyNumberFormat="true" applyFont="true" applyBorder="true" applyAlignment="true" applyProtection="true"/>
    <xf numFmtId="0" fontId="1904" fillId="0" borderId="1906" xfId="0" applyNumberFormat="true" applyFont="true" applyBorder="true" applyAlignment="true" applyProtection="true"/>
    <xf numFmtId="0" fontId="1905" fillId="0" borderId="1907" xfId="0" applyNumberFormat="true" applyFont="true" applyBorder="true" applyAlignment="true" applyProtection="true"/>
    <xf numFmtId="0" fontId="1906" fillId="0" borderId="1908" xfId="0" applyNumberFormat="true" applyFont="true" applyBorder="true" applyAlignment="true" applyProtection="true"/>
    <xf numFmtId="0" fontId="1907" fillId="0" borderId="1909" xfId="0" applyNumberFormat="true" applyFont="true" applyBorder="true" applyAlignment="true" applyProtection="true"/>
    <xf numFmtId="0" fontId="1908" fillId="0" borderId="1910" xfId="0" applyNumberFormat="true" applyFont="true" applyBorder="true" applyAlignment="true" applyProtection="true"/>
    <xf numFmtId="0" fontId="1909" fillId="0" borderId="1911" xfId="0" applyNumberFormat="true" applyFont="true" applyBorder="true" applyAlignment="true" applyProtection="true"/>
    <xf numFmtId="0" fontId="1910" fillId="0" borderId="1912" xfId="0" applyNumberFormat="true" applyFont="true" applyBorder="true" applyAlignment="true" applyProtection="true"/>
    <xf numFmtId="0" fontId="1911" fillId="0" borderId="1913" xfId="0" applyNumberFormat="true" applyFont="true" applyBorder="true" applyAlignment="true" applyProtection="true"/>
    <xf numFmtId="0" fontId="1912" fillId="0" borderId="1914" xfId="0" applyNumberFormat="true" applyFont="true" applyBorder="true" applyAlignment="true" applyProtection="true"/>
    <xf numFmtId="0" fontId="1913" fillId="0" borderId="1915" xfId="0" applyNumberFormat="true" applyFont="true" applyBorder="true" applyAlignment="true" applyProtection="true"/>
    <xf numFmtId="0" fontId="1914" fillId="0" borderId="1916" xfId="0" applyNumberFormat="true" applyFont="true" applyBorder="true" applyAlignment="true" applyProtection="true"/>
    <xf numFmtId="0" fontId="1915" fillId="0" borderId="1917" xfId="0" applyNumberFormat="true" applyFont="true" applyBorder="true" applyAlignment="true" applyProtection="true"/>
    <xf numFmtId="0" fontId="1916" fillId="0" borderId="1918" xfId="0" applyNumberFormat="true" applyFont="true" applyBorder="true" applyAlignment="true" applyProtection="true"/>
    <xf numFmtId="0" fontId="1917" fillId="0" borderId="1919" xfId="0" applyNumberFormat="true" applyFont="true" applyBorder="true" applyAlignment="true" applyProtection="true"/>
    <xf numFmtId="0" fontId="1918" fillId="0" borderId="1920" xfId="0" applyNumberFormat="true" applyFont="true" applyBorder="true" applyAlignment="true" applyProtection="true"/>
    <xf numFmtId="0" fontId="1919" fillId="0" borderId="1921" xfId="0" applyNumberFormat="true" applyFont="true" applyBorder="true" applyAlignment="true" applyProtection="true"/>
    <xf numFmtId="0" fontId="1920" fillId="0" borderId="1922" xfId="0" applyNumberFormat="true" applyFont="true" applyBorder="true" applyAlignment="true" applyProtection="true"/>
    <xf numFmtId="0" fontId="1921" fillId="0" borderId="1923" xfId="0" applyNumberFormat="true" applyFont="true" applyBorder="true" applyAlignment="true" applyProtection="true"/>
    <xf numFmtId="0" fontId="1922" fillId="0" borderId="1924" xfId="0" applyNumberFormat="true" applyFont="true" applyBorder="true" applyAlignment="true" applyProtection="true"/>
    <xf numFmtId="0" fontId="1923" fillId="0" borderId="1925" xfId="0" applyNumberFormat="true" applyFont="true" applyBorder="true" applyAlignment="true" applyProtection="true"/>
    <xf numFmtId="0" fontId="1924" fillId="0" borderId="1926" xfId="0" applyNumberFormat="true" applyFont="true" applyBorder="true" applyAlignment="true" applyProtection="true"/>
    <xf numFmtId="0" fontId="1925" fillId="0" borderId="1927" xfId="0" applyNumberFormat="true" applyFont="true" applyBorder="true" applyAlignment="true" applyProtection="true"/>
    <xf numFmtId="0" fontId="1926" fillId="0" borderId="1928" xfId="0" applyNumberFormat="true" applyFont="true" applyBorder="true" applyAlignment="true" applyProtection="true"/>
    <xf numFmtId="0" fontId="1927" fillId="0" borderId="1929" xfId="0" applyNumberFormat="true" applyFont="true" applyBorder="true" applyAlignment="true" applyProtection="true"/>
    <xf numFmtId="0" fontId="1928" fillId="0" borderId="1930" xfId="0" applyNumberFormat="true" applyFont="true" applyBorder="true" applyAlignment="true" applyProtection="true"/>
    <xf numFmtId="0" fontId="1929" fillId="0" borderId="1931" xfId="0" applyNumberFormat="true" applyFont="true" applyBorder="true" applyAlignment="true" applyProtection="true"/>
    <xf numFmtId="0" fontId="1930" fillId="0" borderId="1932" xfId="0" applyNumberFormat="true" applyFont="true" applyBorder="true" applyAlignment="true" applyProtection="true"/>
    <xf numFmtId="0" fontId="1931" fillId="0" borderId="1933" xfId="0" applyNumberFormat="true" applyFont="true" applyBorder="true" applyAlignment="true" applyProtection="true"/>
    <xf numFmtId="0" fontId="1932" fillId="0" borderId="1934" xfId="0" applyNumberFormat="true" applyFont="true" applyBorder="true" applyAlignment="true" applyProtection="true"/>
    <xf numFmtId="0" fontId="1933" fillId="0" borderId="1935" xfId="0" applyNumberFormat="true" applyFont="true" applyBorder="true" applyAlignment="true" applyProtection="true"/>
    <xf numFmtId="0" fontId="1934" fillId="0" borderId="1936" xfId="0" applyNumberFormat="true" applyFont="true" applyBorder="true" applyAlignment="true" applyProtection="true"/>
    <xf numFmtId="0" fontId="1935" fillId="0" borderId="1937" xfId="0" applyNumberFormat="true" applyFont="true" applyBorder="true" applyAlignment="true" applyProtection="true"/>
    <xf numFmtId="0" fontId="1936" fillId="0" borderId="1938" xfId="0" applyNumberFormat="true" applyFont="true" applyBorder="true" applyAlignment="true" applyProtection="true"/>
    <xf numFmtId="0" fontId="1937" fillId="0" borderId="1939" xfId="0" applyNumberFormat="true" applyFont="true" applyBorder="true" applyAlignment="true" applyProtection="true"/>
    <xf numFmtId="0" fontId="1938" fillId="0" borderId="1940" xfId="0" applyNumberFormat="true" applyFont="true" applyBorder="true" applyAlignment="true" applyProtection="true"/>
    <xf numFmtId="0" fontId="1939" fillId="0" borderId="1941" xfId="0" applyNumberFormat="true" applyFont="true" applyBorder="true" applyAlignment="true" applyProtection="true"/>
    <xf numFmtId="0" fontId="1940" fillId="0" borderId="1942" xfId="0" applyNumberFormat="true" applyFont="true" applyBorder="true" applyAlignment="true" applyProtection="true"/>
    <xf numFmtId="0" fontId="1941" fillId="0" borderId="1943" xfId="0" applyNumberFormat="true" applyFont="true" applyBorder="true" applyAlignment="true" applyProtection="true"/>
    <xf numFmtId="0" fontId="1942" fillId="0" borderId="1944" xfId="0" applyNumberFormat="true" applyFont="true" applyBorder="true" applyAlignment="true" applyProtection="true"/>
    <xf numFmtId="0" fontId="1943" fillId="0" borderId="1945" xfId="0" applyNumberFormat="true" applyFont="true" applyBorder="true" applyAlignment="true" applyProtection="true"/>
    <xf numFmtId="0" fontId="1944" fillId="0" borderId="1946" xfId="0" applyNumberFormat="true" applyFont="true" applyBorder="true" applyAlignment="true" applyProtection="true"/>
    <xf numFmtId="0" fontId="1945" fillId="0" borderId="1947" xfId="0" applyNumberFormat="true" applyFont="true" applyBorder="true" applyAlignment="true" applyProtection="true"/>
    <xf numFmtId="0" fontId="1946" fillId="0" borderId="1948" xfId="0" applyNumberFormat="true" applyFont="true" applyBorder="true" applyAlignment="true" applyProtection="true"/>
    <xf numFmtId="0" fontId="1947" fillId="0" borderId="1949" xfId="0" applyNumberFormat="true" applyFont="true" applyBorder="true" applyAlignment="true" applyProtection="true"/>
    <xf numFmtId="0" fontId="1948" fillId="0" borderId="1950" xfId="0" applyNumberFormat="true" applyFont="true" applyBorder="true" applyAlignment="true" applyProtection="true"/>
    <xf numFmtId="0" fontId="1949" fillId="0" borderId="1951" xfId="0" applyNumberFormat="true" applyFont="true" applyBorder="true" applyAlignment="true" applyProtection="true"/>
    <xf numFmtId="0" fontId="1950" fillId="0" borderId="1952" xfId="0" applyNumberFormat="true" applyFont="true" applyBorder="true" applyAlignment="true" applyProtection="true"/>
    <xf numFmtId="0" fontId="1951" fillId="0" borderId="1953" xfId="0" applyNumberFormat="true" applyFont="true" applyBorder="true" applyAlignment="true" applyProtection="true"/>
    <xf numFmtId="0" fontId="1952" fillId="0" borderId="1954" xfId="0" applyNumberFormat="true" applyFont="true" applyBorder="true" applyAlignment="true" applyProtection="true"/>
    <xf numFmtId="0" fontId="1953" fillId="0" borderId="1955" xfId="0" applyNumberFormat="true" applyFont="true" applyBorder="true" applyAlignment="true" applyProtection="true"/>
    <xf numFmtId="0" fontId="1954" fillId="0" borderId="1956" xfId="0" applyNumberFormat="true" applyFont="true" applyBorder="true" applyAlignment="true" applyProtection="true"/>
    <xf numFmtId="0" fontId="1955" fillId="0" borderId="1957" xfId="0" applyNumberFormat="true" applyFont="true" applyBorder="true" applyAlignment="true" applyProtection="true"/>
    <xf numFmtId="0" fontId="1956" fillId="0" borderId="1958" xfId="0" applyNumberFormat="true" applyFont="true" applyBorder="true" applyAlignment="true" applyProtection="true"/>
    <xf numFmtId="0" fontId="1957" fillId="0" borderId="1959" xfId="0" applyNumberFormat="true" applyFont="true" applyBorder="true" applyAlignment="true" applyProtection="true"/>
    <xf numFmtId="0" fontId="1958" fillId="0" borderId="1960" xfId="0" applyNumberFormat="true" applyFont="true" applyBorder="true" applyAlignment="true" applyProtection="true"/>
    <xf numFmtId="0" fontId="1959" fillId="0" borderId="1961" xfId="0" applyNumberFormat="true" applyFont="true" applyBorder="true" applyAlignment="true" applyProtection="true"/>
    <xf numFmtId="0" fontId="1960" fillId="0" borderId="1962" xfId="0" applyNumberFormat="true" applyFont="true" applyBorder="true" applyAlignment="true" applyProtection="true"/>
    <xf numFmtId="0" fontId="1961" fillId="0" borderId="1963" xfId="0" applyNumberFormat="true" applyFont="true" applyBorder="true" applyAlignment="true" applyProtection="true"/>
    <xf numFmtId="0" fontId="1962" fillId="0" borderId="1964" xfId="0" applyNumberFormat="true" applyFont="true" applyBorder="true" applyAlignment="true" applyProtection="true"/>
    <xf numFmtId="0" fontId="1963" fillId="0" borderId="1965" xfId="0" applyNumberFormat="true" applyFont="true" applyBorder="true" applyAlignment="true" applyProtection="true"/>
    <xf numFmtId="0" fontId="1964" fillId="0" borderId="1966" xfId="0" applyNumberFormat="true" applyFont="true" applyBorder="true" applyAlignment="true" applyProtection="true"/>
    <xf numFmtId="0" fontId="1965" fillId="0" borderId="1967" xfId="0" applyNumberFormat="true" applyFont="true" applyBorder="true" applyAlignment="true" applyProtection="true"/>
    <xf numFmtId="0" fontId="1966" fillId="0" borderId="1968" xfId="0" applyNumberFormat="true" applyFont="true" applyBorder="true" applyAlignment="true" applyProtection="true"/>
    <xf numFmtId="0" fontId="1967" fillId="0" borderId="1969" xfId="0" applyNumberFormat="true" applyFont="true" applyBorder="true" applyAlignment="true" applyProtection="true"/>
    <xf numFmtId="0" fontId="1968" fillId="0" borderId="1970" xfId="0" applyNumberFormat="true" applyFont="true" applyBorder="true" applyAlignment="true" applyProtection="true"/>
    <xf numFmtId="0" fontId="1969" fillId="0" borderId="1971" xfId="0" applyNumberFormat="true" applyFont="true" applyBorder="true" applyAlignment="true" applyProtection="true"/>
    <xf numFmtId="0" fontId="1970" fillId="0" borderId="1972" xfId="0" applyNumberFormat="true" applyFont="true" applyBorder="true" applyAlignment="true" applyProtection="true"/>
    <xf numFmtId="0" fontId="1971" fillId="0" borderId="1973" xfId="0" applyNumberFormat="true" applyFont="true" applyBorder="true" applyAlignment="true" applyProtection="true"/>
    <xf numFmtId="0" fontId="1972" fillId="0" borderId="1974" xfId="0" applyNumberFormat="true" applyFont="true" applyBorder="true" applyAlignment="true" applyProtection="true"/>
    <xf numFmtId="0" fontId="1973" fillId="0" borderId="1975" xfId="0" applyNumberFormat="true" applyFont="true" applyBorder="true" applyAlignment="true" applyProtection="true"/>
    <xf numFmtId="0" fontId="1974" fillId="0" borderId="1976" xfId="0" applyNumberFormat="true" applyFont="true" applyBorder="true" applyAlignment="true" applyProtection="true"/>
    <xf numFmtId="0" fontId="1975" fillId="0" borderId="1977" xfId="0" applyNumberFormat="true" applyFont="true" applyBorder="true" applyAlignment="true" applyProtection="true"/>
    <xf numFmtId="0" fontId="1976" fillId="0" borderId="1978" xfId="0" applyNumberFormat="true" applyFont="true" applyBorder="true" applyAlignment="true" applyProtection="true"/>
    <xf numFmtId="0" fontId="1977" fillId="0" borderId="1979" xfId="0" applyNumberFormat="true" applyFont="true" applyBorder="true" applyAlignment="true" applyProtection="true"/>
    <xf numFmtId="0" fontId="1978" fillId="0" borderId="1980" xfId="0" applyNumberFormat="true" applyFont="true" applyBorder="true" applyAlignment="true" applyProtection="true"/>
    <xf numFmtId="0" fontId="1979" fillId="0" borderId="1981" xfId="0" applyNumberFormat="true" applyFont="true" applyBorder="true" applyAlignment="true" applyProtection="true"/>
    <xf numFmtId="0" fontId="1980" fillId="0" borderId="1982" xfId="0" applyNumberFormat="true" applyFont="true" applyBorder="true" applyAlignment="true" applyProtection="true"/>
    <xf numFmtId="0" fontId="1981" fillId="0" borderId="1983" xfId="0" applyNumberFormat="true" applyFont="true" applyBorder="true" applyAlignment="true" applyProtection="true"/>
    <xf numFmtId="0" fontId="1982" fillId="0" borderId="1984" xfId="0" applyNumberFormat="true" applyFont="true" applyBorder="true" applyAlignment="true" applyProtection="true"/>
    <xf numFmtId="0" fontId="1983" fillId="0" borderId="1985" xfId="0" applyNumberFormat="true" applyFont="true" applyBorder="true" applyAlignment="true" applyProtection="true"/>
    <xf numFmtId="0" fontId="1984" fillId="0" borderId="1986" xfId="0" applyNumberFormat="true" applyFont="true" applyBorder="true" applyAlignment="true" applyProtection="true"/>
    <xf numFmtId="0" fontId="1985" fillId="0" borderId="1987" xfId="0" applyNumberFormat="true" applyFont="true" applyBorder="true" applyAlignment="true" applyProtection="true"/>
    <xf numFmtId="0" fontId="1986" fillId="0" borderId="1988" xfId="0" applyNumberFormat="true" applyFont="true" applyBorder="true" applyAlignment="true" applyProtection="true"/>
    <xf numFmtId="0" fontId="1987" fillId="0" borderId="1989" xfId="0" applyNumberFormat="true" applyFont="true" applyBorder="true" applyAlignment="true" applyProtection="true"/>
    <xf numFmtId="0" fontId="1988" fillId="0" borderId="1990" xfId="0" applyNumberFormat="true" applyFont="true" applyBorder="true" applyAlignment="true" applyProtection="true"/>
    <xf numFmtId="0" fontId="1989" fillId="0" borderId="1991" xfId="0" applyNumberFormat="true" applyFont="true" applyBorder="true" applyAlignment="true" applyProtection="true"/>
    <xf numFmtId="0" fontId="1990" fillId="0" borderId="1992" xfId="0" applyNumberFormat="true" applyFont="true" applyBorder="true" applyAlignment="true" applyProtection="true"/>
    <xf numFmtId="0" fontId="1991" fillId="0" borderId="1993" xfId="0" applyNumberFormat="true" applyFont="true" applyBorder="true" applyAlignment="true" applyProtection="true"/>
    <xf numFmtId="0" fontId="1992" fillId="0" borderId="1994" xfId="0" applyNumberFormat="true" applyFont="true" applyBorder="true" applyAlignment="true" applyProtection="true"/>
    <xf numFmtId="0" fontId="1993" fillId="0" borderId="1995" xfId="0" applyNumberFormat="true" applyFont="true" applyBorder="true" applyAlignment="true" applyProtection="true"/>
    <xf numFmtId="0" fontId="1994" fillId="0" borderId="1996" xfId="0" applyNumberFormat="true" applyFont="true" applyBorder="true" applyAlignment="true" applyProtection="true"/>
    <xf numFmtId="0" fontId="1995" fillId="0" borderId="1997" xfId="0" applyNumberFormat="true" applyFont="true" applyBorder="true" applyAlignment="true" applyProtection="true"/>
    <xf numFmtId="0" fontId="1996" fillId="0" borderId="1998" xfId="0" applyNumberFormat="true" applyFont="true" applyBorder="true" applyAlignment="true" applyProtection="true"/>
    <xf numFmtId="0" fontId="1997" fillId="0" borderId="1999" xfId="0" applyNumberFormat="true" applyFont="true" applyBorder="true" applyAlignment="true" applyProtection="true"/>
    <xf numFmtId="0" fontId="1998" fillId="0" borderId="2000" xfId="0" applyNumberFormat="true" applyFont="true" applyBorder="true" applyAlignment="true" applyProtection="true"/>
    <xf numFmtId="0" fontId="1999" fillId="0" borderId="2001" xfId="0" applyNumberFormat="true" applyFont="true" applyBorder="true" applyAlignment="true" applyProtection="true"/>
    <xf numFmtId="0" fontId="2000" fillId="0" borderId="2002" xfId="0" applyNumberFormat="true" applyFont="true" applyBorder="true" applyAlignment="true" applyProtection="true"/>
    <xf numFmtId="0" fontId="2001" fillId="0" borderId="2003" xfId="0" applyNumberFormat="true" applyFont="true" applyBorder="true" applyAlignment="true" applyProtection="true"/>
    <xf numFmtId="0" fontId="2002" fillId="0" borderId="2004" xfId="0" applyNumberFormat="true" applyFont="true" applyBorder="true" applyAlignment="true" applyProtection="true"/>
    <xf numFmtId="0" fontId="2003" fillId="0" borderId="2005" xfId="0" applyNumberFormat="true" applyFont="true" applyBorder="true" applyAlignment="true" applyProtection="true"/>
    <xf numFmtId="0" fontId="2004" fillId="0" borderId="2006" xfId="0" applyNumberFormat="true" applyFont="true" applyBorder="true" applyAlignment="true" applyProtection="true"/>
    <xf numFmtId="0" fontId="2005" fillId="0" borderId="2007" xfId="0" applyNumberFormat="true" applyFont="true" applyBorder="true" applyAlignment="true" applyProtection="true"/>
    <xf numFmtId="0" fontId="2006" fillId="0" borderId="2008" xfId="0" applyNumberFormat="true" applyFont="true" applyBorder="true" applyAlignment="true" applyProtection="true"/>
    <xf numFmtId="0" fontId="2007" fillId="0" borderId="2009" xfId="0" applyNumberFormat="true" applyFont="true" applyBorder="true" applyAlignment="true" applyProtection="true"/>
    <xf numFmtId="0" fontId="2008" fillId="0" borderId="2010" xfId="0" applyNumberFormat="true" applyFont="true" applyBorder="true" applyAlignment="true" applyProtection="true"/>
    <xf numFmtId="0" fontId="2009" fillId="0" borderId="2011" xfId="0" applyNumberFormat="true" applyFont="true" applyBorder="true" applyAlignment="true" applyProtection="true"/>
    <xf numFmtId="0" fontId="2010" fillId="0" borderId="2012" xfId="0" applyNumberFormat="true" applyFont="true" applyBorder="true" applyAlignment="true" applyProtection="true"/>
    <xf numFmtId="0" fontId="2011" fillId="0" borderId="2013" xfId="0" applyNumberFormat="true" applyFont="true" applyBorder="true" applyAlignment="true" applyProtection="true"/>
    <xf numFmtId="0" fontId="2012" fillId="0" borderId="2014" xfId="0" applyNumberFormat="true" applyFont="true" applyBorder="true" applyAlignment="true" applyProtection="true"/>
    <xf numFmtId="0" fontId="2013" fillId="0" borderId="2015" xfId="0" applyNumberFormat="true" applyFont="true" applyBorder="true" applyAlignment="true" applyProtection="true"/>
    <xf numFmtId="0" fontId="2014" fillId="0" borderId="2016" xfId="0" applyNumberFormat="true" applyFont="true" applyBorder="true" applyAlignment="true" applyProtection="true"/>
    <xf numFmtId="0" fontId="2015" fillId="0" borderId="2017" xfId="0" applyNumberFormat="true" applyFont="true" applyBorder="true" applyAlignment="true" applyProtection="true"/>
    <xf numFmtId="0" fontId="2016" fillId="0" borderId="2018" xfId="0" applyNumberFormat="true" applyFont="true" applyBorder="true" applyAlignment="true" applyProtection="true"/>
    <xf numFmtId="0" fontId="2017" fillId="0" borderId="2019" xfId="0" applyNumberFormat="true" applyFont="true" applyBorder="true" applyAlignment="true" applyProtection="true"/>
    <xf numFmtId="0" fontId="2018" fillId="0" borderId="2020" xfId="0" applyNumberFormat="true" applyFont="true" applyBorder="true" applyAlignment="true" applyProtection="true"/>
    <xf numFmtId="0" fontId="2019" fillId="0" borderId="2021" xfId="0" applyNumberFormat="true" applyFont="true" applyBorder="true" applyAlignment="true" applyProtection="true"/>
    <xf numFmtId="0" fontId="2020" fillId="0" borderId="2022" xfId="0" applyNumberFormat="true" applyFont="true" applyBorder="true" applyAlignment="true" applyProtection="true"/>
    <xf numFmtId="0" fontId="2021" fillId="0" borderId="2023" xfId="0" applyNumberFormat="true" applyFont="true" applyBorder="true" applyAlignment="true" applyProtection="true"/>
    <xf numFmtId="0" fontId="2022" fillId="0" borderId="2024" xfId="0" applyNumberFormat="true" applyFont="true" applyBorder="true" applyAlignment="true" applyProtection="true"/>
    <xf numFmtId="0" fontId="2023" fillId="0" borderId="2025" xfId="0" applyNumberFormat="true" applyFont="true" applyBorder="true" applyAlignment="true" applyProtection="true"/>
    <xf numFmtId="0" fontId="2024" fillId="0" borderId="2026" xfId="0" applyNumberFormat="true" applyFont="true" applyBorder="true" applyAlignment="true" applyProtection="true"/>
    <xf numFmtId="0" fontId="2025" fillId="0" borderId="2027" xfId="0" applyNumberFormat="true" applyFont="true" applyBorder="true" applyAlignment="true" applyProtection="true"/>
    <xf numFmtId="0" fontId="2026" fillId="0" borderId="2028" xfId="0" applyNumberFormat="true" applyFont="true" applyBorder="true" applyAlignment="true" applyProtection="true"/>
    <xf numFmtId="0" fontId="2027" fillId="0" borderId="2029" xfId="0" applyNumberFormat="true" applyFont="true" applyBorder="true" applyAlignment="true" applyProtection="true"/>
    <xf numFmtId="0" fontId="2028" fillId="0" borderId="2030" xfId="0" applyNumberFormat="true" applyFont="true" applyBorder="true" applyAlignment="true" applyProtection="true"/>
    <xf numFmtId="0" fontId="2029" fillId="0" borderId="2031" xfId="0" applyNumberFormat="true" applyFont="true" applyBorder="true" applyAlignment="true" applyProtection="true"/>
    <xf numFmtId="0" fontId="2030" fillId="0" borderId="2032" xfId="0" applyNumberFormat="true" applyFont="true" applyBorder="true" applyAlignment="true" applyProtection="true"/>
    <xf numFmtId="0" fontId="2031" fillId="0" borderId="2033" xfId="0" applyNumberFormat="true" applyFont="true" applyBorder="true" applyAlignment="true" applyProtection="true"/>
    <xf numFmtId="0" fontId="2032" fillId="0" borderId="2034" xfId="0" applyNumberFormat="true" applyFont="true" applyBorder="true" applyAlignment="true" applyProtection="true"/>
    <xf numFmtId="0" fontId="2033" fillId="0" borderId="2035" xfId="0" applyNumberFormat="true" applyFont="true" applyBorder="true" applyAlignment="true" applyProtection="true"/>
    <xf numFmtId="0" fontId="2034" fillId="0" borderId="2036" xfId="0" applyNumberFormat="true" applyFont="true" applyBorder="true" applyAlignment="true" applyProtection="true"/>
    <xf numFmtId="0" fontId="2035" fillId="0" borderId="2037" xfId="0" applyNumberFormat="true" applyFont="true" applyBorder="true" applyAlignment="true" applyProtection="true"/>
    <xf numFmtId="0" fontId="2036" fillId="0" borderId="2038" xfId="0" applyNumberFormat="true" applyFont="true" applyBorder="true" applyAlignment="true" applyProtection="true"/>
    <xf numFmtId="0" fontId="2037" fillId="0" borderId="2039" xfId="0" applyNumberFormat="true" applyFont="true" applyBorder="true" applyAlignment="true" applyProtection="true"/>
    <xf numFmtId="0" fontId="2038" fillId="0" borderId="2040" xfId="0" applyNumberFormat="true" applyFont="true" applyBorder="true" applyAlignment="true" applyProtection="true"/>
    <xf numFmtId="0" fontId="2039" fillId="0" borderId="2041" xfId="0" applyNumberFormat="true" applyFont="true" applyBorder="true" applyAlignment="true" applyProtection="true"/>
    <xf numFmtId="0" fontId="2040" fillId="0" borderId="2042" xfId="0" applyNumberFormat="true" applyFont="true" applyBorder="true" applyAlignment="true" applyProtection="true"/>
    <xf numFmtId="0" fontId="2041" fillId="0" borderId="2043" xfId="0" applyNumberFormat="true" applyFont="true" applyBorder="true" applyAlignment="true" applyProtection="true"/>
    <xf numFmtId="0" fontId="2042" fillId="0" borderId="2044" xfId="0" applyNumberFormat="true" applyFont="true" applyBorder="true" applyAlignment="true" applyProtection="true"/>
    <xf numFmtId="0" fontId="2043" fillId="0" borderId="2045" xfId="0" applyNumberFormat="true" applyFont="true" applyBorder="true" applyAlignment="true" applyProtection="true"/>
    <xf numFmtId="0" fontId="2044" fillId="0" borderId="2046" xfId="0" applyNumberFormat="true" applyFont="true" applyBorder="true" applyAlignment="true" applyProtection="true"/>
    <xf numFmtId="0" fontId="2045" fillId="0" borderId="2047" xfId="0" applyNumberFormat="true" applyFont="true" applyBorder="true" applyAlignment="true" applyProtection="true"/>
    <xf numFmtId="0" fontId="2046" fillId="0" borderId="2048" xfId="0" applyNumberFormat="true" applyFont="true" applyBorder="true" applyAlignment="true" applyProtection="true"/>
    <xf numFmtId="0" fontId="2047" fillId="0" borderId="2049" xfId="0" applyNumberFormat="true" applyFont="true" applyBorder="true" applyAlignment="true" applyProtection="true"/>
    <xf numFmtId="0" fontId="2048" fillId="0" borderId="2050" xfId="0" applyNumberFormat="true" applyFont="true" applyBorder="true" applyAlignment="true" applyProtection="true"/>
    <xf numFmtId="0" fontId="2049" fillId="0" borderId="2051" xfId="0" applyNumberFormat="true" applyFont="true" applyBorder="true" applyAlignment="true" applyProtection="true"/>
    <xf numFmtId="0" fontId="2050" fillId="0" borderId="2052" xfId="0" applyNumberFormat="true" applyFont="true" applyBorder="true" applyAlignment="true" applyProtection="true"/>
    <xf numFmtId="0" fontId="2051" fillId="0" borderId="2053" xfId="0" applyNumberFormat="true" applyFont="true" applyBorder="true" applyAlignment="true" applyProtection="true"/>
    <xf numFmtId="0" fontId="2052" fillId="0" borderId="2054" xfId="0" applyNumberFormat="true" applyFont="true" applyBorder="true" applyAlignment="true" applyProtection="true"/>
    <xf numFmtId="0" fontId="2053" fillId="0" borderId="2055" xfId="0" applyNumberFormat="true" applyFont="true" applyBorder="true" applyAlignment="true" applyProtection="true"/>
    <xf numFmtId="0" fontId="2054" fillId="0" borderId="2056" xfId="0" applyNumberFormat="true" applyFont="true" applyBorder="true" applyAlignment="true" applyProtection="true"/>
    <xf numFmtId="0" fontId="2055" fillId="0" borderId="2057" xfId="0" applyNumberFormat="true" applyFont="true" applyBorder="true" applyAlignment="true" applyProtection="true"/>
    <xf numFmtId="0" fontId="2056" fillId="0" borderId="2058" xfId="0" applyNumberFormat="true" applyFont="true" applyBorder="true" applyAlignment="true" applyProtection="true"/>
    <xf numFmtId="0" fontId="2057" fillId="0" borderId="2059" xfId="0" applyNumberFormat="true" applyFont="true" applyBorder="true" applyAlignment="true" applyProtection="true"/>
    <xf numFmtId="0" fontId="2058" fillId="0" borderId="2060" xfId="0" applyNumberFormat="true" applyFont="true" applyBorder="true" applyAlignment="true" applyProtection="true"/>
    <xf numFmtId="0" fontId="2059" fillId="0" borderId="2061" xfId="0" applyNumberFormat="true" applyFont="true" applyBorder="true" applyAlignment="true" applyProtection="true"/>
    <xf numFmtId="0" fontId="2060" fillId="0" borderId="2062" xfId="0" applyNumberFormat="true" applyFont="true" applyBorder="true" applyAlignment="true" applyProtection="true"/>
    <xf numFmtId="0" fontId="2061" fillId="0" borderId="2063" xfId="0" applyNumberFormat="true" applyFont="true" applyBorder="true" applyAlignment="true" applyProtection="true"/>
    <xf numFmtId="0" fontId="2062" fillId="0" borderId="2064" xfId="0" applyNumberFormat="true" applyFont="true" applyBorder="true" applyAlignment="true" applyProtection="true"/>
    <xf numFmtId="0" fontId="2063" fillId="0" borderId="2065" xfId="0" applyNumberFormat="true" applyFont="true" applyBorder="true" applyAlignment="true" applyProtection="true"/>
    <xf numFmtId="0" fontId="2064" fillId="0" borderId="2066" xfId="0" applyNumberFormat="true" applyFont="true" applyBorder="true" applyAlignment="true" applyProtection="true"/>
    <xf numFmtId="0" fontId="2065" fillId="0" borderId="2067" xfId="0" applyNumberFormat="true" applyFont="true" applyBorder="true" applyAlignment="true" applyProtection="true"/>
    <xf numFmtId="0" fontId="2066" fillId="0" borderId="2068" xfId="0" applyNumberFormat="true" applyFont="true" applyBorder="true" applyAlignment="true" applyProtection="true"/>
    <xf numFmtId="0" fontId="2067" fillId="0" borderId="2069" xfId="0" applyNumberFormat="true" applyFont="true" applyBorder="true" applyAlignment="true" applyProtection="true"/>
    <xf numFmtId="0" fontId="2068" fillId="0" borderId="2070" xfId="0" applyNumberFormat="true" applyFont="true" applyBorder="true" applyAlignment="true" applyProtection="true"/>
    <xf numFmtId="0" fontId="2069" fillId="0" borderId="2071" xfId="0" applyNumberFormat="true" applyFont="true" applyBorder="true" applyAlignment="true" applyProtection="true"/>
    <xf numFmtId="0" fontId="2070" fillId="0" borderId="2072" xfId="0" applyNumberFormat="true" applyFont="true" applyBorder="true" applyAlignment="true" applyProtection="true"/>
    <xf numFmtId="0" fontId="2071" fillId="0" borderId="2073" xfId="0" applyNumberFormat="true" applyFont="true" applyBorder="true" applyAlignment="true" applyProtection="true"/>
    <xf numFmtId="0" fontId="2072" fillId="0" borderId="2074" xfId="0" applyNumberFormat="true" applyFont="true" applyBorder="true" applyAlignment="true" applyProtection="true"/>
    <xf numFmtId="0" fontId="2073" fillId="0" borderId="2075" xfId="0" applyNumberFormat="true" applyFont="true" applyBorder="true" applyAlignment="true" applyProtection="true"/>
    <xf numFmtId="0" fontId="2074" fillId="0" borderId="2076" xfId="0" applyNumberFormat="true" applyFont="true" applyBorder="true" applyAlignment="true" applyProtection="true"/>
    <xf numFmtId="0" fontId="2075" fillId="0" borderId="2077" xfId="0" applyNumberFormat="true" applyFont="true" applyBorder="true" applyAlignment="true" applyProtection="true"/>
    <xf numFmtId="0" fontId="2076" fillId="0" borderId="2078" xfId="0" applyNumberFormat="true" applyFont="true" applyBorder="true" applyAlignment="true" applyProtection="true"/>
    <xf numFmtId="0" fontId="2077" fillId="0" borderId="2079" xfId="0" applyNumberFormat="true" applyFont="true" applyBorder="true" applyAlignment="true" applyProtection="true"/>
    <xf numFmtId="0" fontId="2078" fillId="0" borderId="2080" xfId="0" applyNumberFormat="true" applyFont="true" applyBorder="true" applyAlignment="true" applyProtection="true"/>
    <xf numFmtId="0" fontId="2079" fillId="0" borderId="2081" xfId="0" applyNumberFormat="true" applyFont="true" applyBorder="true" applyAlignment="true" applyProtection="true"/>
    <xf numFmtId="0" fontId="2080" fillId="0" borderId="2082" xfId="0" applyNumberFormat="true" applyFont="true" applyBorder="true" applyAlignment="true" applyProtection="true"/>
    <xf numFmtId="0" fontId="2081" fillId="0" borderId="2083" xfId="0" applyNumberFormat="true" applyFont="true" applyBorder="true" applyAlignment="true" applyProtection="true"/>
    <xf numFmtId="0" fontId="2082" fillId="0" borderId="2084" xfId="0" applyNumberFormat="true" applyFont="true" applyBorder="true" applyAlignment="true" applyProtection="true"/>
    <xf numFmtId="0" fontId="2083" fillId="0" borderId="2085" xfId="0" applyNumberFormat="true" applyFont="true" applyBorder="true" applyAlignment="true" applyProtection="true"/>
    <xf numFmtId="0" fontId="2084" fillId="0" borderId="2086" xfId="0" applyNumberFormat="true" applyFont="true" applyBorder="true" applyAlignment="true" applyProtection="true"/>
    <xf numFmtId="0" fontId="2085" fillId="0" borderId="2087" xfId="0" applyNumberFormat="true" applyFont="true" applyBorder="true" applyAlignment="true" applyProtection="true"/>
    <xf numFmtId="0" fontId="2086" fillId="0" borderId="2088" xfId="0" applyNumberFormat="true" applyFont="true" applyBorder="true" applyAlignment="true" applyProtection="true"/>
    <xf numFmtId="0" fontId="2087" fillId="0" borderId="2089" xfId="0" applyNumberFormat="true" applyFont="true" applyBorder="true" applyAlignment="true" applyProtection="true"/>
    <xf numFmtId="0" fontId="2088" fillId="0" borderId="2090" xfId="0" applyNumberFormat="true" applyFont="true" applyBorder="true" applyAlignment="true" applyProtection="true"/>
    <xf numFmtId="0" fontId="2089" fillId="0" borderId="2091" xfId="0" applyNumberFormat="true" applyFont="true" applyBorder="true" applyAlignment="true" applyProtection="true"/>
    <xf numFmtId="0" fontId="2090" fillId="0" borderId="2092" xfId="0" applyNumberFormat="true" applyFont="true" applyBorder="true" applyAlignment="true" applyProtection="true"/>
    <xf numFmtId="0" fontId="2091" fillId="0" borderId="2093" xfId="0" applyNumberFormat="true" applyFont="true" applyBorder="true" applyAlignment="true" applyProtection="true"/>
    <xf numFmtId="0" fontId="2092" fillId="0" borderId="2094" xfId="0" applyNumberFormat="true" applyFont="true" applyBorder="true" applyAlignment="true" applyProtection="true"/>
    <xf numFmtId="0" fontId="2093" fillId="0" borderId="2095" xfId="0" applyNumberFormat="true" applyFont="true" applyBorder="true" applyAlignment="true" applyProtection="true"/>
    <xf numFmtId="0" fontId="2094" fillId="0" borderId="2096" xfId="0" applyNumberFormat="true" applyFont="true" applyBorder="true" applyAlignment="true" applyProtection="true"/>
    <xf numFmtId="0" fontId="2095" fillId="0" borderId="2097" xfId="0" applyNumberFormat="true" applyFont="true" applyBorder="true" applyAlignment="true" applyProtection="true"/>
    <xf numFmtId="0" fontId="2096" fillId="0" borderId="2098" xfId="0" applyNumberFormat="true" applyFont="true" applyBorder="true" applyAlignment="true" applyProtection="true"/>
    <xf numFmtId="0" fontId="2097" fillId="0" borderId="2099" xfId="0" applyNumberFormat="true" applyFont="true" applyBorder="true" applyAlignment="true" applyProtection="true"/>
    <xf numFmtId="0" fontId="2098" fillId="0" borderId="2100" xfId="0" applyNumberFormat="true" applyFont="true" applyBorder="true" applyAlignment="true" applyProtection="true"/>
    <xf numFmtId="0" fontId="2099" fillId="0" borderId="2101" xfId="0" applyNumberFormat="true" applyFont="true" applyBorder="true" applyAlignment="true" applyProtection="true"/>
    <xf numFmtId="0" fontId="2100" fillId="0" borderId="2102" xfId="0" applyNumberFormat="true" applyFont="true" applyBorder="true" applyAlignment="true" applyProtection="true"/>
    <xf numFmtId="0" fontId="2101" fillId="0" borderId="2103" xfId="0" applyNumberFormat="true" applyFont="true" applyBorder="true" applyAlignment="true" applyProtection="true"/>
    <xf numFmtId="0" fontId="2102" fillId="0" borderId="2104" xfId="0" applyNumberFormat="true" applyFont="true" applyBorder="true" applyAlignment="true" applyProtection="true"/>
    <xf numFmtId="0" fontId="2103" fillId="0" borderId="2105" xfId="0" applyNumberFormat="true" applyFont="true" applyBorder="true" applyAlignment="true" applyProtection="true"/>
    <xf numFmtId="0" fontId="2104" fillId="0" borderId="2106" xfId="0" applyNumberFormat="true" applyFont="true" applyBorder="true" applyAlignment="true" applyProtection="true"/>
    <xf numFmtId="0" fontId="2105" fillId="0" borderId="2107" xfId="0" applyNumberFormat="true" applyFont="true" applyBorder="true" applyAlignment="true" applyProtection="true"/>
    <xf numFmtId="0" fontId="2106" fillId="0" borderId="2108" xfId="0" applyNumberFormat="true" applyFont="true" applyBorder="true" applyAlignment="true" applyProtection="true"/>
    <xf numFmtId="0" fontId="2107" fillId="0" borderId="2109" xfId="0" applyNumberFormat="true" applyFont="true" applyBorder="true" applyAlignment="true" applyProtection="true"/>
    <xf numFmtId="0" fontId="2108" fillId="0" borderId="2110" xfId="0" applyNumberFormat="true" applyFont="true" applyBorder="true" applyAlignment="true" applyProtection="true"/>
    <xf numFmtId="0" fontId="2109" fillId="0" borderId="2111" xfId="0" applyNumberFormat="true" applyFont="true" applyBorder="true" applyAlignment="true" applyProtection="true"/>
    <xf numFmtId="0" fontId="2110" fillId="0" borderId="2112" xfId="0" applyNumberFormat="true" applyFont="true" applyBorder="true" applyAlignment="true" applyProtection="true"/>
    <xf numFmtId="0" fontId="2111" fillId="0" borderId="2113" xfId="0" applyNumberFormat="true" applyFont="true" applyBorder="true" applyAlignment="true" applyProtection="true"/>
    <xf numFmtId="0" fontId="2112" fillId="0" borderId="2114" xfId="0" applyNumberFormat="true" applyFont="true" applyBorder="true" applyAlignment="true" applyProtection="true"/>
    <xf numFmtId="0" fontId="2113" fillId="0" borderId="2115" xfId="0" applyNumberFormat="true" applyFont="true" applyBorder="true" applyAlignment="true" applyProtection="true"/>
    <xf numFmtId="0" fontId="2114" fillId="0" borderId="2116" xfId="0" applyNumberFormat="true" applyFont="true" applyBorder="true" applyAlignment="true" applyProtection="true"/>
    <xf numFmtId="0" fontId="2115" fillId="0" borderId="2117" xfId="0" applyNumberFormat="true" applyFont="true" applyBorder="true" applyAlignment="true" applyProtection="true"/>
    <xf numFmtId="0" fontId="2116" fillId="0" borderId="2118" xfId="0" applyNumberFormat="true" applyFont="true" applyBorder="true" applyAlignment="true" applyProtection="true"/>
    <xf numFmtId="0" fontId="2117" fillId="0" borderId="2119" xfId="0" applyNumberFormat="true" applyFont="true" applyBorder="true" applyAlignment="true" applyProtection="true"/>
    <xf numFmtId="0" fontId="2118" fillId="0" borderId="2120" xfId="0" applyNumberFormat="true" applyFont="true" applyBorder="true" applyAlignment="true" applyProtection="true"/>
    <xf numFmtId="0" fontId="2119" fillId="0" borderId="2121" xfId="0" applyNumberFormat="true" applyFont="true" applyBorder="true" applyAlignment="true" applyProtection="true"/>
    <xf numFmtId="0" fontId="2120" fillId="0" borderId="2122" xfId="0" applyNumberFormat="true" applyFont="true" applyBorder="true" applyAlignment="true" applyProtection="true"/>
    <xf numFmtId="0" fontId="2121" fillId="0" borderId="2123" xfId="0" applyNumberFormat="true" applyFont="true" applyBorder="true" applyAlignment="true" applyProtection="true"/>
    <xf numFmtId="0" fontId="2122" fillId="0" borderId="2124" xfId="0" applyNumberFormat="true" applyFont="true" applyBorder="true" applyAlignment="true" applyProtection="true"/>
    <xf numFmtId="0" fontId="2123" fillId="0" borderId="2125" xfId="0" applyNumberFormat="true" applyFont="true" applyBorder="true" applyAlignment="true" applyProtection="true"/>
    <xf numFmtId="0" fontId="2124" fillId="0" borderId="2126" xfId="0" applyNumberFormat="true" applyFont="true" applyBorder="true" applyAlignment="true" applyProtection="true"/>
    <xf numFmtId="0" fontId="2125" fillId="0" borderId="2127" xfId="0" applyNumberFormat="true" applyFont="true" applyBorder="true" applyAlignment="true" applyProtection="true"/>
    <xf numFmtId="0" fontId="2126" fillId="0" borderId="2128" xfId="0" applyNumberFormat="true" applyFont="true" applyBorder="true" applyAlignment="true" applyProtection="true"/>
    <xf numFmtId="0" fontId="2127" fillId="0" borderId="2129" xfId="0" applyNumberFormat="true" applyFont="true" applyBorder="true" applyAlignment="true" applyProtection="true"/>
    <xf numFmtId="0" fontId="2128" fillId="0" borderId="2130" xfId="0" applyNumberFormat="true" applyFont="true" applyBorder="true" applyAlignment="true" applyProtection="true"/>
    <xf numFmtId="0" fontId="2129" fillId="0" borderId="2131" xfId="0" applyNumberFormat="true" applyFont="true" applyBorder="true" applyAlignment="true" applyProtection="true"/>
    <xf numFmtId="0" fontId="2130" fillId="0" borderId="2132" xfId="0" applyNumberFormat="true" applyFont="true" applyBorder="true" applyAlignment="true" applyProtection="true"/>
    <xf numFmtId="0" fontId="2131" fillId="0" borderId="2133" xfId="0" applyNumberFormat="true" applyFont="true" applyBorder="true" applyAlignment="true" applyProtection="true"/>
    <xf numFmtId="0" fontId="2132" fillId="0" borderId="2134" xfId="0" applyNumberFormat="true" applyFont="true" applyBorder="true" applyAlignment="true" applyProtection="true"/>
    <xf numFmtId="0" fontId="2133" fillId="0" borderId="2135" xfId="0" applyNumberFormat="true" applyFont="true" applyBorder="true" applyAlignment="true" applyProtection="true"/>
    <xf numFmtId="0" fontId="2134" fillId="0" borderId="2136" xfId="0" applyNumberFormat="true" applyFont="true" applyBorder="true" applyAlignment="true" applyProtection="true"/>
    <xf numFmtId="0" fontId="2135" fillId="0" borderId="2137" xfId="0" applyNumberFormat="true" applyFont="true" applyBorder="true" applyAlignment="true" applyProtection="true"/>
    <xf numFmtId="0" fontId="2136" fillId="0" borderId="2138" xfId="0" applyNumberFormat="true" applyFont="true" applyBorder="true" applyAlignment="true" applyProtection="true"/>
    <xf numFmtId="0" fontId="2137" fillId="0" borderId="2139" xfId="0" applyNumberFormat="true" applyFont="true" applyBorder="true" applyAlignment="true" applyProtection="true"/>
    <xf numFmtId="0" fontId="2138" fillId="0" borderId="2140" xfId="0" applyNumberFormat="true" applyFont="true" applyBorder="true" applyAlignment="true" applyProtection="true"/>
    <xf numFmtId="0" fontId="2139" fillId="0" borderId="2141" xfId="0" applyNumberFormat="true" applyFont="true" applyBorder="true" applyAlignment="true" applyProtection="true"/>
    <xf numFmtId="0" fontId="2140" fillId="0" borderId="2142" xfId="0" applyNumberFormat="true" applyFont="true" applyBorder="true" applyAlignment="true" applyProtection="true"/>
    <xf numFmtId="0" fontId="2141" fillId="0" borderId="2143" xfId="0" applyNumberFormat="true" applyFont="true" applyBorder="true" applyAlignment="true" applyProtection="true"/>
    <xf numFmtId="0" fontId="2142" fillId="0" borderId="2144" xfId="0" applyNumberFormat="true" applyFont="true" applyBorder="true" applyAlignment="true" applyProtection="true"/>
    <xf numFmtId="0" fontId="2143" fillId="0" borderId="2145" xfId="0" applyNumberFormat="true" applyFont="true" applyBorder="true" applyAlignment="true" applyProtection="true"/>
    <xf numFmtId="0" fontId="2144" fillId="0" borderId="2146" xfId="0" applyNumberFormat="true" applyFont="true" applyBorder="true" applyAlignment="true" applyProtection="true"/>
    <xf numFmtId="0" fontId="2145" fillId="0" borderId="2147" xfId="0" applyNumberFormat="true" applyFont="true" applyBorder="true" applyAlignment="true" applyProtection="true"/>
    <xf numFmtId="0" fontId="2146" fillId="0" borderId="2148" xfId="0" applyNumberFormat="true" applyFont="true" applyBorder="true" applyAlignment="true" applyProtection="true"/>
    <xf numFmtId="0" fontId="2147" fillId="0" borderId="2149" xfId="0" applyNumberFormat="true" applyFont="true" applyBorder="true" applyAlignment="true" applyProtection="true"/>
    <xf numFmtId="0" fontId="2148" fillId="0" borderId="2150" xfId="0" applyNumberFormat="true" applyFont="true" applyBorder="true" applyAlignment="true" applyProtection="true"/>
    <xf numFmtId="0" fontId="2149" fillId="0" borderId="2151" xfId="0" applyNumberFormat="true" applyFont="true" applyBorder="true" applyAlignment="true" applyProtection="true"/>
    <xf numFmtId="0" fontId="2150" fillId="0" borderId="2152" xfId="0" applyNumberFormat="true" applyFont="true" applyBorder="true" applyAlignment="true" applyProtection="true"/>
    <xf numFmtId="0" fontId="2151" fillId="0" borderId="2153" xfId="0" applyNumberFormat="true" applyFont="true" applyBorder="true" applyAlignment="true" applyProtection="true"/>
    <xf numFmtId="0" fontId="2152" fillId="0" borderId="2154" xfId="0" applyNumberFormat="true" applyFont="true" applyBorder="true" applyAlignment="true" applyProtection="true"/>
    <xf numFmtId="0" fontId="2153" fillId="0" borderId="2155" xfId="0" applyNumberFormat="true" applyFont="true" applyBorder="true" applyAlignment="true" applyProtection="true"/>
    <xf numFmtId="0" fontId="2154" fillId="0" borderId="2156" xfId="0" applyNumberFormat="true" applyFont="true" applyBorder="true" applyAlignment="true" applyProtection="true"/>
    <xf numFmtId="0" fontId="2155" fillId="0" borderId="2157" xfId="0" applyNumberFormat="true" applyFont="true" applyBorder="true" applyAlignment="true" applyProtection="true"/>
    <xf numFmtId="0" fontId="2156" fillId="0" borderId="2158" xfId="0" applyNumberFormat="true" applyFont="true" applyBorder="true" applyAlignment="true" applyProtection="true"/>
    <xf numFmtId="0" fontId="2157" fillId="0" borderId="2159" xfId="0" applyNumberFormat="true" applyFont="true" applyBorder="true" applyAlignment="true" applyProtection="true"/>
    <xf numFmtId="0" fontId="2158" fillId="0" borderId="2160" xfId="0" applyNumberFormat="true" applyFont="true" applyBorder="true" applyAlignment="true" applyProtection="true"/>
    <xf numFmtId="0" fontId="2159" fillId="0" borderId="2161" xfId="0" applyNumberFormat="true" applyFont="true" applyBorder="true" applyAlignment="true" applyProtection="true"/>
    <xf numFmtId="0" fontId="2160" fillId="0" borderId="2162" xfId="0" applyNumberFormat="true" applyFont="true" applyBorder="true" applyAlignment="true" applyProtection="true"/>
    <xf numFmtId="0" fontId="2161" fillId="0" borderId="2163" xfId="0" applyNumberFormat="true" applyFont="true" applyBorder="true" applyAlignment="true" applyProtection="true"/>
    <xf numFmtId="0" fontId="2162" fillId="0" borderId="2164" xfId="0" applyNumberFormat="true" applyFont="true" applyBorder="true" applyAlignment="true" applyProtection="true"/>
    <xf numFmtId="0" fontId="2163" fillId="0" borderId="2165" xfId="0" applyNumberFormat="true" applyFont="true" applyBorder="true" applyAlignment="true" applyProtection="true"/>
    <xf numFmtId="0" fontId="2164" fillId="0" borderId="2166" xfId="0" applyNumberFormat="true" applyFont="true" applyBorder="true" applyAlignment="true" applyProtection="true"/>
    <xf numFmtId="0" fontId="2165" fillId="0" borderId="2167" xfId="0" applyNumberFormat="true" applyFont="true" applyBorder="true" applyAlignment="true" applyProtection="true"/>
    <xf numFmtId="0" fontId="2166" fillId="0" borderId="2168" xfId="0" applyNumberFormat="true" applyFont="true" applyBorder="true" applyAlignment="true" applyProtection="true"/>
    <xf numFmtId="0" fontId="2167" fillId="0" borderId="2169" xfId="0" applyNumberFormat="true" applyFont="true" applyBorder="true" applyAlignment="true" applyProtection="true"/>
    <xf numFmtId="0" fontId="2168" fillId="0" borderId="2170" xfId="0" applyNumberFormat="true" applyFont="true" applyBorder="true" applyAlignment="true" applyProtection="true"/>
    <xf numFmtId="0" fontId="2169" fillId="0" borderId="2171" xfId="0" applyNumberFormat="true" applyFont="true" applyBorder="true" applyAlignment="true" applyProtection="true"/>
    <xf numFmtId="0" fontId="2170" fillId="0" borderId="2172" xfId="0" applyNumberFormat="true" applyFont="true" applyBorder="true" applyAlignment="true" applyProtection="true"/>
    <xf numFmtId="0" fontId="2171" fillId="0" borderId="2173" xfId="0" applyNumberFormat="true" applyFont="true" applyBorder="true" applyAlignment="true" applyProtection="true"/>
    <xf numFmtId="0" fontId="2172" fillId="0" borderId="2174" xfId="0" applyNumberFormat="true" applyFont="true" applyBorder="true" applyAlignment="true" applyProtection="true"/>
    <xf numFmtId="0" fontId="2173" fillId="0" borderId="2175" xfId="0" applyNumberFormat="true" applyFont="true" applyBorder="true" applyAlignment="true" applyProtection="true"/>
    <xf numFmtId="0" fontId="2174" fillId="0" borderId="2176" xfId="0" applyNumberFormat="true" applyFont="true" applyBorder="true" applyAlignment="true" applyProtection="true"/>
    <xf numFmtId="0" fontId="2175" fillId="0" borderId="2177" xfId="0" applyNumberFormat="true" applyFont="true" applyBorder="true" applyAlignment="true" applyProtection="true"/>
    <xf numFmtId="0" fontId="2176" fillId="0" borderId="2178" xfId="0" applyNumberFormat="true" applyFont="true" applyBorder="true" applyAlignment="true" applyProtection="true"/>
    <xf numFmtId="0" fontId="2177" fillId="0" borderId="2179" xfId="0" applyNumberFormat="true" applyFont="true" applyBorder="true" applyAlignment="true" applyProtection="true"/>
    <xf numFmtId="0" fontId="2178" fillId="0" borderId="2180" xfId="0" applyNumberFormat="true" applyFont="true" applyBorder="true" applyAlignment="true" applyProtection="true"/>
    <xf numFmtId="0" fontId="2179" fillId="0" borderId="2181" xfId="0" applyNumberFormat="true" applyFont="true" applyBorder="true" applyAlignment="true" applyProtection="true"/>
    <xf numFmtId="0" fontId="2180" fillId="0" borderId="2182" xfId="0" applyNumberFormat="true" applyFont="true" applyBorder="true" applyAlignment="true" applyProtection="true"/>
    <xf numFmtId="0" fontId="2181" fillId="0" borderId="2183" xfId="0" applyNumberFormat="true" applyFont="true" applyBorder="true" applyAlignment="true" applyProtection="true"/>
    <xf numFmtId="0" fontId="2182" fillId="0" borderId="2184" xfId="0" applyNumberFormat="true" applyFont="true" applyBorder="true" applyAlignment="true" applyProtection="true"/>
    <xf numFmtId="0" fontId="2183" fillId="0" borderId="2185" xfId="0" applyNumberFormat="true" applyFont="true" applyBorder="true" applyAlignment="true" applyProtection="true"/>
    <xf numFmtId="0" fontId="2184" fillId="0" borderId="2186" xfId="0" applyNumberFormat="true" applyFont="true" applyBorder="true" applyAlignment="true" applyProtection="true"/>
    <xf numFmtId="0" fontId="2185" fillId="0" borderId="2187" xfId="0" applyNumberFormat="true" applyFont="true" applyBorder="true" applyAlignment="true" applyProtection="true"/>
    <xf numFmtId="0" fontId="2186" fillId="0" borderId="2188" xfId="0" applyNumberFormat="true" applyFont="true" applyBorder="true" applyAlignment="true" applyProtection="true"/>
    <xf numFmtId="0" fontId="2187" fillId="0" borderId="2189" xfId="0" applyNumberFormat="true" applyFont="true" applyBorder="true" applyAlignment="true" applyProtection="true"/>
    <xf numFmtId="0" fontId="2188" fillId="0" borderId="2190" xfId="0" applyNumberFormat="true" applyFont="true" applyBorder="true" applyAlignment="true" applyProtection="true"/>
    <xf numFmtId="0" fontId="2189" fillId="0" borderId="2191" xfId="0" applyNumberFormat="true" applyFont="true" applyBorder="true" applyAlignment="true" applyProtection="true"/>
    <xf numFmtId="0" fontId="2190" fillId="0" borderId="2192" xfId="0" applyNumberFormat="true" applyFont="true" applyBorder="true" applyAlignment="true" applyProtection="true"/>
    <xf numFmtId="0" fontId="2191" fillId="0" borderId="2193" xfId="0" applyNumberFormat="true" applyFont="true" applyBorder="true" applyAlignment="true" applyProtection="true"/>
    <xf numFmtId="0" fontId="2192" fillId="0" borderId="2194" xfId="0" applyNumberFormat="true" applyFont="true" applyBorder="true" applyAlignment="true" applyProtection="true"/>
    <xf numFmtId="0" fontId="2193" fillId="0" borderId="2195" xfId="0" applyNumberFormat="true" applyFont="true" applyBorder="true" applyAlignment="true" applyProtection="true"/>
    <xf numFmtId="0" fontId="2194" fillId="0" borderId="2196" xfId="0" applyNumberFormat="true" applyFont="true" applyBorder="true" applyAlignment="true" applyProtection="true"/>
    <xf numFmtId="0" fontId="2195" fillId="0" borderId="2197" xfId="0" applyNumberFormat="true" applyFont="true" applyBorder="true" applyAlignment="true" applyProtection="true"/>
    <xf numFmtId="0" fontId="2196" fillId="0" borderId="2198" xfId="0" applyNumberFormat="true" applyFont="true" applyBorder="true" applyAlignment="true" applyProtection="true"/>
    <xf numFmtId="0" fontId="2197" fillId="0" borderId="2199" xfId="0" applyNumberFormat="true" applyFont="true" applyBorder="true" applyAlignment="true" applyProtection="true"/>
    <xf numFmtId="0" fontId="2198" fillId="0" borderId="2200" xfId="0" applyNumberFormat="true" applyFont="true" applyBorder="true" applyAlignment="true" applyProtection="true"/>
    <xf numFmtId="0" fontId="2199" fillId="0" borderId="2201" xfId="0" applyNumberFormat="true" applyFont="true" applyBorder="true" applyAlignment="true" applyProtection="true"/>
    <xf numFmtId="0" fontId="2200" fillId="0" borderId="2202" xfId="0" applyNumberFormat="true" applyFont="true" applyBorder="true" applyAlignment="true" applyProtection="true"/>
    <xf numFmtId="0" fontId="2201" fillId="0" borderId="2203" xfId="0" applyNumberFormat="true" applyFont="true" applyBorder="true" applyAlignment="true" applyProtection="true"/>
    <xf numFmtId="0" fontId="2202" fillId="0" borderId="2204" xfId="0" applyNumberFormat="true" applyFont="true" applyBorder="true" applyAlignment="true" applyProtection="true"/>
    <xf numFmtId="0" fontId="2203" fillId="0" borderId="2205" xfId="0" applyNumberFormat="true" applyFont="true" applyBorder="true" applyAlignment="true" applyProtection="true"/>
    <xf numFmtId="0" fontId="2204" fillId="0" borderId="2206" xfId="0" applyNumberFormat="true" applyFont="true" applyBorder="true" applyAlignment="true" applyProtection="true"/>
    <xf numFmtId="0" fontId="2205" fillId="0" borderId="2207" xfId="0" applyNumberFormat="true" applyFont="true" applyBorder="true" applyAlignment="true" applyProtection="true"/>
    <xf numFmtId="0" fontId="2206" fillId="0" borderId="2208" xfId="0" applyNumberFormat="true" applyFont="true" applyBorder="true" applyAlignment="true" applyProtection="true"/>
    <xf numFmtId="0" fontId="2207" fillId="0" borderId="2209" xfId="0" applyNumberFormat="true" applyFont="true" applyBorder="true" applyAlignment="true" applyProtection="true"/>
    <xf numFmtId="0" fontId="2208" fillId="0" borderId="2210" xfId="0" applyNumberFormat="true" applyFont="true" applyBorder="true" applyAlignment="true" applyProtection="true"/>
    <xf numFmtId="0" fontId="2209" fillId="0" borderId="2211" xfId="0" applyNumberFormat="true" applyFont="true" applyBorder="true" applyAlignment="true" applyProtection="true"/>
    <xf numFmtId="0" fontId="2210" fillId="0" borderId="2212" xfId="0" applyNumberFormat="true" applyFont="true" applyBorder="true" applyAlignment="true" applyProtection="true"/>
    <xf numFmtId="0" fontId="2211" fillId="0" borderId="2213" xfId="0" applyNumberFormat="true" applyFont="true" applyBorder="true" applyAlignment="true" applyProtection="true"/>
    <xf numFmtId="0" fontId="2212" fillId="0" borderId="2214" xfId="0" applyNumberFormat="true" applyFont="true" applyBorder="true" applyAlignment="true" applyProtection="true"/>
    <xf numFmtId="0" fontId="2213" fillId="0" borderId="2215" xfId="0" applyNumberFormat="true" applyFont="true" applyBorder="true" applyAlignment="true" applyProtection="true"/>
    <xf numFmtId="0" fontId="2214" fillId="0" borderId="2216" xfId="0" applyNumberFormat="true" applyFont="true" applyBorder="true" applyAlignment="true" applyProtection="true"/>
    <xf numFmtId="0" fontId="2215" fillId="0" borderId="2217" xfId="0" applyNumberFormat="true" applyFont="true" applyBorder="true" applyAlignment="true" applyProtection="true"/>
    <xf numFmtId="0" fontId="2216" fillId="0" borderId="2218" xfId="0" applyNumberFormat="true" applyFont="true" applyBorder="true" applyAlignment="true" applyProtection="true"/>
    <xf numFmtId="0" fontId="2217" fillId="0" borderId="2219" xfId="0" applyNumberFormat="true" applyFont="true" applyBorder="true" applyAlignment="true" applyProtection="true"/>
    <xf numFmtId="0" fontId="2218" fillId="0" borderId="2220" xfId="0" applyNumberFormat="true" applyFont="true" applyBorder="true" applyAlignment="true" applyProtection="true"/>
    <xf numFmtId="0" fontId="2219" fillId="0" borderId="2221" xfId="0" applyNumberFormat="true" applyFont="true" applyBorder="true" applyAlignment="true" applyProtection="true"/>
    <xf numFmtId="0" fontId="0" fillId="0" borderId="187" xfId="0" applyBorder="true" applyAlignment="true">
      <alignment horizontal="left"/>
    </xf>
    <xf numFmtId="0" fontId="0" fillId="0" borderId="188" xfId="0" applyBorder="true" applyAlignment="true">
      <alignment horizontal="center"/>
    </xf>
    <xf numFmtId="0" fontId="2220" fillId="0" borderId="2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1" fillId="0" borderId="2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2" fillId="0" borderId="2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3" fillId="0" borderId="2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4" fillId="0" borderId="2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5" fillId="0" borderId="2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6" fillId="0" borderId="2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" fillId="0" borderId="2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8" fillId="0" borderId="2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9" fillId="0" borderId="2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0" fillId="0" borderId="2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1" fillId="0" borderId="2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2" fillId="0" borderId="2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3" fillId="0" borderId="2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" fillId="0" borderId="2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5" fillId="0" borderId="2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6" fillId="0" borderId="2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7" fillId="0" borderId="2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8" fillId="0" borderId="2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9" fillId="0" borderId="2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0" fillId="0" borderId="2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1" fillId="0" borderId="2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2" fillId="0" borderId="2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3" fillId="0" borderId="2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4" fillId="0" borderId="2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5" fillId="0" borderId="2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6" fillId="0" borderId="2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7" fillId="0" borderId="2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" fillId="0" borderId="2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9" fillId="0" borderId="2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" fillId="0" borderId="2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" fillId="0" borderId="2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2" fillId="0" borderId="2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3" fillId="0" borderId="2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" fillId="0" borderId="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5" fillId="0" borderId="2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" fillId="0" borderId="2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7" fillId="0" borderId="2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8" fillId="0" borderId="2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9" fillId="0" borderId="2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0" fillId="0" borderId="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1" fillId="0" borderId="2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2" fillId="0" borderId="2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3" fillId="0" borderId="2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" fillId="0" borderId="2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5" fillId="0" borderId="2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6" fillId="0" borderId="2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7" fillId="0" borderId="2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8" fillId="0" borderId="2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9" fillId="0" borderId="2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0" fillId="0" borderId="2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1" fillId="0" borderId="2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2" fillId="0" borderId="2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3" fillId="0" borderId="2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4" fillId="0" borderId="2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" fillId="0" borderId="2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6" fillId="0" borderId="2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7" fillId="0" borderId="2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8" fillId="0" borderId="2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9" fillId="0" borderId="2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0" fillId="0" borderId="2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1" fillId="0" borderId="2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2" fillId="0" borderId="2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3" fillId="0" borderId="2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4" fillId="0" borderId="2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5" fillId="0" borderId="2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6" fillId="0" borderId="2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7" fillId="0" borderId="2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8" fillId="0" borderId="2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" fillId="0" borderId="2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0" fillId="0" borderId="2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1" fillId="0" borderId="2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2" fillId="0" borderId="2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3" fillId="0" borderId="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4" fillId="0" borderId="2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5" fillId="0" borderId="2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6" fillId="0" borderId="2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7" fillId="0" borderId="2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8" fillId="0" borderId="2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9" fillId="0" borderId="2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0" fillId="0" borderId="2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1" fillId="0" borderId="2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2" fillId="0" borderId="2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3" fillId="0" borderId="2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4" fillId="0" borderId="2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5" fillId="0" borderId="2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6" fillId="0" borderId="2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" fillId="0" borderId="2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" fillId="0" borderId="2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" fillId="0" borderId="2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" fillId="0" borderId="2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" fillId="0" borderId="2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" fillId="0" borderId="2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3" fillId="0" borderId="2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" fillId="0" borderId="2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5" fillId="0" borderId="2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" fillId="0" borderId="2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7" fillId="0" borderId="2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8" fillId="0" borderId="2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" fillId="0" borderId="2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0" fillId="0" borderId="2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" fillId="0" borderId="2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" fillId="0" borderId="2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3" fillId="0" borderId="2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" fillId="0" borderId="2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" fillId="0" borderId="2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" fillId="0" borderId="2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" fillId="0" borderId="2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" fillId="0" borderId="2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" fillId="0" borderId="2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" fillId="0" borderId="2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" fillId="0" borderId="2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" fillId="0" borderId="2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" fillId="0" borderId="2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" fillId="0" borderId="2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" fillId="0" borderId="2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6" fillId="0" borderId="2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7" fillId="0" borderId="2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8" fillId="0" borderId="2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" fillId="0" borderId="2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" fillId="0" borderId="2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1" fillId="0" borderId="2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" fillId="0" borderId="2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" fillId="0" borderId="2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4" fillId="0" borderId="2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5" fillId="0" borderId="2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" fillId="0" borderId="2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" fillId="0" borderId="2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" fillId="0" borderId="2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" fillId="0" borderId="2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" fillId="0" borderId="2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" fillId="0" borderId="2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2" fillId="0" borderId="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" fillId="0" borderId="2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" fillId="0" borderId="2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5" fillId="0" borderId="2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" fillId="0" borderId="2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7" fillId="0" borderId="2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8" fillId="0" borderId="2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9" fillId="0" borderId="2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" fillId="0" borderId="2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1" fillId="0" borderId="2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2" fillId="0" borderId="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" fillId="0" borderId="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4" fillId="0" borderId="2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5" fillId="0" borderId="2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6" fillId="0" borderId="2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" fillId="0" borderId="2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8" fillId="0" borderId="2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9" fillId="0" borderId="2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" fillId="0" borderId="2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" fillId="0" borderId="2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2" fillId="0" borderId="2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3" fillId="0" borderId="2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4" fillId="0" borderId="2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5" fillId="0" borderId="2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6" fillId="0" borderId="2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7" fillId="0" borderId="2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" fillId="0" borderId="2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9" fillId="0" borderId="2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0" fillId="0" borderId="2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1" fillId="0" borderId="2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2" fillId="0" borderId="2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3" fillId="0" borderId="2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4" fillId="0" borderId="2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5" fillId="0" borderId="2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6" fillId="0" borderId="2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7" fillId="0" borderId="2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8" fillId="0" borderId="2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9" fillId="0" borderId="2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0" fillId="0" borderId="2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1" fillId="0" borderId="2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2" fillId="0" borderId="2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3" fillId="0" borderId="2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4" fillId="0" borderId="2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5" fillId="0" borderId="2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6" fillId="0" borderId="2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7" fillId="0" borderId="2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8" fillId="0" borderId="2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9" fillId="0" borderId="2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" fillId="0" borderId="2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1" fillId="0" borderId="2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2" fillId="0" borderId="2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3" fillId="0" borderId="2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4" fillId="0" borderId="2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5" fillId="0" borderId="2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6" fillId="0" borderId="2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7" fillId="0" borderId="2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" fillId="0" borderId="2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" fillId="0" borderId="2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0" fillId="0" borderId="2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1" fillId="0" borderId="2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" fillId="0" borderId="2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3" fillId="0" borderId="2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" fillId="0" borderId="2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" fillId="0" borderId="2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" fillId="0" borderId="2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" fillId="0" borderId="2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8" fillId="0" borderId="2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" fillId="0" borderId="2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0" fillId="0" borderId="2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" fillId="0" borderId="2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2" fillId="0" borderId="2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3" fillId="0" borderId="2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4" fillId="0" borderId="2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5" fillId="0" borderId="2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" fillId="0" borderId="2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7" fillId="0" borderId="2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" fillId="0" borderId="2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" fillId="0" borderId="2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" fillId="0" borderId="2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1" fillId="0" borderId="2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2" fillId="0" borderId="2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" fillId="0" borderId="2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4" fillId="0" borderId="2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" fillId="0" borderId="2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6" fillId="0" borderId="2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7" fillId="0" borderId="2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8" fillId="0" borderId="2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9" fillId="0" borderId="2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" fillId="0" borderId="2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1" fillId="0" borderId="2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2" fillId="0" borderId="2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3" fillId="0" borderId="2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" fillId="0" borderId="2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5" fillId="0" borderId="2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6" fillId="0" borderId="2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7" fillId="0" borderId="2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8" fillId="0" borderId="2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9" fillId="0" borderId="2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" fillId="0" borderId="2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" fillId="0" borderId="2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2" fillId="0" borderId="2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3" fillId="0" borderId="2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4" fillId="0" borderId="2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5" fillId="0" borderId="2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6" fillId="0" borderId="2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" fillId="0" borderId="2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8" fillId="0" borderId="2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9" fillId="0" borderId="2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" fillId="0" borderId="2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1" fillId="0" borderId="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2" fillId="0" borderId="2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3" fillId="0" borderId="2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" fillId="0" borderId="2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5" fillId="0" borderId="2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6" fillId="0" borderId="2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7" fillId="0" borderId="2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" fillId="0" borderId="2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9" fillId="0" borderId="2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0" fillId="0" borderId="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" fillId="0" borderId="2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2" fillId="0" borderId="2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3" fillId="0" borderId="2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4" fillId="0" borderId="2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" fillId="0" borderId="2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6" fillId="0" borderId="2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7" fillId="0" borderId="2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" fillId="0" borderId="2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9" fillId="0" borderId="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0" fillId="0" borderId="2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1" fillId="0" borderId="2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2" fillId="0" borderId="2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3" fillId="0" borderId="2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4" fillId="0" borderId="2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5" fillId="0" borderId="2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6" fillId="0" borderId="2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7" fillId="0" borderId="2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8" fillId="0" borderId="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9" fillId="0" borderId="2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0" fillId="0" borderId="2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1" fillId="0" borderId="2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2" fillId="0" borderId="2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3" fillId="0" borderId="2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4" fillId="0" borderId="2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5" fillId="0" borderId="2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" fillId="0" borderId="2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" fillId="0" borderId="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" fillId="0" borderId="2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" fillId="0" borderId="2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" fillId="0" borderId="2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" fillId="0" borderId="2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" fillId="0" borderId="2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3" fillId="0" borderId="2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4" fillId="0" borderId="2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" fillId="0" borderId="2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6" fillId="0" borderId="2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" fillId="0" borderId="2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8" fillId="0" borderId="2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9" fillId="0" borderId="2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0" fillId="0" borderId="2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1" fillId="0" borderId="2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" fillId="0" borderId="2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3" fillId="0" borderId="2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4" fillId="0" borderId="2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5" fillId="0" borderId="2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" fillId="0" borderId="2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" fillId="0" borderId="2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8" fillId="0" borderId="2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9" fillId="0" borderId="2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" fillId="0" borderId="2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1" fillId="0" borderId="2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2" fillId="0" borderId="2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" fillId="0" borderId="2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" fillId="0" borderId="2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5" fillId="0" borderId="2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" fillId="0" borderId="2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" fillId="0" borderId="2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" fillId="0" borderId="2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9" fillId="0" borderId="2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" fillId="0" borderId="2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" fillId="0" borderId="2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2" fillId="0" borderId="2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" fillId="0" borderId="2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" fillId="0" borderId="2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" fillId="0" borderId="2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6" fillId="0" borderId="2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7" fillId="0" borderId="2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8" fillId="0" borderId="2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9" fillId="0" borderId="2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0" fillId="0" borderId="2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1" fillId="0" borderId="2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2" fillId="0" borderId="2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3" fillId="0" borderId="2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" fillId="0" borderId="2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5" fillId="0" borderId="2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6" fillId="0" borderId="2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7" fillId="0" borderId="2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" fillId="0" borderId="2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9" fillId="0" borderId="2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0" fillId="0" borderId="2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1" fillId="0" borderId="2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" fillId="0" borderId="2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3" fillId="0" borderId="2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4" fillId="0" borderId="2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" fillId="0" borderId="2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6" fillId="0" borderId="2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7" fillId="0" borderId="2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8" fillId="0" borderId="2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" fillId="0" borderId="2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0" fillId="0" borderId="2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" fillId="0" borderId="2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" fillId="0" borderId="2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3" fillId="0" borderId="2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4" fillId="0" borderId="2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" fillId="0" borderId="2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" fillId="0" borderId="2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7" fillId="0" borderId="2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8" fillId="0" borderId="2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" fillId="0" borderId="2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0" fillId="0" borderId="2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1" fillId="0" borderId="2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2" fillId="0" borderId="2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3" fillId="0" borderId="2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4" fillId="0" borderId="2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5" fillId="0" borderId="2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" fillId="0" borderId="2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" fillId="0" borderId="2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8" fillId="0" borderId="2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" fillId="0" borderId="2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0" fillId="0" borderId="2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1" fillId="0" borderId="2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2" fillId="0" borderId="2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3" fillId="0" borderId="2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4" fillId="0" borderId="2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5" fillId="0" borderId="2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6" fillId="0" borderId="2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" fillId="0" borderId="2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8" fillId="0" borderId="2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9" fillId="0" borderId="2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" fillId="0" borderId="2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1" fillId="0" borderId="2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2" fillId="0" borderId="2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3" fillId="0" borderId="2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4" fillId="0" borderId="2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5" fillId="0" borderId="2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6" fillId="0" borderId="2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7" fillId="0" borderId="2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" fillId="0" borderId="2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9" fillId="0" borderId="2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0" fillId="0" borderId="2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" fillId="0" borderId="2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2" fillId="0" borderId="2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3" fillId="0" borderId="2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" fillId="0" borderId="2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" fillId="0" borderId="2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6" fillId="0" borderId="2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" fillId="0" borderId="2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" fillId="0" borderId="2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9" fillId="0" borderId="2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0" fillId="0" borderId="2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" fillId="0" borderId="2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" fillId="0" borderId="2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3" fillId="0" borderId="2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4" fillId="0" borderId="2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" fillId="0" borderId="2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6" fillId="0" borderId="2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" fillId="0" borderId="2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8" fillId="0" borderId="2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9" fillId="0" borderId="2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0" fillId="0" borderId="2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1" fillId="0" borderId="2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2" fillId="0" borderId="2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3" fillId="0" borderId="2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4" fillId="0" borderId="2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5" fillId="0" borderId="2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" fillId="0" borderId="2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7" fillId="0" borderId="2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8" fillId="0" borderId="2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9" fillId="0" borderId="2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0" fillId="0" borderId="2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1" fillId="0" borderId="2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2" fillId="0" borderId="2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" fillId="0" borderId="2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4" fillId="0" borderId="2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5" fillId="0" borderId="2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6" fillId="0" borderId="2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7" fillId="0" borderId="2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8" fillId="0" borderId="2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" fillId="0" borderId="2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" fillId="0" borderId="2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" fillId="0" borderId="2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2" fillId="0" borderId="2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3" fillId="0" borderId="2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" fillId="0" borderId="2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5" fillId="0" borderId="2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" fillId="0" borderId="2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7" fillId="0" borderId="2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8" fillId="0" borderId="2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9" fillId="0" borderId="2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0" fillId="0" borderId="2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1" fillId="0" borderId="2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2" fillId="0" borderId="2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3" fillId="0" borderId="2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4" fillId="0" borderId="2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5" fillId="0" borderId="2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6" fillId="0" borderId="2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7" fillId="0" borderId="2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8" fillId="0" borderId="2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9" fillId="0" borderId="2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0" fillId="0" borderId="2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1" fillId="0" borderId="2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2" fillId="0" borderId="2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3" fillId="0" borderId="2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4" fillId="0" borderId="2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5" fillId="0" borderId="2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6" fillId="0" borderId="2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7" fillId="0" borderId="2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8" fillId="0" borderId="2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9" fillId="0" borderId="2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0" fillId="0" borderId="2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1" fillId="0" borderId="2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2" fillId="0" borderId="2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3" fillId="0" borderId="2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4" fillId="0" borderId="2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5" fillId="0" borderId="2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6" fillId="0" borderId="2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7" fillId="0" borderId="2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8" fillId="0" borderId="2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9" fillId="0" borderId="2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0" fillId="0" borderId="2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1" fillId="0" borderId="2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2" fillId="0" borderId="2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3" fillId="0" borderId="2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4" fillId="0" borderId="2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5" fillId="0" borderId="2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6" fillId="0" borderId="2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7" fillId="0" borderId="2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8" fillId="0" borderId="2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9" fillId="0" borderId="2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0" fillId="0" borderId="2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1" fillId="0" borderId="2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2" fillId="0" borderId="2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3" fillId="0" borderId="2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4" fillId="0" borderId="2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5" fillId="0" borderId="2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6" fillId="0" borderId="2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7" fillId="0" borderId="2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8" fillId="0" borderId="2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9" fillId="0" borderId="2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0" fillId="0" borderId="2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1" fillId="0" borderId="2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2" fillId="0" borderId="2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3" fillId="0" borderId="2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4" fillId="0" borderId="2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5" fillId="0" borderId="2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6" fillId="0" borderId="2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7" fillId="0" borderId="2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8" fillId="0" borderId="2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9" fillId="0" borderId="2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0" fillId="0" borderId="2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1" fillId="0" borderId="2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2" fillId="0" borderId="2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3" fillId="0" borderId="2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4" fillId="0" borderId="2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5" fillId="0" borderId="2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6" fillId="0" borderId="2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7" fillId="0" borderId="2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8" fillId="0" borderId="2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9" fillId="0" borderId="2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0" fillId="0" borderId="2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1" fillId="0" borderId="2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2" fillId="0" borderId="2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3" fillId="0" borderId="2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4" fillId="0" borderId="2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5" fillId="0" borderId="2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6" fillId="0" borderId="2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7" fillId="0" borderId="2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8" fillId="0" borderId="2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9" fillId="0" borderId="2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0" fillId="0" borderId="2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1" fillId="0" borderId="2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2" fillId="0" borderId="2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3" fillId="0" borderId="2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4" fillId="0" borderId="2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5" fillId="0" borderId="2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6" fillId="0" borderId="2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7" fillId="0" borderId="2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8" fillId="0" borderId="2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9" fillId="0" borderId="2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0" fillId="0" borderId="2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1" fillId="0" borderId="2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2" fillId="0" borderId="2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3" fillId="0" borderId="2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4" fillId="0" borderId="2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5" fillId="0" borderId="2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6" fillId="0" borderId="2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7" fillId="0" borderId="2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8" fillId="0" borderId="2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9" fillId="0" borderId="2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0" fillId="0" borderId="2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1" fillId="0" borderId="2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2" fillId="0" borderId="2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3" fillId="0" borderId="2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4" fillId="0" borderId="2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5" fillId="0" borderId="2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6" fillId="0" borderId="2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7" fillId="0" borderId="2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8" fillId="0" borderId="2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9" fillId="0" borderId="2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0" fillId="0" borderId="2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1" fillId="0" borderId="2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2" fillId="0" borderId="2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3" fillId="0" borderId="2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4" fillId="0" borderId="2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5" fillId="0" borderId="2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6" fillId="0" borderId="2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7" fillId="0" borderId="2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8" fillId="0" borderId="2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9" fillId="0" borderId="2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0" fillId="0" borderId="2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1" fillId="0" borderId="2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2" fillId="0" borderId="2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3" fillId="0" borderId="2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4" fillId="0" borderId="2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5" fillId="0" borderId="2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6" fillId="0" borderId="2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7" fillId="0" borderId="2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8" fillId="0" borderId="2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9" fillId="0" borderId="2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0" fillId="0" borderId="2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1" fillId="0" borderId="2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2" fillId="0" borderId="2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3" fillId="0" borderId="2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4" fillId="0" borderId="2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5" fillId="0" borderId="2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6" fillId="0" borderId="2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7" fillId="0" borderId="2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8" fillId="0" borderId="2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9" fillId="0" borderId="2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0" fillId="0" borderId="2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1" fillId="0" borderId="2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2" fillId="0" borderId="2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3" fillId="0" borderId="2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4" fillId="0" borderId="2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5" fillId="0" borderId="2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6" fillId="0" borderId="2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7" fillId="0" borderId="2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8" fillId="0" borderId="2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9" fillId="0" borderId="2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0" fillId="0" borderId="2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1" fillId="0" borderId="2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2" fillId="0" borderId="2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3" fillId="0" borderId="2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4" fillId="0" borderId="2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5" fillId="0" borderId="2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6" fillId="0" borderId="2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7" fillId="0" borderId="2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8" fillId="0" borderId="2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9" fillId="0" borderId="2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0" fillId="0" borderId="2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1" fillId="0" borderId="2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2" fillId="0" borderId="2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3" fillId="0" borderId="2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4" fillId="0" borderId="2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5" fillId="0" borderId="2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6" fillId="0" borderId="2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7" fillId="0" borderId="2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8" fillId="0" borderId="2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9" fillId="0" borderId="2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0" fillId="0" borderId="2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1" fillId="0" borderId="2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2" fillId="0" borderId="2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3" fillId="0" borderId="2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4" fillId="0" borderId="2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5" fillId="0" borderId="2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6" fillId="0" borderId="2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7" fillId="0" borderId="2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8" fillId="0" borderId="2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9" fillId="0" borderId="2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0" fillId="0" borderId="2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1" fillId="0" borderId="2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2" fillId="0" borderId="2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3" fillId="0" borderId="2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4" fillId="0" borderId="2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5" fillId="0" borderId="2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6" fillId="0" borderId="2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7" fillId="0" borderId="2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8" fillId="0" borderId="2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9" fillId="0" borderId="2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0" fillId="0" borderId="2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1" fillId="0" borderId="2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2" fillId="0" borderId="2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3" fillId="0" borderId="2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4" fillId="0" borderId="2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5" fillId="0" borderId="2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6" fillId="0" borderId="2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7" fillId="0" borderId="2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8" fillId="0" borderId="2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9" fillId="0" borderId="2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0" fillId="0" borderId="2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1" fillId="0" borderId="2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2" fillId="0" borderId="2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3" fillId="0" borderId="2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4" fillId="0" borderId="2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5" fillId="0" borderId="2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6" fillId="0" borderId="2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7" fillId="0" borderId="2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8" fillId="0" borderId="2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9" fillId="0" borderId="2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0" fillId="0" borderId="2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1" fillId="0" borderId="2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2" fillId="0" borderId="2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3" fillId="0" borderId="2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4" fillId="0" borderId="2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5" fillId="0" borderId="2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6" fillId="0" borderId="2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7" fillId="0" borderId="2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8" fillId="0" borderId="2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9" fillId="0" borderId="2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0" fillId="0" borderId="2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1" fillId="0" borderId="2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2" fillId="0" borderId="2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3" fillId="0" borderId="2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4" fillId="0" borderId="2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5" fillId="0" borderId="2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6" fillId="0" borderId="2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7" fillId="0" borderId="2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8" fillId="0" borderId="2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9" fillId="0" borderId="2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0" fillId="0" borderId="2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1" fillId="0" borderId="2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2" fillId="0" borderId="2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3" fillId="0" borderId="2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4" fillId="0" borderId="2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5" fillId="0" borderId="2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6" fillId="0" borderId="2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7" fillId="0" borderId="2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8" fillId="0" borderId="2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9" fillId="0" borderId="2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0" fillId="0" borderId="2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1" fillId="0" borderId="2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2" fillId="0" borderId="2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3" fillId="0" borderId="2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4" fillId="0" borderId="2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5" fillId="0" borderId="2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6" fillId="0" borderId="2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7" fillId="0" borderId="2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8" fillId="0" borderId="2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9" fillId="0" borderId="2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0" fillId="0" borderId="2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1" fillId="0" borderId="2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2" fillId="0" borderId="2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3" fillId="0" borderId="2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4" fillId="0" borderId="2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5" fillId="0" borderId="2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6" fillId="0" borderId="2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7" fillId="0" borderId="2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8" fillId="0" borderId="2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9" fillId="0" borderId="2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0" fillId="0" borderId="2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1" fillId="0" borderId="2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2" fillId="0" borderId="2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3" fillId="0" borderId="2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4" fillId="0" borderId="2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5" fillId="0" borderId="2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6" fillId="0" borderId="2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7" fillId="0" borderId="2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8" fillId="0" borderId="2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9" fillId="0" borderId="2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0" fillId="0" borderId="2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1" fillId="0" borderId="2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2" fillId="0" borderId="2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3" fillId="0" borderId="2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4" fillId="0" borderId="2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5" fillId="0" borderId="2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6" fillId="0" borderId="2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7" fillId="0" borderId="2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8" fillId="0" borderId="2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9" fillId="0" borderId="2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0" fillId="0" borderId="2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1" fillId="0" borderId="2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2" fillId="0" borderId="2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3" fillId="0" borderId="2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4" fillId="0" borderId="2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5" fillId="0" borderId="2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6" fillId="0" borderId="2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7" fillId="0" borderId="2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8" fillId="0" borderId="2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9" fillId="0" borderId="2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0" fillId="0" borderId="2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1" fillId="0" borderId="2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2" fillId="0" borderId="2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3" fillId="0" borderId="2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4" fillId="0" borderId="2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5" fillId="0" borderId="2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6" fillId="0" borderId="2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7" fillId="0" borderId="2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8" fillId="0" borderId="2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9" fillId="0" borderId="2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0" fillId="0" borderId="2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1" fillId="0" borderId="2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2" fillId="0" borderId="2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3" fillId="0" borderId="2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4" fillId="0" borderId="2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5" fillId="0" borderId="2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6" fillId="0" borderId="2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7" fillId="0" borderId="2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8" fillId="0" borderId="2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9" fillId="0" borderId="2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0" fillId="0" borderId="2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1" fillId="0" borderId="2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2" fillId="0" borderId="2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3" fillId="0" borderId="2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4" fillId="0" borderId="2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5" fillId="0" borderId="2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6" fillId="0" borderId="2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7" fillId="0" borderId="2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8" fillId="0" borderId="2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9" fillId="0" borderId="2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0" fillId="0" borderId="2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1" fillId="0" borderId="2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2" fillId="0" borderId="2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3" fillId="0" borderId="2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4" fillId="0" borderId="2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5" fillId="0" borderId="2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6" fillId="0" borderId="2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7" fillId="0" borderId="2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8" fillId="0" borderId="2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9" fillId="0" borderId="2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0" fillId="0" borderId="2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1" fillId="0" borderId="2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2" fillId="0" borderId="2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3" fillId="0" borderId="2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4" fillId="0" borderId="2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5" fillId="0" borderId="2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6" fillId="0" borderId="2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7" fillId="0" borderId="2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8" fillId="0" borderId="2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9" fillId="0" borderId="2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0" fillId="0" borderId="2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1" fillId="0" borderId="2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2" fillId="0" borderId="2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3" fillId="0" borderId="2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4" fillId="0" borderId="2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5" fillId="0" borderId="2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6" fillId="0" borderId="2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7" fillId="0" borderId="2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8" fillId="0" borderId="3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9" fillId="0" borderId="3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0" fillId="0" borderId="3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1" fillId="0" borderId="3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2" fillId="0" borderId="3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3" fillId="0" borderId="3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4" fillId="0" borderId="3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5" fillId="0" borderId="3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6" fillId="0" borderId="3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7" fillId="0" borderId="3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8" fillId="0" borderId="3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9" fillId="0" borderId="3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0" fillId="0" borderId="3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1" fillId="0" borderId="3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2" fillId="0" borderId="3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3" fillId="0" borderId="3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4" fillId="0" borderId="3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5" fillId="0" borderId="3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6" fillId="0" borderId="3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7" fillId="0" borderId="3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8" fillId="0" borderId="3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9" fillId="0" borderId="3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0" fillId="0" borderId="3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1" fillId="0" borderId="3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2" fillId="0" borderId="3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3" fillId="0" borderId="3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4" fillId="0" borderId="3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5" fillId="0" borderId="3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6" fillId="0" borderId="3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7" fillId="0" borderId="3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8" fillId="0" borderId="3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9" fillId="0" borderId="3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0" fillId="0" borderId="3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1" fillId="0" borderId="3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2" fillId="0" borderId="3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3" fillId="0" borderId="3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4" fillId="0" borderId="3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5" fillId="0" borderId="3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6" fillId="0" borderId="3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7" fillId="0" borderId="3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8" fillId="0" borderId="3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9" fillId="0" borderId="3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0" fillId="0" borderId="3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1" fillId="0" borderId="3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2" fillId="0" borderId="3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3" fillId="0" borderId="3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4" fillId="0" borderId="3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5" fillId="0" borderId="3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6" fillId="0" borderId="3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7" fillId="0" borderId="3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8" fillId="0" borderId="3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9" fillId="0" borderId="3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0" fillId="0" borderId="3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1" fillId="0" borderId="3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2" fillId="0" borderId="3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3" fillId="0" borderId="3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4" fillId="0" borderId="3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5" fillId="0" borderId="3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6" fillId="0" borderId="3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7" fillId="0" borderId="3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8" fillId="0" borderId="3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9" fillId="0" borderId="3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0" fillId="0" borderId="3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1" fillId="0" borderId="3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2" fillId="0" borderId="3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3" fillId="0" borderId="3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4" fillId="0" borderId="3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5" fillId="0" borderId="3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6" fillId="0" borderId="3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7" fillId="0" borderId="3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8" fillId="0" borderId="3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9" fillId="0" borderId="3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0" fillId="0" borderId="3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1" fillId="0" borderId="3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2" fillId="0" borderId="3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3" fillId="0" borderId="3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4" fillId="0" borderId="3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5" fillId="0" borderId="3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6" fillId="0" borderId="3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7" fillId="0" borderId="3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8" fillId="0" borderId="3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9" fillId="0" borderId="3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0" fillId="0" borderId="3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1" fillId="0" borderId="3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2" fillId="0" borderId="3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3" fillId="0" borderId="3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4" fillId="0" borderId="3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5" fillId="0" borderId="3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6" fillId="0" borderId="3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7" fillId="0" borderId="3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8" fillId="0" borderId="3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9" fillId="0" borderId="3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0" fillId="0" borderId="3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1" fillId="0" borderId="3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2" fillId="0" borderId="3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3" fillId="0" borderId="3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4" fillId="0" borderId="3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5" fillId="0" borderId="3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6" fillId="0" borderId="3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7" fillId="0" borderId="3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8" fillId="0" borderId="3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9" fillId="0" borderId="3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0" fillId="0" borderId="3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1" fillId="0" borderId="3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2" fillId="0" borderId="3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3" fillId="0" borderId="3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4" fillId="0" borderId="3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5" fillId="0" borderId="3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6" fillId="0" borderId="3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7" fillId="0" borderId="3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8" fillId="0" borderId="3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9" fillId="0" borderId="3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0" fillId="0" borderId="3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1" fillId="0" borderId="3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2" fillId="0" borderId="3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3" fillId="0" borderId="3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4" fillId="0" borderId="3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5" fillId="0" borderId="3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6" fillId="0" borderId="3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7" fillId="0" borderId="3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8" fillId="0" borderId="3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9" fillId="0" borderId="3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0" fillId="0" borderId="3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1" fillId="0" borderId="3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2" fillId="0" borderId="3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3" fillId="0" borderId="3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4" fillId="0" borderId="3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5" fillId="0" borderId="3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6" fillId="0" borderId="3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7" fillId="0" borderId="3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8" fillId="0" borderId="3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9" fillId="0" borderId="3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0" fillId="0" borderId="3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1" fillId="0" borderId="3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2" fillId="0" borderId="3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3" fillId="0" borderId="3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4" fillId="0" borderId="3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5" fillId="0" borderId="3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6" fillId="0" borderId="3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7" fillId="0" borderId="3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8" fillId="0" borderId="3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9" fillId="0" borderId="3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0" fillId="0" borderId="3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1" fillId="0" borderId="3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2" fillId="0" borderId="3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3" fillId="0" borderId="3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4" fillId="0" borderId="3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5" fillId="0" borderId="3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6" fillId="0" borderId="3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7" fillId="0" borderId="3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8" fillId="0" borderId="3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9" fillId="0" borderId="3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0" fillId="0" borderId="3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1" fillId="0" borderId="3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2" fillId="0" borderId="3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3" fillId="0" borderId="3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4" fillId="0" borderId="3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5" fillId="0" borderId="3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6" fillId="0" borderId="3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7" fillId="0" borderId="3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8" fillId="0" borderId="3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9" fillId="0" borderId="3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0" fillId="0" borderId="3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1" fillId="0" borderId="3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2" fillId="0" borderId="3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3" fillId="0" borderId="3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4" fillId="0" borderId="3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5" fillId="0" borderId="3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6" fillId="0" borderId="3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7" fillId="0" borderId="3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8" fillId="0" borderId="3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9" fillId="0" borderId="3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0" fillId="0" borderId="3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1" fillId="0" borderId="3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2" fillId="0" borderId="3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3" fillId="0" borderId="3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4" fillId="0" borderId="3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5" fillId="0" borderId="3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6" fillId="0" borderId="3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7" fillId="0" borderId="3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8" fillId="0" borderId="3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9" fillId="0" borderId="3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0" fillId="0" borderId="3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1" fillId="0" borderId="3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2" fillId="0" borderId="3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3" fillId="0" borderId="3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4" fillId="0" borderId="3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5" fillId="0" borderId="3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6" fillId="0" borderId="3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7" fillId="0" borderId="3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8" fillId="0" borderId="3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9" fillId="0" borderId="3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0" fillId="0" borderId="3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1" fillId="0" borderId="3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2" fillId="0" borderId="3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3" fillId="0" borderId="3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4" fillId="0" borderId="3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5" fillId="0" borderId="3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6" fillId="0" borderId="3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7" fillId="0" borderId="3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8" fillId="0" borderId="3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9" fillId="0" borderId="3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0" fillId="0" borderId="3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1" fillId="0" borderId="3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2" fillId="0" borderId="3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3" fillId="0" borderId="3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4" fillId="0" borderId="3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5" fillId="0" borderId="3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6" fillId="0" borderId="3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7" fillId="0" borderId="3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8" fillId="0" borderId="3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9" fillId="0" borderId="3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0" fillId="0" borderId="3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1" fillId="0" borderId="3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2" fillId="0" borderId="3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3" fillId="0" borderId="3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4" fillId="0" borderId="3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5" fillId="0" borderId="3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6" fillId="0" borderId="3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7" fillId="0" borderId="3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8" fillId="0" borderId="3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9" fillId="0" borderId="3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0" fillId="0" borderId="3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1" fillId="0" borderId="3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2" fillId="0" borderId="3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3" fillId="0" borderId="3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4" fillId="0" borderId="3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5" fillId="0" borderId="3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6" fillId="0" borderId="3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7" fillId="0" borderId="3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8" fillId="0" borderId="3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9" fillId="0" borderId="3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0" fillId="0" borderId="3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1" fillId="0" borderId="3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2" fillId="0" borderId="3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3" fillId="0" borderId="3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4" fillId="0" borderId="3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5" fillId="0" borderId="3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6" fillId="0" borderId="3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7" fillId="0" borderId="3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8" fillId="0" borderId="3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9" fillId="0" borderId="3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0" fillId="0" borderId="3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1" fillId="0" borderId="3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2" fillId="0" borderId="3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3" fillId="0" borderId="3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4" fillId="0" borderId="3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5" fillId="0" borderId="3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6" fillId="0" borderId="3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7" fillId="0" borderId="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8" fillId="0" borderId="3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9" fillId="0" borderId="3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0" fillId="0" borderId="3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1" fillId="0" borderId="3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2" fillId="0" borderId="3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3" fillId="0" borderId="3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4" fillId="0" borderId="3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5" fillId="0" borderId="3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6" fillId="0" borderId="3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7" fillId="0" borderId="3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8" fillId="0" borderId="3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9" fillId="0" borderId="3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0" fillId="0" borderId="3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1" fillId="0" borderId="3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2" fillId="0" borderId="3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3" fillId="0" borderId="3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4" fillId="0" borderId="3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5" fillId="0" borderId="3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6" fillId="0" borderId="3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7" fillId="0" borderId="3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8" fillId="0" borderId="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9" fillId="0" borderId="3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0" fillId="0" borderId="3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1" fillId="0" borderId="3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2" fillId="0" borderId="3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3" fillId="0" borderId="3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5" fillId="0" borderId="3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6" fillId="0" borderId="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7" fillId="0" borderId="3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8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9" fillId="0" borderId="3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0" fillId="0" borderId="3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1" fillId="0" borderId="3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2" fillId="0" borderId="3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3" fillId="0" borderId="3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4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5" fillId="0" borderId="3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6" fillId="0" borderId="3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7" fillId="0" borderId="3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8" fillId="0" borderId="3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9" fillId="0" borderId="3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1" fillId="0" borderId="3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2" fillId="0" borderId="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3" fillId="0" borderId="3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4" fillId="0" borderId="3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5" fillId="0" borderId="3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6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7" fillId="0" borderId="3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8" fillId="0" borderId="3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9" fillId="0" borderId="3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0" fillId="0" borderId="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1" fillId="0" borderId="3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2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3" fillId="0" borderId="3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4" fillId="0" borderId="3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5" fillId="0" borderId="3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6" fillId="0" borderId="3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7" fillId="0" borderId="3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8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9" fillId="0" borderId="3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0" fillId="0" borderId="3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1" fillId="0" borderId="3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2" fillId="0" borderId="3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3" fillId="0" borderId="3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4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5" fillId="0" borderId="3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6" fillId="0" borderId="3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7" fillId="0" borderId="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8" fillId="0" borderId="3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9" fillId="0" borderId="3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0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1" fillId="0" borderId="3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3" fillId="0" borderId="3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4" fillId="0" borderId="3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5" fillId="0" borderId="3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7" fillId="0" borderId="3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8" fillId="0" borderId="3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9" fillId="0" borderId="3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0" fillId="0" borderId="3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1" fillId="0" borderId="3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2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3" fillId="0" borderId="3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4" fillId="0" borderId="3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5" fillId="0" borderId="3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6" fillId="0" borderId="3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7" fillId="0" borderId="3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9" fillId="0" borderId="3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0" fillId="0" borderId="3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1" fillId="0" borderId="3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2" fillId="0" borderId="3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3" fillId="0" borderId="3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4" fillId="0" borderId="3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5" fillId="0" borderId="3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6" fillId="0" borderId="3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7" fillId="0" borderId="3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8" fillId="0" borderId="3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9" fillId="0" borderId="3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0" fillId="0" borderId="3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1" fillId="0" borderId="3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2" fillId="0" borderId="3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3" fillId="0" borderId="3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0" borderId="3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5" fillId="0" borderId="3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6" fillId="0" borderId="3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7" fillId="0" borderId="3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8" fillId="0" borderId="3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9" fillId="0" borderId="3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0" fillId="0" borderId="3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1" fillId="0" borderId="3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2" fillId="0" borderId="3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3" fillId="0" borderId="3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4" fillId="0" borderId="3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5" fillId="0" borderId="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6" fillId="0" borderId="3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7" fillId="0" borderId="3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8" fillId="0" borderId="3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9" fillId="0" borderId="3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0" fillId="0" borderId="3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1" fillId="0" borderId="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2" fillId="0" borderId="3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3" fillId="0" borderId="3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4" fillId="0" borderId="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5" fillId="0" borderId="3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0" borderId="3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7" fillId="0" borderId="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8" fillId="0" borderId="3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9" fillId="0" borderId="3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0" fillId="0" borderId="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1" fillId="0" borderId="3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2" fillId="0" borderId="3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3" fillId="0" borderId="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0" borderId="3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5" fillId="0" borderId="3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6" fillId="0" borderId="3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7" fillId="0" borderId="3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8" fillId="0" borderId="3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9" fillId="0" borderId="3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0" fillId="0" borderId="3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1" fillId="0" borderId="3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2" fillId="0" borderId="3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3" fillId="0" borderId="3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4" fillId="0" borderId="3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5" fillId="0" borderId="3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6" fillId="0" borderId="3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7" fillId="0" borderId="3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8" fillId="0" borderId="3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9" fillId="0" borderId="3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0" fillId="0" borderId="3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1" fillId="0" borderId="3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2" fillId="0" borderId="3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3" fillId="0" borderId="3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4" fillId="0" borderId="3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5" fillId="0" borderId="3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6" fillId="0" borderId="3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7" fillId="0" borderId="3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0" borderId="3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9" fillId="0" borderId="3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0" fillId="0" borderId="3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1" fillId="0" borderId="3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2" fillId="0" borderId="3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3" fillId="0" borderId="3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4" fillId="0" borderId="3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5" fillId="0" borderId="3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6" fillId="0" borderId="3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7" fillId="0" borderId="3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8" fillId="0" borderId="3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9" fillId="0" borderId="3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0" fillId="0" borderId="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1" fillId="0" borderId="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2" fillId="0" borderId="3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3" fillId="0" borderId="3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4" fillId="0" borderId="3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5" fillId="0" borderId="3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6" fillId="0" borderId="3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7" fillId="0" borderId="3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8" fillId="0" borderId="3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9" fillId="0" borderId="3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0" fillId="0" borderId="3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1" fillId="0" borderId="3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2" fillId="0" borderId="3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3" fillId="0" borderId="3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4" fillId="0" borderId="3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5" fillId="0" borderId="3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6" fillId="0" borderId="3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7" fillId="0" borderId="3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8" fillId="0" borderId="3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9" fillId="0" borderId="3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0" fillId="0" borderId="3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1" fillId="0" borderId="3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2" fillId="0" borderId="3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3" fillId="0" borderId="3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4" fillId="0" borderId="3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5" fillId="0" borderId="3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6" fillId="0" borderId="3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7" fillId="0" borderId="3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8" fillId="0" borderId="3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9" fillId="0" borderId="3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0" fillId="0" borderId="3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1" fillId="0" borderId="3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2" fillId="0" borderId="3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3" fillId="0" borderId="3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4" fillId="0" borderId="3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5" fillId="0" borderId="3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6" fillId="0" borderId="3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7" fillId="0" borderId="3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8" fillId="0" borderId="3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9" fillId="0" borderId="3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0" fillId="0" borderId="3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1" fillId="0" borderId="3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2" fillId="0" borderId="3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3" fillId="0" borderId="3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4" fillId="0" borderId="3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5" fillId="0" borderId="3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6" fillId="0" borderId="3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7" fillId="0" borderId="3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8" fillId="0" borderId="3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9" fillId="0" borderId="3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0" fillId="0" borderId="3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1" fillId="0" borderId="3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2" fillId="0" borderId="3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3" fillId="0" borderId="3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4" fillId="0" borderId="3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5" fillId="0" borderId="3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6" fillId="0" borderId="3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7" fillId="0" borderId="3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8" fillId="0" borderId="3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9" fillId="0" borderId="3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0" fillId="0" borderId="3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1" fillId="0" borderId="3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2" fillId="0" borderId="3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3" fillId="0" borderId="3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4" fillId="0" borderId="3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5" fillId="0" borderId="3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6" fillId="0" borderId="3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7" fillId="0" borderId="3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8" fillId="0" borderId="3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9" fillId="0" borderId="3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0" fillId="0" borderId="3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1" fillId="0" borderId="3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2" fillId="0" borderId="3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3" fillId="0" borderId="3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4" fillId="0" borderId="3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5" fillId="0" borderId="3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6" fillId="0" borderId="3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7" fillId="0" borderId="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8" fillId="0" borderId="3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9" fillId="0" borderId="3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0" fillId="0" borderId="3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1" fillId="0" borderId="3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2" fillId="0" borderId="3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3" fillId="0" borderId="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4" fillId="0" borderId="3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5" fillId="0" borderId="3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6" fillId="0" borderId="3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7" fillId="0" borderId="3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8" fillId="0" borderId="3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9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0" fillId="0" borderId="3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1" fillId="0" borderId="3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2" fillId="0" borderId="3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3" fillId="0" borderId="3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4" fillId="0" borderId="3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5" fillId="0" borderId="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6" fillId="0" borderId="3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7" fillId="0" borderId="3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8" fillId="0" borderId="3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9" fillId="0" borderId="3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0" fillId="0" borderId="3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1" fillId="0" borderId="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2" fillId="0" borderId="3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3" fillId="0" borderId="3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4" fillId="0" borderId="3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5" fillId="0" borderId="3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6" fillId="0" borderId="3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7" fillId="0" borderId="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8" fillId="0" borderId="3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9" fillId="0" borderId="3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0" fillId="0" borderId="3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1" fillId="0" borderId="3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2" fillId="0" borderId="3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3" fillId="0" borderId="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4" fillId="0" borderId="3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5" fillId="0" borderId="3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6" fillId="0" borderId="3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7" fillId="0" borderId="3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8" fillId="0" borderId="3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9" fillId="0" borderId="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0" fillId="0" borderId="3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1" fillId="0" borderId="3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2" fillId="0" borderId="3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3" fillId="0" borderId="3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4" fillId="0" borderId="3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5" fillId="0" borderId="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6" fillId="0" borderId="3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7" fillId="0" borderId="3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8" fillId="0" borderId="3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9" fillId="0" borderId="3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0" fillId="0" borderId="3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1" fillId="0" borderId="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2" fillId="0" borderId="3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3" fillId="0" borderId="3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4" fillId="0" borderId="3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5" fillId="0" borderId="3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6" fillId="0" borderId="3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7" fillId="0" borderId="3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8" fillId="0" borderId="3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9" fillId="0" borderId="3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0" fillId="0" borderId="3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1" fillId="0" borderId="3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2" fillId="0" borderId="3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3" fillId="0" borderId="3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4" fillId="0" borderId="3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5" fillId="0" borderId="3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6" fillId="0" borderId="3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7" fillId="0" borderId="3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8" fillId="0" borderId="3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9" fillId="0" borderId="3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0" fillId="0" borderId="3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1" fillId="0" borderId="3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2" fillId="0" borderId="3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3" fillId="0" borderId="3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4" fillId="0" borderId="3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5" fillId="0" borderId="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6" fillId="0" borderId="3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7" fillId="0" borderId="3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8" fillId="0" borderId="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9" fillId="0" borderId="3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0" fillId="0" borderId="3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1" fillId="0" borderId="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2" fillId="0" borderId="3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3" fillId="0" borderId="3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4" fillId="0" borderId="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5" fillId="0" borderId="3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6" fillId="0" borderId="3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7" fillId="0" borderId="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8" fillId="0" borderId="3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9" fillId="0" borderId="3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0" fillId="0" borderId="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1" fillId="0" borderId="3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2" fillId="0" borderId="3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3" fillId="0" borderId="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4" fillId="0" borderId="3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5" fillId="0" borderId="3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6" fillId="0" borderId="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7" fillId="0" borderId="3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8" fillId="0" borderId="3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9" fillId="0" borderId="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0" fillId="0" borderId="3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1" fillId="0" borderId="3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2" fillId="0" borderId="3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3" fillId="0" borderId="3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4" fillId="0" borderId="3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5" fillId="0" borderId="3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6" fillId="0" borderId="3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7" fillId="0" borderId="3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8" fillId="0" borderId="3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9" fillId="0" borderId="3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0" fillId="0" borderId="3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1" fillId="0" borderId="3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2" fillId="0" borderId="3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3" fillId="0" borderId="3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4" fillId="0" borderId="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5" fillId="0" borderId="3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6" fillId="0" borderId="3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7" fillId="0" borderId="3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8" fillId="0" borderId="3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9" fillId="0" borderId="3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0" fillId="0" borderId="3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1" fillId="0" borderId="3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2" fillId="0" borderId="3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3" fillId="0" borderId="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4" fillId="0" borderId="3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5" fillId="0" borderId="3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6" fillId="0" borderId="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7" fillId="0" borderId="3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8" fillId="0" borderId="3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9" fillId="0" borderId="3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0" fillId="0" borderId="3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1" fillId="0" borderId="3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2" fillId="0" borderId="3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3" fillId="0" borderId="3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4" fillId="0" borderId="3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5" fillId="0" borderId="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6" fillId="0" borderId="3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7" fillId="0" borderId="3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8" fillId="0" borderId="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9" fillId="0" borderId="3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0" fillId="0" borderId="3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1" fillId="0" borderId="3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2" fillId="0" borderId="3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3" fillId="0" borderId="3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4" fillId="0" borderId="3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5" fillId="0" borderId="3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6" fillId="0" borderId="3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7" fillId="0" borderId="3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8" fillId="0" borderId="3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9" fillId="0" borderId="3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0" fillId="0" borderId="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1" fillId="0" borderId="3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2" fillId="0" borderId="3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3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4" fillId="0" borderId="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5" fillId="0" borderId="3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6" fillId="0" borderId="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7" fillId="0" borderId="3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8" fillId="0" borderId="3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9" fillId="0" borderId="3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0" fillId="0" borderId="3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1" fillId="0" borderId="3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2" fillId="0" borderId="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3" fillId="0" borderId="3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4" fillId="0" borderId="3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5" fillId="0" borderId="3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6" fillId="0" borderId="3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7" fillId="0" borderId="3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8" fillId="0" borderId="3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9" fillId="0" borderId="3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0" fillId="0" borderId="3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1" fillId="0" borderId="3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2" fillId="0" borderId="3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3" fillId="0" borderId="3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4" fillId="0" borderId="3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5" fillId="0" borderId="3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6" fillId="0" borderId="3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7" fillId="0" borderId="3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8" fillId="0" borderId="3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9" fillId="0" borderId="3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0" fillId="0" borderId="3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1" fillId="0" borderId="3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2" fillId="0" borderId="3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3" fillId="0" borderId="3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4" fillId="0" borderId="3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5" fillId="0" borderId="3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6" fillId="0" borderId="3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7" fillId="0" borderId="3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8" fillId="0" borderId="3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9" fillId="0" borderId="3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0" fillId="0" borderId="3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1" fillId="0" borderId="3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2" fillId="0" borderId="3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3" fillId="0" borderId="3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4" fillId="0" borderId="3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5" fillId="0" borderId="3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6" fillId="0" borderId="3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7" fillId="0" borderId="3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8" fillId="0" borderId="3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9" fillId="0" borderId="3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0" fillId="0" borderId="3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1" fillId="0" borderId="3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2" fillId="0" borderId="3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3" fillId="0" borderId="3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4" fillId="0" borderId="3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5" fillId="0" borderId="3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6" fillId="0" borderId="3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7" fillId="0" borderId="3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8" fillId="0" borderId="3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9" fillId="0" borderId="3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0" fillId="0" borderId="3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1" fillId="0" borderId="3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2" fillId="0" borderId="3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3" fillId="0" borderId="3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4" fillId="0" borderId="3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5" fillId="0" borderId="3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6" fillId="0" borderId="3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7" fillId="0" borderId="3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8" fillId="0" borderId="3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9" fillId="0" borderId="3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0" fillId="0" borderId="3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1" fillId="0" borderId="3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2" fillId="0" borderId="3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3" fillId="0" borderId="3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4" fillId="0" borderId="3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5" fillId="0" borderId="3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6" fillId="0" borderId="3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7" fillId="0" borderId="3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8" fillId="0" borderId="3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9" fillId="0" borderId="3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0" fillId="0" borderId="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1" fillId="0" borderId="3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2" fillId="0" borderId="3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3" fillId="0" borderId="3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4" fillId="0" borderId="3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5" fillId="0" borderId="3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6" fillId="0" borderId="3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7" fillId="0" borderId="3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8" fillId="0" borderId="3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9" fillId="0" borderId="3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0" fillId="0" borderId="3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1" fillId="0" borderId="3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2" fillId="0" borderId="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3" fillId="0" borderId="3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4" fillId="0" borderId="3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5" fillId="0" borderId="3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6" fillId="0" borderId="3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7" fillId="0" borderId="3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8" fillId="0" borderId="3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9" fillId="0" borderId="3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0" fillId="0" borderId="3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1" fillId="0" borderId="3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2" fillId="0" borderId="3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3" fillId="0" borderId="3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4" fillId="0" borderId="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5" fillId="0" borderId="3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6" fillId="0" borderId="3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7" fillId="0" borderId="3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8" fillId="0" borderId="3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9" fillId="0" borderId="3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0" fillId="0" borderId="3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1" fillId="0" borderId="3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2" fillId="0" borderId="3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3" fillId="0" borderId="3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4" fillId="0" borderId="3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5" fillId="0" borderId="3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6" fillId="0" borderId="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7" fillId="0" borderId="3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8" fillId="0" borderId="3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9" fillId="0" borderId="3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0" fillId="0" borderId="3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1" fillId="0" borderId="3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2" fillId="0" borderId="3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3" fillId="0" borderId="3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4" fillId="0" borderId="3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5" fillId="0" borderId="3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6" fillId="0" borderId="3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7" fillId="0" borderId="3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8" fillId="0" borderId="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9" fillId="0" borderId="3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0" fillId="0" borderId="3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1" fillId="0" borderId="3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2" fillId="0" borderId="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3" fillId="0" borderId="3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4" fillId="0" borderId="3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5" fillId="0" borderId="3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6" fillId="0" borderId="3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7" fillId="0" borderId="3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8" fillId="0" borderId="3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9" fillId="0" borderId="3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0" fillId="0" borderId="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1" fillId="0" borderId="3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2" fillId="0" borderId="3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3" fillId="0" borderId="3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4" fillId="0" borderId="3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5" fillId="0" borderId="3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6" fillId="0" borderId="3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7" fillId="0" borderId="3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8" fillId="0" borderId="3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9" fillId="0" borderId="3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0" fillId="0" borderId="3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1" fillId="0" borderId="3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2" fillId="0" borderId="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3" fillId="0" borderId="3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4" fillId="0" borderId="3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5" fillId="0" borderId="3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6" fillId="0" borderId="3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7" fillId="0" borderId="3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8" fillId="0" borderId="3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9" fillId="0" borderId="3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0" fillId="0" borderId="3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1" fillId="0" borderId="3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2" fillId="0" borderId="3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3" fillId="0" borderId="3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4" fillId="0" borderId="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5" fillId="0" borderId="3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6" fillId="0" borderId="3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7" fillId="0" borderId="3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8" fillId="0" borderId="3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9" fillId="0" borderId="3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0" fillId="0" borderId="3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1" fillId="0" borderId="3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2" fillId="0" borderId="3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3" fillId="0" borderId="3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4" fillId="0" borderId="3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5" fillId="0" borderId="3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6" fillId="0" borderId="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7" fillId="0" borderId="3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8" fillId="0" borderId="3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9" fillId="0" borderId="3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0" fillId="0" borderId="3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1" fillId="0" borderId="3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2" fillId="0" borderId="3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3" fillId="0" borderId="3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4" fillId="0" borderId="3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5" fillId="0" borderId="3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6" fillId="0" borderId="3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7" fillId="0" borderId="3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8" fillId="0" borderId="3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9" fillId="0" borderId="3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0" fillId="0" borderId="3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1" fillId="0" borderId="3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2" fillId="0" borderId="3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3" fillId="0" borderId="3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4" fillId="0" borderId="3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5" fillId="0" borderId="3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6" fillId="0" borderId="3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7" fillId="0" borderId="3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8" fillId="0" borderId="3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9" fillId="0" borderId="3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0" fillId="0" borderId="3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1" fillId="0" borderId="3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2" fillId="0" borderId="3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3" fillId="0" borderId="3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4" fillId="0" borderId="3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5" fillId="0" borderId="3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6" fillId="0" borderId="3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7" fillId="0" borderId="3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8" fillId="0" borderId="3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9" fillId="0" borderId="3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0" fillId="0" borderId="3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1" fillId="0" borderId="3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2" fillId="0" borderId="3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3" fillId="0" borderId="3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4" fillId="0" borderId="3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5" fillId="0" borderId="3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6" fillId="0" borderId="3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7" fillId="0" borderId="3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8" fillId="0" borderId="3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9" fillId="0" borderId="3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0" fillId="0" borderId="3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1" fillId="0" borderId="3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2" fillId="0" borderId="3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3" fillId="0" borderId="3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4" fillId="0" borderId="3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5" fillId="0" borderId="3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6" fillId="0" borderId="3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7" fillId="0" borderId="3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8" fillId="0" borderId="3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9" fillId="0" borderId="3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0" fillId="0" borderId="3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1" fillId="0" borderId="3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2" fillId="0" borderId="3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3" fillId="0" borderId="3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4" fillId="0" borderId="3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5" fillId="0" borderId="3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6" fillId="0" borderId="3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7" fillId="0" borderId="3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8" fillId="0" borderId="3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9" fillId="0" borderId="3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0" fillId="0" borderId="3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1" fillId="0" borderId="3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2" fillId="0" borderId="3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3" fillId="0" borderId="3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4" fillId="0" borderId="3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5" fillId="0" borderId="3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6" fillId="0" borderId="3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7" fillId="0" borderId="3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8" fillId="0" borderId="3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9" fillId="0" borderId="3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0" fillId="0" borderId="3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1" fillId="0" borderId="3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2" fillId="0" borderId="3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3" fillId="0" borderId="3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4" fillId="0" borderId="3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5" fillId="0" borderId="3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6" fillId="0" borderId="3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7" fillId="0" borderId="3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8" fillId="0" borderId="3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9" fillId="0" borderId="3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0" fillId="0" borderId="3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1" fillId="0" borderId="3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2" fillId="0" borderId="3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3" fillId="0" borderId="3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4" fillId="0" borderId="3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5" fillId="0" borderId="3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6" fillId="0" borderId="3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7" fillId="0" borderId="3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8" fillId="0" borderId="3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9" fillId="0" borderId="3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0" fillId="0" borderId="3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1" fillId="0" borderId="3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2" fillId="0" borderId="3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3" fillId="0" borderId="3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4" fillId="0" borderId="3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5" fillId="0" borderId="3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6" fillId="0" borderId="3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7" fillId="0" borderId="3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8" fillId="0" borderId="3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9" fillId="0" borderId="3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0" fillId="0" borderId="3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1" fillId="0" borderId="3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2" fillId="0" borderId="3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3" fillId="0" borderId="3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4" fillId="0" borderId="3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5" fillId="0" borderId="3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6" fillId="0" borderId="3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7" fillId="0" borderId="3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8" fillId="0" borderId="3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9" fillId="0" borderId="3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0" fillId="0" borderId="3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1" fillId="0" borderId="3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2" fillId="0" borderId="3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3" fillId="0" borderId="3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4" fillId="0" borderId="3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5" fillId="0" borderId="3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6" fillId="0" borderId="3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7" fillId="0" borderId="3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8" fillId="0" borderId="3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9" fillId="0" borderId="3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0" fillId="0" borderId="3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1" fillId="0" borderId="3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2" fillId="0" borderId="3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3" fillId="0" borderId="3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4" fillId="0" borderId="3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5" fillId="0" borderId="3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6" fillId="0" borderId="3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7" fillId="0" borderId="3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8" fillId="0" borderId="3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9" fillId="0" borderId="3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0" fillId="0" borderId="3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1" fillId="0" borderId="3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2" fillId="0" borderId="3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3" fillId="0" borderId="3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4" fillId="0" borderId="3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5" fillId="0" borderId="3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6" fillId="0" borderId="3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7" fillId="0" borderId="3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8" fillId="0" borderId="3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9" fillId="0" borderId="3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0" fillId="0" borderId="3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1" fillId="0" borderId="3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2" fillId="0" borderId="3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3" fillId="0" borderId="3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4" fillId="0" borderId="3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5" fillId="0" borderId="3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6" fillId="0" borderId="3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7" fillId="0" borderId="3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8" fillId="0" borderId="3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9" fillId="0" borderId="3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0" fillId="0" borderId="3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1" fillId="0" borderId="3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2" fillId="0" borderId="3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3" fillId="0" borderId="3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4" fillId="0" borderId="3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5" fillId="0" borderId="3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6" fillId="0" borderId="3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7" fillId="0" borderId="3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8" fillId="0" borderId="3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9" fillId="0" borderId="3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0" fillId="0" borderId="3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1" fillId="0" borderId="3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2" fillId="0" borderId="3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3" fillId="0" borderId="3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4" fillId="0" borderId="3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5" fillId="0" borderId="3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6" fillId="0" borderId="3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7" fillId="0" borderId="3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8" fillId="0" borderId="4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9" fillId="0" borderId="4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0" fillId="0" borderId="4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1" fillId="0" borderId="4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2" fillId="0" borderId="4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3" fillId="0" borderId="4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4" fillId="0" borderId="4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5" fillId="0" borderId="4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6" fillId="0" borderId="4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7" fillId="0" borderId="4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8" fillId="0" borderId="4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9" fillId="0" borderId="4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0" fillId="0" borderId="4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1" fillId="0" borderId="4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2" fillId="0" borderId="4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3" fillId="0" borderId="4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4" fillId="0" borderId="4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5" fillId="0" borderId="4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6" fillId="0" borderId="4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7" fillId="0" borderId="4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8" fillId="0" borderId="4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9" fillId="0" borderId="4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0" fillId="0" borderId="4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1" fillId="0" borderId="4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2" fillId="0" borderId="4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3" fillId="0" borderId="4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4" fillId="0" borderId="4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5" fillId="0" borderId="4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6" fillId="0" borderId="4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7" fillId="0" borderId="4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8" fillId="0" borderId="4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9" fillId="0" borderId="4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0" fillId="0" borderId="4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1" fillId="0" borderId="4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2" fillId="0" borderId="4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3" fillId="0" borderId="4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4" fillId="0" borderId="4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5" fillId="0" borderId="4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6" fillId="0" borderId="4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7" fillId="0" borderId="4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8" fillId="0" borderId="4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9" fillId="0" borderId="4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0" fillId="0" borderId="4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1" fillId="0" borderId="4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2" fillId="0" borderId="4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3" fillId="0" borderId="4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4" fillId="0" borderId="4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5" fillId="0" borderId="4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6" fillId="0" borderId="4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7" fillId="0" borderId="4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8" fillId="0" borderId="4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9" fillId="0" borderId="4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0" fillId="0" borderId="4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1" fillId="0" borderId="4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2" fillId="0" borderId="4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3" fillId="0" borderId="4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4" fillId="0" borderId="4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5" fillId="0" borderId="4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6" fillId="0" borderId="4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7" fillId="0" borderId="4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8" fillId="0" borderId="4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9" fillId="0" borderId="4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0" fillId="0" borderId="4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1" fillId="0" borderId="4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2" fillId="0" borderId="4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3" fillId="0" borderId="4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4" fillId="0" borderId="4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5" fillId="0" borderId="4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6" fillId="0" borderId="4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7" fillId="0" borderId="4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8" fillId="0" borderId="4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9" fillId="0" borderId="4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0" fillId="0" borderId="4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1" fillId="0" borderId="4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2" fillId="0" borderId="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3" fillId="0" borderId="4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4" fillId="0" borderId="4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5" fillId="0" borderId="4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6" fillId="0" borderId="4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7" fillId="0" borderId="4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8" fillId="0" borderId="4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9" fillId="0" borderId="4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0" fillId="0" borderId="4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1" fillId="0" borderId="4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2" fillId="0" borderId="4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3" fillId="0" borderId="4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4" fillId="0" borderId="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5" fillId="0" borderId="4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6" fillId="0" borderId="4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7" fillId="0" borderId="4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8" fillId="0" borderId="4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9" fillId="0" borderId="4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0" fillId="0" borderId="4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1" fillId="0" borderId="4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2" fillId="0" borderId="4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3" fillId="0" borderId="4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4" fillId="0" borderId="4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5" fillId="0" borderId="4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6" fillId="0" borderId="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7" fillId="0" borderId="4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8" fillId="0" borderId="4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9" fillId="0" borderId="4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0" fillId="0" borderId="4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1" fillId="0" borderId="4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2" fillId="0" borderId="4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3" fillId="0" borderId="4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4" fillId="0" borderId="4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5" fillId="0" borderId="4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6" fillId="0" borderId="4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7" fillId="0" borderId="4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8" fillId="0" borderId="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9" fillId="0" borderId="4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0" fillId="0" borderId="4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1" fillId="0" borderId="4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2" fillId="0" borderId="4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3" fillId="0" borderId="4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4" fillId="0" borderId="4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5" fillId="0" borderId="4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6" fillId="0" borderId="4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7" fillId="0" borderId="4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8" fillId="0" borderId="4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9" fillId="0" borderId="4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0" fillId="0" borderId="4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1" fillId="0" borderId="4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2" fillId="0" borderId="4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3" fillId="0" borderId="4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4" fillId="0" borderId="4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5" fillId="0" borderId="4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6" fillId="0" borderId="4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7" fillId="0" borderId="4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8" fillId="0" borderId="4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9" fillId="0" borderId="4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0" fillId="0" borderId="4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1" fillId="0" borderId="4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2" fillId="0" borderId="4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3" fillId="0" borderId="4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4" fillId="0" borderId="4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5" fillId="0" borderId="4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6" fillId="0" borderId="4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7" fillId="0" borderId="4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8" fillId="0" borderId="4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9" fillId="0" borderId="4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0" fillId="0" borderId="4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1" fillId="0" borderId="4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2" fillId="0" borderId="4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3" fillId="0" borderId="4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4" fillId="0" borderId="4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5" fillId="0" borderId="4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6" fillId="0" borderId="4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7" fillId="0" borderId="4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8" fillId="0" borderId="4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9" fillId="0" borderId="4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0" fillId="0" borderId="4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1" fillId="0" borderId="4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2" fillId="0" borderId="4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3" fillId="0" borderId="4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4" fillId="0" borderId="4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5" fillId="0" borderId="4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6" fillId="0" borderId="4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7" fillId="0" borderId="4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8" fillId="0" borderId="4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9" fillId="0" borderId="4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0" fillId="0" borderId="4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1" fillId="0" borderId="4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2" fillId="0" borderId="4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3" fillId="0" borderId="4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4" fillId="0" borderId="4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5" fillId="0" borderId="4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6" fillId="0" borderId="4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7" fillId="0" borderId="4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8" fillId="0" borderId="4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9" fillId="0" borderId="4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0" fillId="0" borderId="4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1" fillId="0" borderId="4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2" fillId="0" borderId="4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3" fillId="0" borderId="4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4" fillId="0" borderId="4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5" fillId="0" borderId="4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6" fillId="0" borderId="4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7" fillId="0" borderId="4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8" fillId="0" borderId="4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9" fillId="0" borderId="4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0" fillId="0" borderId="4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1" fillId="0" borderId="4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2" fillId="0" borderId="4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3" fillId="0" borderId="4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4" fillId="0" borderId="4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5" fillId="0" borderId="4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6" fillId="0" borderId="4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7" fillId="0" borderId="4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8" fillId="0" borderId="4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9" fillId="0" borderId="4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0" fillId="0" borderId="4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1" fillId="0" borderId="4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2" fillId="0" borderId="4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3" fillId="0" borderId="4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4" fillId="0" borderId="4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5" fillId="0" borderId="4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6" fillId="0" borderId="4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7" fillId="0" borderId="4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8" fillId="0" borderId="4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9" fillId="0" borderId="4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0" fillId="0" borderId="4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1" fillId="0" borderId="4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2" fillId="0" borderId="4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3" fillId="0" borderId="4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4" fillId="0" borderId="4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5" fillId="0" borderId="4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6" fillId="0" borderId="4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7" fillId="0" borderId="4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8" fillId="0" borderId="4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9" fillId="0" borderId="4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0" fillId="0" borderId="4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1" fillId="0" borderId="4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2" fillId="0" borderId="4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3" fillId="0" borderId="4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4" fillId="0" borderId="4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5" fillId="0" borderId="4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6" fillId="0" borderId="4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7" fillId="0" borderId="4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8" fillId="0" borderId="4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9" fillId="0" borderId="4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0" fillId="0" borderId="4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1" fillId="0" borderId="4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2" fillId="0" borderId="4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3" fillId="0" borderId="4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4" fillId="0" borderId="4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5" fillId="0" borderId="4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6" fillId="0" borderId="4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7" fillId="0" borderId="4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8" fillId="0" borderId="4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9" fillId="0" borderId="4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0" fillId="0" borderId="4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1" fillId="0" borderId="4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2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3" fillId="0" borderId="4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4" fillId="0" borderId="4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5" fillId="0" borderId="4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6" fillId="0" borderId="4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7" fillId="0" borderId="4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8" fillId="0" borderId="4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9" fillId="0" borderId="4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0" fillId="0" borderId="4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1" fillId="0" borderId="4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2" fillId="0" borderId="4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3" fillId="0" borderId="4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4" fillId="0" borderId="4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5" fillId="0" borderId="4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6" fillId="0" borderId="4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7" fillId="0" borderId="4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8" fillId="0" borderId="4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9" fillId="0" borderId="4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0" fillId="0" borderId="4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1" fillId="0" borderId="4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2" fillId="0" borderId="4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workbookViewId="0"/>
  </sheetViews>
  <sheetFormatPr defaultRowHeight="15"/>
  <sheetData>
    <row r="1">
      <c r="A1" t="s">
        <v>33</v>
      </c>
    </row>
    <row r="2">
      <c r="A2" t="s">
        <v>0</v>
      </c>
      <c r="B2" t="s">
        <v>34</v>
      </c>
      <c r="E2" t="s">
        <v>35</v>
      </c>
      <c r="H2" t="s">
        <v>1</v>
      </c>
      <c r="K2" t="s">
        <v>36</v>
      </c>
      <c r="N2" t="s">
        <v>37</v>
      </c>
      <c r="Q2" t="s">
        <v>38</v>
      </c>
      <c r="T2" t="s">
        <v>39</v>
      </c>
      <c r="W2" t="s">
        <v>40</v>
      </c>
      <c r="Z2" t="s">
        <v>41</v>
      </c>
    </row>
    <row r="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  <c r="Z3" t="s">
        <v>42</v>
      </c>
      <c r="AA3" t="s">
        <v>43</v>
      </c>
      <c r="AB3" t="s">
        <v>44</v>
      </c>
    </row>
    <row r="4">
      <c r="A4">
        <v>0</v>
      </c>
      <c r="B4">
        <v>14537.43088802517</v>
      </c>
      <c r="C4">
        <v>433.66220068952572</v>
      </c>
      <c r="D4" s="2226">
        <f>+3*C4/(B4+C4)</f>
      </c>
      <c r="E4">
        <v>14733.576727885675</v>
      </c>
      <c r="F4">
        <v>237.51636082902112</v>
      </c>
      <c r="G4" s="2245">
        <f>+3*F4/(E4+F4)</f>
      </c>
      <c r="H4">
        <v>13987.27106007669</v>
      </c>
      <c r="I4">
        <v>983.8220286380058</v>
      </c>
      <c r="J4" s="2264">
        <f>+3*I4/(H4+I4)</f>
      </c>
      <c r="K4">
        <v>6839.8958407429309</v>
      </c>
      <c r="L4">
        <v>265.22153380056574</v>
      </c>
      <c r="M4" s="2283">
        <f>+3*L4/(K4+L4)</f>
      </c>
      <c r="N4">
        <v>14570.610671976992</v>
      </c>
      <c r="O4">
        <v>400.48241673770247</v>
      </c>
      <c r="P4" s="2302">
        <f>+3*O4/(N4+O4)</f>
      </c>
      <c r="Q4">
        <v>14703.049757291421</v>
      </c>
      <c r="R4">
        <v>268.04333142327374</v>
      </c>
      <c r="S4" s="2321">
        <f>+3*R4/(Q4+R4)</f>
      </c>
      <c r="T4">
        <v>14442.689583312806</v>
      </c>
      <c r="U4">
        <v>528.40350540188888</v>
      </c>
      <c r="V4" s="2340">
        <f>+3*U4/(T4+U4)</f>
      </c>
      <c r="W4">
        <v>14968.637788347361</v>
      </c>
      <c r="X4">
        <v>2.4553003673335656</v>
      </c>
      <c r="Y4" s="2359">
        <f>+3*X4/(W4+X4)</f>
      </c>
      <c r="Z4">
        <v>13521.288512270994</v>
      </c>
      <c r="AA4">
        <v>1449.8045764437011</v>
      </c>
      <c r="AB4" s="2378">
        <f>+3*AA4/(Z4+AA4)</f>
      </c>
    </row>
    <row r="5">
      <c r="A5">
        <f>1+A4</f>
        <v>1</v>
      </c>
      <c r="B5">
        <v>15309.605752687301</v>
      </c>
      <c r="C5">
        <v>440.27941993716536</v>
      </c>
      <c r="D5" s="2227">
        <f>+3*C5/(B5+C5)</f>
      </c>
      <c r="E5">
        <v>15058.563843523085</v>
      </c>
      <c r="F5">
        <v>691.32132910138205</v>
      </c>
      <c r="G5" s="2246">
        <f>+3*F5/(E5+F5)</f>
      </c>
      <c r="H5">
        <v>14679.094383857921</v>
      </c>
      <c r="I5">
        <v>1070.7907887665458</v>
      </c>
      <c r="J5" s="2265">
        <f>+3*I5/(H5+I5)</f>
      </c>
      <c r="K5">
        <v>7533.371546308068</v>
      </c>
      <c r="L5">
        <v>281.32710587159869</v>
      </c>
      <c r="M5" s="2284">
        <f>+3*L5/(K5+L5)</f>
      </c>
      <c r="N5">
        <v>15357.657537605333</v>
      </c>
      <c r="O5">
        <v>392.22763501913431</v>
      </c>
      <c r="P5" s="2303">
        <f>+3*O5/(N5+O5)</f>
      </c>
      <c r="Q5">
        <v>15436.013448164018</v>
      </c>
      <c r="R5">
        <v>313.87172446044809</v>
      </c>
      <c r="S5" s="2322">
        <f>+3*R5/(Q5+R5)</f>
      </c>
      <c r="T5">
        <v>15166.619304406287</v>
      </c>
      <c r="U5">
        <v>583.26586821817864</v>
      </c>
      <c r="V5" s="2341">
        <f>+3*U5/(T5+U5)</f>
      </c>
      <c r="W5">
        <v>15749.885172624467</v>
      </c>
      <c r="X5">
        <v>0</v>
      </c>
      <c r="Y5" s="2360">
        <f>+3*X5/(W5+X5)</f>
      </c>
      <c r="Z5">
        <v>13771.361183920226</v>
      </c>
      <c r="AA5">
        <v>1978.5239887042408</v>
      </c>
      <c r="AB5" s="2379">
        <f>+3*AA5/(Z5+AA5)</f>
      </c>
    </row>
    <row r="6">
      <c r="A6">
        <f t="shared" ref="A6:A21" si="9">1+A5</f>
        <v>2</v>
      </c>
      <c r="B6">
        <v>15877.210324693613</v>
      </c>
      <c r="C6">
        <v>391.74507369714149</v>
      </c>
      <c r="D6" s="2228">
        <f>+3*C6/(B6+C6)</f>
      </c>
      <c r="E6">
        <v>15519.193613011212</v>
      </c>
      <c r="F6">
        <v>749.76178537954263</v>
      </c>
      <c r="G6" s="2247">
        <f>+3*F6/(E6+F6)</f>
      </c>
      <c r="H6">
        <v>15257.862787650256</v>
      </c>
      <c r="I6">
        <v>1011.0926107404972</v>
      </c>
      <c r="J6" s="2266">
        <f>+3*I6/(H6+I6)</f>
      </c>
      <c r="K6">
        <v>8057.6643037004324</v>
      </c>
      <c r="L6">
        <v>240.82534273690479</v>
      </c>
      <c r="M6" s="2285">
        <f>+3*L6/(K6+L6)</f>
      </c>
      <c r="N6">
        <v>15908.725833635925</v>
      </c>
      <c r="O6">
        <v>360.22956475482948</v>
      </c>
      <c r="P6" s="2304">
        <f>+3*O6/(N6+O6)</f>
      </c>
      <c r="Q6">
        <v>15939.165175806396</v>
      </c>
      <c r="R6">
        <v>329.79022258435691</v>
      </c>
      <c r="S6" s="2323">
        <f>+3*R6/(Q6+R6)</f>
      </c>
      <c r="T6">
        <v>15761.137890854083</v>
      </c>
      <c r="U6">
        <v>507.81750753667126</v>
      </c>
      <c r="V6" s="2342">
        <f>+3*U6/(T6+U6)</f>
      </c>
      <c r="W6">
        <v>16268.955398390754</v>
      </c>
      <c r="X6">
        <v>0</v>
      </c>
      <c r="Y6" s="2361">
        <f>+3*X6/(W6+X6)</f>
      </c>
      <c r="Z6">
        <v>14334.795970916603</v>
      </c>
      <c r="AA6">
        <v>1934.1594274741515</v>
      </c>
      <c r="AB6" s="2380">
        <f>+3*AA6/(Z6+AA6)</f>
      </c>
    </row>
    <row r="7">
      <c r="A7">
        <f t="shared" si="9"/>
        <v>3</v>
      </c>
      <c r="B7">
        <v>16217.382652023831</v>
      </c>
      <c r="C7">
        <v>414.4653389526153</v>
      </c>
      <c r="D7" s="2229">
        <f>+3*C7/(B7+C7)</f>
      </c>
      <c r="E7">
        <v>15975.317121034261</v>
      </c>
      <c r="F7">
        <v>656.53086994218677</v>
      </c>
      <c r="G7" s="2248">
        <f>+3*F7/(E7+F7)</f>
      </c>
      <c r="H7">
        <v>15700.13961094403</v>
      </c>
      <c r="I7">
        <v>931.70838003241647</v>
      </c>
      <c r="J7" s="2267">
        <f>+3*I7/(H7+I7)</f>
      </c>
      <c r="K7">
        <v>8333.6114956300553</v>
      </c>
      <c r="L7">
        <v>249.22749833922305</v>
      </c>
      <c r="M7" s="2286">
        <f>+3*L7/(K7+L7)</f>
      </c>
      <c r="N7">
        <v>16310.747904807298</v>
      </c>
      <c r="O7">
        <v>321.10008616914871</v>
      </c>
      <c r="P7" s="2305">
        <f>+3*O7/(N7+O7)</f>
      </c>
      <c r="Q7">
        <v>16326.946120180877</v>
      </c>
      <c r="R7">
        <v>304.90187079557057</v>
      </c>
      <c r="S7" s="2324">
        <f>+3*R7/(Q7+R7)</f>
      </c>
      <c r="T7">
        <v>16172.610009164884</v>
      </c>
      <c r="U7">
        <v>459.23798181156292</v>
      </c>
      <c r="V7" s="2343">
        <f>+3*U7/(T7+U7)</f>
      </c>
      <c r="W7">
        <v>16631.847990976446</v>
      </c>
      <c r="X7">
        <v>0</v>
      </c>
      <c r="Y7" s="2362">
        <f>+3*X7/(W7+X7)</f>
      </c>
      <c r="Z7">
        <v>14827.489382433252</v>
      </c>
      <c r="AA7">
        <v>1804.3586085431944</v>
      </c>
      <c r="AB7" s="2381">
        <f>+3*AA7/(Z7+AA7)</f>
      </c>
    </row>
    <row r="8">
      <c r="A8">
        <f t="shared" si="9"/>
        <v>4</v>
      </c>
      <c r="B8">
        <v>16554.716170796481</v>
      </c>
      <c r="C8">
        <v>373.89715448953899</v>
      </c>
      <c r="D8" s="2230">
        <f>+3*C8/(B8+C8)</f>
      </c>
      <c r="E8">
        <v>16299.529936212779</v>
      </c>
      <c r="F8">
        <v>629.08338907324048</v>
      </c>
      <c r="G8" s="2249">
        <f>+3*F8/(E8+F8)</f>
      </c>
      <c r="H8">
        <v>16017.026953978482</v>
      </c>
      <c r="I8">
        <v>911.58637130753891</v>
      </c>
      <c r="J8" s="2268">
        <f>+3*I8/(H8+I8)</f>
      </c>
      <c r="K8">
        <v>8317.03629255948</v>
      </c>
      <c r="L8">
        <v>207.75355993547944</v>
      </c>
      <c r="M8" s="2287">
        <f>+3*L8/(K8+L8)</f>
      </c>
      <c r="N8">
        <v>16633.084424167417</v>
      </c>
      <c r="O8">
        <v>295.52890111860506</v>
      </c>
      <c r="P8" s="2306">
        <f>+3*O8/(N8+O8)</f>
      </c>
      <c r="Q8">
        <v>16628.71376036487</v>
      </c>
      <c r="R8">
        <v>299.89956492115192</v>
      </c>
      <c r="S8" s="2325">
        <f>+3*R8/(Q8+R8)</f>
      </c>
      <c r="T8">
        <v>16463.544124517011</v>
      </c>
      <c r="U8">
        <v>465.06920076900798</v>
      </c>
      <c r="V8" s="2344">
        <f>+3*U8/(T8+U8)</f>
      </c>
      <c r="W8">
        <v>16928.61332528602</v>
      </c>
      <c r="X8">
        <v>0</v>
      </c>
      <c r="Y8" s="2363">
        <f>+3*X8/(W8+X8)</f>
      </c>
      <c r="Z8">
        <v>15204.266362483304</v>
      </c>
      <c r="AA8">
        <v>1724.3469628027158</v>
      </c>
      <c r="AB8" s="2382">
        <f>+3*AA8/(Z8+AA8)</f>
      </c>
    </row>
    <row r="9">
      <c r="A9">
        <f t="shared" si="9"/>
        <v>5</v>
      </c>
      <c r="B9">
        <v>15583.946250084988</v>
      </c>
      <c r="C9">
        <v>356.28073877358366</v>
      </c>
      <c r="D9" s="2231">
        <f>+3*C9/(B9+C9)</f>
      </c>
      <c r="E9">
        <v>15466.319181448418</v>
      </c>
      <c r="F9">
        <v>473.90780741015271</v>
      </c>
      <c r="G9" s="2250">
        <f>+3*F9/(E9+F9)</f>
      </c>
      <c r="H9">
        <v>15255.033875363835</v>
      </c>
      <c r="I9">
        <v>685.19311349473605</v>
      </c>
      <c r="J9" s="2269">
        <f>+3*I9/(H9+I9)</f>
      </c>
      <c r="K9">
        <v>7664.544593825467</v>
      </c>
      <c r="L9">
        <v>226.71309366537017</v>
      </c>
      <c r="M9" s="2288">
        <f>+3*L9/(K9+L9)</f>
      </c>
      <c r="N9">
        <v>15740.943413386985</v>
      </c>
      <c r="O9">
        <v>199.28357547158578</v>
      </c>
      <c r="P9" s="2307">
        <f>+3*O9/(N9+O9)</f>
      </c>
      <c r="Q9">
        <v>15672.996205560667</v>
      </c>
      <c r="R9">
        <v>267.23078329790343</v>
      </c>
      <c r="S9" s="2326">
        <f>+3*R9/(Q9+R9)</f>
      </c>
      <c r="T9">
        <v>15634.728067012313</v>
      </c>
      <c r="U9">
        <v>305.4989218462581</v>
      </c>
      <c r="V9" s="2345">
        <f>+3*U9/(T9+U9)</f>
      </c>
      <c r="W9">
        <v>15940.226988858571</v>
      </c>
      <c r="X9">
        <v>0</v>
      </c>
      <c r="Y9" s="2364">
        <f>+3*X9/(W9+X9)</f>
      </c>
      <c r="Z9">
        <v>14572.816982566948</v>
      </c>
      <c r="AA9">
        <v>1367.4100062916232</v>
      </c>
      <c r="AB9" s="2383">
        <f>+3*AA9/(Z9+AA9)</f>
      </c>
    </row>
    <row r="10">
      <c r="A10">
        <f t="shared" si="9"/>
        <v>6</v>
      </c>
      <c r="B10">
        <v>15495.038210104189</v>
      </c>
      <c r="C10">
        <v>346.5689219493687</v>
      </c>
      <c r="D10" s="2232">
        <f>+3*C10/(B10+C10)</f>
      </c>
      <c r="E10">
        <v>15343.801268439185</v>
      </c>
      <c r="F10">
        <v>497.80586361437219</v>
      </c>
      <c r="G10" s="2251">
        <f>+3*F10/(E10+F10)</f>
      </c>
      <c r="H10">
        <v>15081.182786988513</v>
      </c>
      <c r="I10">
        <v>760.42434506504435</v>
      </c>
      <c r="J10" s="2270">
        <f>+3*I10/(H10+I10)</f>
      </c>
      <c r="K10">
        <v>7643.6770868417834</v>
      </c>
      <c r="L10">
        <v>188.75820981846189</v>
      </c>
      <c r="M10" s="2289">
        <f>+3*L10/(K10+L10)</f>
      </c>
      <c r="N10">
        <v>15627.324636525716</v>
      </c>
      <c r="O10">
        <v>214.28249552784061</v>
      </c>
      <c r="P10" s="2308">
        <f>+3*O10/(N10+O10)</f>
      </c>
      <c r="Q10">
        <v>15586.117083441035</v>
      </c>
      <c r="R10">
        <v>255.4900486125216</v>
      </c>
      <c r="S10" s="2327">
        <f>+3*R10/(Q10+R10)</f>
      </c>
      <c r="T10">
        <v>15449.050642650698</v>
      </c>
      <c r="U10">
        <v>392.55648940285846</v>
      </c>
      <c r="V10" s="2346">
        <f>+3*U10/(T10+U10)</f>
      </c>
      <c r="W10">
        <v>15841.607132053558</v>
      </c>
      <c r="X10">
        <v>0</v>
      </c>
      <c r="Y10" s="2365">
        <f>+3*X10/(W10+X10)</f>
      </c>
      <c r="Z10">
        <v>14414.162466087273</v>
      </c>
      <c r="AA10">
        <v>1427.4446659662831</v>
      </c>
      <c r="AB10" s="2384">
        <f>+3*AA10/(Z10+AA10)</f>
      </c>
    </row>
    <row r="11">
      <c r="A11">
        <f t="shared" si="9"/>
        <v>7</v>
      </c>
      <c r="B11">
        <v>15491.177575572614</v>
      </c>
      <c r="C11">
        <v>322.32270895378156</v>
      </c>
      <c r="D11" s="2233">
        <f>+3*C11/(B11+C11)</f>
      </c>
      <c r="E11">
        <v>15387.654983518814</v>
      </c>
      <c r="F11">
        <v>425.84530100758047</v>
      </c>
      <c r="G11" s="2252">
        <f>+3*F11/(E11+F11)</f>
      </c>
      <c r="H11">
        <v>15173.332286066767</v>
      </c>
      <c r="I11">
        <v>640.16799845962817</v>
      </c>
      <c r="J11" s="2271">
        <f>+3*I11/(H11+I11)</f>
      </c>
      <c r="K11">
        <v>7637.6852972556535</v>
      </c>
      <c r="L11">
        <v>159.07932703746067</v>
      </c>
      <c r="M11" s="2290">
        <f>+3*L11/(K11+L11)</f>
      </c>
      <c r="N11">
        <v>15629.36724052405</v>
      </c>
      <c r="O11">
        <v>184.13304400234531</v>
      </c>
      <c r="P11" s="2309">
        <f>+3*O11/(N11+O11)</f>
      </c>
      <c r="Q11">
        <v>15585.28398077762</v>
      </c>
      <c r="R11">
        <v>228.21630374877472</v>
      </c>
      <c r="S11" s="2328">
        <f>+3*R11/(Q11+R11)</f>
      </c>
      <c r="T11">
        <v>15509.273812695052</v>
      </c>
      <c r="U11">
        <v>304.22647183134336</v>
      </c>
      <c r="V11" s="2347">
        <f>+3*U11/(T11+U11)</f>
      </c>
      <c r="W11">
        <v>15813.500284526395</v>
      </c>
      <c r="X11">
        <v>0</v>
      </c>
      <c r="Y11" s="2366">
        <f>+3*X11/(W11+X11)</f>
      </c>
      <c r="Z11">
        <v>14585.150660800306</v>
      </c>
      <c r="AA11">
        <v>1228.3496237260902</v>
      </c>
      <c r="AB11" s="2385">
        <f>+3*AA11/(Z11+AA11)</f>
      </c>
    </row>
    <row r="12">
      <c r="A12">
        <f t="shared" si="9"/>
        <v>8</v>
      </c>
      <c r="B12">
        <v>15458.583532898347</v>
      </c>
      <c r="C12">
        <v>297.01618685438598</v>
      </c>
      <c r="D12" s="2234">
        <f>+3*C12/(B12+C12)</f>
      </c>
      <c r="E12">
        <v>15382.672542747359</v>
      </c>
      <c r="F12">
        <v>372.92717700537332</v>
      </c>
      <c r="G12" s="2253">
        <f>+3*F12/(E12+F12)</f>
      </c>
      <c r="H12">
        <v>15157.541672156767</v>
      </c>
      <c r="I12">
        <v>598.05804759596458</v>
      </c>
      <c r="J12" s="2272">
        <f>+3*I12/(H12+I12)</f>
      </c>
      <c r="K12">
        <v>7700.8257605243771</v>
      </c>
      <c r="L12">
        <v>150.51098463167693</v>
      </c>
      <c r="M12" s="2291">
        <f>+3*L12/(K12+L12)</f>
      </c>
      <c r="N12">
        <v>15583.06779374217</v>
      </c>
      <c r="O12">
        <v>172.53192601056173</v>
      </c>
      <c r="P12" s="2310">
        <f>+3*O12/(N12+O12)</f>
      </c>
      <c r="Q12">
        <v>15553.860131477843</v>
      </c>
      <c r="R12">
        <v>201.73958827488912</v>
      </c>
      <c r="S12" s="2329">
        <f>+3*R12/(Q12+R12)</f>
      </c>
      <c r="T12">
        <v>15458.226259151841</v>
      </c>
      <c r="U12">
        <v>297.37346060089158</v>
      </c>
      <c r="V12" s="2348">
        <f>+3*U12/(T12+U12)</f>
      </c>
      <c r="W12">
        <v>15755.599719752732</v>
      </c>
      <c r="X12">
        <v>0</v>
      </c>
      <c r="Y12" s="2367">
        <f>+3*X12/(W12+X12)</f>
      </c>
      <c r="Z12">
        <v>14638.951990524178</v>
      </c>
      <c r="AA12">
        <v>1116.6477292285547</v>
      </c>
      <c r="AB12" s="2386">
        <f>+3*AA12/(Z12+AA12)</f>
      </c>
    </row>
    <row r="13">
      <c r="A13">
        <f t="shared" si="9"/>
        <v>9</v>
      </c>
      <c r="B13">
        <v>15486.057399752424</v>
      </c>
      <c r="C13">
        <v>274.14190003390087</v>
      </c>
      <c r="D13" s="2235">
        <f>+3*C13/(B13+C13)</f>
      </c>
      <c r="E13">
        <v>15352.337279524409</v>
      </c>
      <c r="F13">
        <v>407.8620202619162</v>
      </c>
      <c r="G13" s="2254">
        <f>+3*F13/(E13+F13)</f>
      </c>
      <c r="H13">
        <v>15126.278876491071</v>
      </c>
      <c r="I13">
        <v>633.92042329525361</v>
      </c>
      <c r="J13" s="2273">
        <f>+3*I13/(H13+I13)</f>
      </c>
      <c r="K13">
        <v>7929.3680293278139</v>
      </c>
      <c r="L13">
        <v>160.45588607094899</v>
      </c>
      <c r="M13" s="2292">
        <f>+3*L13/(K13+L13)</f>
      </c>
      <c r="N13">
        <v>15592.775257778865</v>
      </c>
      <c r="O13">
        <v>167.42404200745901</v>
      </c>
      <c r="P13" s="2311">
        <f>+3*O13/(N13+O13)</f>
      </c>
      <c r="Q13">
        <v>15545.597580496093</v>
      </c>
      <c r="R13">
        <v>214.60171929023187</v>
      </c>
      <c r="S13" s="2330">
        <f>+3*R13/(Q13+R13)</f>
      </c>
      <c r="T13">
        <v>15436.381615797332</v>
      </c>
      <c r="U13">
        <v>323.81768398899237</v>
      </c>
      <c r="V13" s="2349">
        <f>+3*U13/(T13+U13)</f>
      </c>
      <c r="W13">
        <v>15760.199299786325</v>
      </c>
      <c r="X13">
        <v>0</v>
      </c>
      <c r="Y13" s="2368">
        <f>+3*X13/(W13+X13)</f>
      </c>
      <c r="Z13">
        <v>14591.081697590731</v>
      </c>
      <c r="AA13">
        <v>1169.117602195593</v>
      </c>
      <c r="AB13" s="2387">
        <f>+3*AA13/(Z13+AA13)</f>
      </c>
    </row>
    <row r="14">
      <c r="A14">
        <f t="shared" si="9"/>
        <v>10</v>
      </c>
      <c r="B14">
        <v>15329.6902113668</v>
      </c>
      <c r="C14">
        <v>290.95268771646585</v>
      </c>
      <c r="D14" s="2236">
        <f>+3*C14/(B14+C14)</f>
      </c>
      <c r="E14">
        <v>15220.881682166817</v>
      </c>
      <c r="F14">
        <v>399.76121691645017</v>
      </c>
      <c r="G14" s="2255">
        <f>+3*F14/(E14+F14)</f>
      </c>
      <c r="H14">
        <v>14991.691698939252</v>
      </c>
      <c r="I14">
        <v>628.9512001440155</v>
      </c>
      <c r="J14" s="2274">
        <f>+3*I14/(H14+I14)</f>
      </c>
      <c r="K14">
        <v>7853.4329820545599</v>
      </c>
      <c r="L14">
        <v>160.23387137071941</v>
      </c>
      <c r="M14" s="2293">
        <f>+3*L14/(K14+L14)</f>
      </c>
      <c r="N14">
        <v>15463.597842548099</v>
      </c>
      <c r="O14">
        <v>157.04505653516776</v>
      </c>
      <c r="P14" s="2312">
        <f>+3*O14/(N14+O14)</f>
      </c>
      <c r="Q14">
        <v>15395.93973027896</v>
      </c>
      <c r="R14">
        <v>224.70316880430642</v>
      </c>
      <c r="S14" s="2331">
        <f>+3*R14/(Q14+R14)</f>
      </c>
      <c r="T14">
        <v>15301.679426090452</v>
      </c>
      <c r="U14">
        <v>318.9634729928157</v>
      </c>
      <c r="V14" s="2350">
        <f>+3*U14/(T14+U14)</f>
      </c>
      <c r="W14">
        <v>15620.642899083266</v>
      </c>
      <c r="X14">
        <v>0</v>
      </c>
      <c r="Y14" s="2369">
        <f>+3*X14/(W14+X14)</f>
      </c>
      <c r="Z14">
        <v>14441.005790101392</v>
      </c>
      <c r="AA14">
        <v>1179.6371089818745</v>
      </c>
      <c r="AB14" s="2388">
        <f>+3*AA14/(Z14+AA14)</f>
      </c>
    </row>
    <row r="15">
      <c r="A15">
        <f t="shared" si="9"/>
        <v>11</v>
      </c>
      <c r="B15">
        <v>15120.148972015533</v>
      </c>
      <c r="C15">
        <v>301.86176322682485</v>
      </c>
      <c r="D15" s="2237">
        <f>+3*C15/(B15+C15)</f>
      </c>
      <c r="E15">
        <v>14973.702153009259</v>
      </c>
      <c r="F15">
        <v>448.30858223309883</v>
      </c>
      <c r="G15" s="2256">
        <f>+3*F15/(E15+F15)</f>
      </c>
      <c r="H15">
        <v>14811.493679628658</v>
      </c>
      <c r="I15">
        <v>610.51705561370011</v>
      </c>
      <c r="J15" s="2275">
        <f>+3*I15/(H15+I15)</f>
      </c>
      <c r="K15">
        <v>7841.0019359537755</v>
      </c>
      <c r="L15">
        <v>162.94028356139435</v>
      </c>
      <c r="M15" s="2294">
        <f>+3*L15/(K15+L15)</f>
      </c>
      <c r="N15">
        <v>15290.498694932799</v>
      </c>
      <c r="O15">
        <v>131.51204030955824</v>
      </c>
      <c r="P15" s="2313">
        <f>+3*O15/(N15+O15)</f>
      </c>
      <c r="Q15">
        <v>15213.619254586172</v>
      </c>
      <c r="R15">
        <v>208.39148065618642</v>
      </c>
      <c r="S15" s="2332">
        <f>+3*R15/(Q15+R15)</f>
      </c>
      <c r="T15">
        <v>15113.542195945172</v>
      </c>
      <c r="U15">
        <v>308.46853929718554</v>
      </c>
      <c r="V15" s="2351">
        <f>+3*U15/(T15+U15)</f>
      </c>
      <c r="W15">
        <v>15422.010735242358</v>
      </c>
      <c r="X15">
        <v>0</v>
      </c>
      <c r="Y15" s="2370">
        <f>+3*X15/(W15+X15)</f>
      </c>
      <c r="Z15">
        <v>14252.126651628318</v>
      </c>
      <c r="AA15">
        <v>1169.8840836140403</v>
      </c>
      <c r="AB15" s="2389">
        <f>+3*AA15/(Z15+AA15)</f>
      </c>
    </row>
    <row r="16">
      <c r="A16">
        <f t="shared" si="9"/>
        <v>12</v>
      </c>
      <c r="B16">
        <v>15187.581293173111</v>
      </c>
      <c r="C16">
        <v>312.33882794683939</v>
      </c>
      <c r="D16" s="2238">
        <f>+3*C16/(B16+C16)</f>
      </c>
      <c r="E16">
        <v>15098.435658336586</v>
      </c>
      <c r="F16">
        <v>401.48446278336382</v>
      </c>
      <c r="G16" s="2257">
        <f>+3*F16/(E16+F16)</f>
      </c>
      <c r="H16">
        <v>14920.450031349928</v>
      </c>
      <c r="I16">
        <v>579.47008977002292</v>
      </c>
      <c r="J16" s="2276">
        <f>+3*I16/(H16+I16)</f>
      </c>
      <c r="K16">
        <v>7902.6671271642663</v>
      </c>
      <c r="L16">
        <v>170.36452137508485</v>
      </c>
      <c r="M16" s="2295">
        <f>+3*L16/(K16+L16)</f>
      </c>
      <c r="N16">
        <v>15381.499065082717</v>
      </c>
      <c r="O16">
        <v>118.42105603723408</v>
      </c>
      <c r="P16" s="2314">
        <f>+3*O16/(N16+O16)</f>
      </c>
      <c r="Q16">
        <v>15280.44772298084</v>
      </c>
      <c r="R16">
        <v>219.4723981391102</v>
      </c>
      <c r="S16" s="2333">
        <f>+3*R16/(Q16+R16)</f>
      </c>
      <c r="T16">
        <v>15212.086604549171</v>
      </c>
      <c r="U16">
        <v>287.8335165707789</v>
      </c>
      <c r="V16" s="2352">
        <f>+3*U16/(T16+U16)</f>
      </c>
      <c r="W16">
        <v>15499.920121119951</v>
      </c>
      <c r="X16">
        <v>0</v>
      </c>
      <c r="Y16" s="2371">
        <f>+3*X16/(W16+X16)</f>
      </c>
      <c r="Z16">
        <v>14409.730448443141</v>
      </c>
      <c r="AA16">
        <v>1090.1896726768105</v>
      </c>
      <c r="AB16" s="2390">
        <f>+3*AA16/(Z16+AA16)</f>
      </c>
    </row>
    <row r="17">
      <c r="A17">
        <f t="shared" si="9"/>
        <v>13</v>
      </c>
      <c r="B17">
        <v>15049.927321603094</v>
      </c>
      <c r="C17">
        <v>294.86227320017377</v>
      </c>
      <c r="D17" s="2239">
        <f>+3*C17/(B17+C17)</f>
      </c>
      <c r="E17">
        <v>14890.964935248194</v>
      </c>
      <c r="F17">
        <v>453.82465955507428</v>
      </c>
      <c r="G17" s="2258">
        <f>+3*F17/(E17+F17)</f>
      </c>
      <c r="H17">
        <v>14766.618564056649</v>
      </c>
      <c r="I17">
        <v>578.17103074661816</v>
      </c>
      <c r="J17" s="2277">
        <f>+3*I17/(H17+I17)</f>
      </c>
      <c r="K17">
        <v>7748.0351247295557</v>
      </c>
      <c r="L17">
        <v>175.2734874934651</v>
      </c>
      <c r="M17" s="2296">
        <f>+3*L17/(K17+L17)</f>
      </c>
      <c r="N17">
        <v>15238.194020761724</v>
      </c>
      <c r="O17">
        <v>106.59557404154322</v>
      </c>
      <c r="P17" s="2315">
        <f>+3*O17/(N17+O17)</f>
      </c>
      <c r="Q17">
        <v>15119.484960578575</v>
      </c>
      <c r="R17">
        <v>225.30463422469364</v>
      </c>
      <c r="S17" s="2334">
        <f>+3*R17/(Q17+R17)</f>
      </c>
      <c r="T17">
        <v>15061.225214011236</v>
      </c>
      <c r="U17">
        <v>283.56438079203224</v>
      </c>
      <c r="V17" s="2353">
        <f>+3*U17/(T17+U17)</f>
      </c>
      <c r="W17">
        <v>15344.789594803267</v>
      </c>
      <c r="X17">
        <v>0</v>
      </c>
      <c r="Y17" s="2372">
        <f>+3*X17/(W17+X17)</f>
      </c>
      <c r="Z17">
        <v>14207.240715626194</v>
      </c>
      <c r="AA17">
        <v>1137.5488791770733</v>
      </c>
      <c r="AB17" s="2391">
        <f>+3*AA17/(Z17+AA17)</f>
      </c>
    </row>
    <row r="18">
      <c r="A18">
        <f t="shared" si="9"/>
        <v>14</v>
      </c>
      <c r="B18">
        <v>15223.418163140987</v>
      </c>
      <c r="C18">
        <v>298.54669759134254</v>
      </c>
      <c r="D18" s="2240">
        <f>+3*C18/(B18+C18)</f>
      </c>
      <c r="E18">
        <v>15014.441530748532</v>
      </c>
      <c r="F18">
        <v>507.52332998379734</v>
      </c>
      <c r="G18" s="2259">
        <f>+3*F18/(E18+F18)</f>
      </c>
      <c r="H18">
        <v>14926.765653692521</v>
      </c>
      <c r="I18">
        <v>595.19920703980813</v>
      </c>
      <c r="J18" s="2278">
        <f>+3*I18/(H18+I18)</f>
      </c>
      <c r="K18">
        <v>7848.2556427667341</v>
      </c>
      <c r="L18">
        <v>163.46190874314803</v>
      </c>
      <c r="M18" s="2297">
        <f>+3*L18/(K18+L18)</f>
      </c>
      <c r="N18">
        <v>15402.814221198141</v>
      </c>
      <c r="O18">
        <v>119.15063953418741</v>
      </c>
      <c r="P18" s="2316">
        <f>+3*O18/(N18+O18)</f>
      </c>
      <c r="Q18">
        <v>15331.235854121618</v>
      </c>
      <c r="R18">
        <v>190.72900661071168</v>
      </c>
      <c r="S18" s="2335">
        <f>+3*R18/(Q18+R18)</f>
      </c>
      <c r="T18">
        <v>15194.750789938103</v>
      </c>
      <c r="U18">
        <v>327.21407079422488</v>
      </c>
      <c r="V18" s="2354">
        <f>+3*U18/(T18+U18)</f>
      </c>
      <c r="W18">
        <v>15518.071766693762</v>
      </c>
      <c r="X18">
        <v>3.8930940385677233</v>
      </c>
      <c r="Y18" s="2373">
        <f>+3*X18/(W18+X18)</f>
      </c>
      <c r="Z18">
        <v>14346.153933918617</v>
      </c>
      <c r="AA18">
        <v>1175.8109268137121</v>
      </c>
      <c r="AB18" s="2392">
        <f>+3*AA18/(Z18+AA18)</f>
      </c>
    </row>
    <row r="19">
      <c r="A19">
        <f t="shared" si="9"/>
        <v>15</v>
      </c>
      <c r="B19">
        <v>15441.89816255838</v>
      </c>
      <c r="C19">
        <v>311.10207332629392</v>
      </c>
      <c r="D19" s="2241">
        <f>+3*C19/(B19+C19)</f>
      </c>
      <c r="E19">
        <v>15219.984637200714</v>
      </c>
      <c r="F19">
        <v>533.01559868395975</v>
      </c>
      <c r="G19" s="2260">
        <f>+3*F19/(E19+F19)</f>
      </c>
      <c r="H19">
        <v>15099.438823091841</v>
      </c>
      <c r="I19">
        <v>653.56141279283224</v>
      </c>
      <c r="J19" s="2279">
        <f>+3*I19/(H19+I19)</f>
      </c>
      <c r="K19">
        <v>7979.3301305334262</v>
      </c>
      <c r="L19">
        <v>167.99496218024635</v>
      </c>
      <c r="M19" s="2298">
        <f>+3*L19/(K19+L19)</f>
      </c>
      <c r="N19">
        <v>15643.571790315771</v>
      </c>
      <c r="O19">
        <v>109.42844556890338</v>
      </c>
      <c r="P19" s="2317">
        <f>+3*O19/(N19+O19)</f>
      </c>
      <c r="Q19">
        <v>15507.265844806254</v>
      </c>
      <c r="R19">
        <v>245.73439107841955</v>
      </c>
      <c r="S19" s="2336">
        <f>+3*R19/(Q19+R19)</f>
      </c>
      <c r="T19">
        <v>15434.007360084537</v>
      </c>
      <c r="U19">
        <v>318.99287580013583</v>
      </c>
      <c r="V19" s="2355">
        <f>+3*U19/(T19+U19)</f>
      </c>
      <c r="W19">
        <v>15737.006600193525</v>
      </c>
      <c r="X19">
        <v>15.993635691149159</v>
      </c>
      <c r="Y19" s="2374">
        <f>+3*X19/(W19+X19)</f>
      </c>
      <c r="Z19">
        <v>14491.429973636712</v>
      </c>
      <c r="AA19">
        <v>1261.5702622479612</v>
      </c>
      <c r="AB19" s="2393">
        <f>+3*AA19/(Z19+AA19)</f>
      </c>
    </row>
    <row r="20">
      <c r="A20">
        <f t="shared" si="9"/>
        <v>16</v>
      </c>
      <c r="B20">
        <v>15845.447621791722</v>
      </c>
      <c r="C20">
        <v>342.47196918093368</v>
      </c>
      <c r="D20" s="2242">
        <f>+3*C20/(B20+C20)</f>
      </c>
      <c r="E20">
        <v>15542.3517652184</v>
      </c>
      <c r="F20">
        <v>645.56782575425598</v>
      </c>
      <c r="G20" s="2261">
        <f>+3*F20/(E20+F20)</f>
      </c>
      <c r="H20">
        <v>15402.504055496785</v>
      </c>
      <c r="I20">
        <v>785.41553547587091</v>
      </c>
      <c r="J20" s="2280">
        <f>+3*I20/(H20+I20)</f>
      </c>
      <c r="K20">
        <v>8207.200697476188</v>
      </c>
      <c r="L20">
        <v>192.70271673564582</v>
      </c>
      <c r="M20" s="2299">
        <f>+3*L20/(K20+L20)</f>
      </c>
      <c r="N20">
        <v>16074.350916908659</v>
      </c>
      <c r="O20">
        <v>113.5686740639968</v>
      </c>
      <c r="P20" s="2318">
        <f>+3*O20/(N20+O20)</f>
      </c>
      <c r="Q20">
        <v>15908.626163394872</v>
      </c>
      <c r="R20">
        <v>279.29342757778284</v>
      </c>
      <c r="S20" s="2337">
        <f>+3*R20/(Q20+R20)</f>
      </c>
      <c r="T20">
        <v>15769.407218615926</v>
      </c>
      <c r="U20">
        <v>418.51237235672818</v>
      </c>
      <c r="V20" s="2356">
        <f>+3*U20/(T20+U20)</f>
      </c>
      <c r="W20">
        <v>16159.674809331211</v>
      </c>
      <c r="X20">
        <v>28.244781641445421</v>
      </c>
      <c r="Y20" s="2375">
        <f>+3*X20/(W20+X20)</f>
      </c>
      <c r="Z20">
        <v>14726.341490172928</v>
      </c>
      <c r="AA20">
        <v>1461.5781007997271</v>
      </c>
      <c r="AB20" s="2394">
        <f>+3*AA20/(Z20+AA20)</f>
      </c>
    </row>
    <row r="21">
      <c r="A21">
        <f t="shared" si="9"/>
        <v>17</v>
      </c>
      <c r="B21">
        <v>15988.87343530125</v>
      </c>
      <c r="C21">
        <v>462.35012589026354</v>
      </c>
      <c r="D21" s="2243">
        <f>+3*C21/(B21+C21)</f>
      </c>
      <c r="E21">
        <v>15711.339669780724</v>
      </c>
      <c r="F21">
        <v>739.88389141078869</v>
      </c>
      <c r="G21" s="2262">
        <f>+3*F21/(E21+F21)</f>
      </c>
      <c r="H21">
        <v>15602.93637714593</v>
      </c>
      <c r="I21">
        <v>848.28718404558288</v>
      </c>
      <c r="J21" s="2281">
        <f>+3*I21/(H21+I21)</f>
      </c>
      <c r="K21">
        <v>8207.8853129118452</v>
      </c>
      <c r="L21">
        <v>248.66650632618416</v>
      </c>
      <c r="M21" s="2300">
        <f>+3*L21/(K21+L21)</f>
      </c>
      <c r="N21">
        <v>16337.101314514033</v>
      </c>
      <c r="O21">
        <v>114.12224667747876</v>
      </c>
      <c r="P21" s="2319">
        <f>+3*O21/(N21+O21)</f>
      </c>
      <c r="Q21">
        <v>16132.949837289789</v>
      </c>
      <c r="R21">
        <v>318.27372390172405</v>
      </c>
      <c r="S21" s="2338">
        <f>+3*R21/(Q21+R21)</f>
      </c>
      <c r="T21">
        <v>16047.522343510009</v>
      </c>
      <c r="U21">
        <v>403.70121768150358</v>
      </c>
      <c r="V21" s="2357">
        <f>+3*U21/(T21+U21)</f>
      </c>
      <c r="W21">
        <v>16371.604005173322</v>
      </c>
      <c r="X21">
        <v>79.619556018190863</v>
      </c>
      <c r="Y21" s="2376">
        <f>+3*X21/(W21+X21)</f>
      </c>
      <c r="Z21">
        <v>14830.649963110649</v>
      </c>
      <c r="AA21">
        <v>1620.5735980808636</v>
      </c>
      <c r="AB21" s="2395">
        <f>+3*AA21/(Z21+AA21)</f>
      </c>
    </row>
    <row r="23">
      <c r="A23" t="s">
        <v>4</v>
      </c>
      <c r="D23" s="2244">
        <f>SUM(D4:D21)</f>
      </c>
      <c r="G23" s="2263">
        <f>SUM(G4:G21)</f>
      </c>
      <c r="J23" s="2282">
        <f>SUM(J4:J21)</f>
      </c>
      <c r="M23" s="2301">
        <f>SUM(M4:M21)</f>
      </c>
      <c r="P23" s="2320">
        <f>SUM(P4:P21)</f>
      </c>
      <c r="S23" s="2339">
        <f>SUM(S4:S21)</f>
      </c>
      <c r="V23" s="2358">
        <f>SUM(V4:V21)</f>
      </c>
      <c r="Y23" s="2377">
        <f>SUM(Y4:Y21)</f>
      </c>
      <c r="AB23" s="2396">
        <f>SUM(AB4:AB21)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"/>
  <sheetViews>
    <sheetView workbookViewId="0">
      <selection activeCell="G11" sqref="G11"/>
    </sheetView>
  </sheetViews>
  <sheetFormatPr defaultRowHeight="15"/>
  <sheetData>
    <row r="1">
      <c r="A1" t="s">
        <v>3</v>
      </c>
    </row>
    <row r="2">
      <c r="A2" t="s">
        <v>0</v>
      </c>
      <c r="B2" t="s">
        <v>34</v>
      </c>
      <c r="E2" t="s">
        <v>35</v>
      </c>
      <c r="H2" t="s">
        <v>1</v>
      </c>
      <c r="K2" t="s">
        <v>37</v>
      </c>
      <c r="N2" t="s">
        <v>38</v>
      </c>
      <c r="Q2" t="s">
        <v>39</v>
      </c>
      <c r="T2" t="s">
        <v>45</v>
      </c>
    </row>
    <row r="3">
      <c r="A3" t="s">
        <v>5</v>
      </c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</row>
    <row r="4">
      <c r="A4">
        <v>0</v>
      </c>
      <c r="B4">
        <v>9102.0114272988649</v>
      </c>
      <c r="C4">
        <v>216.10194143412801</v>
      </c>
      <c r="D4" s="2397">
        <f>+3*C4/(B4+C4)</f>
      </c>
      <c r="E4">
        <v>9201.9786602285585</v>
      </c>
      <c r="F4">
        <v>116.13470850443382</v>
      </c>
      <c r="G4" s="2492">
        <f>+3*F4/(F4+E4)</f>
      </c>
      <c r="H4">
        <v>8840.9502104127569</v>
      </c>
      <c r="I4">
        <v>477.16315832023577</v>
      </c>
      <c r="J4" s="2587">
        <f>+3*I4/(H4+I4)</f>
      </c>
      <c r="K4">
        <v>9117.410340343371</v>
      </c>
      <c r="L4">
        <v>200.70302838962269</v>
      </c>
      <c r="M4" s="2682">
        <f>+3*L4/(K4+L4)</f>
      </c>
      <c r="N4">
        <v>9167.0542341309847</v>
      </c>
      <c r="O4">
        <v>151.05913460200867</v>
      </c>
      <c r="P4" s="2777">
        <f>+3*O4/(N4+O4)</f>
      </c>
      <c r="Q4">
        <v>9108.9165037515249</v>
      </c>
      <c r="R4">
        <v>209.19686498146862</v>
      </c>
      <c r="S4" s="2872">
        <f>+3*R4/(Q4+R4)</f>
      </c>
      <c r="T4">
        <v>8591.9788221643721</v>
      </c>
      <c r="U4">
        <v>726.13454656862109</v>
      </c>
      <c r="V4" s="2967">
        <f>+3*U4/(T4+U4)</f>
      </c>
    </row>
    <row r="5">
      <c r="A5">
        <f>1+A4</f>
        <v>1</v>
      </c>
      <c r="B5">
        <v>8800.1824916833411</v>
      </c>
      <c r="C5">
        <v>264.12858584111046</v>
      </c>
      <c r="D5" s="2398">
        <f>+3*C5/(B5+C5)</f>
      </c>
      <c r="E5">
        <v>8621.5602928235312</v>
      </c>
      <c r="F5">
        <v>442.75078470092058</v>
      </c>
      <c r="G5" s="2493">
        <f>+3*F5/(F5+E5)</f>
      </c>
      <c r="H5">
        <v>8583.311031731866</v>
      </c>
      <c r="I5">
        <v>481.00004579258518</v>
      </c>
      <c r="J5" s="2588">
        <f>+3*I5/(H5+I5)</f>
      </c>
      <c r="K5">
        <v>8870.0178118779659</v>
      </c>
      <c r="L5">
        <v>194.29326564648511</v>
      </c>
      <c r="M5" s="2683">
        <f>+3*L5/(K5+L5)</f>
      </c>
      <c r="N5">
        <v>8886.2995250596905</v>
      </c>
      <c r="O5">
        <v>178.01155246476111</v>
      </c>
      <c r="P5" s="2778">
        <f>+3*O5/(N5+O5)</f>
      </c>
      <c r="Q5">
        <v>8851.5087874710534</v>
      </c>
      <c r="R5">
        <v>212.80229005339831</v>
      </c>
      <c r="S5" s="2873">
        <f>+3*R5/(Q5+R5)</f>
      </c>
      <c r="T5">
        <v>7999.5705411847503</v>
      </c>
      <c r="U5">
        <v>1064.7405363397006</v>
      </c>
      <c r="V5" s="2968">
        <f>+3*U5/(T5+U5)</f>
      </c>
    </row>
    <row r="6">
      <c r="A6">
        <f t="shared" ref="A6:A21" si="7">1+A5</f>
        <v>2</v>
      </c>
      <c r="B6">
        <v>8738.9615085756068</v>
      </c>
      <c r="C6">
        <v>197.13243645460051</v>
      </c>
      <c r="D6" s="2399">
        <f>+3*C6/(B6+C6)</f>
      </c>
      <c r="E6">
        <v>8490.172832147382</v>
      </c>
      <c r="F6">
        <v>445.92111288282564</v>
      </c>
      <c r="G6" s="2494">
        <f>+3*F6/(F6+E6)</f>
      </c>
      <c r="H6">
        <v>8568.7265461745465</v>
      </c>
      <c r="I6">
        <v>367.36739885566249</v>
      </c>
      <c r="J6" s="2589">
        <f>+3*I6/(H6+I6)</f>
      </c>
      <c r="K6">
        <v>8797.0293039144817</v>
      </c>
      <c r="L6">
        <v>139.06464111572652</v>
      </c>
      <c r="M6" s="2684">
        <f>+3*L6/(K6+L6)</f>
      </c>
      <c r="N6">
        <v>8799.3791497731818</v>
      </c>
      <c r="O6">
        <v>136.71479525702625</v>
      </c>
      <c r="P6" s="2779">
        <f>+3*O6/(N6+O6)</f>
      </c>
      <c r="Q6">
        <v>8788.244713092934</v>
      </c>
      <c r="R6">
        <v>147.84923193727374</v>
      </c>
      <c r="S6" s="2874">
        <f>+3*R6/(Q6+R6)</f>
      </c>
      <c r="T6">
        <v>8019.4669239703053</v>
      </c>
      <c r="U6">
        <v>916.62702105990252</v>
      </c>
      <c r="V6" s="2969">
        <f>+3*U6/(T6+U6)</f>
      </c>
    </row>
    <row r="7">
      <c r="A7">
        <f t="shared" si="7"/>
        <v>3</v>
      </c>
      <c r="B7">
        <v>8568.2720119170626</v>
      </c>
      <c r="C7">
        <v>212.88860244090185</v>
      </c>
      <c r="D7" s="2400">
        <f>+3*C7/(B7+C7)</f>
      </c>
      <c r="E7">
        <v>8430.8563137423553</v>
      </c>
      <c r="F7">
        <v>350.30430061561009</v>
      </c>
      <c r="G7" s="2495">
        <f>+3*F7/(F7+E7)</f>
      </c>
      <c r="H7">
        <v>8394.2054523258375</v>
      </c>
      <c r="I7">
        <v>386.95516203212742</v>
      </c>
      <c r="J7" s="2590">
        <f>+3*I7/(H7+I7)</f>
      </c>
      <c r="K7">
        <v>8633.7663934788434</v>
      </c>
      <c r="L7">
        <v>147.39422087912095</v>
      </c>
      <c r="M7" s="2685">
        <f>+3*L7/(K7+L7)</f>
      </c>
      <c r="N7">
        <v>8629.3767847288582</v>
      </c>
      <c r="O7">
        <v>151.78382962910703</v>
      </c>
      <c r="P7" s="2780">
        <f>+3*O7/(N7+O7)</f>
      </c>
      <c r="Q7">
        <v>8635.304025520456</v>
      </c>
      <c r="R7">
        <v>145.85658883750946</v>
      </c>
      <c r="S7" s="2875">
        <f>+3*R7/(Q7+R7)</f>
      </c>
      <c r="T7">
        <v>7920.0551319897777</v>
      </c>
      <c r="U7">
        <v>861.1054823681867</v>
      </c>
      <c r="V7" s="2970">
        <f>+3*U7/(T7+U7)</f>
      </c>
    </row>
    <row r="8">
      <c r="A8">
        <f t="shared" si="7"/>
        <v>4</v>
      </c>
      <c r="B8">
        <v>8553.5495302709387</v>
      </c>
      <c r="C8">
        <v>171.14413839370746</v>
      </c>
      <c r="D8" s="2401">
        <f>+3*C8/(B8+C8)</f>
      </c>
      <c r="E8">
        <v>8414.3054911818035</v>
      </c>
      <c r="F8">
        <v>310.38817748284123</v>
      </c>
      <c r="G8" s="2496">
        <f>+3*F8/(F8+E8)</f>
      </c>
      <c r="H8">
        <v>8392.2873836775125</v>
      </c>
      <c r="I8">
        <v>332.40628498713221</v>
      </c>
      <c r="J8" s="2591">
        <f>+3*I8/(H8+I8)</f>
      </c>
      <c r="K8">
        <v>8607.9872661692116</v>
      </c>
      <c r="L8">
        <v>116.70640249543288</v>
      </c>
      <c r="M8" s="2686">
        <f>+3*L8/(K8+L8)</f>
      </c>
      <c r="N8">
        <v>8587.762694028499</v>
      </c>
      <c r="O8">
        <v>136.93097463614697</v>
      </c>
      <c r="P8" s="2781">
        <f>+3*O8/(N8+O8)</f>
      </c>
      <c r="Q8">
        <v>8597.1895535770254</v>
      </c>
      <c r="R8">
        <v>127.50411508761979</v>
      </c>
      <c r="S8" s="2876">
        <f>+3*R8/(Q8+R8)</f>
      </c>
      <c r="T8">
        <v>7986.907469473188</v>
      </c>
      <c r="U8">
        <v>737.7861991914574</v>
      </c>
      <c r="V8" s="2971">
        <f>+3*U8/(T8+U8)</f>
      </c>
    </row>
    <row r="9">
      <c r="A9">
        <f t="shared" si="7"/>
        <v>5</v>
      </c>
      <c r="B9">
        <v>8631.577238952761</v>
      </c>
      <c r="C9">
        <v>166.8942918662155</v>
      </c>
      <c r="D9" s="2402">
        <f>+3*C9/(B9+C9)</f>
      </c>
      <c r="E9">
        <v>8543.2170885464402</v>
      </c>
      <c r="F9">
        <v>255.25444227253547</v>
      </c>
      <c r="G9" s="2497">
        <f>+3*F9/(F9+E9)</f>
      </c>
      <c r="H9">
        <v>8518.2060080229494</v>
      </c>
      <c r="I9">
        <v>280.265522796026</v>
      </c>
      <c r="J9" s="2592">
        <f>+3*I9/(H9+I9)</f>
      </c>
      <c r="K9">
        <v>8711.6482355542885</v>
      </c>
      <c r="L9">
        <v>86.823295264687303</v>
      </c>
      <c r="M9" s="2687">
        <f>+3*L9/(K9+L9)</f>
      </c>
      <c r="N9">
        <v>8676.002723005422</v>
      </c>
      <c r="O9">
        <v>122.46880781355426</v>
      </c>
      <c r="P9" s="2782">
        <f>+3*O9/(N9+O9)</f>
      </c>
      <c r="Q9">
        <v>8699.4618192437556</v>
      </c>
      <c r="R9">
        <v>99.009711575219782</v>
      </c>
      <c r="S9" s="2877">
        <f>+3*R9/(Q9+R9)</f>
      </c>
      <c r="T9">
        <v>8163.2745894400114</v>
      </c>
      <c r="U9">
        <v>635.19694137896431</v>
      </c>
      <c r="V9" s="2972">
        <f>+3*U9/(T9+U9)</f>
      </c>
    </row>
    <row r="10">
      <c r="A10">
        <f t="shared" si="7"/>
        <v>6</v>
      </c>
      <c r="B10">
        <v>8672.0718419929999</v>
      </c>
      <c r="C10">
        <v>181.37700615701021</v>
      </c>
      <c r="D10" s="2403">
        <f>+3*C10/(B10+C10)</f>
      </c>
      <c r="E10">
        <v>8603.6614357794369</v>
      </c>
      <c r="F10">
        <v>249.78741237057207</v>
      </c>
      <c r="G10" s="2498">
        <f>+3*F10/(F10+E10)</f>
      </c>
      <c r="H10">
        <v>8535.173850050689</v>
      </c>
      <c r="I10">
        <v>318.27499809932129</v>
      </c>
      <c r="J10" s="2593">
        <f>+3*I10/(H10+I10)</f>
      </c>
      <c r="K10">
        <v>8761.8828748130345</v>
      </c>
      <c r="L10">
        <v>91.565973336975333</v>
      </c>
      <c r="M10" s="2688">
        <f>+3*L10/(K10+L10)</f>
      </c>
      <c r="N10">
        <v>8718.0671135621978</v>
      </c>
      <c r="O10">
        <v>135.38173458781111</v>
      </c>
      <c r="P10" s="2783">
        <f>+3*O10/(N10+O10)</f>
      </c>
      <c r="Q10">
        <v>8724.4976021984621</v>
      </c>
      <c r="R10">
        <v>128.95124595154851</v>
      </c>
      <c r="S10" s="2878">
        <f>+3*R10/(Q10+R10)</f>
      </c>
      <c r="T10">
        <v>8172.7173977128714</v>
      </c>
      <c r="U10">
        <v>680.73145043713794</v>
      </c>
      <c r="V10" s="2973">
        <f>+3*U10/(T10+U10)</f>
      </c>
    </row>
    <row r="11">
      <c r="A11">
        <f t="shared" si="7"/>
        <v>7</v>
      </c>
      <c r="B11">
        <v>8747.778149707603</v>
      </c>
      <c r="C11">
        <v>164.69055749572723</v>
      </c>
      <c r="D11" s="2404">
        <f>+3*C11/(B11+C11)</f>
      </c>
      <c r="E11">
        <v>8714.9605209689598</v>
      </c>
      <c r="F11">
        <v>197.50818623436942</v>
      </c>
      <c r="G11" s="2499">
        <f>+3*F11/(F11+E11)</f>
      </c>
      <c r="H11">
        <v>8640.0553337565361</v>
      </c>
      <c r="I11">
        <v>272.41337344679425</v>
      </c>
      <c r="J11" s="2594">
        <f>+3*I11/(H11+I11)</f>
      </c>
      <c r="K11">
        <v>8833.9775297101623</v>
      </c>
      <c r="L11">
        <v>78.491177493167598</v>
      </c>
      <c r="M11" s="2689">
        <f>+3*L11/(K11+L11)</f>
      </c>
      <c r="N11">
        <v>8799.7619271309177</v>
      </c>
      <c r="O11">
        <v>112.70678007241233</v>
      </c>
      <c r="P11" s="2784">
        <f>+3*O11/(N11+O11)</f>
      </c>
      <c r="Q11">
        <v>8806.2537566029132</v>
      </c>
      <c r="R11">
        <v>106.21495060041565</v>
      </c>
      <c r="S11" s="2879">
        <f>+3*R11/(Q11+R11)</f>
      </c>
      <c r="T11">
        <v>8344.4956315043346</v>
      </c>
      <c r="U11">
        <v>567.97307569899431</v>
      </c>
      <c r="V11" s="2974">
        <f>+3*U11/(T11+U11)</f>
      </c>
    </row>
    <row r="12">
      <c r="A12">
        <f t="shared" si="7"/>
        <v>8</v>
      </c>
      <c r="B12">
        <v>8764.7776541627609</v>
      </c>
      <c r="C12">
        <v>154.81975023212686</v>
      </c>
      <c r="D12" s="2405">
        <f>+3*C12/(B12+C12)</f>
      </c>
      <c r="E12">
        <v>8737.7567426468704</v>
      </c>
      <c r="F12">
        <v>181.840661748017</v>
      </c>
      <c r="G12" s="2500">
        <f>+3*F12/(F12+E12)</f>
      </c>
      <c r="H12">
        <v>8666.3421891099406</v>
      </c>
      <c r="I12">
        <v>253.25521528494701</v>
      </c>
      <c r="J12" s="2595">
        <f>+3*I12/(H12+I12)</f>
      </c>
      <c r="K12">
        <v>8849.2493616647062</v>
      </c>
      <c r="L12">
        <v>70.348042730180254</v>
      </c>
      <c r="M12" s="2690">
        <f>+3*L12/(K12+L12)</f>
      </c>
      <c r="N12">
        <v>8810.907099459806</v>
      </c>
      <c r="O12">
        <v>108.6903049350818</v>
      </c>
      <c r="P12" s="2785">
        <f>+3*O12/(N12+O12)</f>
      </c>
      <c r="Q12">
        <v>8818.0069899207792</v>
      </c>
      <c r="R12">
        <v>101.59041447410856</v>
      </c>
      <c r="S12" s="2880">
        <f>+3*R12/(Q12+R12)</f>
      </c>
      <c r="T12">
        <v>8401.7918573509214</v>
      </c>
      <c r="U12">
        <v>517.80554704396616</v>
      </c>
      <c r="V12" s="2975">
        <f>+3*U12/(T12+U12)</f>
      </c>
    </row>
    <row r="13">
      <c r="A13">
        <f t="shared" si="7"/>
        <v>9</v>
      </c>
      <c r="B13">
        <v>8679.1276681473028</v>
      </c>
      <c r="C13">
        <v>156.27550935485843</v>
      </c>
      <c r="D13" s="2406">
        <f>+3*C13/(B13+C13)</f>
      </c>
      <c r="E13">
        <v>8644.6321994949958</v>
      </c>
      <c r="F13">
        <v>190.77097800716615</v>
      </c>
      <c r="G13" s="2501">
        <f>+3*F13/(F13+E13)</f>
      </c>
      <c r="H13">
        <v>8559.1510801098684</v>
      </c>
      <c r="I13">
        <v>276.25209739229399</v>
      </c>
      <c r="J13" s="2596">
        <f>+3*I13/(H13+I13)</f>
      </c>
      <c r="K13">
        <v>8762.1048586853722</v>
      </c>
      <c r="L13">
        <v>73.298318816789816</v>
      </c>
      <c r="M13" s="2691">
        <f>+3*L13/(K13+L13)</f>
      </c>
      <c r="N13">
        <v>8717.7890855769911</v>
      </c>
      <c r="O13">
        <v>117.61409192517036</v>
      </c>
      <c r="P13" s="2786">
        <f>+3*O13/(N13+O13)</f>
      </c>
      <c r="Q13">
        <v>8728.9929234109768</v>
      </c>
      <c r="R13">
        <v>106.41025409118522</v>
      </c>
      <c r="S13" s="2881">
        <f>+3*R13/(Q13+R13)</f>
      </c>
      <c r="T13">
        <v>8280.4681779538423</v>
      </c>
      <c r="U13">
        <v>554.93499954831918</v>
      </c>
      <c r="V13" s="2976">
        <f>+3*U13/(T13+U13)</f>
      </c>
    </row>
    <row r="14">
      <c r="A14">
        <f t="shared" si="7"/>
        <v>10</v>
      </c>
      <c r="B14">
        <v>8698.2828022929061</v>
      </c>
      <c r="C14">
        <v>165.12578772592894</v>
      </c>
      <c r="D14" s="2407">
        <f>+3*C14/(B14+C14)</f>
      </c>
      <c r="E14">
        <v>8674.8359947321042</v>
      </c>
      <c r="F14">
        <v>188.5725952867322</v>
      </c>
      <c r="G14" s="2502">
        <f>+3*F14/(F14+E14)</f>
      </c>
      <c r="H14">
        <v>8578.4079650297554</v>
      </c>
      <c r="I14">
        <v>285.00062498908034</v>
      </c>
      <c r="J14" s="2597">
        <f>+3*I14/(H14+I14)</f>
      </c>
      <c r="K14">
        <v>8795.9150732627349</v>
      </c>
      <c r="L14">
        <v>67.493516756100959</v>
      </c>
      <c r="M14" s="2692">
        <f>+3*L14/(K14+L14)</f>
      </c>
      <c r="N14">
        <v>8743.5011608205041</v>
      </c>
      <c r="O14">
        <v>119.90742919833232</v>
      </c>
      <c r="P14" s="2787">
        <f>+3*O14/(N14+O14)</f>
      </c>
      <c r="Q14">
        <v>8747.2973327123818</v>
      </c>
      <c r="R14">
        <v>116.11125730645333</v>
      </c>
      <c r="S14" s="2882">
        <f>+3*R14/(Q14+R14)</f>
      </c>
      <c r="T14">
        <v>8298.8050591216779</v>
      </c>
      <c r="U14">
        <v>564.60353089715829</v>
      </c>
      <c r="V14" s="2977">
        <f>+3*U14/(T14+U14)</f>
      </c>
    </row>
    <row r="15">
      <c r="A15">
        <f t="shared" si="7"/>
        <v>11</v>
      </c>
      <c r="B15">
        <v>8626.3587749618982</v>
      </c>
      <c r="C15">
        <v>181.60779673121615</v>
      </c>
      <c r="D15" s="2408">
        <f>+3*C15/(B15+C15)</f>
      </c>
      <c r="E15">
        <v>8584.4060246771733</v>
      </c>
      <c r="F15">
        <v>223.56054701594269</v>
      </c>
      <c r="G15" s="2503">
        <f>+3*F15/(F15+E15)</f>
      </c>
      <c r="H15">
        <v>8546.343437493053</v>
      </c>
      <c r="I15">
        <v>261.62313420006171</v>
      </c>
      <c r="J15" s="2598">
        <f>+3*I15/(H15+I15)</f>
      </c>
      <c r="K15">
        <v>8751.2640712923676</v>
      </c>
      <c r="L15">
        <v>56.702500400747937</v>
      </c>
      <c r="M15" s="2693">
        <f>+3*L15/(K15+L15)</f>
      </c>
      <c r="N15">
        <v>8700.0082158663226</v>
      </c>
      <c r="O15">
        <v>107.95835582679334</v>
      </c>
      <c r="P15" s="2788">
        <f>+3*O15/(N15+O15)</f>
      </c>
      <c r="Q15">
        <v>8703.0387576958692</v>
      </c>
      <c r="R15">
        <v>104.92781399724642</v>
      </c>
      <c r="S15" s="2883">
        <f>+3*R15/(Q15+R15)</f>
      </c>
      <c r="T15">
        <v>8237.966623121978</v>
      </c>
      <c r="U15">
        <v>569.99994857113779</v>
      </c>
      <c r="V15" s="2978">
        <f>+3*U15/(T15+U15)</f>
      </c>
    </row>
    <row r="16">
      <c r="A16">
        <f t="shared" si="7"/>
        <v>12</v>
      </c>
      <c r="B16">
        <v>8702.951050937867</v>
      </c>
      <c r="C16">
        <v>178.24936150927064</v>
      </c>
      <c r="D16" s="2409">
        <f>+3*C16/(B16+C16)</f>
      </c>
      <c r="E16">
        <v>8683.3118172283994</v>
      </c>
      <c r="F16">
        <v>197.88859521873789</v>
      </c>
      <c r="G16" s="2504">
        <f>+3*F16/(F16+E16)</f>
      </c>
      <c r="H16">
        <v>8621.8698071335075</v>
      </c>
      <c r="I16">
        <v>259.33060531362969</v>
      </c>
      <c r="J16" s="2599">
        <f>+3*I16/(H16+I16)</f>
      </c>
      <c r="K16">
        <v>8825.5308357787799</v>
      </c>
      <c r="L16">
        <v>55.669576668356584</v>
      </c>
      <c r="M16" s="2694">
        <f>+3*L16/(K16+L16)</f>
      </c>
      <c r="N16">
        <v>8764.8670908959411</v>
      </c>
      <c r="O16">
        <v>116.33332155119481</v>
      </c>
      <c r="P16" s="2789">
        <f>+3*O16/(N16+O16)</f>
      </c>
      <c r="Q16">
        <v>8783.1318093922455</v>
      </c>
      <c r="R16">
        <v>98.068603054891511</v>
      </c>
      <c r="S16" s="2884">
        <f>+3*R16/(Q16+R16)</f>
      </c>
      <c r="T16">
        <v>8340.8612444089104</v>
      </c>
      <c r="U16">
        <v>540.33916803822603</v>
      </c>
      <c r="V16" s="2979">
        <f>+3*U16/(T16+U16)</f>
      </c>
    </row>
    <row r="17">
      <c r="A17">
        <f t="shared" si="7"/>
        <v>13</v>
      </c>
      <c r="B17">
        <v>8626.7251532104819</v>
      </c>
      <c r="C17">
        <v>165.09884089079145</v>
      </c>
      <c r="D17" s="2410">
        <f>+3*C17/(B17+C17)</f>
      </c>
      <c r="E17">
        <v>8549.739238743774</v>
      </c>
      <c r="F17">
        <v>242.08475535749906</v>
      </c>
      <c r="G17" s="2505">
        <f>+3*F17/(F17+E17)</f>
      </c>
      <c r="H17">
        <v>8539.6657953319427</v>
      </c>
      <c r="I17">
        <v>252.15819876933057</v>
      </c>
      <c r="J17" s="2600">
        <f>+3*I17/(H17+I17)</f>
      </c>
      <c r="K17">
        <v>8750.2385936096562</v>
      </c>
      <c r="L17">
        <v>41.585400491618373</v>
      </c>
      <c r="M17" s="2695">
        <f>+3*L17/(K17+L17)</f>
      </c>
      <c r="N17">
        <v>8668.0355738902144</v>
      </c>
      <c r="O17">
        <v>123.78842021105895</v>
      </c>
      <c r="P17" s="2790">
        <f>+3*O17/(N17+O17)</f>
      </c>
      <c r="Q17">
        <v>8694.8130938994127</v>
      </c>
      <c r="R17">
        <v>97.010900201860494</v>
      </c>
      <c r="S17" s="2885">
        <f>+3*R17/(Q17+R17)</f>
      </c>
      <c r="T17">
        <v>8229.8815897967652</v>
      </c>
      <c r="U17">
        <v>561.94240430450805</v>
      </c>
      <c r="V17" s="2980">
        <f>+3*U17/(T17+U17)</f>
      </c>
    </row>
    <row r="18">
      <c r="A18">
        <f t="shared" si="7"/>
        <v>14</v>
      </c>
      <c r="B18">
        <v>8818.2141119649441</v>
      </c>
      <c r="C18">
        <v>164.91677457170772</v>
      </c>
      <c r="D18" s="2411">
        <f>+3*C18/(B18+C18)</f>
      </c>
      <c r="E18">
        <v>8708.7808791328025</v>
      </c>
      <c r="F18">
        <v>274.35000740384839</v>
      </c>
      <c r="G18" s="2506">
        <f>+3*F18/(F18+E18)</f>
      </c>
      <c r="H18">
        <v>8732.6057290553836</v>
      </c>
      <c r="I18">
        <v>250.5251574812678</v>
      </c>
      <c r="J18" s="2601">
        <f>+3*I18/(H18+I18)</f>
      </c>
      <c r="K18">
        <v>8927.571670105488</v>
      </c>
      <c r="L18">
        <v>55.559216431163634</v>
      </c>
      <c r="M18" s="2696">
        <f>+3*L18/(K18+L18)</f>
      </c>
      <c r="N18">
        <v>8890.7451336814393</v>
      </c>
      <c r="O18">
        <v>92.385752855212317</v>
      </c>
      <c r="P18" s="2791">
        <f>+3*O18/(N18+O18)</f>
      </c>
      <c r="Q18">
        <v>8866.6917675513341</v>
      </c>
      <c r="R18">
        <v>116.43911898531634</v>
      </c>
      <c r="S18" s="2886">
        <f>+3*R18/(Q18+R18)</f>
      </c>
      <c r="T18">
        <v>8405.6039603414465</v>
      </c>
      <c r="U18">
        <v>577.52692619520417</v>
      </c>
      <c r="V18" s="2981">
        <f>+3*U18/(T18+U18)</f>
      </c>
    </row>
    <row r="19">
      <c r="A19">
        <f t="shared" si="7"/>
        <v>15</v>
      </c>
      <c r="B19">
        <v>9127.1212142060831</v>
      </c>
      <c r="C19">
        <v>169.83095891816347</v>
      </c>
      <c r="D19" s="2412">
        <f>+3*C19/(B19+C19)</f>
      </c>
      <c r="E19">
        <v>9002.8408676920535</v>
      </c>
      <c r="F19">
        <v>294.11130543219156</v>
      </c>
      <c r="G19" s="2507">
        <f>+3*F19/(F19+E19)</f>
      </c>
      <c r="H19">
        <v>9010.8754448638319</v>
      </c>
      <c r="I19">
        <v>286.07672826041335</v>
      </c>
      <c r="J19" s="2602">
        <f>+3*I19/(H19+I19)</f>
      </c>
      <c r="K19">
        <v>9247.2600397924216</v>
      </c>
      <c r="L19">
        <v>49.692133331825055</v>
      </c>
      <c r="M19" s="2697">
        <f>+3*L19/(K19+L19)</f>
      </c>
      <c r="N19">
        <v>9180.499225205007</v>
      </c>
      <c r="O19">
        <v>116.45294791923868</v>
      </c>
      <c r="P19" s="2792">
        <f>+3*O19/(N19+O19)</f>
      </c>
      <c r="Q19">
        <v>9174.0623059146292</v>
      </c>
      <c r="R19">
        <v>122.88986720961762</v>
      </c>
      <c r="S19" s="2887">
        <f>+3*R19/(Q19+R19)</f>
      </c>
      <c r="T19">
        <v>8664.6023697809251</v>
      </c>
      <c r="U19">
        <v>632.34980334332067</v>
      </c>
      <c r="V19" s="2982">
        <f>+3*U19/(T19+U19)</f>
      </c>
    </row>
    <row r="20">
      <c r="A20">
        <f t="shared" si="7"/>
        <v>16</v>
      </c>
      <c r="B20">
        <v>9179.1449994337854</v>
      </c>
      <c r="C20">
        <v>197.1891368725577</v>
      </c>
      <c r="D20" s="2413">
        <f>+3*C20/(B20+C20)</f>
      </c>
      <c r="E20">
        <v>9023.3973791502231</v>
      </c>
      <c r="F20">
        <v>352.93675715612</v>
      </c>
      <c r="G20" s="2508">
        <f>+3*F20/(F20+E20)</f>
      </c>
      <c r="H20">
        <v>9025.8015284423891</v>
      </c>
      <c r="I20">
        <v>350.53260786395401</v>
      </c>
      <c r="J20" s="2603">
        <f>+3*I20/(H20+I20)</f>
      </c>
      <c r="K20">
        <v>9323.0835324408272</v>
      </c>
      <c r="L20">
        <v>53.250603865516183</v>
      </c>
      <c r="M20" s="2698">
        <f>+3*L20/(K20+L20)</f>
      </c>
      <c r="N20">
        <v>9214.8063851877687</v>
      </c>
      <c r="O20">
        <v>161.52775111857488</v>
      </c>
      <c r="P20" s="2793">
        <f>+3*O20/(N20+O20)</f>
      </c>
      <c r="Q20">
        <v>9224.7244470163441</v>
      </c>
      <c r="R20">
        <v>151.60968928999824</v>
      </c>
      <c r="S20" s="2888">
        <f>+3*R20/(Q20+R20)</f>
      </c>
      <c r="T20">
        <v>8635.8899573377148</v>
      </c>
      <c r="U20">
        <v>740.44417896862774</v>
      </c>
      <c r="V20" s="2983">
        <f>+3*U20/(T20+U20)</f>
      </c>
    </row>
    <row r="21">
      <c r="A21">
        <f t="shared" si="7"/>
        <v>17</v>
      </c>
      <c r="B21">
        <v>9339.1653334275397</v>
      </c>
      <c r="C21">
        <v>280.25555996524429</v>
      </c>
      <c r="D21" s="2414">
        <f>+3*C21/(B21+C21)</f>
      </c>
      <c r="E21">
        <v>9200.4096081013777</v>
      </c>
      <c r="F21">
        <v>419.01128529140715</v>
      </c>
      <c r="G21" s="2509">
        <f>+3*F21/(F21+E21)</f>
      </c>
      <c r="H21">
        <v>9220.4673712178792</v>
      </c>
      <c r="I21">
        <v>398.95352217490415</v>
      </c>
      <c r="J21" s="2604">
        <f>+3*I21/(H21+I21)</f>
      </c>
      <c r="K21">
        <v>9567.0242753683742</v>
      </c>
      <c r="L21">
        <v>52.396618024410664</v>
      </c>
      <c r="M21" s="2699">
        <f>+3*L21/(K21+L21)</f>
      </c>
      <c r="N21">
        <v>9433.3698166351969</v>
      </c>
      <c r="O21">
        <v>186.05107675758771</v>
      </c>
      <c r="P21" s="2794">
        <f>+3*O21/(N21+O21)</f>
      </c>
      <c r="Q21">
        <v>9464.8706415473625</v>
      </c>
      <c r="R21">
        <v>154.55025184542114</v>
      </c>
      <c r="S21" s="2889">
        <f>+3*R21/(Q21+R21)</f>
      </c>
      <c r="T21">
        <v>8744.2095538656886</v>
      </c>
      <c r="U21">
        <v>875.2113395270959</v>
      </c>
      <c r="V21" s="2984">
        <f>+3*U21/(T21+U21)</f>
      </c>
    </row>
    <row r="22">
      <c r="A22" t="s">
        <v>4</v>
      </c>
      <c r="D22" s="2415">
        <f>SUM(D4:D21)</f>
      </c>
      <c r="G22" s="2510">
        <f>SUM(G4:G21)</f>
      </c>
      <c r="J22" s="2605">
        <f>SUM(J4:J21)</f>
      </c>
      <c r="M22" s="2700">
        <f>SUM(M4:M21)</f>
      </c>
      <c r="P22" s="2795">
        <f>SUM(P4:P21)</f>
      </c>
      <c r="S22" s="2890">
        <f>SUM(S4:S21)</f>
      </c>
      <c r="V22" s="2985">
        <f>SUM(V4:V21)</f>
      </c>
    </row>
    <row r="23">
      <c r="A23" t="s">
        <v>9</v>
      </c>
      <c r="D23" s="1"/>
      <c r="G23" s="5"/>
      <c r="J23" s="9"/>
      <c r="M23" s="13"/>
      <c r="P23" s="17"/>
      <c r="S23" s="21"/>
    </row>
    <row r="24">
      <c r="A24">
        <v>0</v>
      </c>
      <c r="B24">
        <v>1666.30369925277</v>
      </c>
      <c r="C24">
        <v>82.241556737367759</v>
      </c>
      <c r="D24" s="2416">
        <f>+3*C24/(B24+C24)</f>
      </c>
      <c r="E24">
        <v>1707.0024794827852</v>
      </c>
      <c r="F24">
        <v>41.542776507352364</v>
      </c>
      <c r="G24" s="2511">
        <f>+3*F24/(F24+E24)</f>
      </c>
      <c r="H24">
        <v>1581.2586198108406</v>
      </c>
      <c r="I24">
        <v>167.28663617929712</v>
      </c>
      <c r="J24" s="2606">
        <f>+3*I24/(H24+I24)</f>
      </c>
      <c r="K24">
        <v>1674.5117252258788</v>
      </c>
      <c r="L24">
        <v>74.033530764258927</v>
      </c>
      <c r="M24" s="2701">
        <f>+3*L24/(K24+L24)</f>
      </c>
      <c r="N24">
        <v>1717.1368812792286</v>
      </c>
      <c r="O24">
        <v>31.40837471090915</v>
      </c>
      <c r="P24" s="2796">
        <f>+3*O24/(N24+O24)</f>
      </c>
      <c r="Q24">
        <v>1644.7348861222072</v>
      </c>
      <c r="R24">
        <v>103.8103698679306</v>
      </c>
      <c r="S24" s="2891">
        <f>+3*R24/(Q24+R24)</f>
      </c>
      <c r="T24">
        <v>1501.2604348253026</v>
      </c>
      <c r="U24">
        <v>247.28482116483502</v>
      </c>
      <c r="V24" s="2986">
        <f>+3*U24/(T24+U24)</f>
      </c>
    </row>
    <row r="25">
      <c r="A25">
        <f>1+A24</f>
        <v>1</v>
      </c>
      <c r="B25">
        <v>2181.7996353008871</v>
      </c>
      <c r="C25">
        <v>74.814160095556716</v>
      </c>
      <c r="D25" s="2417">
        <f>+3*C25/(B25+C25)</f>
      </c>
      <c r="E25">
        <v>2181.9624027566256</v>
      </c>
      <c r="F25">
        <v>74.651392639818297</v>
      </c>
      <c r="G25" s="2512">
        <f>+3*F25/(F25+E25)</f>
      </c>
      <c r="H25">
        <v>2031.5119593249237</v>
      </c>
      <c r="I25">
        <v>225.10183607152004</v>
      </c>
      <c r="J25" s="2607">
        <f>+3*I25/(H25+I25)</f>
      </c>
      <c r="K25">
        <v>2181.2839203221242</v>
      </c>
      <c r="L25">
        <v>75.32987507431956</v>
      </c>
      <c r="M25" s="2702">
        <f>+3*L25/(K25+L25)</f>
      </c>
      <c r="N25">
        <v>2205.2217679498922</v>
      </c>
      <c r="O25">
        <v>51.392027446551687</v>
      </c>
      <c r="P25" s="2797">
        <f>+3*O25/(N25+O25)</f>
      </c>
      <c r="Q25">
        <v>2125.1288609834273</v>
      </c>
      <c r="R25">
        <v>131.4849344130167</v>
      </c>
      <c r="S25" s="2892">
        <f>+3*R25/(Q25+R25)</f>
      </c>
      <c r="T25">
        <v>1925.9972721027359</v>
      </c>
      <c r="U25">
        <v>330.61652329370798</v>
      </c>
      <c r="V25" s="2987">
        <f>+3*U25/(T25+U25)</f>
      </c>
    </row>
    <row r="26">
      <c r="A26">
        <f t="shared" ref="A26:A41" si="15">1+A25</f>
        <v>2</v>
      </c>
      <c r="B26">
        <v>2447.7027192790702</v>
      </c>
      <c r="C26">
        <v>72.270013845043721</v>
      </c>
      <c r="D26" s="2418">
        <f>+3*C26/(B26+C26)</f>
      </c>
      <c r="E26">
        <v>2418.8950283142049</v>
      </c>
      <c r="F26">
        <v>101.07770480990882</v>
      </c>
      <c r="G26" s="2513">
        <f>+3*F26/(F26+E26)</f>
      </c>
      <c r="H26">
        <v>2284.8520506707305</v>
      </c>
      <c r="I26">
        <v>235.12068245338335</v>
      </c>
      <c r="J26" s="2608">
        <f>+3*I26/(H26+I26)</f>
      </c>
      <c r="K26">
        <v>2433.1769157445515</v>
      </c>
      <c r="L26">
        <v>86.795817379562422</v>
      </c>
      <c r="M26" s="2703">
        <f>+3*L26/(K26+L26)</f>
      </c>
      <c r="N26">
        <v>2453.8663496390996</v>
      </c>
      <c r="O26">
        <v>66.106383485014263</v>
      </c>
      <c r="P26" s="2798">
        <f>+3*O26/(N26+O26)</f>
      </c>
      <c r="Q26">
        <v>2388.7698115878238</v>
      </c>
      <c r="R26">
        <v>131.20292153628995</v>
      </c>
      <c r="S26" s="2893">
        <f>+3*R26/(Q26+R26)</f>
      </c>
      <c r="T26">
        <v>2170.0032606476962</v>
      </c>
      <c r="U26">
        <v>349.96947247641765</v>
      </c>
      <c r="V26" s="2988">
        <f>+3*U26/(T26+U26)</f>
      </c>
    </row>
    <row r="27">
      <c r="A27">
        <f t="shared" si="15"/>
        <v>3</v>
      </c>
      <c r="B27">
        <v>2575.5907515293452</v>
      </c>
      <c r="C27">
        <v>88.245912166535575</v>
      </c>
      <c r="D27" s="2419">
        <f>+3*C27/(B27+C27)</f>
      </c>
      <c r="E27">
        <v>2567.098778172277</v>
      </c>
      <c r="F27">
        <v>96.737885523603779</v>
      </c>
      <c r="G27" s="2514">
        <f>+3*F27/(F27+E27)</f>
      </c>
      <c r="H27">
        <v>2482.0906891621444</v>
      </c>
      <c r="I27">
        <v>181.74597453373633</v>
      </c>
      <c r="J27" s="2609">
        <f>+3*I27/(H27+I27)</f>
      </c>
      <c r="K27">
        <v>2613.3474727480748</v>
      </c>
      <c r="L27">
        <v>50.489190947805746</v>
      </c>
      <c r="M27" s="2704">
        <f>+3*L27/(K27+L27)</f>
      </c>
      <c r="N27">
        <v>2611.0036238428988</v>
      </c>
      <c r="O27">
        <v>52.833039852981756</v>
      </c>
      <c r="P27" s="2799">
        <f>+3*O27/(N27+O27)</f>
      </c>
      <c r="Q27">
        <v>2553.9783290851597</v>
      </c>
      <c r="R27">
        <v>109.85833461072089</v>
      </c>
      <c r="S27" s="2894">
        <f>+3*R27/(Q27+R27)</f>
      </c>
      <c r="T27">
        <v>2337.1174588262447</v>
      </c>
      <c r="U27">
        <v>326.71920486963592</v>
      </c>
      <c r="V27" s="2989">
        <f>+3*U27/(T27+U27)</f>
      </c>
    </row>
    <row r="28">
      <c r="A28">
        <f t="shared" si="15"/>
        <v>4</v>
      </c>
      <c r="B28">
        <v>2593.6560800005955</v>
      </c>
      <c r="C28">
        <v>83.524523043639036</v>
      </c>
      <c r="D28" s="2420">
        <f>+3*C28/(B28+C28)</f>
      </c>
      <c r="E28">
        <v>2564.8036616471627</v>
      </c>
      <c r="F28">
        <v>112.3769413970721</v>
      </c>
      <c r="G28" s="2515">
        <f>+3*F28/(F28+E28)</f>
      </c>
      <c r="H28">
        <v>2460.437159041292</v>
      </c>
      <c r="I28">
        <v>216.74344400294277</v>
      </c>
      <c r="J28" s="2610">
        <f>+3*I28/(H28+I28)</f>
      </c>
      <c r="K28">
        <v>2601.3755699693634</v>
      </c>
      <c r="L28">
        <v>75.805033074871233</v>
      </c>
      <c r="M28" s="2705">
        <f>+3*L28/(K28+L28)</f>
      </c>
      <c r="N28">
        <v>2619.2216703018998</v>
      </c>
      <c r="O28">
        <v>57.958932742334767</v>
      </c>
      <c r="P28" s="2800">
        <f>+3*O28/(N28+O28)</f>
      </c>
      <c r="Q28">
        <v>2549.5128609490043</v>
      </c>
      <c r="R28">
        <v>127.66774209523018</v>
      </c>
      <c r="S28" s="2895">
        <f>+3*R28/(Q28+R28)</f>
      </c>
      <c r="T28">
        <v>2327.6070077235422</v>
      </c>
      <c r="U28">
        <v>349.57359532069216</v>
      </c>
      <c r="V28" s="2990">
        <f>+3*U28/(T28+U28)</f>
      </c>
    </row>
    <row r="29">
      <c r="A29">
        <f t="shared" si="15"/>
        <v>5</v>
      </c>
      <c r="B29">
        <v>2079.1067361911737</v>
      </c>
      <c r="C29">
        <v>62.473289895919677</v>
      </c>
      <c r="D29" s="2421">
        <f>+3*C29/(B29+C29)</f>
      </c>
      <c r="E29">
        <v>2067.8840789392643</v>
      </c>
      <c r="F29">
        <v>73.695947147829173</v>
      </c>
      <c r="G29" s="2516">
        <f>+3*F29/(F29+E29)</f>
      </c>
      <c r="H29">
        <v>2007.5317746962523</v>
      </c>
      <c r="I29">
        <v>134.0482513908411</v>
      </c>
      <c r="J29" s="2611">
        <f>+3*I29/(H29+I29)</f>
      </c>
      <c r="K29">
        <v>2104.5946051033511</v>
      </c>
      <c r="L29">
        <v>36.9854209837425</v>
      </c>
      <c r="M29" s="2706">
        <f>+3*L29/(K29+L29)</f>
      </c>
      <c r="N29">
        <v>2091.8586443385084</v>
      </c>
      <c r="O29">
        <v>49.721381748585053</v>
      </c>
      <c r="P29" s="2801">
        <f>+3*O29/(N29+O29)</f>
      </c>
      <c r="Q29">
        <v>2072.8145002042074</v>
      </c>
      <c r="R29">
        <v>68.765525882885967</v>
      </c>
      <c r="S29" s="2896">
        <f>+3*R29/(Q29+R29)</f>
      </c>
      <c r="T29">
        <v>1907.7710397247542</v>
      </c>
      <c r="U29">
        <v>233.80898636233917</v>
      </c>
      <c r="V29" s="2991">
        <f>+3*U29/(T29+U29)</f>
      </c>
    </row>
    <row r="30">
      <c r="A30">
        <f t="shared" si="15"/>
        <v>6</v>
      </c>
      <c r="B30">
        <v>2097.578476310824</v>
      </c>
      <c r="C30">
        <v>57.871853972313836</v>
      </c>
      <c r="D30" s="2422">
        <f>+3*C30/(B30+C30)</f>
      </c>
      <c r="E30">
        <v>2073.243526900173</v>
      </c>
      <c r="F30">
        <v>82.20680338296485</v>
      </c>
      <c r="G30" s="2517">
        <f>+3*F30/(F30+E30)</f>
      </c>
      <c r="H30">
        <v>2029.0907855253402</v>
      </c>
      <c r="I30">
        <v>126.35954475779774</v>
      </c>
      <c r="J30" s="2612">
        <f>+3*I30/(H30+I30)</f>
      </c>
      <c r="K30">
        <v>2108.8342672673512</v>
      </c>
      <c r="L30">
        <v>46.616063015786835</v>
      </c>
      <c r="M30" s="2707">
        <f>+3*L30/(K30+L30)</f>
      </c>
      <c r="N30">
        <v>2131.2536116053016</v>
      </c>
      <c r="O30">
        <v>24.19671867783623</v>
      </c>
      <c r="P30" s="2802">
        <f>+3*O30/(N30+O30)</f>
      </c>
      <c r="Q30">
        <v>2075.5190254969293</v>
      </c>
      <c r="R30">
        <v>79.931304786208827</v>
      </c>
      <c r="S30" s="2897">
        <f>+3*R30/(Q30+R30)</f>
      </c>
      <c r="T30">
        <v>1928.2453245276565</v>
      </c>
      <c r="U30">
        <v>227.20500575548152</v>
      </c>
      <c r="V30" s="2992">
        <f>+3*U30/(T30+U30)</f>
      </c>
    </row>
    <row r="31">
      <c r="A31">
        <f t="shared" si="15"/>
        <v>7</v>
      </c>
      <c r="B31">
        <v>2192.7523414341367</v>
      </c>
      <c r="C31">
        <v>58.299439643636809</v>
      </c>
      <c r="D31" s="2423">
        <f>+3*C31/(B31+C31)</f>
      </c>
      <c r="E31">
        <v>2174.0024731176636</v>
      </c>
      <c r="F31">
        <v>77.049307960110056</v>
      </c>
      <c r="G31" s="2518">
        <f>+3*F31/(F31+E31)</f>
      </c>
      <c r="H31">
        <v>2117.3465663055522</v>
      </c>
      <c r="I31">
        <v>133.70521477222118</v>
      </c>
      <c r="J31" s="2613">
        <f>+3*I31/(H31+I31)</f>
      </c>
      <c r="K31">
        <v>2197.8376398707583</v>
      </c>
      <c r="L31">
        <v>53.214141207015189</v>
      </c>
      <c r="M31" s="2708">
        <f>+3*L31/(K31+L31)</f>
      </c>
      <c r="N31">
        <v>2224.3223413341811</v>
      </c>
      <c r="O31">
        <v>26.729439743592568</v>
      </c>
      <c r="P31" s="2803">
        <f>+3*O31/(N31+O31)</f>
      </c>
      <c r="Q31">
        <v>2174.9593662204165</v>
      </c>
      <c r="R31">
        <v>76.092414857356871</v>
      </c>
      <c r="S31" s="2898">
        <f>+3*R31/(Q31+R31)</f>
      </c>
      <c r="T31">
        <v>2020.1614548541245</v>
      </c>
      <c r="U31">
        <v>230.89032622364911</v>
      </c>
      <c r="V31" s="2993">
        <f>+3*U31/(T31+U31)</f>
      </c>
    </row>
    <row r="32">
      <c r="A32">
        <f t="shared" si="15"/>
        <v>8</v>
      </c>
      <c r="B32">
        <v>2182.3246525975055</v>
      </c>
      <c r="C32">
        <v>46.982917755324635</v>
      </c>
      <c r="D32" s="2424">
        <f>+3*C32/(B32+C32)</f>
      </c>
      <c r="E32">
        <v>2158.0181616217237</v>
      </c>
      <c r="F32">
        <v>71.289408731106363</v>
      </c>
      <c r="G32" s="2519">
        <f>+3*F32/(F32+E32)</f>
      </c>
      <c r="H32">
        <v>2110.8663025259989</v>
      </c>
      <c r="I32">
        <v>118.44126782683117</v>
      </c>
      <c r="J32" s="2614">
        <f>+3*I32/(H32+I32)</f>
      </c>
      <c r="K32">
        <v>2199.6569889238153</v>
      </c>
      <c r="L32">
        <v>29.650581429014885</v>
      </c>
      <c r="M32" s="2709">
        <f>+3*L32/(K32+L32)</f>
      </c>
      <c r="N32">
        <v>2194.8588750859699</v>
      </c>
      <c r="O32">
        <v>34.448695266860518</v>
      </c>
      <c r="P32" s="2804">
        <f>+3*O32/(N32+O32)</f>
      </c>
      <c r="Q32">
        <v>2156.5933177434049</v>
      </c>
      <c r="R32">
        <v>72.71425260942533</v>
      </c>
      <c r="S32" s="2899">
        <f>+3*R32/(Q32+R32)</f>
      </c>
      <c r="T32">
        <v>2020.7065458659317</v>
      </c>
      <c r="U32">
        <v>208.60102448689844</v>
      </c>
      <c r="V32" s="2994">
        <f>+3*U32/(T32+U32)</f>
      </c>
    </row>
    <row r="33">
      <c r="A33">
        <f t="shared" si="15"/>
        <v>9</v>
      </c>
      <c r="B33">
        <v>2328.100899699657</v>
      </c>
      <c r="C33">
        <v>39.099985525669069</v>
      </c>
      <c r="D33" s="2425">
        <f>+3*C33/(B33+C33)</f>
      </c>
      <c r="E33">
        <v>2288.1668740529853</v>
      </c>
      <c r="F33">
        <v>79.034011172340882</v>
      </c>
      <c r="G33" s="2520">
        <f>+3*F33/(F33+E33)</f>
      </c>
      <c r="H33">
        <v>2254.8483747818123</v>
      </c>
      <c r="I33">
        <v>112.35251044351415</v>
      </c>
      <c r="J33" s="2615">
        <f>+3*I33/(H33+I33)</f>
      </c>
      <c r="K33">
        <v>2333.2652308272827</v>
      </c>
      <c r="L33">
        <v>33.935654398043575</v>
      </c>
      <c r="M33" s="2710">
        <f>+3*L33/(K33+L33)</f>
      </c>
      <c r="N33">
        <v>2346.9253118995025</v>
      </c>
      <c r="O33">
        <v>20.275573325823498</v>
      </c>
      <c r="P33" s="2805">
        <f>+3*O33/(N33+O33)</f>
      </c>
      <c r="Q33">
        <v>2293.5715685062555</v>
      </c>
      <c r="R33">
        <v>73.629316719070573</v>
      </c>
      <c r="S33" s="2900">
        <f>+3*R33/(Q33+R33)</f>
      </c>
      <c r="T33">
        <v>2163.9194805341722</v>
      </c>
      <c r="U33">
        <v>203.28140469115408</v>
      </c>
      <c r="V33" s="2995">
        <f>+3*U33/(T33+U33)</f>
      </c>
    </row>
    <row r="34">
      <c r="A34">
        <f t="shared" si="15"/>
        <v>10</v>
      </c>
      <c r="B34">
        <v>2291.8035532916501</v>
      </c>
      <c r="C34">
        <v>46.887083298506113</v>
      </c>
      <c r="D34" s="2426">
        <f>+3*C34/(B34+C34)</f>
      </c>
      <c r="E34">
        <v>2265.0055050875044</v>
      </c>
      <c r="F34">
        <v>73.685131502651899</v>
      </c>
      <c r="G34" s="2521">
        <f>+3*F34/(F34+E34)</f>
      </c>
      <c r="H34">
        <v>2221.1760235106267</v>
      </c>
      <c r="I34">
        <v>117.51461307952933</v>
      </c>
      <c r="J34" s="2616">
        <f>+3*I34/(H34+I34)</f>
      </c>
      <c r="K34">
        <v>2303.4282769941092</v>
      </c>
      <c r="L34">
        <v>35.262359596046771</v>
      </c>
      <c r="M34" s="2711">
        <f>+3*L34/(K34+L34)</f>
      </c>
      <c r="N34">
        <v>2303.6765537573497</v>
      </c>
      <c r="O34">
        <v>35.014082832806636</v>
      </c>
      <c r="P34" s="2806">
        <f>+3*O34/(N34+O34)</f>
      </c>
      <c r="Q34">
        <v>2269.0115802704458</v>
      </c>
      <c r="R34">
        <v>69.679056319710469</v>
      </c>
      <c r="S34" s="2901">
        <f>+3*R34/(Q34+R34)</f>
      </c>
      <c r="T34">
        <v>2121.5730051034689</v>
      </c>
      <c r="U34">
        <v>217.11763148668715</v>
      </c>
      <c r="V34" s="2996">
        <f>+3*U34/(T34+U34)</f>
      </c>
    </row>
    <row r="35">
      <c r="A35">
        <f t="shared" si="15"/>
        <v>11</v>
      </c>
      <c r="B35">
        <v>2240.7423212551162</v>
      </c>
      <c r="C35">
        <v>45.661435079299324</v>
      </c>
      <c r="D35" s="2427">
        <f>+3*C35/(B35+C35)</f>
      </c>
      <c r="E35">
        <v>2202.0286512664416</v>
      </c>
      <c r="F35">
        <v>84.375105067973834</v>
      </c>
      <c r="G35" s="2522">
        <f>+3*F35/(F35+E35)</f>
      </c>
      <c r="H35">
        <v>2164.2771581602346</v>
      </c>
      <c r="I35">
        <v>122.12659817418087</v>
      </c>
      <c r="J35" s="2617">
        <f>+3*I35/(H35+I35)</f>
      </c>
      <c r="K35">
        <v>2256.9857340260605</v>
      </c>
      <c r="L35">
        <v>29.418022308354992</v>
      </c>
      <c r="M35" s="2712">
        <f>+3*L35/(K35+L35)</f>
      </c>
      <c r="N35">
        <v>2252.4866880390437</v>
      </c>
      <c r="O35">
        <v>33.917068295371656</v>
      </c>
      <c r="P35" s="2807">
        <f>+3*O35/(N35+O35)</f>
      </c>
      <c r="Q35">
        <v>2215.8603739888367</v>
      </c>
      <c r="R35">
        <v>70.543382345578507</v>
      </c>
      <c r="S35" s="2902">
        <f>+3*R35/(Q35+R35)</f>
      </c>
      <c r="T35">
        <v>2075.1223994634615</v>
      </c>
      <c r="U35">
        <v>211.28135687095394</v>
      </c>
      <c r="V35" s="2997">
        <f>+3*U35/(T35+U35)</f>
      </c>
    </row>
    <row r="36">
      <c r="A36">
        <f t="shared" si="15"/>
        <v>12</v>
      </c>
      <c r="B36">
        <v>2228.017922817819</v>
      </c>
      <c r="C36">
        <v>42.568076811041948</v>
      </c>
      <c r="D36" s="2428">
        <f>+3*C36/(B36+C36)</f>
      </c>
      <c r="E36">
        <v>2195.7407579415835</v>
      </c>
      <c r="F36">
        <v>74.845241687277635</v>
      </c>
      <c r="G36" s="2523">
        <f>+3*F36/(F36+E36)</f>
      </c>
      <c r="H36">
        <v>2166.7370857703108</v>
      </c>
      <c r="I36">
        <v>103.84891385855038</v>
      </c>
      <c r="J36" s="2618">
        <f>+3*I36/(H36+I36)</f>
      </c>
      <c r="K36">
        <v>2251.9617688790381</v>
      </c>
      <c r="L36">
        <v>18.624230749823194</v>
      </c>
      <c r="M36" s="2713">
        <f>+3*L36/(K36+L36)</f>
      </c>
      <c r="N36">
        <v>2241.7521983686092</v>
      </c>
      <c r="O36">
        <v>28.833801260251914</v>
      </c>
      <c r="P36" s="2808">
        <f>+3*O36/(N36+O36)</f>
      </c>
      <c r="Q36">
        <v>2207.4334605513764</v>
      </c>
      <c r="R36">
        <v>63.15253907748469</v>
      </c>
      <c r="S36" s="2903">
        <f>+3*R36/(Q36+R36)</f>
      </c>
      <c r="T36">
        <v>2086.1600926775427</v>
      </c>
      <c r="U36">
        <v>184.42590695131844</v>
      </c>
      <c r="V36" s="2998">
        <f>+3*U36/(T36+U36)</f>
      </c>
    </row>
    <row r="37">
      <c r="A37">
        <f t="shared" si="15"/>
        <v>13</v>
      </c>
      <c r="B37">
        <v>2213.7534277088398</v>
      </c>
      <c r="C37">
        <v>40.316965838993511</v>
      </c>
      <c r="D37" s="2429">
        <f>+3*C37/(B37+C37)</f>
      </c>
      <c r="E37">
        <v>2184.550794323955</v>
      </c>
      <c r="F37">
        <v>69.519599223878558</v>
      </c>
      <c r="G37" s="2524">
        <f>+3*F37/(F37+E37)</f>
      </c>
      <c r="H37">
        <v>2130.1380850377877</v>
      </c>
      <c r="I37">
        <v>123.93230851004579</v>
      </c>
      <c r="J37" s="2619">
        <f>+3*I37/(H37+I37)</f>
      </c>
      <c r="K37">
        <v>2227.8975763487961</v>
      </c>
      <c r="L37">
        <v>26.17281719903729</v>
      </c>
      <c r="M37" s="2714">
        <f>+3*L37/(K37+L37)</f>
      </c>
      <c r="N37">
        <v>2212.0493526796022</v>
      </c>
      <c r="O37">
        <v>42.02104086823109</v>
      </c>
      <c r="P37" s="2809">
        <f>+3*O37/(N37+O37)</f>
      </c>
      <c r="Q37">
        <v>2191.2791712092899</v>
      </c>
      <c r="R37">
        <v>62.791222338543648</v>
      </c>
      <c r="S37" s="2904">
        <f>+3*R37/(Q37+R37)</f>
      </c>
      <c r="T37">
        <v>2052.999776521679</v>
      </c>
      <c r="U37">
        <v>201.07061702615422</v>
      </c>
      <c r="V37" s="2999">
        <f>+3*U37/(T37+U37)</f>
      </c>
    </row>
    <row r="38">
      <c r="A38">
        <f t="shared" si="15"/>
        <v>14</v>
      </c>
      <c r="B38">
        <v>2194.1798761259629</v>
      </c>
      <c r="C38">
        <v>39.166518779354789</v>
      </c>
      <c r="D38" s="2430">
        <f>+3*C38/(B38+C38)</f>
      </c>
      <c r="E38">
        <v>2146.2541527773446</v>
      </c>
      <c r="F38">
        <v>87.092242127973137</v>
      </c>
      <c r="G38" s="2525">
        <f>+3*F38/(F38+E38)</f>
      </c>
      <c r="H38">
        <v>2106.9507965446919</v>
      </c>
      <c r="I38">
        <v>126.39559836062563</v>
      </c>
      <c r="J38" s="2620">
        <f>+3*I38/(H38+I38)</f>
      </c>
      <c r="K38">
        <v>2209.8437520106672</v>
      </c>
      <c r="L38">
        <v>23.50264289465051</v>
      </c>
      <c r="M38" s="2715">
        <f>+3*L38/(K38+L38)</f>
      </c>
      <c r="N38">
        <v>2196.286027944429</v>
      </c>
      <c r="O38">
        <v>37.060366960888423</v>
      </c>
      <c r="P38" s="2810">
        <f>+3*O38/(N38+O38)</f>
      </c>
      <c r="Q38">
        <v>2156.4667597875618</v>
      </c>
      <c r="R38">
        <v>76.879635117755768</v>
      </c>
      <c r="S38" s="2905">
        <f>+3*R38/(Q38+R38)</f>
      </c>
      <c r="T38">
        <v>2013.8503919370858</v>
      </c>
      <c r="U38">
        <v>219.49600296823175</v>
      </c>
      <c r="V38" s="3000">
        <f>+3*U38/(T38+U38)</f>
      </c>
    </row>
    <row r="39">
      <c r="A39">
        <f t="shared" si="15"/>
        <v>15</v>
      </c>
      <c r="B39">
        <v>2280.3583001891066</v>
      </c>
      <c r="C39">
        <v>55.813106145557164</v>
      </c>
      <c r="D39" s="2431">
        <f>+3*C39/(B39+C39)</f>
      </c>
      <c r="E39">
        <v>2241.3174444018937</v>
      </c>
      <c r="F39">
        <v>94.853961932769977</v>
      </c>
      <c r="G39" s="2526">
        <f>+3*F39/(F39+E39)</f>
      </c>
      <c r="H39">
        <v>2191.7092221237162</v>
      </c>
      <c r="I39">
        <v>144.46218421094758</v>
      </c>
      <c r="J39" s="2621">
        <f>+3*I39/(H39+I39)</f>
      </c>
      <c r="K39">
        <v>2315.2723025845257</v>
      </c>
      <c r="L39">
        <v>20.899103750137975</v>
      </c>
      <c r="M39" s="2716">
        <f>+3*L39/(K39+L39)</f>
      </c>
      <c r="N39">
        <v>2293.6955547944208</v>
      </c>
      <c r="O39">
        <v>42.475851540242886</v>
      </c>
      <c r="P39" s="2811">
        <f>+3*O39/(N39+O39)</f>
      </c>
      <c r="Q39">
        <v>2248.6166974493522</v>
      </c>
      <c r="R39">
        <v>87.554708885311896</v>
      </c>
      <c r="S39" s="2906">
        <f>+3*R39/(Q39+R39)</f>
      </c>
      <c r="T39">
        <v>2093.5775462076244</v>
      </c>
      <c r="U39">
        <v>242.59386012703959</v>
      </c>
      <c r="V39" s="3001">
        <f>+3*U39/(T39+U39)</f>
      </c>
    </row>
    <row r="40">
      <c r="A40">
        <f t="shared" si="15"/>
        <v>16</v>
      </c>
      <c r="B40">
        <v>2440.3872152408362</v>
      </c>
      <c r="C40">
        <v>55.024254799007018</v>
      </c>
      <c r="D40" s="2432">
        <f>+3*C40/(B40+C40)</f>
      </c>
      <c r="E40">
        <v>2386.1219278241219</v>
      </c>
      <c r="F40">
        <v>109.28954221572121</v>
      </c>
      <c r="G40" s="2527">
        <f>+3*F40/(F40+E40)</f>
      </c>
      <c r="H40">
        <v>2315.4042066329607</v>
      </c>
      <c r="I40">
        <v>180.00726340688257</v>
      </c>
      <c r="J40" s="2622">
        <f>+3*I40/(H40+I40)</f>
      </c>
      <c r="K40">
        <v>2467.293486319576</v>
      </c>
      <c r="L40">
        <v>28.117983720267116</v>
      </c>
      <c r="M40" s="2717">
        <f>+3*L40/(K40+L40)</f>
      </c>
      <c r="N40">
        <v>2459.3928313137412</v>
      </c>
      <c r="O40">
        <v>36.018638726102004</v>
      </c>
      <c r="P40" s="2812">
        <f>+3*O40/(N40+O40)</f>
      </c>
      <c r="Q40">
        <v>2379.3991416794101</v>
      </c>
      <c r="R40">
        <v>116.01232836043295</v>
      </c>
      <c r="S40" s="2907">
        <f>+3*R40/(Q40+R40)</f>
      </c>
      <c r="T40">
        <v>2208.4424898421407</v>
      </c>
      <c r="U40">
        <v>286.96898019770242</v>
      </c>
      <c r="V40" s="3002">
        <f>+3*U40/(T40+U40)</f>
      </c>
    </row>
    <row r="41">
      <c r="A41">
        <f t="shared" si="15"/>
        <v>17</v>
      </c>
      <c r="B41">
        <v>2476.4425040477222</v>
      </c>
      <c r="C41">
        <v>70.137794294212824</v>
      </c>
      <c r="D41" s="2433">
        <f>+3*C41/(B41+C41)</f>
      </c>
      <c r="E41">
        <v>2424.6583032963231</v>
      </c>
      <c r="F41">
        <v>121.92199504561189</v>
      </c>
      <c r="G41" s="2528">
        <f>+3*F41/(F41+E41)</f>
      </c>
      <c r="H41">
        <v>2382.6667322410381</v>
      </c>
      <c r="I41">
        <v>163.91356610089676</v>
      </c>
      <c r="J41" s="2623">
        <f>+3*I41/(H41+I41)</f>
      </c>
      <c r="K41">
        <v>2518.3495755398158</v>
      </c>
      <c r="L41">
        <v>28.230722802119292</v>
      </c>
      <c r="M41" s="2718">
        <f>+3*L41/(K41+L41)</f>
      </c>
      <c r="N41">
        <v>2512.2537833874849</v>
      </c>
      <c r="O41">
        <v>34.326514954450019</v>
      </c>
      <c r="P41" s="2813">
        <f>+3*O41/(N41+O41)</f>
      </c>
      <c r="Q41">
        <v>2448.0526064169794</v>
      </c>
      <c r="R41">
        <v>98.527691924955789</v>
      </c>
      <c r="S41" s="2908">
        <f>+3*R41/(Q41+R41)</f>
      </c>
      <c r="T41">
        <v>2271.9291887655208</v>
      </c>
      <c r="U41">
        <v>274.65110957641434</v>
      </c>
      <c r="V41" s="3003">
        <f>+3*U41/(T41+U41)</f>
      </c>
    </row>
    <row r="42">
      <c r="A42" t="s">
        <v>4</v>
      </c>
      <c r="D42" s="2434">
        <f>SUM(D24:D41)</f>
      </c>
      <c r="G42" s="2529">
        <f>SUM(G24:G41)</f>
      </c>
      <c r="J42" s="2624">
        <f>SUM(J24:J41)</f>
      </c>
      <c r="M42" s="2719">
        <f>SUM(M24:M41)</f>
      </c>
      <c r="P42" s="2814">
        <f>SUM(P24:P41)</f>
      </c>
      <c r="S42" s="2909">
        <f>SUM(S24:S41)</f>
      </c>
      <c r="V42" s="3004">
        <f>SUM(V24:V41)</f>
      </c>
    </row>
    <row r="43">
      <c r="A43" t="s">
        <v>7</v>
      </c>
      <c r="D43" s="2"/>
      <c r="G43" s="6"/>
      <c r="J43" s="10"/>
      <c r="M43" s="14"/>
      <c r="P43" s="18"/>
      <c r="S43" s="22"/>
    </row>
    <row r="44">
      <c r="A44">
        <v>0</v>
      </c>
      <c r="B44">
        <v>2700.9632960271265</v>
      </c>
      <c r="C44">
        <v>111.20779864779624</v>
      </c>
      <c r="D44" s="2435">
        <f>+3*C44/(B44+C44)</f>
      </c>
      <c r="E44">
        <v>2755.6903312620057</v>
      </c>
      <c r="F44">
        <v>56.480763412916659</v>
      </c>
      <c r="G44" s="2530">
        <f>+3*F44/(F44+E44)</f>
      </c>
      <c r="H44">
        <v>2561.8562857579313</v>
      </c>
      <c r="I44">
        <v>250.31480891699104</v>
      </c>
      <c r="J44" s="2625">
        <f>+3*I44/(H44+I44)</f>
      </c>
      <c r="K44">
        <v>2728.5259376018721</v>
      </c>
      <c r="L44">
        <v>83.645157073050541</v>
      </c>
      <c r="M44" s="2720">
        <f>+3*L44/(K44+L44)</f>
      </c>
      <c r="N44">
        <v>2746.1774832568876</v>
      </c>
      <c r="O44">
        <v>65.993611418034916</v>
      </c>
      <c r="P44" s="2815">
        <f>+3*O44/(N44+O44)</f>
      </c>
      <c r="Q44">
        <v>2647.8551773271311</v>
      </c>
      <c r="R44">
        <v>164.31591734779141</v>
      </c>
      <c r="S44" s="2910">
        <f>+3*R44/(Q44+R44)</f>
      </c>
      <c r="T44">
        <v>2456.8354924377632</v>
      </c>
      <c r="U44">
        <v>355.33560223715955</v>
      </c>
      <c r="V44" s="3005">
        <f>+3*U44/(T44+U44)</f>
      </c>
    </row>
    <row r="45">
      <c r="A45">
        <f>1+A44</f>
        <v>1</v>
      </c>
      <c r="B45">
        <v>2952.4260457283926</v>
      </c>
      <c r="C45">
        <v>80.20086957514485</v>
      </c>
      <c r="D45" s="2436">
        <f>+3*C45/(B45+C45)</f>
      </c>
      <c r="E45">
        <v>2902.4150496144866</v>
      </c>
      <c r="F45">
        <v>130.2118656890506</v>
      </c>
      <c r="G45" s="2531">
        <f>+3*F45/(F45+E45)</f>
      </c>
      <c r="H45">
        <v>2780.3454472512194</v>
      </c>
      <c r="I45">
        <v>252.28146805231808</v>
      </c>
      <c r="J45" s="2626">
        <f>+3*I45/(H45+I45)</f>
      </c>
      <c r="K45">
        <v>2956.1159033368426</v>
      </c>
      <c r="L45">
        <v>76.511011966694966</v>
      </c>
      <c r="M45" s="2721">
        <f>+3*L45/(K45+L45)</f>
      </c>
      <c r="N45">
        <v>2976.632827797092</v>
      </c>
      <c r="O45">
        <v>55.994087506445595</v>
      </c>
      <c r="P45" s="2816">
        <f>+3*O45/(N45+O45)</f>
      </c>
      <c r="Q45">
        <v>2856.710947235641</v>
      </c>
      <c r="R45">
        <v>175.91596806789639</v>
      </c>
      <c r="S45" s="2911">
        <f>+3*R45/(Q45+R45)</f>
      </c>
      <c r="T45">
        <v>2611.8893237879961</v>
      </c>
      <c r="U45">
        <v>420.73759151554117</v>
      </c>
      <c r="V45" s="3006">
        <f>+3*U45/(T45+U45)</f>
      </c>
    </row>
    <row r="46">
      <c r="A46">
        <f t="shared" ref="A46:A61" si="23">1+A45</f>
        <v>2</v>
      </c>
      <c r="B46">
        <v>3133.2090928715734</v>
      </c>
      <c r="C46">
        <v>75.679313649772268</v>
      </c>
      <c r="D46" s="2437">
        <f>+3*C46/(B46+C46)</f>
      </c>
      <c r="E46">
        <v>3069.5997083967886</v>
      </c>
      <c r="F46">
        <v>139.28869812455676</v>
      </c>
      <c r="G46" s="2532">
        <f>+3*F46/(F46+E46)</f>
      </c>
      <c r="H46">
        <v>2945.3559444920315</v>
      </c>
      <c r="I46">
        <v>263.53246202931427</v>
      </c>
      <c r="J46" s="2627">
        <f>+3*I46/(H46+I46)</f>
      </c>
      <c r="K46">
        <v>3126.700167457218</v>
      </c>
      <c r="L46">
        <v>82.188239064127458</v>
      </c>
      <c r="M46" s="2722">
        <f>+3*L46/(K46+L46)</f>
      </c>
      <c r="N46">
        <v>3123.7198057585392</v>
      </c>
      <c r="O46">
        <v>85.168600762806477</v>
      </c>
      <c r="P46" s="2817">
        <f>+3*O46/(N46+O46)</f>
      </c>
      <c r="Q46">
        <v>3056.0323074774678</v>
      </c>
      <c r="R46">
        <v>152.8560990438778</v>
      </c>
      <c r="S46" s="2912">
        <f>+3*R46/(Q46+R46)</f>
      </c>
      <c r="T46">
        <v>2770.1436084562711</v>
      </c>
      <c r="U46">
        <v>438.74479806507469</v>
      </c>
      <c r="V46" s="3007">
        <f>+3*U46/(T46+U46)</f>
      </c>
    </row>
    <row r="47">
      <c r="A47">
        <f t="shared" si="23"/>
        <v>3</v>
      </c>
      <c r="B47">
        <v>3313.526920111065</v>
      </c>
      <c r="C47">
        <v>74.060702940076894</v>
      </c>
      <c r="D47" s="2438">
        <f>+3*C47/(B47+C47)</f>
      </c>
      <c r="E47">
        <v>3247.6416131812771</v>
      </c>
      <c r="F47">
        <v>139.94600986986478</v>
      </c>
      <c r="G47" s="2533">
        <f>+3*F47/(F47+E47)</f>
      </c>
      <c r="H47">
        <v>3157.3972210669463</v>
      </c>
      <c r="I47">
        <v>230.19040198419566</v>
      </c>
      <c r="J47" s="2628">
        <f>+3*I47/(H47+I47)</f>
      </c>
      <c r="K47">
        <v>3319.9631431183807</v>
      </c>
      <c r="L47">
        <v>67.624479932761218</v>
      </c>
      <c r="M47" s="2723">
        <f>+3*L47/(K47+L47)</f>
      </c>
      <c r="N47">
        <v>3324.8537616613512</v>
      </c>
      <c r="O47">
        <v>62.733861389790356</v>
      </c>
      <c r="P47" s="2818">
        <f>+3*O47/(N47+O47)</f>
      </c>
      <c r="Q47">
        <v>3245.7526876593224</v>
      </c>
      <c r="R47">
        <v>141.83493539181922</v>
      </c>
      <c r="S47" s="2913">
        <f>+3*R47/(Q47+R47)</f>
      </c>
      <c r="T47">
        <v>2985.9445198385993</v>
      </c>
      <c r="U47">
        <v>401.64310321254248</v>
      </c>
      <c r="V47" s="3008">
        <f>+3*U47/(T47+U47)</f>
      </c>
    </row>
    <row r="48">
      <c r="A48">
        <f t="shared" si="23"/>
        <v>4</v>
      </c>
      <c r="B48">
        <v>3448.3020644844601</v>
      </c>
      <c r="C48">
        <v>70.906832993072385</v>
      </c>
      <c r="D48" s="2439">
        <f>+3*C48/(B48+C48)</f>
      </c>
      <c r="E48">
        <v>3392.3146371470616</v>
      </c>
      <c r="F48">
        <v>126.89426033047123</v>
      </c>
      <c r="G48" s="2534">
        <f>+3*F48/(F48+E48)</f>
      </c>
      <c r="H48">
        <v>3292.08482555214</v>
      </c>
      <c r="I48">
        <v>227.1240719253928</v>
      </c>
      <c r="J48" s="2629">
        <f>+3*I48/(H48+I48)</f>
      </c>
      <c r="K48">
        <v>3461.4720637759765</v>
      </c>
      <c r="L48">
        <v>57.736833701556314</v>
      </c>
      <c r="M48" s="2724">
        <f>+3*L48/(K48+L48)</f>
      </c>
      <c r="N48">
        <v>3462.7564941141663</v>
      </c>
      <c r="O48">
        <v>56.452403363366265</v>
      </c>
      <c r="P48" s="2819">
        <f>+3*O48/(N48+O48)</f>
      </c>
      <c r="Q48">
        <v>3373.4037577023987</v>
      </c>
      <c r="R48">
        <v>145.80513977513397</v>
      </c>
      <c r="S48" s="2914">
        <f>+3*R48/(Q48+R48)</f>
      </c>
      <c r="T48">
        <v>3122.669053942901</v>
      </c>
      <c r="U48">
        <v>396.5398435346317</v>
      </c>
      <c r="V48" s="3009">
        <f>+3*U48/(T48+U48)</f>
      </c>
    </row>
    <row r="49">
      <c r="A49">
        <f t="shared" si="23"/>
        <v>5</v>
      </c>
      <c r="B49">
        <v>3311.8808010447824</v>
      </c>
      <c r="C49">
        <v>89.939131552893926</v>
      </c>
      <c r="D49" s="2440">
        <f>+3*C49/(B49+C49)</f>
      </c>
      <c r="E49">
        <v>3302.8894866873998</v>
      </c>
      <c r="F49">
        <v>98.930445910276731</v>
      </c>
      <c r="G49" s="2535">
        <f>+3*F49/(F49+E49)</f>
      </c>
      <c r="H49">
        <v>3218.4216516310917</v>
      </c>
      <c r="I49">
        <v>183.39828096658459</v>
      </c>
      <c r="J49" s="2630">
        <f>+3*I49/(H49+I49)</f>
      </c>
      <c r="K49">
        <v>3352.3614243814195</v>
      </c>
      <c r="L49">
        <v>49.458508216256547</v>
      </c>
      <c r="M49" s="2725">
        <f>+3*L49/(K49+L49)</f>
      </c>
      <c r="N49">
        <v>3336.051603356032</v>
      </c>
      <c r="O49">
        <v>65.768329241644153</v>
      </c>
      <c r="P49" s="2820">
        <f>+3*O49/(N49+O49)</f>
      </c>
      <c r="Q49">
        <v>3305.0750161590149</v>
      </c>
      <c r="R49">
        <v>96.744916438661164</v>
      </c>
      <c r="S49" s="2915">
        <f>+3*R49/(Q49+R49)</f>
      </c>
      <c r="T49">
        <v>3058.5130050944563</v>
      </c>
      <c r="U49">
        <v>343.30692750322004</v>
      </c>
      <c r="V49" s="3010">
        <f>+3*U49/(T49+U49)</f>
      </c>
    </row>
    <row r="50">
      <c r="A50">
        <f t="shared" si="23"/>
        <v>6</v>
      </c>
      <c r="B50">
        <v>3216.753829064799</v>
      </c>
      <c r="C50">
        <v>76.01206870585689</v>
      </c>
      <c r="D50" s="2441">
        <f>+3*C50/(B50+C50)</f>
      </c>
      <c r="E50">
        <v>3174.3066564718083</v>
      </c>
      <c r="F50">
        <v>118.45924129884776</v>
      </c>
      <c r="G50" s="2536">
        <f>+3*F50/(F50+E50)</f>
      </c>
      <c r="H50">
        <v>3075.9214278103195</v>
      </c>
      <c r="I50">
        <v>216.84446996033634</v>
      </c>
      <c r="J50" s="2631">
        <f>+3*I50/(H50+I50)</f>
      </c>
      <c r="K50">
        <v>3244.8618501038291</v>
      </c>
      <c r="L50">
        <v>47.904047666826933</v>
      </c>
      <c r="M50" s="2726">
        <f>+3*L50/(K50+L50)</f>
      </c>
      <c r="N50">
        <v>3222.3201455677554</v>
      </c>
      <c r="O50">
        <v>70.445752202900564</v>
      </c>
      <c r="P50" s="2821">
        <f>+3*O50/(N50+O50)</f>
      </c>
      <c r="Q50">
        <v>3164.8703009898177</v>
      </c>
      <c r="R50">
        <v>127.89559678083856</v>
      </c>
      <c r="S50" s="2916">
        <f>+3*R50/(Q50+R50)</f>
      </c>
      <c r="T50">
        <v>2933.1817522926513</v>
      </c>
      <c r="U50">
        <v>359.58414547800464</v>
      </c>
      <c r="V50" s="3011">
        <f>+3*U50/(T50+U50)</f>
      </c>
    </row>
    <row r="51">
      <c r="A51">
        <f t="shared" si="23"/>
        <v>7</v>
      </c>
      <c r="B51">
        <v>3129.70296484355</v>
      </c>
      <c r="C51">
        <v>65.833373589418699</v>
      </c>
      <c r="D51" s="2442">
        <f>+3*C51/(B51+C51)</f>
      </c>
      <c r="E51">
        <v>3090.1907582691751</v>
      </c>
      <c r="F51">
        <v>105.34558016379358</v>
      </c>
      <c r="G51" s="2537">
        <f>+3*F51/(F51+E51)</f>
      </c>
      <c r="H51">
        <v>3031.5268436313913</v>
      </c>
      <c r="I51">
        <v>164.00949480157726</v>
      </c>
      <c r="J51" s="2632">
        <f>+3*I51/(H51+I51)</f>
      </c>
      <c r="K51">
        <v>3160.0758112389508</v>
      </c>
      <c r="L51">
        <v>35.460527194017914</v>
      </c>
      <c r="M51" s="2727">
        <f>+3*L51/(K51+L51)</f>
      </c>
      <c r="N51">
        <v>3133.8510686449736</v>
      </c>
      <c r="O51">
        <v>61.685269787995061</v>
      </c>
      <c r="P51" s="2822">
        <f>+3*O51/(N51+O51)</f>
      </c>
      <c r="Q51">
        <v>3104.3404620540582</v>
      </c>
      <c r="R51">
        <v>91.195876378910398</v>
      </c>
      <c r="S51" s="2917">
        <f>+3*R51/(Q51+R51)</f>
      </c>
      <c r="T51">
        <v>2895.6653652607347</v>
      </c>
      <c r="U51">
        <v>299.87097317223407</v>
      </c>
      <c r="V51" s="3012">
        <f>+3*U51/(T51+U51)</f>
      </c>
    </row>
    <row r="52">
      <c r="A52">
        <f t="shared" si="23"/>
        <v>8</v>
      </c>
      <c r="B52">
        <v>3102.9247449328909</v>
      </c>
      <c r="C52">
        <v>68.971413170743247</v>
      </c>
      <c r="D52" s="2443">
        <f>+3*C52/(B52+C52)</f>
      </c>
      <c r="E52">
        <v>3090.7921439272754</v>
      </c>
      <c r="F52">
        <v>81.104014176358675</v>
      </c>
      <c r="G52" s="2538">
        <f>+3*F52/(F52+E52)</f>
      </c>
      <c r="H52">
        <v>3015.3315134930108</v>
      </c>
      <c r="I52">
        <v>156.56464461062311</v>
      </c>
      <c r="J52" s="2633">
        <f>+3*I52/(H52+I52)</f>
      </c>
      <c r="K52">
        <v>3129.9500770332515</v>
      </c>
      <c r="L52">
        <v>41.946081070382228</v>
      </c>
      <c r="M52" s="2728">
        <f>+3*L52/(K52+L52)</f>
      </c>
      <c r="N52">
        <v>3125.8919153171291</v>
      </c>
      <c r="O52">
        <v>46.004242786504697</v>
      </c>
      <c r="P52" s="2823">
        <f>+3*O52/(N52+O52)</f>
      </c>
      <c r="Q52">
        <v>3083.3042765648433</v>
      </c>
      <c r="R52">
        <v>88.591881538790688</v>
      </c>
      <c r="S52" s="2918">
        <f>+3*R52/(Q52+R52)</f>
      </c>
      <c r="T52">
        <v>2895.9142801494581</v>
      </c>
      <c r="U52">
        <v>275.9818779541759</v>
      </c>
      <c r="V52" s="3013">
        <f>+3*U52/(T52+U52)</f>
      </c>
    </row>
    <row r="53">
      <c r="A53">
        <f t="shared" si="23"/>
        <v>9</v>
      </c>
      <c r="B53">
        <v>3106.2311763899916</v>
      </c>
      <c r="C53">
        <v>55.356514285021163</v>
      </c>
      <c r="D53" s="2444">
        <f>+3*C53/(B53+C53)</f>
      </c>
      <c r="E53">
        <v>3063.3646562084623</v>
      </c>
      <c r="F53">
        <v>98.223034466550558</v>
      </c>
      <c r="G53" s="2539">
        <f>+3*F53/(F53+E53)</f>
      </c>
      <c r="H53">
        <v>2993.2547139173616</v>
      </c>
      <c r="I53">
        <v>168.33297675765129</v>
      </c>
      <c r="J53" s="2634">
        <f>+3*I53/(H53+I53)</f>
      </c>
      <c r="K53">
        <v>3128.5913710580062</v>
      </c>
      <c r="L53">
        <v>32.996319617006684</v>
      </c>
      <c r="M53" s="2729">
        <f>+3*L53/(K53+L53)</f>
      </c>
      <c r="N53">
        <v>3106.2852381310527</v>
      </c>
      <c r="O53">
        <v>55.302452543960236</v>
      </c>
      <c r="P53" s="2824">
        <f>+3*O53/(N53+O53)</f>
      </c>
      <c r="Q53">
        <v>3059.4417827859825</v>
      </c>
      <c r="R53">
        <v>102.14590788903058</v>
      </c>
      <c r="S53" s="2919">
        <f>+3*R53/(Q53+R53)</f>
      </c>
      <c r="T53">
        <v>2875.7074350766638</v>
      </c>
      <c r="U53">
        <v>285.88025559834909</v>
      </c>
      <c r="V53" s="3014">
        <f>+3*U53/(T53+U53)</f>
      </c>
    </row>
    <row r="54">
      <c r="A54">
        <f t="shared" si="23"/>
        <v>10</v>
      </c>
      <c r="B54">
        <v>2983.609607438113</v>
      </c>
      <c r="C54">
        <v>60.255165575480873</v>
      </c>
      <c r="D54" s="2445">
        <f>+3*C54/(B54+C54)</f>
      </c>
      <c r="E54">
        <v>2952.0195392552978</v>
      </c>
      <c r="F54">
        <v>91.845233758296203</v>
      </c>
      <c r="G54" s="2540">
        <f>+3*F54/(F54+E54)</f>
      </c>
      <c r="H54">
        <v>2891.9529274924184</v>
      </c>
      <c r="I54">
        <v>151.91184552117582</v>
      </c>
      <c r="J54" s="2635">
        <f>+3*I54/(H54+I54)</f>
      </c>
      <c r="K54">
        <v>3012.4916632667669</v>
      </c>
      <c r="L54">
        <v>31.373109746827222</v>
      </c>
      <c r="M54" s="2730">
        <f>+3*L54/(K54+L54)</f>
      </c>
      <c r="N54">
        <v>2996.7337263129452</v>
      </c>
      <c r="O54">
        <v>47.131046700648973</v>
      </c>
      <c r="P54" s="2825">
        <f>+3*O54/(N54+O54)</f>
      </c>
      <c r="Q54">
        <v>2949.8075507143044</v>
      </c>
      <c r="R54">
        <v>94.057222299289592</v>
      </c>
      <c r="S54" s="2920">
        <f>+3*R54/(Q54+R54)</f>
      </c>
      <c r="T54">
        <v>2770.5868140444627</v>
      </c>
      <c r="U54">
        <v>273.27795896913136</v>
      </c>
      <c r="V54" s="3015">
        <f>+3*U54/(T54+U54)</f>
      </c>
    </row>
    <row r="55">
      <c r="A55">
        <f t="shared" si="23"/>
        <v>11</v>
      </c>
      <c r="B55">
        <v>2919.2869744571194</v>
      </c>
      <c r="C55">
        <v>59.139888972961728</v>
      </c>
      <c r="D55" s="2446">
        <f>+3*C55/(B55+C55)</f>
      </c>
      <c r="E55">
        <v>2873.0732363642182</v>
      </c>
      <c r="F55">
        <v>105.35362706586285</v>
      </c>
      <c r="G55" s="2541">
        <f>+3*F55/(F55+E55)</f>
      </c>
      <c r="H55">
        <v>2825.4918218730895</v>
      </c>
      <c r="I55">
        <v>152.93504155699165</v>
      </c>
      <c r="J55" s="2636">
        <f>+3*I55/(H55+I55)</f>
      </c>
      <c r="K55">
        <v>2949.2177044277169</v>
      </c>
      <c r="L55">
        <v>29.209159002364309</v>
      </c>
      <c r="M55" s="2731">
        <f>+3*L55/(K55+L55)</f>
      </c>
      <c r="N55">
        <v>2931.4414278861814</v>
      </c>
      <c r="O55">
        <v>46.985435543899861</v>
      </c>
      <c r="P55" s="2826">
        <f>+3*O55/(N55+O55)</f>
      </c>
      <c r="Q55">
        <v>2888.1088692996436</v>
      </c>
      <c r="R55">
        <v>90.317994130437725</v>
      </c>
      <c r="S55" s="2921">
        <f>+3*R55/(Q55+R55)</f>
      </c>
      <c r="T55">
        <v>2699.9497902263038</v>
      </c>
      <c r="U55">
        <v>278.47707320377714</v>
      </c>
      <c r="V55" s="3016">
        <f>+3*U55/(T55+U55)</f>
      </c>
    </row>
    <row r="56">
      <c r="A56">
        <f t="shared" si="23"/>
        <v>12</v>
      </c>
      <c r="B56">
        <v>2954.7432811757362</v>
      </c>
      <c r="C56">
        <v>66.383332853678255</v>
      </c>
      <c r="D56" s="2447">
        <f>+3*C56/(B56+C56)</f>
      </c>
      <c r="E56">
        <v>2937.8792096916936</v>
      </c>
      <c r="F56">
        <v>83.247404337720909</v>
      </c>
      <c r="G56" s="2542">
        <f>+3*F56/(F56+E56)</f>
      </c>
      <c r="H56">
        <v>2879.5278455939124</v>
      </c>
      <c r="I56">
        <v>141.59876843550211</v>
      </c>
      <c r="J56" s="2637">
        <f>+3*I56/(H56+I56)</f>
      </c>
      <c r="K56">
        <v>2993.8156375059771</v>
      </c>
      <c r="L56">
        <v>27.310976523437741</v>
      </c>
      <c r="M56" s="2732">
        <f>+3*L56/(K56+L56)</f>
      </c>
      <c r="N56">
        <v>2975.6157392316927</v>
      </c>
      <c r="O56">
        <v>45.510874797721783</v>
      </c>
      <c r="P56" s="2827">
        <f>+3*O56/(N56+O56)</f>
      </c>
      <c r="Q56">
        <v>2934.9464374790205</v>
      </c>
      <c r="R56">
        <v>86.180176550394094</v>
      </c>
      <c r="S56" s="2922">
        <f>+3*R56/(Q56+R56)</f>
      </c>
      <c r="T56">
        <v>2768.8448300018872</v>
      </c>
      <c r="U56">
        <v>252.28178402752724</v>
      </c>
      <c r="V56" s="3017">
        <f>+3*U56/(T56+U56)</f>
      </c>
    </row>
    <row r="57">
      <c r="A57">
        <f t="shared" si="23"/>
        <v>13</v>
      </c>
      <c r="B57">
        <v>2868.507453212465</v>
      </c>
      <c r="C57">
        <v>59.443745181310888</v>
      </c>
      <c r="D57" s="2448">
        <f>+3*C57/(B57+C57)</f>
      </c>
      <c r="E57">
        <v>2832.2925326729242</v>
      </c>
      <c r="F57">
        <v>95.658665720851658</v>
      </c>
      <c r="G57" s="2543">
        <f>+3*F57/(F57+E57)</f>
      </c>
      <c r="H57">
        <v>2798.8367215679104</v>
      </c>
      <c r="I57">
        <v>129.11447682586552</v>
      </c>
      <c r="J57" s="2638">
        <f>+3*I57/(H57+I57)</f>
      </c>
      <c r="K57">
        <v>2903.9309027218187</v>
      </c>
      <c r="L57">
        <v>24.020295671957157</v>
      </c>
      <c r="M57" s="2733">
        <f>+3*L57/(K57+L57)</f>
      </c>
      <c r="N57">
        <v>2888.7975133715631</v>
      </c>
      <c r="O57">
        <v>39.153685022212699</v>
      </c>
      <c r="P57" s="2828">
        <f>+3*O57/(N57+O57)</f>
      </c>
      <c r="Q57">
        <v>2846.6060961647727</v>
      </c>
      <c r="R57">
        <v>81.345102229003018</v>
      </c>
      <c r="S57" s="2923">
        <f>+3*R57/(Q57+R57)</f>
      </c>
      <c r="T57">
        <v>2679.7697992727603</v>
      </c>
      <c r="U57">
        <v>248.18139912101546</v>
      </c>
      <c r="V57" s="3018">
        <f>+3*U57/(T57+U57)</f>
      </c>
    </row>
    <row r="58">
      <c r="A58">
        <f t="shared" si="23"/>
        <v>14</v>
      </c>
      <c r="B58">
        <v>2890.1214228830177</v>
      </c>
      <c r="C58">
        <v>62.996506206114361</v>
      </c>
      <c r="D58" s="2449">
        <f>+3*C58/(B58+C58)</f>
      </c>
      <c r="E58">
        <v>2852.0462303283316</v>
      </c>
      <c r="F58">
        <v>101.07169876080057</v>
      </c>
      <c r="G58" s="2544">
        <f>+3*F58/(F58+E58)</f>
      </c>
      <c r="H58">
        <v>2801.2269778541468</v>
      </c>
      <c r="I58">
        <v>151.89095123498564</v>
      </c>
      <c r="J58" s="2639">
        <f>+3*I58/(H58+I58)</f>
      </c>
      <c r="K58">
        <v>2926.3603447546661</v>
      </c>
      <c r="L58">
        <v>26.757584334466092</v>
      </c>
      <c r="M58" s="2734">
        <f>+3*L58/(K58+L58)</f>
      </c>
      <c r="N58">
        <v>2911.1571105437802</v>
      </c>
      <c r="O58">
        <v>41.960818545352161</v>
      </c>
      <c r="P58" s="2829">
        <f>+3*O58/(N58+O58)</f>
      </c>
      <c r="Q58">
        <v>2858.8510463261382</v>
      </c>
      <c r="R58">
        <v>94.266882762993731</v>
      </c>
      <c r="S58" s="2924">
        <f>+3*R58/(Q58+R58)</f>
      </c>
      <c r="T58">
        <v>2688.5876811912244</v>
      </c>
      <c r="U58">
        <v>264.53024789790771</v>
      </c>
      <c r="V58" s="3019">
        <f>+3*U58/(T58+U58)</f>
      </c>
    </row>
    <row r="59">
      <c r="A59">
        <f t="shared" si="23"/>
        <v>15</v>
      </c>
      <c r="B59">
        <v>2740.1832965523654</v>
      </c>
      <c r="C59">
        <v>56.802417581438583</v>
      </c>
      <c r="D59" s="2450">
        <f>+3*C59/(B59+C59)</f>
      </c>
      <c r="E59">
        <v>2704.0198108778504</v>
      </c>
      <c r="F59">
        <v>92.965903255953535</v>
      </c>
      <c r="G59" s="2545">
        <f>+3*F59/(F59+E59)</f>
      </c>
      <c r="H59">
        <v>2665.9971042774514</v>
      </c>
      <c r="I59">
        <v>130.98860985635247</v>
      </c>
      <c r="J59" s="2640">
        <f>+3*I59/(H59+I59)</f>
      </c>
      <c r="K59">
        <v>2778.3567360497132</v>
      </c>
      <c r="L59">
        <v>18.628978084090541</v>
      </c>
      <c r="M59" s="2735">
        <f>+3*L59/(K59+L59)</f>
      </c>
      <c r="N59">
        <v>2749.5814802884179</v>
      </c>
      <c r="O59">
        <v>47.404233845385782</v>
      </c>
      <c r="P59" s="2830">
        <f>+3*O59/(N59+O59)</f>
      </c>
      <c r="Q59">
        <v>2725.4207159774187</v>
      </c>
      <c r="R59">
        <v>71.564998156385016</v>
      </c>
      <c r="S59" s="2925">
        <f>+3*R59/(Q59+R59)</f>
      </c>
      <c r="T59">
        <v>2558.4293394692932</v>
      </c>
      <c r="U59">
        <v>238.55637466451074</v>
      </c>
      <c r="V59" s="3020">
        <f>+3*U59/(T59+U59)</f>
      </c>
    </row>
    <row r="60">
      <c r="A60">
        <f t="shared" si="23"/>
        <v>16</v>
      </c>
      <c r="B60">
        <v>2821.9779574581421</v>
      </c>
      <c r="C60">
        <v>63.194318323376301</v>
      </c>
      <c r="D60" s="2451">
        <f>+3*C60/(B60+C60)</f>
      </c>
      <c r="E60">
        <v>2753.7311564881411</v>
      </c>
      <c r="F60">
        <v>131.44111929337731</v>
      </c>
      <c r="G60" s="2546">
        <f>+3*F60/(F60+E60)</f>
      </c>
      <c r="H60">
        <v>2722.1663265382922</v>
      </c>
      <c r="I60">
        <v>163.00594924322615</v>
      </c>
      <c r="J60" s="2641">
        <f>+3*I60/(H60+I60)</f>
      </c>
      <c r="K60">
        <v>2863.4112586416572</v>
      </c>
      <c r="L60">
        <v>21.76101713986127</v>
      </c>
      <c r="M60" s="2736">
        <f>+3*L60/(K60+L60)</f>
      </c>
      <c r="N60">
        <v>2837.8612491165645</v>
      </c>
      <c r="O60">
        <v>47.31102666495412</v>
      </c>
      <c r="P60" s="2831">
        <f>+3*O60/(N60+O60)</f>
      </c>
      <c r="Q60">
        <v>2783.8894105651052</v>
      </c>
      <c r="R60">
        <v>101.28286521641313</v>
      </c>
      <c r="S60" s="2926">
        <f>+3*R60/(Q60+R60)</f>
      </c>
      <c r="T60">
        <v>2590.4615631444776</v>
      </c>
      <c r="U60">
        <v>294.71071263704067</v>
      </c>
      <c r="V60" s="3021">
        <f>+3*U60/(T60+U60)</f>
      </c>
    </row>
    <row r="61">
      <c r="A61">
        <f t="shared" si="23"/>
        <v>17</v>
      </c>
      <c r="B61">
        <v>2751.3352169838467</v>
      </c>
      <c r="C61">
        <v>74.930460536402023</v>
      </c>
      <c r="D61" s="2452">
        <f>+3*C61/(B61+C61)</f>
      </c>
      <c r="E61">
        <v>2691.6222943470084</v>
      </c>
      <c r="F61">
        <v>134.64338317324055</v>
      </c>
      <c r="G61" s="2547">
        <f>+3*F61/(F61+E61)</f>
      </c>
      <c r="H61">
        <v>2656.5984370061456</v>
      </c>
      <c r="I61">
        <v>169.66724051410333</v>
      </c>
      <c r="J61" s="2642">
        <f>+3*I61/(H61+I61)</f>
      </c>
      <c r="K61">
        <v>2811.9674372935301</v>
      </c>
      <c r="L61">
        <v>14.298240226718825</v>
      </c>
      <c r="M61" s="2737">
        <f>+3*L61/(K61+L61)</f>
      </c>
      <c r="N61">
        <v>2774.9332470211916</v>
      </c>
      <c r="O61">
        <v>51.332430499057082</v>
      </c>
      <c r="P61" s="2832">
        <f>+3*O61/(N61+O61)</f>
      </c>
      <c r="Q61">
        <v>2729.4457051174541</v>
      </c>
      <c r="R61">
        <v>96.819972402794804</v>
      </c>
      <c r="S61" s="2927">
        <f>+3*R61/(Q61+R61)</f>
      </c>
      <c r="T61">
        <v>2526.7087911913663</v>
      </c>
      <c r="U61">
        <v>299.55688632888223</v>
      </c>
      <c r="V61" s="3022">
        <f>+3*U61/(T61+U61)</f>
      </c>
    </row>
    <row r="62">
      <c r="A62" t="s">
        <v>4</v>
      </c>
      <c r="D62" s="2453">
        <f>SUM(D44:D61)</f>
      </c>
      <c r="G62" s="2548">
        <f>SUM(G44:G61)</f>
      </c>
      <c r="J62" s="2643">
        <f>SUM(J44:J61)</f>
      </c>
      <c r="M62" s="2738">
        <f>SUM(M44:M61)</f>
      </c>
      <c r="P62" s="2833">
        <f>SUM(P44:P61)</f>
      </c>
      <c r="S62" s="2928">
        <f>SUM(S44:S61)</f>
      </c>
      <c r="V62" s="3023">
        <f>SUM(V44:V61)</f>
      </c>
    </row>
    <row r="63">
      <c r="A63" t="s">
        <v>8</v>
      </c>
      <c r="D63" s="3"/>
      <c r="G63" s="7"/>
      <c r="J63" s="11"/>
      <c r="M63" s="15"/>
      <c r="P63" s="19"/>
      <c r="S63" s="23"/>
    </row>
    <row r="64">
      <c r="A64">
        <v>0</v>
      </c>
      <c r="B64">
        <v>466.00520766252669</v>
      </c>
      <c r="C64">
        <v>0.87590729987330818</v>
      </c>
      <c r="D64" s="2454">
        <f>+3*C64/(B64+C64)</f>
      </c>
      <c r="E64">
        <v>462.62569681310288</v>
      </c>
      <c r="F64">
        <v>4.2554181492970917</v>
      </c>
      <c r="G64" s="2549">
        <f>+3*F64/(F64+E64)</f>
      </c>
      <c r="H64">
        <v>452.81146939118457</v>
      </c>
      <c r="I64">
        <v>14.069645571215425</v>
      </c>
      <c r="J64" s="2644">
        <f>+3*I64/(H64+I64)</f>
      </c>
      <c r="K64">
        <v>459.86406939341168</v>
      </c>
      <c r="L64">
        <v>7.0170455689883244</v>
      </c>
      <c r="M64" s="2739">
        <f>+3*L64/(K64+L64)</f>
      </c>
      <c r="N64">
        <v>462.57950593831242</v>
      </c>
      <c r="O64">
        <v>4.3016090240875613</v>
      </c>
      <c r="P64" s="2834">
        <f>+3*O64/(N64+O64)</f>
      </c>
      <c r="Q64">
        <v>462.12515237205849</v>
      </c>
      <c r="R64">
        <v>4.7559625903414968</v>
      </c>
      <c r="S64" s="2929">
        <f>+3*R64/(Q64+R64)</f>
      </c>
      <c r="T64">
        <v>447.68014394201418</v>
      </c>
      <c r="U64">
        <v>19.200971020385825</v>
      </c>
      <c r="V64" s="3024">
        <f>+3*U64/(T64+U64)</f>
      </c>
    </row>
    <row r="65">
      <c r="A65">
        <f>1+A64</f>
        <v>1</v>
      </c>
      <c r="B65">
        <v>597.91039870073507</v>
      </c>
      <c r="C65">
        <v>4.9267372079126144</v>
      </c>
      <c r="D65" s="2455">
        <f>+3*C65/(B65+C65)</f>
      </c>
      <c r="E65">
        <v>588.66024432896063</v>
      </c>
      <c r="F65">
        <v>14.176891579686997</v>
      </c>
      <c r="G65" s="2550">
        <f>+3*F65/(F65+E65)</f>
      </c>
      <c r="H65">
        <v>577.62966041860807</v>
      </c>
      <c r="I65">
        <v>25.207475490039563</v>
      </c>
      <c r="J65" s="2645">
        <f>+3*I65/(H65+I65)</f>
      </c>
      <c r="K65">
        <v>589.57904184886911</v>
      </c>
      <c r="L65">
        <v>13.258094059778541</v>
      </c>
      <c r="M65" s="2740">
        <f>+3*L65/(K65+L65)</f>
      </c>
      <c r="N65">
        <v>595.17422218521199</v>
      </c>
      <c r="O65">
        <v>7.6629137234357412</v>
      </c>
      <c r="P65" s="2835">
        <f>+3*O65/(N65+O65)</f>
      </c>
      <c r="Q65">
        <v>595.54413545984119</v>
      </c>
      <c r="R65">
        <v>7.2930004488065094</v>
      </c>
      <c r="S65" s="2930">
        <f>+3*R65/(Q65+R65)</f>
      </c>
      <c r="T65">
        <v>562.57401175013058</v>
      </c>
      <c r="U65">
        <v>40.263124158517144</v>
      </c>
      <c r="V65" s="3025">
        <f>+3*U65/(T65+U65)</f>
      </c>
    </row>
    <row r="66">
      <c r="A66">
        <f t="shared" ref="A66:A81" si="31">1+A65</f>
        <v>2</v>
      </c>
      <c r="B66">
        <v>685.61813176501119</v>
      </c>
      <c r="C66">
        <v>4.7988890742824779</v>
      </c>
      <c r="D66" s="2456">
        <f>+3*C66/(B66+C66)</f>
      </c>
      <c r="E66">
        <v>667.15014289899466</v>
      </c>
      <c r="F66">
        <v>23.266877940299057</v>
      </c>
      <c r="G66" s="2551">
        <f>+3*F66/(F66+E66)</f>
      </c>
      <c r="H66">
        <v>656.00738327333579</v>
      </c>
      <c r="I66">
        <v>34.409637565957851</v>
      </c>
      <c r="J66" s="2646">
        <f>+3*I66/(H66+I66)</f>
      </c>
      <c r="K66">
        <v>672.13335902692006</v>
      </c>
      <c r="L66">
        <v>18.28366181237368</v>
      </c>
      <c r="M66" s="2741">
        <f>+3*L66/(K66+L66)</f>
      </c>
      <c r="N66">
        <v>681.67111327220732</v>
      </c>
      <c r="O66">
        <v>8.745907567086336</v>
      </c>
      <c r="P66" s="2836">
        <f>+3*O66/(N66+O66)</f>
      </c>
      <c r="Q66">
        <v>678.89592219274778</v>
      </c>
      <c r="R66">
        <v>11.521098646545962</v>
      </c>
      <c r="S66" s="2931">
        <f>+3*R66/(Q66+R66)</f>
      </c>
      <c r="T66">
        <v>631.73625406787278</v>
      </c>
      <c r="U66">
        <v>58.680766771420913</v>
      </c>
      <c r="V66" s="3026">
        <f>+3*U66/(T66+U66)</f>
      </c>
    </row>
    <row r="67">
      <c r="A67">
        <f t="shared" si="31"/>
        <v>3</v>
      </c>
      <c r="B67">
        <v>726.67594915850611</v>
      </c>
      <c r="C67">
        <v>9.6132461073649402</v>
      </c>
      <c r="D67" s="2457">
        <f>+3*C67/(B67+C67)</f>
      </c>
      <c r="E67">
        <v>713.34046937991843</v>
      </c>
      <c r="F67">
        <v>22.948725885952651</v>
      </c>
      <c r="G67" s="2552">
        <f>+3*F67/(F67+E67)</f>
      </c>
      <c r="H67">
        <v>718.20011811341328</v>
      </c>
      <c r="I67">
        <v>18.089077152457854</v>
      </c>
      <c r="J67" s="2647">
        <f>+3*I67/(H67+I67)</f>
      </c>
      <c r="K67">
        <v>726.03954648728768</v>
      </c>
      <c r="L67">
        <v>10.249648778583399</v>
      </c>
      <c r="M67" s="2742">
        <f>+3*L67/(K67+L67)</f>
      </c>
      <c r="N67">
        <v>732.44027493602766</v>
      </c>
      <c r="O67">
        <v>3.8489203298434504</v>
      </c>
      <c r="P67" s="2837">
        <f>+3*O67/(N67+O67)</f>
      </c>
      <c r="Q67">
        <v>730.78557706511219</v>
      </c>
      <c r="R67">
        <v>5.5036182007589316</v>
      </c>
      <c r="S67" s="2932">
        <f>+3*R67/(Q67+R67)</f>
      </c>
      <c r="T67">
        <v>688.36647119810266</v>
      </c>
      <c r="U67">
        <v>47.922724067768463</v>
      </c>
      <c r="V67" s="3027">
        <f>+3*U67/(T67+U67)</f>
      </c>
    </row>
    <row r="68">
      <c r="A68">
        <f t="shared" si="31"/>
        <v>4</v>
      </c>
      <c r="B68">
        <v>838.94149406646329</v>
      </c>
      <c r="C68">
        <v>5.335498875387807</v>
      </c>
      <c r="D68" s="2458">
        <f>+3*C68/(B68+C68)</f>
      </c>
      <c r="E68">
        <v>820.46659392511219</v>
      </c>
      <c r="F68">
        <v>23.810399016738934</v>
      </c>
      <c r="G68" s="2553">
        <f>+3*F68/(F68+E68)</f>
      </c>
      <c r="H68">
        <v>817.55228024238806</v>
      </c>
      <c r="I68">
        <v>26.72471269946309</v>
      </c>
      <c r="J68" s="2648">
        <f>+3*I68/(H68+I68)</f>
      </c>
      <c r="K68">
        <v>831.74167180572204</v>
      </c>
      <c r="L68">
        <v>12.535321136129093</v>
      </c>
      <c r="M68" s="2743">
        <f>+3*L68/(K68+L68)</f>
      </c>
      <c r="N68">
        <v>834.34180299986247</v>
      </c>
      <c r="O68">
        <v>9.9351899419886163</v>
      </c>
      <c r="P68" s="2838">
        <f>+3*O68/(N68+O68)</f>
      </c>
      <c r="Q68">
        <v>838.15130426871599</v>
      </c>
      <c r="R68">
        <v>6.1256886731351257</v>
      </c>
      <c r="S68" s="2933">
        <f>+3*R68/(Q68+R68)</f>
      </c>
      <c r="T68">
        <v>790.69189828641493</v>
      </c>
      <c r="U68">
        <v>53.585094655436194</v>
      </c>
      <c r="V68" s="3028">
        <f>+3*U68/(T68+U68)</f>
      </c>
    </row>
    <row r="69">
      <c r="A69">
        <f t="shared" si="31"/>
        <v>5</v>
      </c>
      <c r="B69">
        <v>676.86844575466682</v>
      </c>
      <c r="C69">
        <v>10.745846097235296</v>
      </c>
      <c r="D69" s="2459">
        <f>+3*C69/(B69+C69)</f>
      </c>
      <c r="E69">
        <v>669.10905295754333</v>
      </c>
      <c r="F69">
        <v>18.505238894358758</v>
      </c>
      <c r="G69" s="2554">
        <f>+3*F69/(F69+E69)</f>
      </c>
      <c r="H69">
        <v>663.5122260054568</v>
      </c>
      <c r="I69">
        <v>24.10206584644537</v>
      </c>
      <c r="J69" s="2649">
        <f>+3*I69/(H69+I69)</f>
      </c>
      <c r="K69">
        <v>676.51277888508503</v>
      </c>
      <c r="L69">
        <v>11.101512966817113</v>
      </c>
      <c r="M69" s="2744">
        <f>+3*L69/(K69+L69)</f>
      </c>
      <c r="N69">
        <v>680.97504244627237</v>
      </c>
      <c r="O69">
        <v>6.6392494056298093</v>
      </c>
      <c r="P69" s="2839">
        <f>+3*O69/(N69+O69)</f>
      </c>
      <c r="Q69">
        <v>678.09111527054347</v>
      </c>
      <c r="R69">
        <v>9.5231765813586815</v>
      </c>
      <c r="S69" s="2934">
        <f>+3*R69/(Q69+R69)</f>
      </c>
      <c r="T69">
        <v>640.28698730475469</v>
      </c>
      <c r="U69">
        <v>47.327304547147435</v>
      </c>
      <c r="V69" s="3029">
        <f>+3*U69/(T69+U69)</f>
      </c>
    </row>
    <row r="70">
      <c r="A70">
        <f t="shared" si="31"/>
        <v>6</v>
      </c>
      <c r="B70">
        <v>631.32468006524005</v>
      </c>
      <c r="C70">
        <v>6.2392959780481263</v>
      </c>
      <c r="D70" s="2460">
        <f>+3*C70/(B70+C70)</f>
      </c>
      <c r="E70">
        <v>627.2355417094052</v>
      </c>
      <c r="F70">
        <v>10.328434333882972</v>
      </c>
      <c r="G70" s="2555">
        <f>+3*F70/(F70+E70)</f>
      </c>
      <c r="H70">
        <v>615.42107612725999</v>
      </c>
      <c r="I70">
        <v>22.142899916028242</v>
      </c>
      <c r="J70" s="2650">
        <f>+3*I70/(H70+I70)</f>
      </c>
      <c r="K70">
        <v>630.03934305707583</v>
      </c>
      <c r="L70">
        <v>7.524632986212362</v>
      </c>
      <c r="M70" s="2745">
        <f>+3*L70/(K70+L70)</f>
      </c>
      <c r="N70">
        <v>633.29335472208436</v>
      </c>
      <c r="O70">
        <v>4.2706213212038469</v>
      </c>
      <c r="P70" s="2840">
        <f>+3*O70/(N70+O70)</f>
      </c>
      <c r="Q70">
        <v>626.33334581269082</v>
      </c>
      <c r="R70">
        <v>11.230630230597333</v>
      </c>
      <c r="S70" s="2935">
        <f>+3*R70/(Q70+R70)</f>
      </c>
      <c r="T70">
        <v>599.13410385125053</v>
      </c>
      <c r="U70">
        <v>38.429872192037628</v>
      </c>
      <c r="V70" s="3030">
        <f>+3*U70/(T70+U70)</f>
      </c>
    </row>
    <row r="71">
      <c r="A71">
        <f t="shared" si="31"/>
        <v>7</v>
      </c>
      <c r="B71">
        <v>595.2156102590792</v>
      </c>
      <c r="C71">
        <v>3.0546237246760701</v>
      </c>
      <c r="D71" s="2461">
        <f>+3*C71/(B71+C71)</f>
      </c>
      <c r="E71">
        <v>586.26340535878126</v>
      </c>
      <c r="F71">
        <v>12.006828624973956</v>
      </c>
      <c r="G71" s="2556">
        <f>+3*F71/(F71+E71)</f>
      </c>
      <c r="H71">
        <v>581.81950005362137</v>
      </c>
      <c r="I71">
        <v>16.450733930133911</v>
      </c>
      <c r="J71" s="2651">
        <f>+3*I71/(H71+I71)</f>
      </c>
      <c r="K71">
        <v>592.59146506032243</v>
      </c>
      <c r="L71">
        <v>5.6787689234328012</v>
      </c>
      <c r="M71" s="2746">
        <f>+3*L71/(K71+L71)</f>
      </c>
      <c r="N71">
        <v>593.52132291167891</v>
      </c>
      <c r="O71">
        <v>4.7489110720763081</v>
      </c>
      <c r="P71" s="2841">
        <f>+3*O71/(N71+O71)</f>
      </c>
      <c r="Q71">
        <v>592.24718004913041</v>
      </c>
      <c r="R71">
        <v>6.0230539346248015</v>
      </c>
      <c r="S71" s="2936">
        <f>+3*R71/(Q71+R71)</f>
      </c>
      <c r="T71">
        <v>570.93065709998496</v>
      </c>
      <c r="U71">
        <v>27.339576883770306</v>
      </c>
      <c r="V71" s="3031">
        <f>+3*U71/(T71+U71)</f>
      </c>
    </row>
    <row r="72">
      <c r="A72">
        <f t="shared" si="31"/>
        <v>8</v>
      </c>
      <c r="B72">
        <v>611.01500618753141</v>
      </c>
      <c r="C72">
        <v>6.5574581727913142</v>
      </c>
      <c r="D72" s="2462">
        <f>+3*C72/(B72+C72)</f>
      </c>
      <c r="E72">
        <v>608.91546292625969</v>
      </c>
      <c r="F72">
        <v>8.6570014340630053</v>
      </c>
      <c r="G72" s="2557">
        <f>+3*F72/(F72+E72)</f>
      </c>
      <c r="H72">
        <v>600.64618767906279</v>
      </c>
      <c r="I72">
        <v>16.926276681259992</v>
      </c>
      <c r="J72" s="2652">
        <f>+3*I72/(H72+I72)</f>
      </c>
      <c r="K72">
        <v>606.33662658312255</v>
      </c>
      <c r="L72">
        <v>11.235837777200235</v>
      </c>
      <c r="M72" s="2747">
        <f>+3*L72/(K72+L72)</f>
      </c>
      <c r="N72">
        <v>616.63339400288646</v>
      </c>
      <c r="O72">
        <v>0.93907035743628564</v>
      </c>
      <c r="P72" s="2842">
        <f>+3*O72/(N72+O72)</f>
      </c>
      <c r="Q72">
        <v>610.77218250578312</v>
      </c>
      <c r="R72">
        <v>6.8002818545396062</v>
      </c>
      <c r="S72" s="2937">
        <f>+3*R72/(Q72+R72)</f>
      </c>
      <c r="T72">
        <v>591.89505047316061</v>
      </c>
      <c r="U72">
        <v>25.677413887162185</v>
      </c>
      <c r="V72" s="3032">
        <f>+3*U72/(T72+U72)</f>
      </c>
    </row>
    <row r="73">
      <c r="A73">
        <f t="shared" si="31"/>
        <v>9</v>
      </c>
      <c r="B73">
        <v>570.14479141782795</v>
      </c>
      <c r="C73">
        <v>5.1850677407007408</v>
      </c>
      <c r="D73" s="2463">
        <f>+3*C73/(B73+C73)</f>
      </c>
      <c r="E73">
        <v>565.40955352535707</v>
      </c>
      <c r="F73">
        <v>9.920305633171596</v>
      </c>
      <c r="G73" s="2558">
        <f>+3*F73/(F73+E73)</f>
      </c>
      <c r="H73">
        <v>559.57358622638276</v>
      </c>
      <c r="I73">
        <v>15.756272932145963</v>
      </c>
      <c r="J73" s="2653">
        <f>+3*I73/(H73+I73)</f>
      </c>
      <c r="K73">
        <v>566.68509819564656</v>
      </c>
      <c r="L73">
        <v>8.6447609628821862</v>
      </c>
      <c r="M73" s="2748">
        <f>+3*L73/(K73+L73)</f>
      </c>
      <c r="N73">
        <v>572.33101724154437</v>
      </c>
      <c r="O73">
        <v>2.9988419169843574</v>
      </c>
      <c r="P73" s="2843">
        <f>+3*O73/(N73+O73)</f>
      </c>
      <c r="Q73">
        <v>567.49552461141332</v>
      </c>
      <c r="R73">
        <v>7.8343345471153354</v>
      </c>
      <c r="S73" s="2938">
        <f>+3*R73/(Q73+R73)</f>
      </c>
      <c r="T73">
        <v>548.88440814713738</v>
      </c>
      <c r="U73">
        <v>26.445451011391359</v>
      </c>
      <c r="V73" s="3033">
        <f>+3*U73/(T73+U73)</f>
      </c>
    </row>
    <row r="74">
      <c r="A74">
        <f t="shared" si="31"/>
        <v>10</v>
      </c>
      <c r="B74">
        <v>608.60410675805679</v>
      </c>
      <c r="C74">
        <v>2.7781672770359216</v>
      </c>
      <c r="D74" s="2464">
        <f>+3*C74/(B74+C74)</f>
      </c>
      <c r="E74">
        <v>600.40998243539377</v>
      </c>
      <c r="F74">
        <v>10.972291599698991</v>
      </c>
      <c r="G74" s="2559">
        <f>+3*F74/(F74+E74)</f>
      </c>
      <c r="H74">
        <v>592.85221792256971</v>
      </c>
      <c r="I74">
        <v>18.530056112522999</v>
      </c>
      <c r="J74" s="2654">
        <f>+3*I74/(H74+I74)</f>
      </c>
      <c r="K74">
        <v>604.27853627827437</v>
      </c>
      <c r="L74">
        <v>7.103737756818405</v>
      </c>
      <c r="M74" s="2749">
        <f>+3*L74/(K74+L74)</f>
      </c>
      <c r="N74">
        <v>605.54591407544751</v>
      </c>
      <c r="O74">
        <v>5.8363599596452422</v>
      </c>
      <c r="P74" s="2844">
        <f>+3*O74/(N74+O74)</f>
      </c>
      <c r="Q74">
        <v>604.97206245954374</v>
      </c>
      <c r="R74">
        <v>6.4102115755489484</v>
      </c>
      <c r="S74" s="2939">
        <f>+3*R74/(Q74+R74)</f>
      </c>
      <c r="T74">
        <v>583.2815551950024</v>
      </c>
      <c r="U74">
        <v>28.100718840090295</v>
      </c>
      <c r="V74" s="3034">
        <f>+3*U74/(T74+U74)</f>
      </c>
    </row>
    <row r="75">
      <c r="A75">
        <f t="shared" si="31"/>
        <v>11</v>
      </c>
      <c r="B75">
        <v>618.55373665170293</v>
      </c>
      <c r="C75">
        <v>4.7588262668074286</v>
      </c>
      <c r="D75" s="2465">
        <f>+3*C75/(B75+C75)</f>
      </c>
      <c r="E75">
        <v>617.63059200940199</v>
      </c>
      <c r="F75">
        <v>5.6819709091083928</v>
      </c>
      <c r="G75" s="2560">
        <f>+3*F75/(F75+E75)</f>
      </c>
      <c r="H75">
        <v>601.62169003139638</v>
      </c>
      <c r="I75">
        <v>21.690872887113972</v>
      </c>
      <c r="J75" s="2655">
        <f>+3*I75/(H75+I75)</f>
      </c>
      <c r="K75">
        <v>614.00559149510366</v>
      </c>
      <c r="L75">
        <v>9.3069714234066669</v>
      </c>
      <c r="M75" s="2750">
        <f>+3*L75/(K75+L75)</f>
      </c>
      <c r="N75">
        <v>618.45189915083245</v>
      </c>
      <c r="O75">
        <v>4.860663767677857</v>
      </c>
      <c r="P75" s="2845">
        <f>+3*O75/(N75+O75)</f>
      </c>
      <c r="Q75">
        <v>615.7893252224809</v>
      </c>
      <c r="R75">
        <v>7.5232376960294474</v>
      </c>
      <c r="S75" s="2940">
        <f>+3*R75/(Q75+R75)</f>
      </c>
      <c r="T75">
        <v>593.9272834676932</v>
      </c>
      <c r="U75">
        <v>29.38527945081713</v>
      </c>
      <c r="V75" s="3035">
        <f>+3*U75/(T75+U75)</f>
      </c>
    </row>
    <row r="76">
      <c r="A76">
        <f t="shared" si="31"/>
        <v>12</v>
      </c>
      <c r="B76">
        <v>603.69606466802156</v>
      </c>
      <c r="C76">
        <v>6.167056448449765</v>
      </c>
      <c r="D76" s="2466">
        <f>+3*C76/(B76+C76)</f>
      </c>
      <c r="E76">
        <v>598.68043159179558</v>
      </c>
      <c r="F76">
        <v>11.182689524675832</v>
      </c>
      <c r="G76" s="2561">
        <f>+3*F76/(F76+E76)</f>
      </c>
      <c r="H76">
        <v>585.91999245723059</v>
      </c>
      <c r="I76">
        <v>23.943128659240731</v>
      </c>
      <c r="J76" s="2656">
        <f>+3*I76/(H76+I76)</f>
      </c>
      <c r="K76">
        <v>605.50555427510801</v>
      </c>
      <c r="L76">
        <v>4.357566841363365</v>
      </c>
      <c r="M76" s="2751">
        <f>+3*L76/(K76+L76)</f>
      </c>
      <c r="N76">
        <v>598.77564728925358</v>
      </c>
      <c r="O76">
        <v>11.087473827217778</v>
      </c>
      <c r="P76" s="2846">
        <f>+3*O76/(N76+O76)</f>
      </c>
      <c r="Q76">
        <v>598.07213831356762</v>
      </c>
      <c r="R76">
        <v>11.79098280290374</v>
      </c>
      <c r="S76" s="2941">
        <f>+3*R76/(Q76+R76)</f>
      </c>
      <c r="T76">
        <v>575.8738383908817</v>
      </c>
      <c r="U76">
        <v>33.989282725589653</v>
      </c>
      <c r="V76" s="3036">
        <f>+3*U76/(T76+U76)</f>
      </c>
    </row>
    <row r="77">
      <c r="A77">
        <f t="shared" si="31"/>
        <v>13</v>
      </c>
      <c r="B77">
        <v>601.0944458545863</v>
      </c>
      <c r="C77">
        <v>11.646551195791437</v>
      </c>
      <c r="D77" s="2467">
        <f>+3*C77/(B77+C77)</f>
      </c>
      <c r="E77">
        <v>600.02461758465461</v>
      </c>
      <c r="F77">
        <v>12.716379465723175</v>
      </c>
      <c r="G77" s="2562">
        <f>+3*F77/(F77+E77)</f>
      </c>
      <c r="H77">
        <v>589.5640025926582</v>
      </c>
      <c r="I77">
        <v>23.176994457719591</v>
      </c>
      <c r="J77" s="2657">
        <f>+3*I77/(H77+I77)</f>
      </c>
      <c r="K77">
        <v>606.17720168012659</v>
      </c>
      <c r="L77">
        <v>6.5637953702512473</v>
      </c>
      <c r="M77" s="2752">
        <f>+3*L77/(K77+L77)</f>
      </c>
      <c r="N77">
        <v>608.04446340083928</v>
      </c>
      <c r="O77">
        <v>4.6965336495385328</v>
      </c>
      <c r="P77" s="2847">
        <f>+3*O77/(N77+O77)</f>
      </c>
      <c r="Q77">
        <v>599.80459228528059</v>
      </c>
      <c r="R77">
        <v>12.93640476509723</v>
      </c>
      <c r="S77" s="2942">
        <f>+3*R77/(Q77+R77)</f>
      </c>
      <c r="T77">
        <v>573.20680554714681</v>
      </c>
      <c r="U77">
        <v>39.534191503230971</v>
      </c>
      <c r="V77" s="3037">
        <f>+3*U77/(T77+U77)</f>
      </c>
    </row>
    <row r="78">
      <c r="A78">
        <f t="shared" si="31"/>
        <v>14</v>
      </c>
      <c r="B78">
        <v>570.05102834552827</v>
      </c>
      <c r="C78">
        <v>4.0822571820284006</v>
      </c>
      <c r="D78" s="2468">
        <f>+3*C78/(B78+C78)</f>
      </c>
      <c r="E78">
        <v>561.89072634846855</v>
      </c>
      <c r="F78">
        <v>12.242559179088122</v>
      </c>
      <c r="G78" s="2563">
        <f>+3*F78/(F78+E78)</f>
      </c>
      <c r="H78">
        <v>557.36472224211309</v>
      </c>
      <c r="I78">
        <v>16.768563285443637</v>
      </c>
      <c r="J78" s="2658">
        <f>+3*I78/(H78+I78)</f>
      </c>
      <c r="K78">
        <v>569.0485292201671</v>
      </c>
      <c r="L78">
        <v>5.0847563073896023</v>
      </c>
      <c r="M78" s="2753">
        <f>+3*L78/(K78+L78)</f>
      </c>
      <c r="N78">
        <v>570.01646816842663</v>
      </c>
      <c r="O78">
        <v>4.1168173591300654</v>
      </c>
      <c r="P78" s="2848">
        <f>+3*O78/(N78+O78)</f>
      </c>
      <c r="Q78">
        <v>565.39894234600229</v>
      </c>
      <c r="R78">
        <v>8.7343431815544257</v>
      </c>
      <c r="S78" s="2943">
        <f>+3*R78/(Q78+R78)</f>
      </c>
      <c r="T78">
        <v>547.83551111240479</v>
      </c>
      <c r="U78">
        <v>26.297774415151963</v>
      </c>
      <c r="V78" s="3038">
        <f>+3*U78/(T78+U78)</f>
      </c>
    </row>
    <row r="79">
      <c r="A79">
        <f t="shared" si="31"/>
        <v>15</v>
      </c>
      <c r="B79">
        <v>542.22497588890178</v>
      </c>
      <c r="C79">
        <v>4.497618809329202</v>
      </c>
      <c r="D79" s="2469">
        <f>+3*C79/(B79+C79)</f>
      </c>
      <c r="E79">
        <v>532.92100161870746</v>
      </c>
      <c r="F79">
        <v>13.80159307952349</v>
      </c>
      <c r="G79" s="2564">
        <f>+3*F79/(F79+E79)</f>
      </c>
      <c r="H79">
        <v>524.25205746108622</v>
      </c>
      <c r="I79">
        <v>22.470537237144786</v>
      </c>
      <c r="J79" s="2659">
        <f>+3*I79/(H79+I79)</f>
      </c>
      <c r="K79">
        <v>541.20363381075424</v>
      </c>
      <c r="L79">
        <v>5.5189608874767666</v>
      </c>
      <c r="M79" s="2754">
        <f>+3*L79/(K79+L79)</f>
      </c>
      <c r="N79">
        <v>535.19784014562106</v>
      </c>
      <c r="O79">
        <v>11.524754552609947</v>
      </c>
      <c r="P79" s="2849">
        <f>+3*O79/(N79+O79)</f>
      </c>
      <c r="Q79">
        <v>539.33175669998911</v>
      </c>
      <c r="R79">
        <v>7.3908379982418895</v>
      </c>
      <c r="S79" s="2944">
        <f>+3*R79/(Q79+R79)</f>
      </c>
      <c r="T79">
        <v>509.7354665316708</v>
      </c>
      <c r="U79">
        <v>36.98712816656019</v>
      </c>
      <c r="V79" s="3039">
        <f>+3*U79/(T79+U79)</f>
      </c>
    </row>
    <row r="80">
      <c r="A80">
        <f t="shared" si="31"/>
        <v>16</v>
      </c>
      <c r="B80">
        <v>559.8357520490315</v>
      </c>
      <c r="C80">
        <v>6.5030504510202416</v>
      </c>
      <c r="D80" s="2470">
        <f>+3*C80/(B80+C80)</f>
      </c>
      <c r="E80">
        <v>555.19895393190723</v>
      </c>
      <c r="F80">
        <v>11.139848568144494</v>
      </c>
      <c r="G80" s="2565">
        <f>+3*F80/(F80+E80)</f>
      </c>
      <c r="H80">
        <v>537.02120311191447</v>
      </c>
      <c r="I80">
        <v>29.317599388137257</v>
      </c>
      <c r="J80" s="2660">
        <f>+3*I80/(H80+I80)</f>
      </c>
      <c r="K80">
        <v>565.3937158860499</v>
      </c>
      <c r="L80">
        <v>0.94508661400188931</v>
      </c>
      <c r="M80" s="2755">
        <f>+3*L80/(K80+L80)</f>
      </c>
      <c r="N80">
        <v>545.48391457913385</v>
      </c>
      <c r="O80">
        <v>20.854887920917896</v>
      </c>
      <c r="P80" s="2850">
        <f>+3*O80/(N80+O80)</f>
      </c>
      <c r="Q80">
        <v>557.42473923713442</v>
      </c>
      <c r="R80">
        <v>8.9140632629173755</v>
      </c>
      <c r="S80" s="2945">
        <f>+3*R80/(Q80+R80)</f>
      </c>
      <c r="T80">
        <v>524.80899245329147</v>
      </c>
      <c r="U80">
        <v>41.529810046760254</v>
      </c>
      <c r="V80" s="3040">
        <f>+3*U80/(T80+U80)</f>
      </c>
    </row>
    <row r="81">
      <c r="A81">
        <f t="shared" si="31"/>
        <v>17</v>
      </c>
      <c r="B81">
        <v>586.16000735562409</v>
      </c>
      <c r="C81">
        <v>6.2940694822229446</v>
      </c>
      <c r="D81" s="2471">
        <f>+3*C81/(B81+C81)</f>
      </c>
      <c r="E81">
        <v>570.03741409033012</v>
      </c>
      <c r="F81">
        <v>22.41666274751698</v>
      </c>
      <c r="G81" s="2566">
        <f>+3*F81/(F81+E81)</f>
      </c>
      <c r="H81">
        <v>555.07855927405683</v>
      </c>
      <c r="I81">
        <v>37.37551756379024</v>
      </c>
      <c r="J81" s="2661">
        <f>+3*I81/(H81+I81)</f>
      </c>
      <c r="K81">
        <v>587.12724414800277</v>
      </c>
      <c r="L81">
        <v>5.326832689844327</v>
      </c>
      <c r="M81" s="2756">
        <f>+3*L81/(K81+L81)</f>
      </c>
      <c r="N81">
        <v>570.92140676720612</v>
      </c>
      <c r="O81">
        <v>21.532670070640975</v>
      </c>
      <c r="P81" s="2851">
        <f>+3*O81/(N81+O81)</f>
      </c>
      <c r="Q81">
        <v>580.30068481376463</v>
      </c>
      <c r="R81">
        <v>12.153392024082452</v>
      </c>
      <c r="S81" s="2946">
        <f>+3*R81/(Q81+R81)</f>
      </c>
      <c r="T81">
        <v>534.60049613396984</v>
      </c>
      <c r="U81">
        <v>57.853580703877171</v>
      </c>
      <c r="V81" s="3041">
        <f>+3*U81/(T81+U81)</f>
      </c>
    </row>
    <row r="82">
      <c r="A82" t="s">
        <v>4</v>
      </c>
      <c r="D82" s="2472">
        <f>SUM(D64:D81)</f>
      </c>
      <c r="G82" s="2567">
        <f>SUM(G64:G81)</f>
      </c>
      <c r="J82" s="2662">
        <f>SUM(J64:J81)</f>
      </c>
      <c r="M82" s="2757">
        <f>SUM(M64:M81)</f>
      </c>
      <c r="P82" s="2852">
        <f>SUM(P64:P81)</f>
      </c>
      <c r="S82" s="2947">
        <f>SUM(S64:S81)</f>
      </c>
      <c r="V82" s="3042">
        <f>SUM(V64:V81)</f>
      </c>
    </row>
    <row r="83">
      <c r="A83" t="s">
        <v>1</v>
      </c>
      <c r="D83" s="4"/>
      <c r="G83" s="8"/>
      <c r="J83" s="12"/>
      <c r="M83" s="16"/>
      <c r="P83" s="20"/>
      <c r="S83" s="24"/>
    </row>
    <row r="84">
      <c r="A84">
        <v>0</v>
      </c>
      <c r="B84">
        <v>652.91053828836607</v>
      </c>
      <c r="C84">
        <v>17.332499138104762</v>
      </c>
      <c r="D84" s="2473">
        <f>+3*C84/(B84+C84)</f>
      </c>
      <c r="E84">
        <v>653.08702677651831</v>
      </c>
      <c r="F84">
        <v>17.15601064995252</v>
      </c>
      <c r="G84" s="2568">
        <f>+3*F84/(F84+E84)</f>
      </c>
      <c r="H84">
        <v>606.15448855258705</v>
      </c>
      <c r="I84">
        <v>64.088548873883752</v>
      </c>
      <c r="J84" s="2663">
        <f>+3*I84/(H84+I84)</f>
      </c>
      <c r="K84">
        <v>636.41688764499088</v>
      </c>
      <c r="L84">
        <v>33.826149781479963</v>
      </c>
      <c r="M84" s="2758">
        <f>+3*L84/(K84+L84)</f>
      </c>
      <c r="N84">
        <v>656.79621497139738</v>
      </c>
      <c r="O84">
        <v>13.446822455073436</v>
      </c>
      <c r="P84" s="2853">
        <f>+3*O84/(N84+O84)</f>
      </c>
      <c r="Q84">
        <v>635.95618042119952</v>
      </c>
      <c r="R84">
        <v>34.28685700527128</v>
      </c>
      <c r="S84" s="2948">
        <f>+3*R84/(Q84+R84)</f>
      </c>
      <c r="T84">
        <v>582.36270192395136</v>
      </c>
      <c r="U84">
        <v>87.880335502519458</v>
      </c>
      <c r="V84" s="3043">
        <f>+3*U84/(T84+U84)</f>
      </c>
    </row>
    <row r="85">
      <c r="A85">
        <f>1+A84</f>
        <v>1</v>
      </c>
      <c r="B85">
        <v>785.4566191208213</v>
      </c>
      <c r="C85">
        <v>16.470846034162903</v>
      </c>
      <c r="D85" s="2474">
        <f>+3*C85/(B85+C85)</f>
      </c>
      <c r="E85">
        <v>769.77171878984245</v>
      </c>
      <c r="F85">
        <v>32.155746365141724</v>
      </c>
      <c r="G85" s="2569">
        <f>+3*F85/(F85+E85)</f>
      </c>
      <c r="H85">
        <v>725.76796215806723</v>
      </c>
      <c r="I85">
        <v>76.159502996916927</v>
      </c>
      <c r="J85" s="2664">
        <f>+3*I85/(H85+I85)</f>
      </c>
      <c r="K85">
        <v>769.7277322281642</v>
      </c>
      <c r="L85">
        <v>32.199732926819998</v>
      </c>
      <c r="M85" s="2759">
        <f>+3*L85/(K85+L85)</f>
      </c>
      <c r="N85">
        <v>780.22807820648518</v>
      </c>
      <c r="O85">
        <v>21.699386948499008</v>
      </c>
      <c r="P85" s="2854">
        <f>+3*O85/(N85+O85)</f>
      </c>
      <c r="Q85">
        <v>759.42208088206428</v>
      </c>
      <c r="R85">
        <v>42.505384272919898</v>
      </c>
      <c r="S85" s="2949">
        <f>+3*R85/(Q85+R85)</f>
      </c>
      <c r="T85">
        <v>687.50487515681755</v>
      </c>
      <c r="U85">
        <v>114.42258999816661</v>
      </c>
      <c r="V85" s="3044">
        <f>+3*U85/(T85+U85)</f>
      </c>
    </row>
    <row r="86">
      <c r="A86">
        <f t="shared" ref="A86:A101" si="39">1+A85</f>
        <v>2</v>
      </c>
      <c r="B86">
        <v>855.73310641146543</v>
      </c>
      <c r="C86">
        <v>42.195746297175134</v>
      </c>
      <c r="D86" s="2475">
        <f>+3*C86/(B86+C86)</f>
      </c>
      <c r="E86">
        <v>855.69540787751907</v>
      </c>
      <c r="F86">
        <v>42.233444831121453</v>
      </c>
      <c r="G86" s="2570">
        <f>+3*F86/(F86+E86)</f>
      </c>
      <c r="H86">
        <v>802.8631264223585</v>
      </c>
      <c r="I86">
        <v>95.0657262862821</v>
      </c>
      <c r="J86" s="2665">
        <f>+3*I86/(H86+I86)</f>
      </c>
      <c r="K86">
        <v>868.01631477606645</v>
      </c>
      <c r="L86">
        <v>29.912537932574129</v>
      </c>
      <c r="M86" s="2760">
        <f>+3*L86/(K86+L86)</f>
      </c>
      <c r="N86">
        <v>869.17083792118831</v>
      </c>
      <c r="O86">
        <v>28.758014787452232</v>
      </c>
      <c r="P86" s="2855">
        <f>+3*O86/(N86+O86)</f>
      </c>
      <c r="Q86">
        <v>845.55275366557623</v>
      </c>
      <c r="R86">
        <v>52.376099043064357</v>
      </c>
      <c r="S86" s="2950">
        <f>+3*R86/(Q86+R86)</f>
      </c>
      <c r="T86">
        <v>740.35041168571092</v>
      </c>
      <c r="U86">
        <v>157.57844102292964</v>
      </c>
      <c r="V86" s="3045">
        <f>+3*U86/(T86+U86)</f>
      </c>
    </row>
    <row r="87">
      <c r="A87">
        <f t="shared" si="39"/>
        <v>3</v>
      </c>
      <c r="B87">
        <v>996.8806628912389</v>
      </c>
      <c r="C87">
        <v>29.511567970121863</v>
      </c>
      <c r="D87" s="2476">
        <f>+3*C87/(B87+C87)</f>
      </c>
      <c r="E87">
        <v>981.46070414515714</v>
      </c>
      <c r="F87">
        <v>44.931526716203599</v>
      </c>
      <c r="G87" s="2571">
        <f>+3*F87/(F87+E87)</f>
      </c>
      <c r="H87">
        <v>920.3455209018814</v>
      </c>
      <c r="I87">
        <v>106.04670995947943</v>
      </c>
      <c r="J87" s="2666">
        <f>+3*I87/(H87+I87)</f>
      </c>
      <c r="K87">
        <v>980.83264319048635</v>
      </c>
      <c r="L87">
        <v>45.5595876708744</v>
      </c>
      <c r="M87" s="2761">
        <f>+3*L87/(K87+L87)</f>
      </c>
      <c r="N87">
        <v>992.85920416579859</v>
      </c>
      <c r="O87">
        <v>33.533026695562157</v>
      </c>
      <c r="P87" s="2856">
        <f>+3*O87/(N87+O87)</f>
      </c>
      <c r="Q87">
        <v>981.11956400979716</v>
      </c>
      <c r="R87">
        <v>45.272666851563571</v>
      </c>
      <c r="S87" s="2951">
        <f>+3*R87/(Q87+R87)</f>
      </c>
      <c r="T87">
        <v>869.18159474597985</v>
      </c>
      <c r="U87">
        <v>157.21063611538094</v>
      </c>
      <c r="V87" s="3046">
        <f>+3*U87/(T87+U87)</f>
      </c>
    </row>
    <row r="88">
      <c r="A88">
        <f t="shared" si="39"/>
        <v>4</v>
      </c>
      <c r="B88">
        <v>1074.1747904945264</v>
      </c>
      <c r="C88">
        <v>42.669672689831003</v>
      </c>
      <c r="D88" s="2477">
        <f>+3*C88/(B88+C88)</f>
      </c>
      <c r="E88">
        <v>1062.3623432680113</v>
      </c>
      <c r="F88">
        <v>54.482119916346285</v>
      </c>
      <c r="G88" s="2572">
        <f>+3*F88/(F88+E88)</f>
      </c>
      <c r="H88">
        <v>1020.1782072062549</v>
      </c>
      <c r="I88">
        <v>96.666255978102612</v>
      </c>
      <c r="J88" s="2667">
        <f>+3*I88/(H88+I88)</f>
      </c>
      <c r="K88">
        <v>1085.5891014871088</v>
      </c>
      <c r="L88">
        <v>31.255361697248791</v>
      </c>
      <c r="M88" s="2762">
        <f>+3*L88/(K88+L88)</f>
      </c>
      <c r="N88">
        <v>1077.7029115797745</v>
      </c>
      <c r="O88">
        <v>39.14155160458305</v>
      </c>
      <c r="P88" s="2857">
        <f>+3*O88/(N88+O88)</f>
      </c>
      <c r="Q88">
        <v>1071.4304298764216</v>
      </c>
      <c r="R88">
        <v>45.414033307935775</v>
      </c>
      <c r="S88" s="2952">
        <f>+3*R88/(Q88+R88)</f>
      </c>
      <c r="T88">
        <v>943.1358653514618</v>
      </c>
      <c r="U88">
        <v>173.70859783289566</v>
      </c>
      <c r="V88" s="3047">
        <f>+3*U88/(T88+U88)</f>
      </c>
    </row>
    <row r="89">
      <c r="A89">
        <f t="shared" si="39"/>
        <v>5</v>
      </c>
      <c r="B89">
        <v>848.39854392057578</v>
      </c>
      <c r="C89">
        <v>22.110336829665112</v>
      </c>
      <c r="D89" s="2478">
        <f>+3*C89/(B89+C89)</f>
      </c>
      <c r="E89">
        <v>844.40078641866239</v>
      </c>
      <c r="F89">
        <v>26.108094331578492</v>
      </c>
      <c r="G89" s="2573">
        <f>+3*F89/(F89+E89)</f>
      </c>
      <c r="H89">
        <v>817.41674835142817</v>
      </c>
      <c r="I89">
        <v>53.09213239881273</v>
      </c>
      <c r="J89" s="2668">
        <f>+3*I89/(H89+I89)</f>
      </c>
      <c r="K89">
        <v>857.98407417305077</v>
      </c>
      <c r="L89">
        <v>12.524806577190152</v>
      </c>
      <c r="M89" s="2763">
        <f>+3*L89/(K89+L89)</f>
      </c>
      <c r="N89">
        <v>850.67414407534943</v>
      </c>
      <c r="O89">
        <v>19.83473667489141</v>
      </c>
      <c r="P89" s="2858">
        <f>+3*O89/(N89+O89)</f>
      </c>
      <c r="Q89">
        <v>846.87420709602304</v>
      </c>
      <c r="R89">
        <v>23.634673654217863</v>
      </c>
      <c r="S89" s="2953">
        <f>+3*R89/(Q89+R89)</f>
      </c>
      <c r="T89">
        <v>777.57909272174129</v>
      </c>
      <c r="U89">
        <v>92.929788028499615</v>
      </c>
      <c r="V89" s="3048">
        <f>+3*U89/(T89+U89)</f>
      </c>
    </row>
    <row r="90">
      <c r="A90">
        <f t="shared" si="39"/>
        <v>6</v>
      </c>
      <c r="B90">
        <v>854.35309900271909</v>
      </c>
      <c r="C90">
        <v>23.477123910099028</v>
      </c>
      <c r="D90" s="2479">
        <f>+3*C90/(B90+C90)</f>
      </c>
      <c r="E90">
        <v>844.7405888363329</v>
      </c>
      <c r="F90">
        <v>33.089634076485275</v>
      </c>
      <c r="G90" s="2574">
        <f>+3*F90/(F90+E90)</f>
      </c>
      <c r="H90">
        <v>812.96205477731951</v>
      </c>
      <c r="I90">
        <v>64.868168135498649</v>
      </c>
      <c r="J90" s="2669">
        <f>+3*I90/(H90+I90)</f>
      </c>
      <c r="K90">
        <v>858.89783632195577</v>
      </c>
      <c r="L90">
        <v>18.932386590862354</v>
      </c>
      <c r="M90" s="2764">
        <f>+3*L90/(K90+L90)</f>
      </c>
      <c r="N90">
        <v>859.07955038447062</v>
      </c>
      <c r="O90">
        <v>18.7506725283476</v>
      </c>
      <c r="P90" s="2859">
        <f>+3*O90/(N90+O90)</f>
      </c>
      <c r="Q90">
        <v>843.19676418366464</v>
      </c>
      <c r="R90">
        <v>34.633458729153524</v>
      </c>
      <c r="S90" s="2954">
        <f>+3*R90/(Q90+R90)</f>
      </c>
      <c r="T90">
        <v>770.2075912872948</v>
      </c>
      <c r="U90">
        <v>107.62263162552337</v>
      </c>
      <c r="V90" s="3049">
        <f>+3*U90/(T90+U90)</f>
      </c>
    </row>
    <row r="91">
      <c r="A91">
        <f t="shared" si="39"/>
        <v>7</v>
      </c>
      <c r="B91">
        <v>810.59874248899575</v>
      </c>
      <c r="C91">
        <v>29.9627761989547</v>
      </c>
      <c r="D91" s="2480">
        <f>+3*C91/(B91+C91)</f>
      </c>
      <c r="E91">
        <v>811.16877547453657</v>
      </c>
      <c r="F91">
        <v>29.392743213413933</v>
      </c>
      <c r="G91" s="2575">
        <f>+3*F91/(F91+E91)</f>
      </c>
      <c r="H91">
        <v>795.93207131699319</v>
      </c>
      <c r="I91">
        <v>44.629447370957337</v>
      </c>
      <c r="J91" s="2670">
        <f>+3*I91/(H91+I91)</f>
      </c>
      <c r="K91">
        <v>830.90593725841734</v>
      </c>
      <c r="L91">
        <v>9.6555814295331999</v>
      </c>
      <c r="M91" s="2765">
        <f>+3*L91/(K91+L91)</f>
      </c>
      <c r="N91">
        <v>820.38056370527022</v>
      </c>
      <c r="O91">
        <v>20.180954982680333</v>
      </c>
      <c r="P91" s="2860">
        <f>+3*O91/(N91+O91)</f>
      </c>
      <c r="Q91">
        <v>823.45467792071861</v>
      </c>
      <c r="R91">
        <v>17.106840767231947</v>
      </c>
      <c r="S91" s="2955">
        <f>+3*R91/(Q91+R91)</f>
      </c>
      <c r="T91">
        <v>750.86768037537877</v>
      </c>
      <c r="U91">
        <v>89.693838312571785</v>
      </c>
      <c r="V91" s="3050">
        <f>+3*U91/(T91+U91)</f>
      </c>
    </row>
    <row r="92">
      <c r="A92">
        <f t="shared" si="39"/>
        <v>8</v>
      </c>
      <c r="B92">
        <v>784.96382453938384</v>
      </c>
      <c r="C92">
        <v>17.674903052595649</v>
      </c>
      <c r="D92" s="2481">
        <f>+3*C92/(B92+C92)</f>
      </c>
      <c r="E92">
        <v>774.70897168204863</v>
      </c>
      <c r="F92">
        <v>27.929755909930744</v>
      </c>
      <c r="G92" s="2576">
        <f>+3*F92/(F92+E92)</f>
      </c>
      <c r="H92">
        <v>758.21552639399135</v>
      </c>
      <c r="I92">
        <v>44.423201197988071</v>
      </c>
      <c r="J92" s="2671">
        <f>+3*I92/(H92+I92)</f>
      </c>
      <c r="K92">
        <v>784.75967597861097</v>
      </c>
      <c r="L92">
        <v>17.879051613368453</v>
      </c>
      <c r="M92" s="2766">
        <f>+3*L92/(K92+L92)</f>
      </c>
      <c r="N92">
        <v>792.36709647909311</v>
      </c>
      <c r="O92">
        <v>10.27163111288627</v>
      </c>
      <c r="P92" s="2861">
        <f>+3*O92/(N92+O92)</f>
      </c>
      <c r="Q92">
        <v>782.01903783430066</v>
      </c>
      <c r="R92">
        <v>20.619689757678824</v>
      </c>
      <c r="S92" s="2956">
        <f>+3*R92/(Q92+R92)</f>
      </c>
      <c r="T92">
        <v>726.26317760955862</v>
      </c>
      <c r="U92">
        <v>76.375549982420793</v>
      </c>
      <c r="V92" s="3051">
        <f>+3*U92/(T92+U92)</f>
      </c>
    </row>
    <row r="93">
      <c r="A93">
        <f t="shared" si="39"/>
        <v>9</v>
      </c>
      <c r="B93">
        <v>781.55932653818343</v>
      </c>
      <c r="C93">
        <v>18.235183599285993</v>
      </c>
      <c r="D93" s="2482">
        <f>+3*C93/(B93+C93)</f>
      </c>
      <c r="E93">
        <v>774.18337930556061</v>
      </c>
      <c r="F93">
        <v>25.611130831908742</v>
      </c>
      <c r="G93" s="2577">
        <f>+3*F93/(F93+E93)</f>
      </c>
      <c r="H93">
        <v>746.75599794330083</v>
      </c>
      <c r="I93">
        <v>53.038512194168582</v>
      </c>
      <c r="J93" s="2672">
        <f>+3*I93/(H93+I93)</f>
      </c>
      <c r="K93">
        <v>781.5545468380385</v>
      </c>
      <c r="L93">
        <v>18.239963299430919</v>
      </c>
      <c r="M93" s="2767">
        <f>+3*L93/(K93+L93)</f>
      </c>
      <c r="N93">
        <v>782.67014363197325</v>
      </c>
      <c r="O93">
        <v>17.124366505496088</v>
      </c>
      <c r="P93" s="2862">
        <f>+3*O93/(N93+O93)</f>
      </c>
      <c r="Q93">
        <v>774.19028007296151</v>
      </c>
      <c r="R93">
        <v>25.604230064507913</v>
      </c>
      <c r="S93" s="2957">
        <f>+3*R93/(Q93+R93)</f>
      </c>
      <c r="T93">
        <v>712.0922056829113</v>
      </c>
      <c r="U93">
        <v>87.702304454558089</v>
      </c>
      <c r="V93" s="3052">
        <f>+3*U93/(T93+U93)</f>
      </c>
    </row>
    <row r="94">
      <c r="A94">
        <f t="shared" si="39"/>
        <v>10</v>
      </c>
      <c r="B94">
        <v>741.36573089672845</v>
      </c>
      <c r="C94">
        <v>15.162007510186111</v>
      </c>
      <c r="D94" s="2483">
        <f>+3*C94/(B94+C94)</f>
      </c>
      <c r="E94">
        <v>724.74459569482258</v>
      </c>
      <c r="F94">
        <v>31.783142712091877</v>
      </c>
      <c r="G94" s="2578">
        <f>+3*F94/(F94+E94)</f>
      </c>
      <c r="H94">
        <v>706.55270023245043</v>
      </c>
      <c r="I94">
        <v>49.975038174464075</v>
      </c>
      <c r="J94" s="2673">
        <f>+3*I94/(H94+I94)</f>
      </c>
      <c r="K94">
        <v>741.37430029963468</v>
      </c>
      <c r="L94">
        <v>15.153438107279793</v>
      </c>
      <c r="M94" s="2768">
        <f>+3*L94/(K94+L94)</f>
      </c>
      <c r="N94">
        <v>740.18438369789578</v>
      </c>
      <c r="O94">
        <v>16.343354709018758</v>
      </c>
      <c r="P94" s="2863">
        <f>+3*O94/(N94+O94)</f>
      </c>
      <c r="Q94">
        <v>730.47171174131677</v>
      </c>
      <c r="R94">
        <v>26.056026665597781</v>
      </c>
      <c r="S94" s="2958">
        <f>+3*R94/(Q94+R94)</f>
      </c>
      <c r="T94">
        <v>669.1352716952606</v>
      </c>
      <c r="U94">
        <v>87.392466711653867</v>
      </c>
      <c r="V94" s="3053">
        <f>+3*U94/(T94+U94)</f>
      </c>
    </row>
    <row r="95">
      <c r="A95">
        <f t="shared" si="39"/>
        <v>11</v>
      </c>
      <c r="B95">
        <v>713.55882191555759</v>
      </c>
      <c r="C95">
        <v>10.437691242115976</v>
      </c>
      <c r="D95" s="2484">
        <f>+3*C95/(B95+C95)</f>
      </c>
      <c r="E95">
        <v>698.77970317801805</v>
      </c>
      <c r="F95">
        <v>25.216809979655466</v>
      </c>
      <c r="G95" s="2579">
        <f>+3*F95/(F95+E95)</f>
      </c>
      <c r="H95">
        <v>679.4653106960194</v>
      </c>
      <c r="I95">
        <v>44.53120246165409</v>
      </c>
      <c r="J95" s="2674">
        <f>+3*I95/(H95+I95)</f>
      </c>
      <c r="K95">
        <v>718.59206100814743</v>
      </c>
      <c r="L95">
        <v>5.4044521495261106</v>
      </c>
      <c r="M95" s="2769">
        <f>+3*L95/(K95+L95)</f>
      </c>
      <c r="N95">
        <v>710.50543595683655</v>
      </c>
      <c r="O95">
        <v>13.491077200837013</v>
      </c>
      <c r="P95" s="2864">
        <f>+3*O95/(N95+O95)</f>
      </c>
      <c r="Q95">
        <v>695.23159952256196</v>
      </c>
      <c r="R95">
        <v>28.764913635111569</v>
      </c>
      <c r="S95" s="2959">
        <f>+3*R95/(Q95+R95)</f>
      </c>
      <c r="T95">
        <v>654.18505286081893</v>
      </c>
      <c r="U95">
        <v>69.811460296854548</v>
      </c>
      <c r="V95" s="3054">
        <f>+3*U95/(T95+U95)</f>
      </c>
    </row>
    <row r="96">
      <c r="A96">
        <f t="shared" si="39"/>
        <v>12</v>
      </c>
      <c r="B96">
        <v>693.34211913189563</v>
      </c>
      <c r="C96">
        <v>18.41075834750891</v>
      </c>
      <c r="D96" s="2485">
        <f>+3*C96/(B96+C96)</f>
      </c>
      <c r="E96">
        <v>678.7576504733687</v>
      </c>
      <c r="F96">
        <v>32.995227006035847</v>
      </c>
      <c r="G96" s="2580">
        <f>+3*F96/(F96+E96)</f>
      </c>
      <c r="H96">
        <v>666.74469341352824</v>
      </c>
      <c r="I96">
        <v>45.008184065876314</v>
      </c>
      <c r="J96" s="2675">
        <f>+3*I96/(H96+I96)</f>
      </c>
      <c r="K96">
        <v>699.87267981948639</v>
      </c>
      <c r="L96">
        <v>11.880197659918146</v>
      </c>
      <c r="M96" s="2770">
        <f>+3*L96/(K96+L96)</f>
      </c>
      <c r="N96">
        <v>694.09778707138378</v>
      </c>
      <c r="O96">
        <v>17.655090408020765</v>
      </c>
      <c r="P96" s="2865">
        <f>+3*O96/(N96+O96)</f>
      </c>
      <c r="Q96">
        <v>689.55172383801676</v>
      </c>
      <c r="R96">
        <v>22.201153641387815</v>
      </c>
      <c r="S96" s="2960">
        <f>+3*R96/(Q96+R96)</f>
      </c>
      <c r="T96">
        <v>640.53741590374295</v>
      </c>
      <c r="U96">
        <v>71.215461575661621</v>
      </c>
      <c r="V96" s="3055">
        <f>+3*U96/(T96+U96)</f>
      </c>
    </row>
    <row r="97">
      <c r="A97">
        <f t="shared" si="39"/>
        <v>13</v>
      </c>
      <c r="B97">
        <v>747.95529700598729</v>
      </c>
      <c r="C97">
        <v>18.308881325312896</v>
      </c>
      <c r="D97" s="2486">
        <f>+3*C97/(B97+C97)</f>
      </c>
      <c r="E97">
        <v>733.40115404767164</v>
      </c>
      <c r="F97">
        <v>32.863024283628562</v>
      </c>
      <c r="G97" s="2581">
        <f>+3*F97/(F97+E97)</f>
      </c>
      <c r="H97">
        <v>721.3650273616322</v>
      </c>
      <c r="I97">
        <v>44.89915096966805</v>
      </c>
      <c r="J97" s="2676">
        <f>+3*I97/(H97+I97)</f>
      </c>
      <c r="K97">
        <v>759.27874231897181</v>
      </c>
      <c r="L97">
        <v>6.9854360123284582</v>
      </c>
      <c r="M97" s="2771">
        <f>+3*L97/(K97+L97)</f>
      </c>
      <c r="N97">
        <v>750.09096930354349</v>
      </c>
      <c r="O97">
        <v>16.173209027756762</v>
      </c>
      <c r="P97" s="2866">
        <f>+3*O97/(N97+O97)</f>
      </c>
      <c r="Q97">
        <v>742.47437775126991</v>
      </c>
      <c r="R97">
        <v>23.789800580030352</v>
      </c>
      <c r="S97" s="2961">
        <f>+3*R97/(Q97+R97)</f>
      </c>
      <c r="T97">
        <v>685.40757711370281</v>
      </c>
      <c r="U97">
        <v>80.856601217597415</v>
      </c>
      <c r="V97" s="3056">
        <f>+3*U97/(T97+U97)</f>
      </c>
    </row>
    <row r="98">
      <c r="A98">
        <f t="shared" si="39"/>
        <v>14</v>
      </c>
      <c r="B98">
        <v>765.28747347546232</v>
      </c>
      <c r="C98">
        <v>27.521286353782784</v>
      </c>
      <c r="D98" s="2487">
        <f>+3*C98/(B98+C98)</f>
      </c>
      <c r="E98">
        <v>760.88385779803889</v>
      </c>
      <c r="F98">
        <v>31.924902031206145</v>
      </c>
      <c r="G98" s="2582">
        <f>+3*F98/(F98+E98)</f>
      </c>
      <c r="H98">
        <v>751.59607650521173</v>
      </c>
      <c r="I98">
        <v>41.212683324033357</v>
      </c>
      <c r="J98" s="2677">
        <f>+3*I98/(H98+I98)</f>
      </c>
      <c r="K98">
        <v>785.5598297076026</v>
      </c>
      <c r="L98">
        <v>7.2489301216424131</v>
      </c>
      <c r="M98" s="2772">
        <f>+3*L98/(K98+L98)</f>
      </c>
      <c r="N98">
        <v>778.81243072086545</v>
      </c>
      <c r="O98">
        <v>13.996329108379589</v>
      </c>
      <c r="P98" s="2867">
        <f>+3*O98/(N98+O98)</f>
      </c>
      <c r="Q98">
        <v>768.87106193681882</v>
      </c>
      <c r="R98">
        <v>23.937697892426222</v>
      </c>
      <c r="S98" s="2962">
        <f>+3*R98/(Q98+R98)</f>
      </c>
      <c r="T98">
        <v>713.06688852825368</v>
      </c>
      <c r="U98">
        <v>79.741871300991377</v>
      </c>
      <c r="V98" s="3057">
        <f>+3*U98/(T98+U98)</f>
      </c>
    </row>
    <row r="99">
      <c r="A99">
        <f t="shared" si="39"/>
        <v>15</v>
      </c>
      <c r="B99">
        <v>798.90775981580202</v>
      </c>
      <c r="C99">
        <v>24.696557715769988</v>
      </c>
      <c r="D99" s="2488">
        <f>+3*C99/(B99+C99)</f>
      </c>
      <c r="E99">
        <v>784.86730786310534</v>
      </c>
      <c r="F99">
        <v>38.737009668466612</v>
      </c>
      <c r="G99" s="2583">
        <f>+3*F99/(F99+E99)</f>
      </c>
      <c r="H99">
        <v>756.36448214567042</v>
      </c>
      <c r="I99">
        <v>67.239835385901557</v>
      </c>
      <c r="J99" s="2678">
        <f>+3*I99/(H99+I99)</f>
      </c>
      <c r="K99">
        <v>808.35552432466932</v>
      </c>
      <c r="L99">
        <v>15.248793206902663</v>
      </c>
      <c r="M99" s="2773">
        <f>+3*L99/(K99+L99)</f>
      </c>
      <c r="N99">
        <v>795.42515236105817</v>
      </c>
      <c r="O99">
        <v>28.17916517051388</v>
      </c>
      <c r="P99" s="2868">
        <f>+3*O99/(N99+O99)</f>
      </c>
      <c r="Q99">
        <v>797.87516302637141</v>
      </c>
      <c r="R99">
        <v>25.729154505200594</v>
      </c>
      <c r="S99" s="2963">
        <f>+3*R99/(Q99+R99)</f>
      </c>
      <c r="T99">
        <v>712.79311919266422</v>
      </c>
      <c r="U99">
        <v>110.81119833890777</v>
      </c>
      <c r="V99" s="3058">
        <f>+3*U99/(T99+U99)</f>
      </c>
    </row>
    <row r="100">
      <c r="A100">
        <f t="shared" si="39"/>
        <v>16</v>
      </c>
      <c r="B100">
        <v>886.74864076261701</v>
      </c>
      <c r="C100">
        <v>21.151795075771144</v>
      </c>
      <c r="D100" s="2489">
        <f>+3*C100/(B100+C100)</f>
      </c>
      <c r="E100">
        <v>868.58755720825241</v>
      </c>
      <c r="F100">
        <v>39.312878630135756</v>
      </c>
      <c r="G100" s="2584">
        <f>+3*F100/(F100+E100)</f>
      </c>
      <c r="H100">
        <v>850.68109339700425</v>
      </c>
      <c r="I100">
        <v>57.219342441383894</v>
      </c>
      <c r="J100" s="2679">
        <f>+3*I100/(H100+I100)</f>
      </c>
      <c r="K100">
        <v>898.88895132536823</v>
      </c>
      <c r="L100">
        <v>9.0114845130199601</v>
      </c>
      <c r="M100" s="2774">
        <f>+3*L100/(K100+L100)</f>
      </c>
      <c r="N100">
        <v>892.94104750125337</v>
      </c>
      <c r="O100">
        <v>14.959388337134751</v>
      </c>
      <c r="P100" s="2869">
        <f>+3*O100/(N100+O100)</f>
      </c>
      <c r="Q100">
        <v>873.62568719393516</v>
      </c>
      <c r="R100">
        <v>34.27474864445302</v>
      </c>
      <c r="S100" s="2964">
        <f>+3*R100/(Q100+R100)</f>
      </c>
      <c r="T100">
        <v>815.55453258564194</v>
      </c>
      <c r="U100">
        <v>92.345903252746197</v>
      </c>
      <c r="V100" s="3059">
        <f>+3*U100/(T100+U100)</f>
      </c>
    </row>
    <row r="101">
      <c r="A101">
        <f t="shared" si="39"/>
        <v>17</v>
      </c>
      <c r="B101">
        <v>894.52490867640904</v>
      </c>
      <c r="C101">
        <v>33.950361332821259</v>
      </c>
      <c r="D101" s="2490">
        <f>+3*C101/(B101+C101)</f>
      </c>
      <c r="E101">
        <v>885.47862761332544</v>
      </c>
      <c r="F101">
        <v>42.996642395904914</v>
      </c>
      <c r="G101" s="2585">
        <f>+3*F101/(F101+E101)</f>
      </c>
      <c r="H101">
        <v>852.16940179618518</v>
      </c>
      <c r="I101">
        <v>76.305868213045173</v>
      </c>
      <c r="J101" s="2680">
        <f>+3*I101/(H101+I101)</f>
      </c>
      <c r="K101">
        <v>913.5704179165574</v>
      </c>
      <c r="L101">
        <v>14.904852092672961</v>
      </c>
      <c r="M101" s="2775">
        <f>+3*L101/(K101+L101)</f>
      </c>
      <c r="N101">
        <v>900.42141742833041</v>
      </c>
      <c r="O101">
        <v>28.053852580899839</v>
      </c>
      <c r="P101" s="2870">
        <f>+3*O101/(N101+O101)</f>
      </c>
      <c r="Q101">
        <v>891.89335079502496</v>
      </c>
      <c r="R101">
        <v>36.581919214205364</v>
      </c>
      <c r="S101" s="2965">
        <f>+3*R101/(Q101+R101)</f>
      </c>
      <c r="T101">
        <v>813.31578290475386</v>
      </c>
      <c r="U101">
        <v>115.15948710447643</v>
      </c>
      <c r="V101" s="3060">
        <f>+3*U101/(T101+U101)</f>
      </c>
    </row>
    <row r="102">
      <c r="A102" t="s">
        <v>4</v>
      </c>
      <c r="D102" s="2491">
        <f>SUM(D84:D101)</f>
      </c>
      <c r="G102" s="2586">
        <f>SUM(G84:G101)</f>
      </c>
      <c r="J102" s="2681">
        <f>SUM(J84:J101)</f>
      </c>
      <c r="M102" s="2776">
        <f>SUM(M84:M101)</f>
      </c>
      <c r="P102" s="2871">
        <f>SUM(P84:P101)</f>
      </c>
      <c r="S102" s="2966">
        <f>SUM(S84:S101)</f>
      </c>
      <c r="V102" s="3061">
        <f>SUM(V84:V101)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2"/>
  <sheetViews>
    <sheetView tabSelected="true" workbookViewId="0">
      <selection activeCell="B2" sqref="B2:V2"/>
    </sheetView>
  </sheetViews>
  <sheetFormatPr defaultRowHeight="15"/>
  <sheetData>
    <row r="1">
      <c r="A1" t="s">
        <v>3</v>
      </c>
    </row>
    <row r="2">
      <c r="A2" t="s">
        <v>0</v>
      </c>
      <c r="B2" t="s">
        <v>34</v>
      </c>
      <c r="E2" t="s">
        <v>35</v>
      </c>
      <c r="H2" t="s">
        <v>1</v>
      </c>
      <c r="K2" t="s">
        <v>37</v>
      </c>
      <c r="N2" t="s">
        <v>38</v>
      </c>
      <c r="Q2" t="s">
        <v>39</v>
      </c>
      <c r="T2" t="s">
        <v>45</v>
      </c>
    </row>
    <row r="3" ht="45">
      <c r="A3" s="188" t="s">
        <v>15</v>
      </c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</row>
    <row r="4">
      <c r="A4">
        <v>0</v>
      </c>
      <c r="B4">
        <v>1963.5019738834014</v>
      </c>
      <c r="C4">
        <v>102.7165602733005</v>
      </c>
      <c r="D4" s="3062">
        <f>+3*C4/(B4+C4)</f>
      </c>
      <c r="E4">
        <v>2017.402274654057</v>
      </c>
      <c r="F4">
        <v>48.816259502644925</v>
      </c>
      <c r="G4" s="3138">
        <f>+3*F4/(E4+F4)</f>
      </c>
      <c r="H4">
        <v>1828.0726518131391</v>
      </c>
      <c r="I4">
        <v>238.14588234356259</v>
      </c>
      <c r="J4" s="3214">
        <f>+3*I4/(H4+I4)</f>
      </c>
      <c r="K4">
        <v>1986.5963935593859</v>
      </c>
      <c r="L4">
        <v>79.622140597315948</v>
      </c>
      <c r="M4" s="3290">
        <f>+3*L4/(K4+L4)</f>
      </c>
      <c r="N4">
        <v>1994.9866498849574</v>
      </c>
      <c r="O4">
        <v>71.231884271744477</v>
      </c>
      <c r="P4" s="3366">
        <f>+3*O4/(N4+O4)</f>
      </c>
      <c r="Q4">
        <v>1928.0680862868062</v>
      </c>
      <c r="R4">
        <v>138.15044786989569</v>
      </c>
      <c r="S4" s="3442">
        <f>+3*R4/(Q4+R4)</f>
      </c>
      <c r="T4">
        <v>1722.0573480678893</v>
      </c>
      <c r="U4">
        <v>344.16118608881254</v>
      </c>
      <c r="V4" s="3518">
        <f>+3*U4/(T4+U4)</f>
      </c>
    </row>
    <row r="5">
      <c r="A5">
        <f>1+A4</f>
        <v>1</v>
      </c>
      <c r="B5">
        <v>2175.9607540272987</v>
      </c>
      <c r="C5">
        <v>74.591198938181677</v>
      </c>
      <c r="D5" s="3063">
        <f>+3*C5/(B5+C5)</f>
      </c>
      <c r="E5">
        <v>2132.4352660280852</v>
      </c>
      <c r="F5">
        <v>118.11668693739504</v>
      </c>
      <c r="G5" s="3139">
        <f>+3*F5/(E5+F5)</f>
      </c>
      <c r="H5">
        <v>1999.3844030021871</v>
      </c>
      <c r="I5">
        <v>251.16754996329311</v>
      </c>
      <c r="J5" s="3215">
        <f>+3*I5/(H5+I5)</f>
      </c>
      <c r="K5">
        <v>2165.9034829235975</v>
      </c>
      <c r="L5">
        <v>84.648470041882817</v>
      </c>
      <c r="M5" s="3291">
        <f>+3*L5/(K5+L5)</f>
      </c>
      <c r="N5">
        <v>2199.0209193064898</v>
      </c>
      <c r="O5">
        <v>51.531033658990339</v>
      </c>
      <c r="P5" s="3367">
        <f>+3*O5/(N5+O5)</f>
      </c>
      <c r="Q5">
        <v>2078.9219161952692</v>
      </c>
      <c r="R5">
        <v>171.63003677021115</v>
      </c>
      <c r="S5" s="3443">
        <f>+3*R5/(Q5+R5)</f>
      </c>
      <c r="T5">
        <v>1859.4734065750431</v>
      </c>
      <c r="U5">
        <v>391.07854639043711</v>
      </c>
      <c r="V5" s="3519">
        <f>+3*U5/(T5+U5)</f>
      </c>
    </row>
    <row r="6">
      <c r="A6">
        <f t="shared" ref="A6:A21" si="7">1+A5</f>
        <v>2</v>
      </c>
      <c r="B6">
        <v>2422.6528522282179</v>
      </c>
      <c r="C6">
        <v>82.250747593152155</v>
      </c>
      <c r="D6" s="3064">
        <f>+3*C6/(B6+C6)</f>
      </c>
      <c r="E6">
        <v>2369.4081212598362</v>
      </c>
      <c r="F6">
        <v>135.49547856153413</v>
      </c>
      <c r="G6" s="3140">
        <f>+3*F6/(E6+F6)</f>
      </c>
      <c r="H6">
        <v>2229.8095969573146</v>
      </c>
      <c r="I6">
        <v>275.09400286405571</v>
      </c>
      <c r="J6" s="3216">
        <f>+3*I6/(H6+I6)</f>
      </c>
      <c r="K6">
        <v>2415.2046939075044</v>
      </c>
      <c r="L6">
        <v>89.698905913865559</v>
      </c>
      <c r="M6" s="3292">
        <f>+3*L6/(K6+L6)</f>
      </c>
      <c r="N6">
        <v>2429.7917013626975</v>
      </c>
      <c r="O6">
        <v>75.111898458672812</v>
      </c>
      <c r="P6" s="3368">
        <f>+3*O6/(N6+O6)</f>
      </c>
      <c r="Q6">
        <v>2342.2144488535419</v>
      </c>
      <c r="R6">
        <v>162.68915096782825</v>
      </c>
      <c r="S6" s="3444">
        <f>+3*R6/(Q6+R6)</f>
      </c>
      <c r="T6">
        <v>2074.4171577108291</v>
      </c>
      <c r="U6">
        <v>430.48644211054125</v>
      </c>
      <c r="V6" s="3520">
        <f>+3*U6/(T6+U6)</f>
      </c>
    </row>
    <row r="7">
      <c r="A7">
        <f t="shared" si="7"/>
        <v>3</v>
      </c>
      <c r="B7">
        <v>2443.859706986173</v>
      </c>
      <c r="C7">
        <v>82.342129264939658</v>
      </c>
      <c r="D7" s="3065">
        <f>+3*C7/(B7+C7)</f>
      </c>
      <c r="E7">
        <v>2407.9422054469187</v>
      </c>
      <c r="F7">
        <v>118.25963080419385</v>
      </c>
      <c r="G7" s="3141">
        <f>+3*F7/(E7+F7)</f>
      </c>
      <c r="H7">
        <v>2289.6155196749987</v>
      </c>
      <c r="I7">
        <v>236.58631657611383</v>
      </c>
      <c r="J7" s="3217">
        <f>+3*I7/(H7+I7)</f>
      </c>
      <c r="K7">
        <v>2442.8019929684997</v>
      </c>
      <c r="L7">
        <v>83.399843282613062</v>
      </c>
      <c r="M7" s="3293">
        <f>+3*L7/(K7+L7)</f>
      </c>
      <c r="N7">
        <v>2475.7145923509452</v>
      </c>
      <c r="O7">
        <v>50.487243900167485</v>
      </c>
      <c r="P7" s="3369">
        <f>+3*O7/(N7+O7)</f>
      </c>
      <c r="Q7">
        <v>2389.693782744082</v>
      </c>
      <c r="R7">
        <v>136.50805350703064</v>
      </c>
      <c r="S7" s="3445">
        <f>+3*R7/(Q7+R7)</f>
      </c>
      <c r="T7">
        <v>2145.5624087004658</v>
      </c>
      <c r="U7">
        <v>380.63942755064699</v>
      </c>
      <c r="V7" s="3521">
        <f>+3*U7/(T7+U7)</f>
      </c>
    </row>
    <row r="8">
      <c r="A8">
        <f t="shared" si="7"/>
        <v>4</v>
      </c>
      <c r="B8">
        <v>2370.3477133363117</v>
      </c>
      <c r="C8">
        <v>62.670162100740406</v>
      </c>
      <c r="D8" s="3066">
        <f>+3*C8/(B8+C8)</f>
      </c>
      <c r="E8">
        <v>2321.1453968766559</v>
      </c>
      <c r="F8">
        <v>111.87247856039632</v>
      </c>
      <c r="G8" s="3142">
        <f>+3*F8/(E8+F8)</f>
      </c>
      <c r="H8">
        <v>2222.3675111546936</v>
      </c>
      <c r="I8">
        <v>210.65036428235859</v>
      </c>
      <c r="J8" s="3218">
        <f>+3*I8/(H8+I8)</f>
      </c>
      <c r="K8">
        <v>2366.575010381302</v>
      </c>
      <c r="L8">
        <v>66.442865055750175</v>
      </c>
      <c r="M8" s="3294">
        <f>+3*L8/(K8+L8)</f>
      </c>
      <c r="N8">
        <v>2379.9308958090705</v>
      </c>
      <c r="O8">
        <v>53.086979627981506</v>
      </c>
      <c r="P8" s="3370">
        <f>+3*O8/(N8+O8)</f>
      </c>
      <c r="Q8">
        <v>2299.8691188481976</v>
      </c>
      <c r="R8">
        <v>133.14875658885487</v>
      </c>
      <c r="S8" s="3446">
        <f>+3*R8/(Q8+R8)</f>
      </c>
      <c r="T8">
        <v>2091.0210450699178</v>
      </c>
      <c r="U8">
        <v>341.99683036713458</v>
      </c>
      <c r="V8" s="3522">
        <f>+3*U8/(T8+U8)</f>
      </c>
    </row>
    <row r="9">
      <c r="A9">
        <f t="shared" si="7"/>
        <v>5</v>
      </c>
      <c r="B9">
        <v>2201.3252665122218</v>
      </c>
      <c r="C9">
        <v>70.572688616784035</v>
      </c>
      <c r="D9" s="3067">
        <f>+3*C9/(B9+C9)</f>
      </c>
      <c r="E9">
        <v>2191.6136906298184</v>
      </c>
      <c r="F9">
        <v>80.284264499187628</v>
      </c>
      <c r="G9" s="3143">
        <f>+3*F9/(E9+F9)</f>
      </c>
      <c r="H9">
        <v>2112.7446582613284</v>
      </c>
      <c r="I9">
        <v>159.15329686767765</v>
      </c>
      <c r="J9" s="3219">
        <f>+3*I9/(H9+I9)</f>
      </c>
      <c r="K9">
        <v>2232.7840092587153</v>
      </c>
      <c r="L9">
        <v>39.113945870290557</v>
      </c>
      <c r="M9" s="3295">
        <f>+3*L9/(K9+L9)</f>
      </c>
      <c r="N9">
        <v>2213.760933235028</v>
      </c>
      <c r="O9">
        <v>58.137021893977945</v>
      </c>
      <c r="P9" s="3371">
        <f>+3*O9/(N9+O9)</f>
      </c>
      <c r="Q9">
        <v>2190.987311456161</v>
      </c>
      <c r="R9">
        <v>80.91064367284477</v>
      </c>
      <c r="S9" s="3447">
        <f>+3*R9/(Q9+R9)</f>
      </c>
      <c r="T9">
        <v>1992.6963444459814</v>
      </c>
      <c r="U9">
        <v>279.2016106830244</v>
      </c>
      <c r="V9" s="3523">
        <f>+3*U9/(T9+U9)</f>
      </c>
    </row>
    <row r="10">
      <c r="A10">
        <f t="shared" si="7"/>
        <v>6</v>
      </c>
      <c r="B10">
        <v>2137.3591342279483</v>
      </c>
      <c r="C10">
        <v>56.485753904923818</v>
      </c>
      <c r="D10" s="3068">
        <f>+3*C10/(B10+C10)</f>
      </c>
      <c r="E10">
        <v>2093.6483636861235</v>
      </c>
      <c r="F10">
        <v>100.19652444674875</v>
      </c>
      <c r="G10" s="3144">
        <f>+3*F10/(E10+F10)</f>
      </c>
      <c r="H10">
        <v>2030.1417767650353</v>
      </c>
      <c r="I10">
        <v>163.7031113678369</v>
      </c>
      <c r="J10" s="3220">
        <f>+3*I10/(H10+I10)</f>
      </c>
      <c r="K10">
        <v>2155.7939969213098</v>
      </c>
      <c r="L10">
        <v>38.050891211562288</v>
      </c>
      <c r="M10" s="3296">
        <f>+3*L10/(K10+L10)</f>
      </c>
      <c r="N10">
        <v>2144.2885651212828</v>
      </c>
      <c r="O10">
        <v>49.556323011589356</v>
      </c>
      <c r="P10" s="3372">
        <f>+3*O10/(N10+O10)</f>
      </c>
      <c r="Q10">
        <v>2097.4564655575373</v>
      </c>
      <c r="R10">
        <v>96.388422575334701</v>
      </c>
      <c r="S10" s="3448">
        <f>+3*R10/(Q10+R10)</f>
      </c>
      <c r="T10">
        <v>1915.708436484796</v>
      </c>
      <c r="U10">
        <v>278.13645164807616</v>
      </c>
      <c r="V10" s="3524">
        <f>+3*U10/(T10+U10)</f>
      </c>
    </row>
    <row r="11">
      <c r="A11">
        <f t="shared" si="7"/>
        <v>7</v>
      </c>
      <c r="B11">
        <v>2141.0787679082928</v>
      </c>
      <c r="C11">
        <v>54.175027676732981</v>
      </c>
      <c r="D11" s="3069">
        <f>+3*C11/(B11+C11)</f>
      </c>
      <c r="E11">
        <v>2099.8704078720984</v>
      </c>
      <c r="F11">
        <v>95.383387712927501</v>
      </c>
      <c r="G11" s="3145">
        <f>+3*F11/(E11+F11)</f>
      </c>
      <c r="H11">
        <v>2040.4329187905616</v>
      </c>
      <c r="I11">
        <v>154.82087679446434</v>
      </c>
      <c r="J11" s="3221">
        <f>+3*I11/(H11+I11)</f>
      </c>
      <c r="K11">
        <v>2162.7063881413033</v>
      </c>
      <c r="L11">
        <v>32.547407443722577</v>
      </c>
      <c r="M11" s="3297">
        <f>+3*L11/(K11+L11)</f>
      </c>
      <c r="N11">
        <v>2143.4847759752038</v>
      </c>
      <c r="O11">
        <v>51.769019609822294</v>
      </c>
      <c r="P11" s="3373">
        <f>+3*O11/(N11+O11)</f>
      </c>
      <c r="Q11">
        <v>2104.2158019063886</v>
      </c>
      <c r="R11">
        <v>91.037993678637335</v>
      </c>
      <c r="S11" s="3449">
        <f>+3*R11/(Q11+R11)</f>
      </c>
      <c r="T11">
        <v>1925.858911267972</v>
      </c>
      <c r="U11">
        <v>269.39488431705399</v>
      </c>
      <c r="V11" s="3525">
        <f>+3*U11/(T11+U11)</f>
      </c>
    </row>
    <row r="12">
      <c r="A12">
        <f t="shared" si="7"/>
        <v>8</v>
      </c>
      <c r="B12">
        <v>2106.8449670354953</v>
      </c>
      <c r="C12">
        <v>49.578379667969223</v>
      </c>
      <c r="D12" s="3070">
        <f>+3*C12/(B12+C12)</f>
      </c>
      <c r="E12">
        <v>2081.9227144405099</v>
      </c>
      <c r="F12">
        <v>74.50063226295471</v>
      </c>
      <c r="G12" s="3146">
        <f>+3*F12/(E12+F12)</f>
      </c>
      <c r="H12">
        <v>2022.9185978115111</v>
      </c>
      <c r="I12">
        <v>133.50474889195345</v>
      </c>
      <c r="J12" s="3222">
        <f>+3*I12/(H12+I12)</f>
      </c>
      <c r="K12">
        <v>2126.3262466808328</v>
      </c>
      <c r="L12">
        <v>30.097100022631718</v>
      </c>
      <c r="M12" s="3298">
        <f>+3*L12/(K12+L12)</f>
      </c>
      <c r="N12">
        <v>2114.6165064452061</v>
      </c>
      <c r="O12">
        <v>41.806840258258461</v>
      </c>
      <c r="P12" s="3374">
        <f>+3*O12/(N12+O12)</f>
      </c>
      <c r="Q12">
        <v>2075.4075624381003</v>
      </c>
      <c r="R12">
        <v>81.015784265364303</v>
      </c>
      <c r="S12" s="3450">
        <f>+3*R12/(Q12+R12)</f>
      </c>
      <c r="T12">
        <v>1933.4586238938759</v>
      </c>
      <c r="U12">
        <v>222.96472280958866</v>
      </c>
      <c r="V12" s="3526">
        <f>+3*U12/(T12+U12)</f>
      </c>
    </row>
    <row r="13">
      <c r="A13">
        <f t="shared" si="7"/>
        <v>9</v>
      </c>
      <c r="B13">
        <v>2126.0303958931195</v>
      </c>
      <c r="C13">
        <v>39.078325451980092</v>
      </c>
      <c r="D13" s="3071">
        <f>+3*C13/(B13+C13)</f>
      </c>
      <c r="E13">
        <v>2087.1330772654092</v>
      </c>
      <c r="F13">
        <v>77.975644079690667</v>
      </c>
      <c r="G13" s="3147">
        <f>+3*F13/(E13+F13)</f>
      </c>
      <c r="H13">
        <v>2042.1733503421619</v>
      </c>
      <c r="I13">
        <v>122.93537100293787</v>
      </c>
      <c r="J13" s="3223">
        <f>+3*I13/(H13+I13)</f>
      </c>
      <c r="K13">
        <v>2146.0798881818168</v>
      </c>
      <c r="L13">
        <v>19.028833163283</v>
      </c>
      <c r="M13" s="3299">
        <f>+3*L13/(K13+L13)</f>
      </c>
      <c r="N13">
        <v>2121.9398502436384</v>
      </c>
      <c r="O13">
        <v>43.168871101461242</v>
      </c>
      <c r="P13" s="3375">
        <f>+3*O13/(N13+O13)</f>
      </c>
      <c r="Q13">
        <v>2094.6611023030237</v>
      </c>
      <c r="R13">
        <v>70.447619042076212</v>
      </c>
      <c r="S13" s="3451">
        <f>+3*R13/(Q13+R13)</f>
      </c>
      <c r="T13">
        <v>1944.7049112027744</v>
      </c>
      <c r="U13">
        <v>220.40381014232526</v>
      </c>
      <c r="V13" s="3527">
        <f>+3*U13/(T13+U13)</f>
      </c>
    </row>
    <row r="14">
      <c r="A14">
        <f t="shared" si="7"/>
        <v>10</v>
      </c>
      <c r="B14">
        <v>2087.6073248018511</v>
      </c>
      <c r="C14">
        <v>40.966159738166063</v>
      </c>
      <c r="D14" s="3072">
        <f>+3*C14/(B14+C14)</f>
      </c>
      <c r="E14">
        <v>2044.5858626513718</v>
      </c>
      <c r="F14">
        <v>83.98762188864545</v>
      </c>
      <c r="G14" s="3148">
        <f>+3*F14/(E14+F14)</f>
      </c>
      <c r="H14">
        <v>2013.5779110957824</v>
      </c>
      <c r="I14">
        <v>114.99557344423496</v>
      </c>
      <c r="J14" s="3224">
        <f>+3*I14/(H14+I14)</f>
      </c>
      <c r="K14">
        <v>2107.6126924891737</v>
      </c>
      <c r="L14">
        <v>20.960792050843708</v>
      </c>
      <c r="M14" s="3300">
        <f>+3*L14/(K14+L14)</f>
      </c>
      <c r="N14">
        <v>2091.494697733287</v>
      </c>
      <c r="O14">
        <v>37.078786806730051</v>
      </c>
      <c r="P14" s="3376">
        <f>+3*O14/(N14+O14)</f>
      </c>
      <c r="Q14">
        <v>2056.4555968869004</v>
      </c>
      <c r="R14">
        <v>72.117887653116782</v>
      </c>
      <c r="S14" s="3452">
        <f>+3*R14/(Q14+R14)</f>
      </c>
      <c r="T14">
        <v>1919.2290290081121</v>
      </c>
      <c r="U14">
        <v>209.34445553190506</v>
      </c>
      <c r="V14" s="3528">
        <f>+3*U14/(T14+U14)</f>
      </c>
    </row>
    <row r="15">
      <c r="A15">
        <f t="shared" si="7"/>
        <v>11</v>
      </c>
      <c r="B15">
        <v>2022.9901365936921</v>
      </c>
      <c r="C15">
        <v>38.387746798645516</v>
      </c>
      <c r="D15" s="3073">
        <f>+3*C15/(B15+C15)</f>
      </c>
      <c r="E15">
        <v>1973.2283347162322</v>
      </c>
      <c r="F15">
        <v>88.149548676105425</v>
      </c>
      <c r="G15" s="3149">
        <f>+3*F15/(E15+F15)</f>
      </c>
      <c r="H15">
        <v>1943.7172384104263</v>
      </c>
      <c r="I15">
        <v>117.66064498191129</v>
      </c>
      <c r="J15" s="3225">
        <f>+3*I15/(H15+I15)</f>
      </c>
      <c r="K15">
        <v>2049.4581315110045</v>
      </c>
      <c r="L15">
        <v>11.919751881333271</v>
      </c>
      <c r="M15" s="3301">
        <f>+3*L15/(K15+L15)</f>
      </c>
      <c r="N15">
        <v>2026.1021309310345</v>
      </c>
      <c r="O15">
        <v>35.275752461303149</v>
      </c>
      <c r="P15" s="3377">
        <f>+3*O15/(N15+O15)</f>
      </c>
      <c r="Q15">
        <v>1980.0868563501099</v>
      </c>
      <c r="R15">
        <v>81.291027042227853</v>
      </c>
      <c r="S15" s="3453">
        <f>+3*R15/(Q15+R15)</f>
      </c>
      <c r="T15">
        <v>1846.9050070377225</v>
      </c>
      <c r="U15">
        <v>214.47287635461524</v>
      </c>
      <c r="V15" s="3529">
        <f>+3*U15/(T15+U15)</f>
      </c>
    </row>
    <row r="16">
      <c r="A16">
        <f t="shared" si="7"/>
        <v>12</v>
      </c>
      <c r="B16">
        <v>2128.765565756873</v>
      </c>
      <c r="C16">
        <v>50.340513203049838</v>
      </c>
      <c r="D16" s="3074">
        <f>+3*C16/(B16+C16)</f>
      </c>
      <c r="E16">
        <v>2102.5187423397865</v>
      </c>
      <c r="F16">
        <v>76.587336620136469</v>
      </c>
      <c r="G16" s="3150">
        <f>+3*F16/(E16+F16)</f>
      </c>
      <c r="H16">
        <v>2079.1244983286542</v>
      </c>
      <c r="I16">
        <v>99.981580631268756</v>
      </c>
      <c r="J16" s="3226">
        <f>+3*I16/(H16+I16)</f>
      </c>
      <c r="K16">
        <v>2160.8951252874572</v>
      </c>
      <c r="L16">
        <v>18.210953672465397</v>
      </c>
      <c r="M16" s="3302">
        <f>+3*L16/(K16+L16)</f>
      </c>
      <c r="N16">
        <v>2146.8367947187712</v>
      </c>
      <c r="O16">
        <v>32.269284241151645</v>
      </c>
      <c r="P16" s="3378">
        <f>+3*O16/(N16+O16)</f>
      </c>
      <c r="Q16">
        <v>2114.005719515611</v>
      </c>
      <c r="R16">
        <v>65.100359444311636</v>
      </c>
      <c r="S16" s="3454">
        <f>+3*R16/(Q16+R16)</f>
      </c>
      <c r="T16">
        <v>1986.2511819646979</v>
      </c>
      <c r="U16">
        <v>192.85489699522475</v>
      </c>
      <c r="V16" s="3530">
        <f>+3*U16/(T16+U16)</f>
      </c>
    </row>
    <row r="17">
      <c r="A17">
        <f t="shared" si="7"/>
        <v>13</v>
      </c>
      <c r="B17">
        <v>2056.4095936005224</v>
      </c>
      <c r="C17">
        <v>33.064105632191279</v>
      </c>
      <c r="D17" s="3075">
        <f>+3*C17/(B17+C17)</f>
      </c>
      <c r="E17">
        <v>1999.2880696915943</v>
      </c>
      <c r="F17">
        <v>90.185629541119397</v>
      </c>
      <c r="G17" s="3151">
        <f>+3*F17/(E17+F17)</f>
      </c>
      <c r="H17">
        <v>1982.6834991415615</v>
      </c>
      <c r="I17">
        <v>106.79020009115219</v>
      </c>
      <c r="J17" s="3227">
        <f>+3*I17/(H17+I17)</f>
      </c>
      <c r="K17">
        <v>2072.9141912391297</v>
      </c>
      <c r="L17">
        <v>16.559507993583903</v>
      </c>
      <c r="M17" s="3303">
        <f>+3*L17/(K17+L17)</f>
      </c>
      <c r="N17">
        <v>2053.4205099826136</v>
      </c>
      <c r="O17">
        <v>36.053189250100026</v>
      </c>
      <c r="P17" s="3379">
        <f>+3*O17/(N17+O17)</f>
      </c>
      <c r="Q17">
        <v>2020.4479555946853</v>
      </c>
      <c r="R17">
        <v>69.025743638028487</v>
      </c>
      <c r="S17" s="3455">
        <f>+3*R17/(Q17+R17)</f>
      </c>
      <c r="T17">
        <v>1890.0824459727387</v>
      </c>
      <c r="U17">
        <v>199.39125325997492</v>
      </c>
      <c r="V17" s="3531">
        <f>+3*U17/(T17+U17)</f>
      </c>
    </row>
    <row r="18">
      <c r="A18">
        <f t="shared" si="7"/>
        <v>14</v>
      </c>
      <c r="B18">
        <v>2104.2891036855399</v>
      </c>
      <c r="C18">
        <v>31.078543076120695</v>
      </c>
      <c r="D18" s="3076">
        <f>+3*C18/(B18+C18)</f>
      </c>
      <c r="E18">
        <v>2042.5036427212754</v>
      </c>
      <c r="F18">
        <v>92.864004040385467</v>
      </c>
      <c r="G18" s="3152">
        <f>+3*F18/(E18+F18)</f>
      </c>
      <c r="H18">
        <v>2030.6100095057761</v>
      </c>
      <c r="I18">
        <v>104.75763725588466</v>
      </c>
      <c r="J18" s="3228">
        <f>+3*I18/(H18+I18)</f>
      </c>
      <c r="K18">
        <v>2125.6342363734507</v>
      </c>
      <c r="L18">
        <v>9.7334103882098582</v>
      </c>
      <c r="M18" s="3304">
        <f>+3*L18/(K18+L18)</f>
      </c>
      <c r="N18">
        <v>2097.5423500071615</v>
      </c>
      <c r="O18">
        <v>37.825296754499007</v>
      </c>
      <c r="P18" s="3380">
        <f>+3*O18/(N18+O18)</f>
      </c>
      <c r="Q18">
        <v>2071.1832514126886</v>
      </c>
      <c r="R18">
        <v>64.184395348972089</v>
      </c>
      <c r="S18" s="3456">
        <f>+3*R18/(Q18+R18)</f>
      </c>
      <c r="T18">
        <v>1938.2682260569316</v>
      </c>
      <c r="U18">
        <v>197.09942070472925</v>
      </c>
      <c r="V18" s="3532">
        <f>+3*U18/(T18+U18)</f>
      </c>
    </row>
    <row r="19">
      <c r="A19">
        <f t="shared" si="7"/>
        <v>15</v>
      </c>
      <c r="B19">
        <v>2085.0446081544492</v>
      </c>
      <c r="C19">
        <v>50.009365691079132</v>
      </c>
      <c r="D19" s="3077">
        <f>+3*C19/(B19+C19)</f>
      </c>
      <c r="E19">
        <v>2018.0515907978602</v>
      </c>
      <c r="F19">
        <v>117.00238304766819</v>
      </c>
      <c r="G19" s="3153">
        <f>+3*F19/(E19+F19)</f>
      </c>
      <c r="H19">
        <v>2022.6023780198655</v>
      </c>
      <c r="I19">
        <v>112.45159582566284</v>
      </c>
      <c r="J19" s="3229">
        <f>+3*I19/(H19+I19)</f>
      </c>
      <c r="K19">
        <v>2124.7237135707278</v>
      </c>
      <c r="L19">
        <v>10.330260274800484</v>
      </c>
      <c r="M19" s="3305">
        <f>+3*L19/(K19+L19)</f>
      </c>
      <c r="N19">
        <v>2096.6080805171641</v>
      </c>
      <c r="O19">
        <v>38.445893328364214</v>
      </c>
      <c r="P19" s="3381">
        <f>+3*O19/(N19+O19)</f>
      </c>
      <c r="Q19">
        <v>2066.4906312389194</v>
      </c>
      <c r="R19">
        <v>68.563342606608998</v>
      </c>
      <c r="S19" s="3457">
        <f>+3*R19/(Q19+R19)</f>
      </c>
      <c r="T19">
        <v>1905.8732047893222</v>
      </c>
      <c r="U19">
        <v>229.18076905620612</v>
      </c>
      <c r="V19" s="3533">
        <f>+3*U19/(T19+U19)</f>
      </c>
    </row>
    <row r="20">
      <c r="A20">
        <f t="shared" si="7"/>
        <v>16</v>
      </c>
      <c r="B20">
        <v>2193.688259644789</v>
      </c>
      <c r="C20">
        <v>49.590686771908111</v>
      </c>
      <c r="D20" s="3078">
        <f>+3*C20/(B20+C20)</f>
      </c>
      <c r="E20">
        <v>2114.7374823608952</v>
      </c>
      <c r="F20">
        <v>128.54146405580198</v>
      </c>
      <c r="G20" s="3154">
        <f>+3*F20/(E20+F20)</f>
      </c>
      <c r="H20">
        <v>2083.1038150562545</v>
      </c>
      <c r="I20">
        <v>160.17513136044246</v>
      </c>
      <c r="J20" s="3230">
        <f>+3*I20/(H20+I20)</f>
      </c>
      <c r="K20">
        <v>2232.0124284862495</v>
      </c>
      <c r="L20">
        <v>11.266517930447478</v>
      </c>
      <c r="M20" s="3306">
        <f>+3*L20/(K20+L20)</f>
      </c>
      <c r="N20">
        <v>2194.3393151182108</v>
      </c>
      <c r="O20">
        <v>48.939631298486042</v>
      </c>
      <c r="P20" s="3382">
        <f>+3*O20/(N20+O20)</f>
      </c>
      <c r="Q20">
        <v>2131.9149935199525</v>
      </c>
      <c r="R20">
        <v>111.36395289674441</v>
      </c>
      <c r="S20" s="3458">
        <f>+3*R20/(Q20+R20)</f>
      </c>
      <c r="T20">
        <v>1978.8684962956452</v>
      </c>
      <c r="U20">
        <v>264.41045012105184</v>
      </c>
      <c r="V20" s="3534">
        <f>+3*U20/(T20+U20)</f>
      </c>
    </row>
    <row r="21">
      <c r="A21">
        <f t="shared" si="7"/>
        <v>17</v>
      </c>
      <c r="B21">
        <v>2203.9638296700823</v>
      </c>
      <c r="C21">
        <v>77.381951653852369</v>
      </c>
      <c r="D21" s="3079">
        <f>+3*C21/(B21+C21)</f>
      </c>
      <c r="E21">
        <v>2130.7954947951926</v>
      </c>
      <c r="F21">
        <v>150.55028652874199</v>
      </c>
      <c r="G21" s="3155">
        <f>+3*F21/(E21+F21)</f>
      </c>
      <c r="H21">
        <v>2139.2756336410553</v>
      </c>
      <c r="I21">
        <v>142.07014768287945</v>
      </c>
      <c r="J21" s="3231">
        <f>+3*I21/(H21+I21)</f>
      </c>
      <c r="K21">
        <v>2266.8342436385669</v>
      </c>
      <c r="L21">
        <v>14.511537685367587</v>
      </c>
      <c r="M21" s="3307">
        <f>+3*L21/(K21+L21)</f>
      </c>
      <c r="N21">
        <v>2249.1769673689637</v>
      </c>
      <c r="O21">
        <v>32.168813954970894</v>
      </c>
      <c r="P21" s="3383">
        <f>+3*O21/(N21+O21)</f>
      </c>
      <c r="Q21">
        <v>2187.8823299253863</v>
      </c>
      <c r="R21">
        <v>93.463451398548287</v>
      </c>
      <c r="S21" s="3459">
        <f>+3*R21/(Q21+R21)</f>
      </c>
      <c r="T21">
        <v>1998.5833899905087</v>
      </c>
      <c r="U21">
        <v>282.76239133342591</v>
      </c>
      <c r="V21" s="3535">
        <f>+3*U21/(T21+U21)</f>
      </c>
    </row>
    <row r="22">
      <c r="A22" t="s">
        <v>4</v>
      </c>
      <c r="D22" s="3080">
        <f>SUM(D4:D21)</f>
      </c>
      <c r="G22" s="3156">
        <f>SUM(G4:G21)</f>
      </c>
      <c r="J22" s="3232">
        <f>SUM(J4:J21)</f>
      </c>
      <c r="M22" s="3308">
        <f>SUM(M4:M21)</f>
      </c>
      <c r="P22" s="3384">
        <f>SUM(P4:P21)</f>
      </c>
      <c r="S22" s="3460">
        <f>SUM(S4:S21)</f>
      </c>
      <c r="V22" s="3536">
        <f>SUM(V4:V21)</f>
      </c>
    </row>
    <row r="23">
      <c r="A23" t="s">
        <v>16</v>
      </c>
      <c r="D23" s="25"/>
      <c r="G23" s="29"/>
      <c r="J23" s="33"/>
      <c r="M23" s="37"/>
      <c r="P23" s="41"/>
      <c r="S23" s="45"/>
    </row>
    <row r="24">
      <c r="A24">
        <v>0</v>
      </c>
      <c r="B24">
        <v>3163.8071683808007</v>
      </c>
      <c r="C24">
        <v>152.18021441663089</v>
      </c>
      <c r="D24" s="3081">
        <f>+3*C24/(B24+C24)</f>
      </c>
      <c r="E24">
        <v>3238.5399280451602</v>
      </c>
      <c r="F24">
        <v>77.447454752271526</v>
      </c>
      <c r="G24" s="3157">
        <f>+3*F24/(E24+F24)</f>
      </c>
      <c r="H24">
        <v>3015.0533166236169</v>
      </c>
      <c r="I24">
        <v>300.93406617381493</v>
      </c>
      <c r="J24" s="3233">
        <f>+3*I24/(H24+I24)</f>
      </c>
      <c r="K24">
        <v>3172.574078838988</v>
      </c>
      <c r="L24">
        <v>143.41330395844378</v>
      </c>
      <c r="M24" s="3309">
        <f>+3*L24/(K24+L24)</f>
      </c>
      <c r="N24">
        <v>3245.2798432678483</v>
      </c>
      <c r="O24">
        <v>70.707539529583116</v>
      </c>
      <c r="P24" s="3385">
        <f>+3*O24/(N24+O24)</f>
      </c>
      <c r="Q24">
        <v>3140.3302791249157</v>
      </c>
      <c r="R24">
        <v>175.65710367251583</v>
      </c>
      <c r="S24" s="3461">
        <f>+3*R24/(Q24+R24)</f>
      </c>
      <c r="T24">
        <v>2868.5094360604667</v>
      </c>
      <c r="U24">
        <v>447.4779467369649</v>
      </c>
      <c r="V24" s="3537">
        <f>+3*U24/(T24+U24)</f>
      </c>
    </row>
    <row r="25">
      <c r="A25">
        <f>1+A24</f>
        <v>1</v>
      </c>
      <c r="B25">
        <v>3462.7349378011313</v>
      </c>
      <c r="C25">
        <v>167.06786360727017</v>
      </c>
      <c r="D25" s="3082">
        <f>+3*C25/(B25+C25)</f>
      </c>
      <c r="E25">
        <v>3460.4658297085675</v>
      </c>
      <c r="F25">
        <v>169.33697169983387</v>
      </c>
      <c r="G25" s="3158">
        <f>+3*F25/(E25+F25)</f>
      </c>
      <c r="H25">
        <v>3263.4622106682859</v>
      </c>
      <c r="I25">
        <v>366.34059074011549</v>
      </c>
      <c r="J25" s="3234">
        <f>+3*I25/(H25+I25)</f>
      </c>
      <c r="K25">
        <v>3475.7876841730131</v>
      </c>
      <c r="L25">
        <v>154.01511723538866</v>
      </c>
      <c r="M25" s="3310">
        <f>+3*L25/(K25+L25)</f>
      </c>
      <c r="N25">
        <v>3537.1294043724238</v>
      </c>
      <c r="O25">
        <v>92.6733970359777</v>
      </c>
      <c r="P25" s="3386">
        <f>+3*O25/(N25+O25)</f>
      </c>
      <c r="Q25">
        <v>3419.1671507879732</v>
      </c>
      <c r="R25">
        <v>210.63565062042815</v>
      </c>
      <c r="S25" s="3462">
        <f>+3*R25/(Q25+R25)</f>
      </c>
      <c r="T25">
        <v>3020.5462348362676</v>
      </c>
      <c r="U25">
        <v>609.25656657213415</v>
      </c>
      <c r="V25" s="3538">
        <f>+3*U25/(T25+U25)</f>
      </c>
    </row>
    <row r="26">
      <c r="A26">
        <f t="shared" ref="A26:A41" si="15">1+A25</f>
        <v>2</v>
      </c>
      <c r="B26">
        <v>3733.6762010311431</v>
      </c>
      <c r="C26">
        <v>127.32383699979795</v>
      </c>
      <c r="D26" s="3083">
        <f>+3*C26/(B26+C26)</f>
      </c>
      <c r="E26">
        <v>3674.6916265694103</v>
      </c>
      <c r="F26">
        <v>186.30841146153065</v>
      </c>
      <c r="G26" s="3159">
        <f>+3*F26/(E26+F26)</f>
      </c>
      <c r="H26">
        <v>3535.5058994224146</v>
      </c>
      <c r="I26">
        <v>325.49413860852638</v>
      </c>
      <c r="J26" s="3235">
        <f>+3*I26/(H26+I26)</f>
      </c>
      <c r="K26">
        <v>3749.590351759593</v>
      </c>
      <c r="L26">
        <v>111.40968627134805</v>
      </c>
      <c r="M26" s="3311">
        <f>+3*L26/(K26+L26)</f>
      </c>
      <c r="N26">
        <v>3766.3812681780901</v>
      </c>
      <c r="O26">
        <v>94.618769852850988</v>
      </c>
      <c r="P26" s="3387">
        <f>+3*O26/(N26+O26)</f>
      </c>
      <c r="Q26">
        <v>3681.6665685880248</v>
      </c>
      <c r="R26">
        <v>179.333469442916</v>
      </c>
      <c r="S26" s="3463">
        <f>+3*R26/(Q26+R26)</f>
      </c>
      <c r="T26">
        <v>3294.2791902243007</v>
      </c>
      <c r="U26">
        <v>566.72084780664011</v>
      </c>
      <c r="V26" s="3539">
        <f>+3*U26/(T26+U26)</f>
      </c>
    </row>
    <row r="27">
      <c r="A27">
        <f t="shared" si="15"/>
        <v>3</v>
      </c>
      <c r="B27">
        <v>3703.3875544798479</v>
      </c>
      <c r="C27">
        <v>145.75403653047377</v>
      </c>
      <c r="D27" s="3084">
        <f>+3*C27/(B27+C27)</f>
      </c>
      <c r="E27">
        <v>3704.2520620630285</v>
      </c>
      <c r="F27">
        <v>144.88952894729337</v>
      </c>
      <c r="G27" s="3160">
        <f>+3*F27/(E27+F27)</f>
      </c>
      <c r="H27">
        <v>3594.1138054902694</v>
      </c>
      <c r="I27">
        <v>255.02778552005248</v>
      </c>
      <c r="J27" s="3236">
        <f>+3*I27/(H27+I27)</f>
      </c>
      <c r="K27">
        <v>3754.6962394769607</v>
      </c>
      <c r="L27">
        <v>94.445351533361034</v>
      </c>
      <c r="M27" s="3312">
        <f>+3*L27/(K27+L27)</f>
      </c>
      <c r="N27">
        <v>3778.7756822109732</v>
      </c>
      <c r="O27">
        <v>70.365908799348929</v>
      </c>
      <c r="P27" s="3388">
        <f>+3*O27/(N27+O27)</f>
      </c>
      <c r="Q27">
        <v>3691.9211683830863</v>
      </c>
      <c r="R27">
        <v>157.22042262723542</v>
      </c>
      <c r="S27" s="3464">
        <f>+3*R27/(Q27+R27)</f>
      </c>
      <c r="T27">
        <v>3370.2900890391466</v>
      </c>
      <c r="U27">
        <v>478.85150197117542</v>
      </c>
      <c r="V27" s="3540">
        <f>+3*U27/(T27+U27)</f>
      </c>
    </row>
    <row r="28">
      <c r="A28">
        <f t="shared" si="15"/>
        <v>4</v>
      </c>
      <c r="B28">
        <v>3761.6070611794707</v>
      </c>
      <c r="C28">
        <v>129.12650320524264</v>
      </c>
      <c r="D28" s="3085">
        <f>+3*C28/(B28+C28)</f>
      </c>
      <c r="E28">
        <v>3724.8363085980827</v>
      </c>
      <c r="F28">
        <v>165.89725578663069</v>
      </c>
      <c r="G28" s="3161">
        <f>+3*F28/(E28+F28)</f>
      </c>
      <c r="H28">
        <v>3634.0346484919769</v>
      </c>
      <c r="I28">
        <v>256.69891589273624</v>
      </c>
      <c r="J28" s="3237">
        <f>+3*I28/(H28+I28)</f>
      </c>
      <c r="K28">
        <v>3799.3436876634637</v>
      </c>
      <c r="L28">
        <v>91.389876721249621</v>
      </c>
      <c r="M28" s="3313">
        <f>+3*L28/(K28+L28)</f>
      </c>
      <c r="N28">
        <v>3808.0453759004317</v>
      </c>
      <c r="O28">
        <v>82.688188484281312</v>
      </c>
      <c r="P28" s="3389">
        <f>+3*O28/(N28+O28)</f>
      </c>
      <c r="Q28">
        <v>3761.0242740426829</v>
      </c>
      <c r="R28">
        <v>129.70929034203047</v>
      </c>
      <c r="S28" s="3465">
        <f>+3*R28/(Q28+R28)</f>
      </c>
      <c r="T28">
        <v>3403.4964334933975</v>
      </c>
      <c r="U28">
        <v>487.23713089131553</v>
      </c>
      <c r="V28" s="3541">
        <f>+3*U28/(T28+U28)</f>
      </c>
    </row>
    <row r="29">
      <c r="A29">
        <f t="shared" si="15"/>
        <v>5</v>
      </c>
      <c r="B29">
        <v>3393.9945023834903</v>
      </c>
      <c r="C29">
        <v>114.55472157580265</v>
      </c>
      <c r="D29" s="3086">
        <f>+3*C29/(B29+C29)</f>
      </c>
      <c r="E29">
        <v>3388.5851243884031</v>
      </c>
      <c r="F29">
        <v>119.96409957088994</v>
      </c>
      <c r="G29" s="3162">
        <f>+3*F29/(E29+F29)</f>
      </c>
      <c r="H29">
        <v>3346.4948351839835</v>
      </c>
      <c r="I29">
        <v>162.05438877530963</v>
      </c>
      <c r="J29" s="3238">
        <f>+3*I29/(H29+I29)</f>
      </c>
      <c r="K29">
        <v>3460.5758028603627</v>
      </c>
      <c r="L29">
        <v>47.973421098930437</v>
      </c>
      <c r="M29" s="3314">
        <f>+3*L29/(K29+L29)</f>
      </c>
      <c r="N29">
        <v>3458.6773787090806</v>
      </c>
      <c r="O29">
        <v>49.871845250212218</v>
      </c>
      <c r="P29" s="3390">
        <f>+3*O29/(N29+O29)</f>
      </c>
      <c r="Q29">
        <v>3425.5577961952281</v>
      </c>
      <c r="R29">
        <v>82.99142776406471</v>
      </c>
      <c r="S29" s="3466">
        <f>+3*R29/(Q29+R29)</f>
      </c>
      <c r="T29">
        <v>3161.4258301051977</v>
      </c>
      <c r="U29">
        <v>347.12339385409541</v>
      </c>
      <c r="V29" s="3542">
        <f>+3*U29/(T29+U29)</f>
      </c>
    </row>
    <row r="30">
      <c r="A30">
        <f t="shared" si="15"/>
        <v>6</v>
      </c>
      <c r="B30">
        <v>3265.5431565211779</v>
      </c>
      <c r="C30">
        <v>110.54259053987806</v>
      </c>
      <c r="D30" s="3087">
        <f>+3*C30/(B30+C30)</f>
      </c>
      <c r="E30">
        <v>3237.5188855798983</v>
      </c>
      <c r="F30">
        <v>138.56686148115753</v>
      </c>
      <c r="G30" s="3163">
        <f>+3*F30/(E30+F30)</f>
      </c>
      <c r="H30">
        <v>3169.7465335099391</v>
      </c>
      <c r="I30">
        <v>206.33921355111653</v>
      </c>
      <c r="J30" s="3239">
        <f>+3*I30/(H30+I30)</f>
      </c>
      <c r="K30">
        <v>3316.1482414512543</v>
      </c>
      <c r="L30">
        <v>59.937505609801576</v>
      </c>
      <c r="M30" s="3315">
        <f>+3*L30/(K30+L30)</f>
      </c>
      <c r="N30">
        <v>3319.1904406303324</v>
      </c>
      <c r="O30">
        <v>56.895306430723451</v>
      </c>
      <c r="P30" s="3391">
        <f>+3*O30/(N30+O30)</f>
      </c>
      <c r="Q30">
        <v>3256.1813686425826</v>
      </c>
      <c r="R30">
        <v>119.9043784184731</v>
      </c>
      <c r="S30" s="3467">
        <f>+3*R30/(Q30+R30)</f>
      </c>
      <c r="T30">
        <v>2986.2100935729754</v>
      </c>
      <c r="U30">
        <v>389.87565348808039</v>
      </c>
      <c r="V30" s="3543">
        <f>+3*U30/(T30+U30)</f>
      </c>
    </row>
    <row r="31">
      <c r="A31">
        <f t="shared" si="15"/>
        <v>7</v>
      </c>
      <c r="B31">
        <v>3192.879257144265</v>
      </c>
      <c r="C31">
        <v>97.500566800899065</v>
      </c>
      <c r="D31" s="3088">
        <f>+3*C31/(B31+C31)</f>
      </c>
      <c r="E31">
        <v>3193.8817634537463</v>
      </c>
      <c r="F31">
        <v>96.498060491418087</v>
      </c>
      <c r="G31" s="3164">
        <f>+3*F31/(E31+F31)</f>
      </c>
      <c r="H31">
        <v>3133.5800598208975</v>
      </c>
      <c r="I31">
        <v>156.79976412426677</v>
      </c>
      <c r="J31" s="3240">
        <f>+3*I31/(H31+I31)</f>
      </c>
      <c r="K31">
        <v>3241.0912362832401</v>
      </c>
      <c r="L31">
        <v>49.288587661924119</v>
      </c>
      <c r="M31" s="3316">
        <f>+3*L31/(K31+L31)</f>
      </c>
      <c r="N31">
        <v>3240.5511388186019</v>
      </c>
      <c r="O31">
        <v>49.82868512656227</v>
      </c>
      <c r="P31" s="3392">
        <f>+3*O31/(N31+O31)</f>
      </c>
      <c r="Q31">
        <v>3216.3397766327271</v>
      </c>
      <c r="R31">
        <v>74.040047312437139</v>
      </c>
      <c r="S31" s="3468">
        <f>+3*R31/(Q31+R31)</f>
      </c>
      <c r="T31">
        <v>2990.8993734891069</v>
      </c>
      <c r="U31">
        <v>299.48045045605738</v>
      </c>
      <c r="V31" s="3544">
        <f>+3*U31/(T31+U31)</f>
      </c>
    </row>
    <row r="32">
      <c r="A32">
        <f t="shared" si="15"/>
        <v>8</v>
      </c>
      <c r="B32">
        <v>3195.8673171227324</v>
      </c>
      <c r="C32">
        <v>79.18979530370018</v>
      </c>
      <c r="D32" s="3089">
        <f>+3*C32/(B32+C32)</f>
      </c>
      <c r="E32">
        <v>3184.7726135757835</v>
      </c>
      <c r="F32">
        <v>90.284498850649356</v>
      </c>
      <c r="G32" s="3165">
        <f>+3*F32/(E32+F32)</f>
      </c>
      <c r="H32">
        <v>3114.3758242655435</v>
      </c>
      <c r="I32">
        <v>160.68128816088935</v>
      </c>
      <c r="J32" s="3241">
        <f>+3*I32/(H32+I32)</f>
      </c>
      <c r="K32">
        <v>3227.0376260930434</v>
      </c>
      <c r="L32">
        <v>48.019486333389352</v>
      </c>
      <c r="M32" s="3317">
        <f>+3*L32/(K32+L32)</f>
      </c>
      <c r="N32">
        <v>3220.0576421784417</v>
      </c>
      <c r="O32">
        <v>54.999470247991262</v>
      </c>
      <c r="P32" s="3393">
        <f>+3*O32/(N32+O32)</f>
      </c>
      <c r="Q32">
        <v>3198.7716794403755</v>
      </c>
      <c r="R32">
        <v>76.285432986057273</v>
      </c>
      <c r="S32" s="3469">
        <f>+3*R32/(Q32+R32)</f>
      </c>
      <c r="T32">
        <v>2992.4103857457931</v>
      </c>
      <c r="U32">
        <v>282.64672668063957</v>
      </c>
      <c r="V32" s="3545">
        <f>+3*U32/(T32+U32)</f>
      </c>
    </row>
    <row r="33">
      <c r="A33">
        <f t="shared" si="15"/>
        <v>9</v>
      </c>
      <c r="B33">
        <v>3328.6729758340725</v>
      </c>
      <c r="C33">
        <v>92.085370100465397</v>
      </c>
      <c r="D33" s="3090">
        <f>+3*C33/(B33+C33)</f>
      </c>
      <c r="E33">
        <v>3311.8171622361892</v>
      </c>
      <c r="F33">
        <v>108.94118369834848</v>
      </c>
      <c r="G33" s="3166">
        <f>+3*F33/(E33+F33)</f>
      </c>
      <c r="H33">
        <v>3264.9372404759438</v>
      </c>
      <c r="I33">
        <v>155.82110545859385</v>
      </c>
      <c r="J33" s="3242">
        <f>+3*I33/(H33+I33)</f>
      </c>
      <c r="K33">
        <v>3366.4717204472981</v>
      </c>
      <c r="L33">
        <v>54.286625487239789</v>
      </c>
      <c r="M33" s="3318">
        <f>+3*L33/(K33+L33)</f>
      </c>
      <c r="N33">
        <v>3374.7860129932328</v>
      </c>
      <c r="O33">
        <v>45.972332941305083</v>
      </c>
      <c r="P33" s="3394">
        <f>+3*O33/(N33+O33)</f>
      </c>
      <c r="Q33">
        <v>3345.9741572972716</v>
      </c>
      <c r="R33">
        <v>74.784188637266155</v>
      </c>
      <c r="S33" s="3470">
        <f>+3*R33/(Q33+R33)</f>
      </c>
      <c r="T33">
        <v>3111.9816985487464</v>
      </c>
      <c r="U33">
        <v>308.77664738579159</v>
      </c>
      <c r="V33" s="3546">
        <f>+3*U33/(T33+U33)</f>
      </c>
    </row>
    <row r="34">
      <c r="A34">
        <f t="shared" si="15"/>
        <v>10</v>
      </c>
      <c r="B34">
        <v>3235.5871571596481</v>
      </c>
      <c r="C34">
        <v>87.272082177706622</v>
      </c>
      <c r="D34" s="3091">
        <f>+3*C34/(B34+C34)</f>
      </c>
      <c r="E34">
        <v>3224.9016237903256</v>
      </c>
      <c r="F34">
        <v>97.957615547029192</v>
      </c>
      <c r="G34" s="3167">
        <f>+3*F34/(E34+F34)</f>
      </c>
      <c r="H34">
        <v>3161.3859423551175</v>
      </c>
      <c r="I34">
        <v>161.47329698223731</v>
      </c>
      <c r="J34" s="3243">
        <f>+3*I34/(H34+I34)</f>
      </c>
      <c r="K34">
        <v>3284.6617822606054</v>
      </c>
      <c r="L34">
        <v>38.19745707674938</v>
      </c>
      <c r="M34" s="3319">
        <f>+3*L34/(K34+L34)</f>
      </c>
      <c r="N34">
        <v>3268.5940370977692</v>
      </c>
      <c r="O34">
        <v>54.265202239585911</v>
      </c>
      <c r="P34" s="3395">
        <f>+3*O34/(N34+O34)</f>
      </c>
      <c r="Q34">
        <v>3236.2354435868792</v>
      </c>
      <c r="R34">
        <v>86.623795750475693</v>
      </c>
      <c r="S34" s="3471">
        <f>+3*R34/(Q34+R34)</f>
      </c>
      <c r="T34">
        <v>3015.2903532813139</v>
      </c>
      <c r="U34">
        <v>307.56888605604126</v>
      </c>
      <c r="V34" s="3547">
        <f>+3*U34/(T34+U34)</f>
      </c>
    </row>
    <row r="35">
      <c r="A35">
        <f t="shared" si="15"/>
        <v>11</v>
      </c>
      <c r="B35">
        <v>3260.3755799206801</v>
      </c>
      <c r="C35">
        <v>93.99875660097554</v>
      </c>
      <c r="D35" s="3092">
        <f>+3*C35/(B35+C35)</f>
      </c>
      <c r="E35">
        <v>3245.2152356316433</v>
      </c>
      <c r="F35">
        <v>109.15910089001251</v>
      </c>
      <c r="G35" s="3168">
        <f>+3*F35/(E35+F35)</f>
      </c>
      <c r="H35">
        <v>3205.814053997025</v>
      </c>
      <c r="I35">
        <v>148.56028252463085</v>
      </c>
      <c r="J35" s="3244">
        <f>+3*I35/(H35+I35)</f>
      </c>
      <c r="K35">
        <v>3315.7696323865221</v>
      </c>
      <c r="L35">
        <v>38.604704135133716</v>
      </c>
      <c r="M35" s="3320">
        <f>+3*L35/(K35+L35)</f>
      </c>
      <c r="N35">
        <v>3301.9919994910847</v>
      </c>
      <c r="O35">
        <v>52.382337030571293</v>
      </c>
      <c r="P35" s="3396">
        <f>+3*O35/(N35+O35)</f>
      </c>
      <c r="Q35">
        <v>3288.3440092808123</v>
      </c>
      <c r="R35">
        <v>66.030327240843633</v>
      </c>
      <c r="S35" s="3472">
        <f>+3*R35/(Q35+R35)</f>
      </c>
      <c r="T35">
        <v>3055.0315714331668</v>
      </c>
      <c r="U35">
        <v>299.34276508848899</v>
      </c>
      <c r="V35" s="3548">
        <f>+3*U35/(T35+U35)</f>
      </c>
    </row>
    <row r="36">
      <c r="A36">
        <f t="shared" si="15"/>
        <v>12</v>
      </c>
      <c r="B36">
        <v>3304.9419727952481</v>
      </c>
      <c r="C36">
        <v>71.190974819048321</v>
      </c>
      <c r="D36" s="3093">
        <f>+3*C36/(B36+C36)</f>
      </c>
      <c r="E36">
        <v>3291.0974186502058</v>
      </c>
      <c r="F36">
        <v>85.035528964090418</v>
      </c>
      <c r="G36" s="3169">
        <f>+3*F36/(E36+F36)</f>
      </c>
      <c r="H36">
        <v>3247.0544993833892</v>
      </c>
      <c r="I36">
        <v>129.07844823090701</v>
      </c>
      <c r="J36" s="3245">
        <f>+3*I36/(H36+I36)</f>
      </c>
      <c r="K36">
        <v>3345.7182820083194</v>
      </c>
      <c r="L36">
        <v>30.414665605977071</v>
      </c>
      <c r="M36" s="3321">
        <f>+3*L36/(K36+L36)</f>
      </c>
      <c r="N36">
        <v>3331.6014370810435</v>
      </c>
      <c r="O36">
        <v>44.531510533252977</v>
      </c>
      <c r="P36" s="3397">
        <f>+3*O36/(N36+O36)</f>
      </c>
      <c r="Q36">
        <v>3314.7574470595678</v>
      </c>
      <c r="R36">
        <v>61.375500554728724</v>
      </c>
      <c r="S36" s="3473">
        <f>+3*R36/(Q36+R36)</f>
      </c>
      <c r="T36">
        <v>3138.5863151796975</v>
      </c>
      <c r="U36">
        <v>237.54663243459899</v>
      </c>
      <c r="V36" s="3549">
        <f>+3*U36/(T36+U36)</f>
      </c>
    </row>
    <row r="37">
      <c r="A37">
        <f t="shared" si="15"/>
        <v>13</v>
      </c>
      <c r="B37">
        <v>3281.5272510162154</v>
      </c>
      <c r="C37">
        <v>79.316781512411282</v>
      </c>
      <c r="D37" s="3094">
        <f>+3*C37/(B37+C37)</f>
      </c>
      <c r="E37">
        <v>3248.6010133924233</v>
      </c>
      <c r="F37">
        <v>112.24301913620319</v>
      </c>
      <c r="G37" s="3170">
        <f>+3*F37/(E37+F37)</f>
      </c>
      <c r="H37">
        <v>3225.0981824677001</v>
      </c>
      <c r="I37">
        <v>135.74585006092624</v>
      </c>
      <c r="J37" s="3246">
        <f>+3*I37/(H37+I37)</f>
      </c>
      <c r="K37">
        <v>3337.7871287931675</v>
      </c>
      <c r="L37">
        <v>23.056903735459041</v>
      </c>
      <c r="M37" s="3322">
        <f>+3*L37/(K37+L37)</f>
      </c>
      <c r="N37">
        <v>3316.4183566154807</v>
      </c>
      <c r="O37">
        <v>44.425675913145731</v>
      </c>
      <c r="P37" s="3398">
        <f>+3*O37/(N37+O37)</f>
      </c>
      <c r="Q37">
        <v>3286.7259401360075</v>
      </c>
      <c r="R37">
        <v>74.118092392618877</v>
      </c>
      <c r="S37" s="3474">
        <f>+3*R37/(Q37+R37)</f>
      </c>
      <c r="T37">
        <v>3089.2522141929867</v>
      </c>
      <c r="U37">
        <v>271.59181833563969</v>
      </c>
      <c r="V37" s="3550">
        <f>+3*U37/(T37+U37)</f>
      </c>
    </row>
    <row r="38">
      <c r="A38">
        <f t="shared" si="15"/>
        <v>14</v>
      </c>
      <c r="B38">
        <v>3339.9254403775503</v>
      </c>
      <c r="C38">
        <v>63.784621018890952</v>
      </c>
      <c r="D38" s="3095">
        <f>+3*C38/(B38+C38)</f>
      </c>
      <c r="E38">
        <v>3277.9992201819723</v>
      </c>
      <c r="F38">
        <v>125.71084121446916</v>
      </c>
      <c r="G38" s="3171">
        <f>+3*F38/(E38+F38)</f>
      </c>
      <c r="H38">
        <v>3266.1879967123277</v>
      </c>
      <c r="I38">
        <v>137.5220646841135</v>
      </c>
      <c r="J38" s="3247">
        <f>+3*I38/(H38+I38)</f>
      </c>
      <c r="K38">
        <v>3375.4434553945102</v>
      </c>
      <c r="L38">
        <v>28.26660600193096</v>
      </c>
      <c r="M38" s="3323">
        <f>+3*L38/(K38+L38)</f>
      </c>
      <c r="N38">
        <v>3368.8454782239578</v>
      </c>
      <c r="O38">
        <v>34.864583172483457</v>
      </c>
      <c r="P38" s="3399">
        <f>+3*O38/(N38+O38)</f>
      </c>
      <c r="Q38">
        <v>3324.8841224390176</v>
      </c>
      <c r="R38">
        <v>78.825938957423702</v>
      </c>
      <c r="S38" s="3475">
        <f>+3*R38/(Q38+R38)</f>
      </c>
      <c r="T38">
        <v>3139.614120479639</v>
      </c>
      <c r="U38">
        <v>264.09594091680202</v>
      </c>
      <c r="V38" s="3551">
        <f>+3*U38/(T38+U38)</f>
      </c>
    </row>
    <row r="39">
      <c r="A39">
        <f t="shared" si="15"/>
        <v>15</v>
      </c>
      <c r="B39">
        <v>3384.7894938962982</v>
      </c>
      <c r="C39">
        <v>71.107301423125051</v>
      </c>
      <c r="D39" s="3096">
        <f>+3*C39/(B39+C39)</f>
      </c>
      <c r="E39">
        <v>3335.1332286514485</v>
      </c>
      <c r="F39">
        <v>120.76356666797491</v>
      </c>
      <c r="G39" s="3172">
        <f>+3*F39/(E39+F39)</f>
      </c>
      <c r="H39">
        <v>3286.7795645162969</v>
      </c>
      <c r="I39">
        <v>169.11723080312672</v>
      </c>
      <c r="J39" s="3248">
        <f>+3*I39/(H39+I39)</f>
      </c>
      <c r="K39">
        <v>3425.3080553878576</v>
      </c>
      <c r="L39">
        <v>30.58873993156589</v>
      </c>
      <c r="M39" s="3324">
        <f>+3*L39/(K39+L39)</f>
      </c>
      <c r="N39">
        <v>3402.2641672106251</v>
      </c>
      <c r="O39">
        <v>53.632628108798059</v>
      </c>
      <c r="P39" s="3400">
        <f>+3*O39/(N39+O39)</f>
      </c>
      <c r="Q39">
        <v>3368.8475300729947</v>
      </c>
      <c r="R39">
        <v>87.049265246428675</v>
      </c>
      <c r="S39" s="3476">
        <f>+3*R39/(Q39+R39)</f>
      </c>
      <c r="T39">
        <v>3155.2298358215598</v>
      </c>
      <c r="U39">
        <v>300.66695949786373</v>
      </c>
      <c r="V39" s="3552">
        <f>+3*U39/(T39+U39)</f>
      </c>
    </row>
    <row r="40">
      <c r="A40">
        <f t="shared" si="15"/>
        <v>16</v>
      </c>
      <c r="B40">
        <v>3436.8578023576015</v>
      </c>
      <c r="C40">
        <v>84.596187215104337</v>
      </c>
      <c r="D40" s="3097">
        <f>+3*C40/(B40+C40)</f>
      </c>
      <c r="E40">
        <v>3356.8627217008197</v>
      </c>
      <c r="F40">
        <v>164.59126787188583</v>
      </c>
      <c r="G40" s="3173">
        <f>+3*F40/(E40+F40)</f>
      </c>
      <c r="H40">
        <v>3347.1814152741131</v>
      </c>
      <c r="I40">
        <v>174.27257429859262</v>
      </c>
      <c r="J40" s="3249">
        <f>+3*I40/(H40+I40)</f>
      </c>
      <c r="K40">
        <v>3486.5531831355293</v>
      </c>
      <c r="L40">
        <v>34.900806437176321</v>
      </c>
      <c r="M40" s="3325">
        <f>+3*L40/(K40+L40)</f>
      </c>
      <c r="N40">
        <v>3458.5765006084562</v>
      </c>
      <c r="O40">
        <v>62.87748896424926</v>
      </c>
      <c r="P40" s="3401">
        <f>+3*O40/(N40+O40)</f>
      </c>
      <c r="Q40">
        <v>3432.0968613938985</v>
      </c>
      <c r="R40">
        <v>89.357128178806931</v>
      </c>
      <c r="S40" s="3477">
        <f>+3*R40/(Q40+R40)</f>
      </c>
      <c r="T40">
        <v>3190.1854205608979</v>
      </c>
      <c r="U40">
        <v>331.26856901180793</v>
      </c>
      <c r="V40" s="3553">
        <f>+3*U40/(T40+U40)</f>
      </c>
    </row>
    <row r="41">
      <c r="A41">
        <f t="shared" si="15"/>
        <v>17</v>
      </c>
      <c r="B41">
        <v>3497.3643428276137</v>
      </c>
      <c r="C41">
        <v>125.86862392359099</v>
      </c>
      <c r="D41" s="3098">
        <f>+3*C41/(B41+C41)</f>
      </c>
      <c r="E41">
        <v>3457.0991918772206</v>
      </c>
      <c r="F41">
        <v>166.13377487398395</v>
      </c>
      <c r="G41" s="3174">
        <f>+3*F41/(E41+F41)</f>
      </c>
      <c r="H41">
        <v>3438.2061135444869</v>
      </c>
      <c r="I41">
        <v>185.02685320671785</v>
      </c>
      <c r="J41" s="3250">
        <f>+3*I41/(H41+I41)</f>
      </c>
      <c r="K41">
        <v>3592.1023217726365</v>
      </c>
      <c r="L41">
        <v>31.130644978568348</v>
      </c>
      <c r="M41" s="3326">
        <f>+3*L41/(K41+L41)</f>
      </c>
      <c r="N41">
        <v>3560.4546954224134</v>
      </c>
      <c r="O41">
        <v>62.778271328791583</v>
      </c>
      <c r="P41" s="3402">
        <f>+3*O41/(N41+O41)</f>
      </c>
      <c r="Q41">
        <v>3537.6379216791979</v>
      </c>
      <c r="R41">
        <v>85.595045072006968</v>
      </c>
      <c r="S41" s="3478">
        <f>+3*R41/(Q41+R41)</f>
      </c>
      <c r="T41">
        <v>3252.4218766497825</v>
      </c>
      <c r="U41">
        <v>370.81109010142228</v>
      </c>
      <c r="V41" s="3554">
        <f>+3*U41/(T41+U41)</f>
      </c>
    </row>
    <row r="42">
      <c r="A42" t="s">
        <v>4</v>
      </c>
      <c r="D42" s="3099">
        <f>SUM(D24:D41)</f>
      </c>
      <c r="G42" s="3175">
        <f>SUM(G24:G41)</f>
      </c>
      <c r="J42" s="3251">
        <f>SUM(J24:J41)</f>
      </c>
      <c r="M42" s="3327">
        <f>SUM(M24:M41)</f>
      </c>
      <c r="P42" s="3403">
        <f>SUM(P24:P41)</f>
      </c>
      <c r="S42" s="3479">
        <f>SUM(S24:S41)</f>
      </c>
      <c r="V42" s="3555">
        <f>SUM(V24:V41)</f>
      </c>
    </row>
    <row r="43">
      <c r="A43" t="s">
        <v>17</v>
      </c>
      <c r="D43" s="26"/>
      <c r="G43" s="30"/>
      <c r="J43" s="34"/>
      <c r="M43" s="38"/>
      <c r="P43" s="42"/>
      <c r="S43" s="46"/>
    </row>
    <row r="44">
      <c r="A44">
        <v>0</v>
      </c>
      <c r="B44">
        <v>4135.985303397254</v>
      </c>
      <c r="C44">
        <v>140.86119041480652</v>
      </c>
      <c r="D44" s="3100">
        <f>+3*C44/(B44+C44)</f>
      </c>
      <c r="E44">
        <v>4196.3945575577281</v>
      </c>
      <c r="F44">
        <v>80.45193625433204</v>
      </c>
      <c r="G44" s="3176">
        <f>+3*F44/(E44+F44)</f>
      </c>
      <c r="H44">
        <v>4015.7978633611701</v>
      </c>
      <c r="I44">
        <v>261.0486304508903</v>
      </c>
      <c r="J44" s="3252">
        <f>+3*I44/(H44+I44)</f>
      </c>
      <c r="K44">
        <v>4161.1143890276981</v>
      </c>
      <c r="L44">
        <v>115.73210478436219</v>
      </c>
      <c r="M44" s="3328">
        <f>+3*L44/(K44+L44)</f>
      </c>
      <c r="N44">
        <v>4217.0812463593193</v>
      </c>
      <c r="O44">
        <v>59.765247452741441</v>
      </c>
      <c r="P44" s="3404">
        <f>+3*O44/(N44+O44)</f>
      </c>
      <c r="Q44">
        <v>4131.7719908518784</v>
      </c>
      <c r="R44">
        <v>145.07450296018249</v>
      </c>
      <c r="S44" s="3480">
        <f>+3*R44/(Q44+R44)</f>
      </c>
      <c r="T44">
        <v>3861.0883805129411</v>
      </c>
      <c r="U44">
        <v>415.75811329911926</v>
      </c>
      <c r="V44" s="3556">
        <f>+3*U44/(T44+U44)</f>
      </c>
    </row>
    <row r="45">
      <c r="A45">
        <f>1+A44</f>
        <v>1</v>
      </c>
      <c r="B45">
        <v>4500.8740566818415</v>
      </c>
      <c r="C45">
        <v>158.03395303525846</v>
      </c>
      <c r="D45" s="3101">
        <f>+3*C45/(B45+C45)</f>
      </c>
      <c r="E45">
        <v>4437.3997631319889</v>
      </c>
      <c r="F45">
        <v>221.50824658511149</v>
      </c>
      <c r="G45" s="3177">
        <f>+3*F45/(E45+F45)</f>
      </c>
      <c r="H45">
        <v>4408.3719123075543</v>
      </c>
      <c r="I45">
        <v>250.53609740954587</v>
      </c>
      <c r="J45" s="3253">
        <f>+3*I45/(H45+I45)</f>
      </c>
      <c r="K45">
        <v>4563.8083989915522</v>
      </c>
      <c r="L45">
        <v>95.099610725548189</v>
      </c>
      <c r="M45" s="3329">
        <f>+3*L45/(K45+L45)</f>
      </c>
      <c r="N45">
        <v>4592.6806746855582</v>
      </c>
      <c r="O45">
        <v>66.227335031542069</v>
      </c>
      <c r="P45" s="3405">
        <f>+3*O45/(N45+O45)</f>
      </c>
      <c r="Q45">
        <v>4516.5959210066812</v>
      </c>
      <c r="R45">
        <v>142.31208871041937</v>
      </c>
      <c r="S45" s="3481">
        <f>+3*R45/(Q45+R45)</f>
      </c>
      <c r="T45">
        <v>4088.270740354506</v>
      </c>
      <c r="U45">
        <v>570.63726936259422</v>
      </c>
      <c r="V45" s="3557">
        <f>+3*U45/(T45+U45)</f>
      </c>
    </row>
    <row r="46">
      <c r="A46">
        <f t="shared" ref="A46:A61" si="23">1+A45</f>
        <v>2</v>
      </c>
      <c r="B46">
        <v>4755.4914640754632</v>
      </c>
      <c r="C46">
        <v>142.74162077554084</v>
      </c>
      <c r="D46" s="3102">
        <f>+3*C46/(B46+C46)</f>
      </c>
      <c r="E46">
        <v>4710.7373326496963</v>
      </c>
      <c r="F46">
        <v>187.49575220130802</v>
      </c>
      <c r="G46" s="3178">
        <f>+3*F46/(E46+F46)</f>
      </c>
      <c r="H46">
        <v>4654.6044276873563</v>
      </c>
      <c r="I46">
        <v>243.62865716364817</v>
      </c>
      <c r="J46" s="3254">
        <f>+3*I46/(H46+I46)</f>
      </c>
      <c r="K46">
        <v>4793.0903478336877</v>
      </c>
      <c r="L46">
        <v>105.14273701731625</v>
      </c>
      <c r="M46" s="3330">
        <f>+3*L46/(K46+L46)</f>
      </c>
      <c r="N46">
        <v>4818.8409351302898</v>
      </c>
      <c r="O46">
        <v>79.392149720714428</v>
      </c>
      <c r="P46" s="3406">
        <f>+3*O46/(N46+O46)</f>
      </c>
      <c r="Q46">
        <v>4783.1785150125461</v>
      </c>
      <c r="R46">
        <v>115.05456983845849</v>
      </c>
      <c r="S46" s="3482">
        <f>+3*R46/(Q46+R46)</f>
      </c>
      <c r="T46">
        <v>4389.4980061528422</v>
      </c>
      <c r="U46">
        <v>508.73507869816177</v>
      </c>
      <c r="V46" s="3558">
        <f>+3*U46/(T46+U46)</f>
      </c>
    </row>
    <row r="47">
      <c r="A47">
        <f t="shared" si="23"/>
        <v>3</v>
      </c>
      <c r="B47">
        <v>5082.6100459331956</v>
      </c>
      <c r="C47">
        <v>136.028513385754</v>
      </c>
      <c r="D47" s="3103">
        <f>+3*C47/(B47+C47)</f>
      </c>
      <c r="E47">
        <v>5008.0864985652424</v>
      </c>
      <c r="F47">
        <v>210.55206075370651</v>
      </c>
      <c r="G47" s="3179">
        <f>+3*F47/(E47+F47)</f>
      </c>
      <c r="H47">
        <v>4942.6519184153794</v>
      </c>
      <c r="I47">
        <v>275.98664090356993</v>
      </c>
      <c r="J47" s="3255">
        <f>+3*I47/(H47+I47)</f>
      </c>
      <c r="K47">
        <v>5117.5585813093194</v>
      </c>
      <c r="L47">
        <v>101.07997800962967</v>
      </c>
      <c r="M47" s="3331">
        <f>+3*L47/(K47+L47)</f>
      </c>
      <c r="N47">
        <v>5127.0732971325051</v>
      </c>
      <c r="O47">
        <v>91.565262186443903</v>
      </c>
      <c r="P47" s="3407">
        <f>+3*O47/(N47+O47)</f>
      </c>
      <c r="Q47">
        <v>5090.3387268129518</v>
      </c>
      <c r="R47">
        <v>128.29983250599764</v>
      </c>
      <c r="S47" s="3483">
        <f>+3*R47/(Q47+R47)</f>
      </c>
      <c r="T47">
        <v>4658.3917705362146</v>
      </c>
      <c r="U47">
        <v>560.24678878273505</v>
      </c>
      <c r="V47" s="3559">
        <f>+3*U47/(T47+U47)</f>
      </c>
    </row>
    <row r="48">
      <c r="A48">
        <f t="shared" si="23"/>
        <v>4</v>
      </c>
      <c r="B48">
        <v>5280.143221623588</v>
      </c>
      <c r="C48">
        <v>140.3052178556465</v>
      </c>
      <c r="D48" s="3104">
        <f>+3*C48/(B48+C48)</f>
      </c>
      <c r="E48">
        <v>5235.7615089335295</v>
      </c>
      <c r="F48">
        <v>184.68693054570545</v>
      </c>
      <c r="G48" s="3180">
        <f>+3*F48/(E48+F48)</f>
      </c>
      <c r="H48">
        <v>5129.0540657780739</v>
      </c>
      <c r="I48">
        <v>291.3943737011607</v>
      </c>
      <c r="J48" s="3256">
        <f>+3*I48/(H48+I48)</f>
      </c>
      <c r="K48">
        <v>5323.1531751068223</v>
      </c>
      <c r="L48">
        <v>97.295264372412618</v>
      </c>
      <c r="M48" s="3332">
        <f>+3*L48/(K48+L48)</f>
      </c>
      <c r="N48">
        <v>5329.5234229903672</v>
      </c>
      <c r="O48">
        <v>90.925016488867499</v>
      </c>
      <c r="P48" s="3408">
        <f>+3*O48/(N48+O48)</f>
      </c>
      <c r="Q48">
        <v>5271.1096696566328</v>
      </c>
      <c r="R48">
        <v>149.33876982260216</v>
      </c>
      <c r="S48" s="3484">
        <f>+3*R48/(Q48+R48)</f>
      </c>
      <c r="T48">
        <v>4876.1513613623556</v>
      </c>
      <c r="U48">
        <v>544.29707811687911</v>
      </c>
      <c r="V48" s="3560">
        <f>+3*U48/(T48+U48)</f>
      </c>
    </row>
    <row r="49">
      <c r="A49">
        <f t="shared" si="23"/>
        <v>5</v>
      </c>
      <c r="B49">
        <v>5067.1718427580026</v>
      </c>
      <c r="C49">
        <v>131.04358924627215</v>
      </c>
      <c r="D49" s="3105">
        <f>+3*C49/(B49+C49)</f>
      </c>
      <c r="E49">
        <v>5022.7006345592117</v>
      </c>
      <c r="F49">
        <v>175.51479744506315</v>
      </c>
      <c r="G49" s="3181">
        <f>+3*F49/(E49+F49)</f>
      </c>
      <c r="H49">
        <v>4973.7017956148939</v>
      </c>
      <c r="I49">
        <v>224.51363638938074</v>
      </c>
      <c r="J49" s="3257">
        <f>+3*I49/(H49+I49)</f>
      </c>
      <c r="K49">
        <v>5132.5706897311602</v>
      </c>
      <c r="L49">
        <v>65.644742273114673</v>
      </c>
      <c r="M49" s="3333">
        <f>+3*L49/(K49+L49)</f>
      </c>
      <c r="N49">
        <v>5099.2404385650534</v>
      </c>
      <c r="O49">
        <v>98.974993439220711</v>
      </c>
      <c r="P49" s="3409">
        <f>+3*O49/(N49+O49)</f>
      </c>
      <c r="Q49">
        <v>5101.6499722702902</v>
      </c>
      <c r="R49">
        <v>96.565459733984341</v>
      </c>
      <c r="S49" s="3485">
        <f>+3*R49/(Q49+R49)</f>
      </c>
      <c r="T49">
        <v>4728.8242150385358</v>
      </c>
      <c r="U49">
        <v>469.39121696573818</v>
      </c>
      <c r="V49" s="3561">
        <f>+3*U49/(T49+U49)</f>
      </c>
    </row>
    <row r="50">
      <c r="A50">
        <f t="shared" si="23"/>
        <v>6</v>
      </c>
      <c r="B50">
        <v>5209.5894189625988</v>
      </c>
      <c r="C50">
        <v>122.49658691599669</v>
      </c>
      <c r="D50" s="3106">
        <f>+3*C50/(B50+C50)</f>
      </c>
      <c r="E50">
        <v>5176.9833667218645</v>
      </c>
      <c r="F50">
        <v>155.10263915673136</v>
      </c>
      <c r="G50" s="3182">
        <f>+3*F50/(E50+F50)</f>
      </c>
      <c r="H50">
        <v>5081.8929587645798</v>
      </c>
      <c r="I50">
        <v>250.19304711401617</v>
      </c>
      <c r="J50" s="3258">
        <f>+3*I50/(H50+I50)</f>
      </c>
      <c r="K50">
        <v>5256.9688349454955</v>
      </c>
      <c r="L50">
        <v>75.117170933099828</v>
      </c>
      <c r="M50" s="3334">
        <f>+3*L50/(K50+L50)</f>
      </c>
      <c r="N50">
        <v>5235.530703430074</v>
      </c>
      <c r="O50">
        <v>96.555302448521715</v>
      </c>
      <c r="P50" s="3410">
        <f>+3*O50/(N50+O50)</f>
      </c>
      <c r="Q50">
        <v>5216.4486908024819</v>
      </c>
      <c r="R50">
        <v>115.63731507611377</v>
      </c>
      <c r="S50" s="3486">
        <f>+3*R50/(Q50+R50)</f>
      </c>
      <c r="T50">
        <v>4860.7096350020538</v>
      </c>
      <c r="U50">
        <v>471.37637087654184</v>
      </c>
      <c r="V50" s="3562">
        <f>+3*U50/(T50+U50)</f>
      </c>
    </row>
    <row r="51">
      <c r="A51">
        <f t="shared" si="23"/>
        <v>7</v>
      </c>
      <c r="B51">
        <v>5341.779228161844</v>
      </c>
      <c r="C51">
        <v>114.82092345811832</v>
      </c>
      <c r="D51" s="3107">
        <f>+3*C51/(B51+C51)</f>
      </c>
      <c r="E51">
        <v>5298.3721545328299</v>
      </c>
      <c r="F51">
        <v>158.22799708713302</v>
      </c>
      <c r="G51" s="3183">
        <f>+3*F51/(E51+F51)</f>
      </c>
      <c r="H51">
        <v>5262.369518769975</v>
      </c>
      <c r="I51">
        <v>194.23063284998759</v>
      </c>
      <c r="J51" s="3259">
        <f>+3*I51/(H51+I51)</f>
      </c>
      <c r="K51">
        <v>5395.2216191606085</v>
      </c>
      <c r="L51">
        <v>61.378532459353934</v>
      </c>
      <c r="M51" s="3335">
        <f>+3*L51/(K51+L51)</f>
      </c>
      <c r="N51">
        <v>5382.4242598837482</v>
      </c>
      <c r="O51">
        <v>74.175891736214965</v>
      </c>
      <c r="P51" s="3411">
        <f>+3*O51/(N51+O51)</f>
      </c>
      <c r="Q51">
        <v>5378.2226567260841</v>
      </c>
      <c r="R51">
        <v>78.377494893878861</v>
      </c>
      <c r="S51" s="3487">
        <f>+3*R51/(Q51+R51)</f>
      </c>
      <c r="T51">
        <v>5051.487328623024</v>
      </c>
      <c r="U51">
        <v>405.11282299693875</v>
      </c>
      <c r="V51" s="3563">
        <f>+3*U51/(T51+U51)</f>
      </c>
    </row>
    <row r="52">
      <c r="A52">
        <f t="shared" si="23"/>
        <v>8</v>
      </c>
      <c r="B52">
        <v>5380.1604078267237</v>
      </c>
      <c r="C52">
        <v>125.80086548750374</v>
      </c>
      <c r="D52" s="3108">
        <f>+3*C52/(B52+C52)</f>
      </c>
      <c r="E52">
        <v>5347.7790711389571</v>
      </c>
      <c r="F52">
        <v>158.18220217527008</v>
      </c>
      <c r="G52" s="3184">
        <f>+3*F52/(E52+F52)</f>
      </c>
      <c r="H52">
        <v>5322.3447219732197</v>
      </c>
      <c r="I52">
        <v>183.61655134100775</v>
      </c>
      <c r="J52" s="3260">
        <f>+3*I52/(H52+I52)</f>
      </c>
      <c r="K52">
        <v>5452.8883761515899</v>
      </c>
      <c r="L52">
        <v>53.07289716263719</v>
      </c>
      <c r="M52" s="3336">
        <f>+3*L52/(K52+L52)</f>
      </c>
      <c r="N52">
        <v>5435.1022078270707</v>
      </c>
      <c r="O52">
        <v>70.859065487157238</v>
      </c>
      <c r="P52" s="3412">
        <f>+3*O52/(N52+O52)</f>
      </c>
      <c r="Q52">
        <v>5426.7577868720537</v>
      </c>
      <c r="R52">
        <v>79.203486442173755</v>
      </c>
      <c r="S52" s="3488">
        <f>+3*R52/(Q52+R52)</f>
      </c>
      <c r="T52">
        <v>5093.9244090338216</v>
      </c>
      <c r="U52">
        <v>412.03686428040635</v>
      </c>
      <c r="V52" s="3564">
        <f>+3*U52/(T52+U52)</f>
      </c>
    </row>
    <row r="53">
      <c r="A53">
        <f t="shared" si="23"/>
        <v>9</v>
      </c>
      <c r="B53">
        <v>5501.4672811536811</v>
      </c>
      <c r="C53">
        <v>105.99957072375368</v>
      </c>
      <c r="D53" s="3109">
        <f>+3*C53/(B53+C53)</f>
      </c>
      <c r="E53">
        <v>5449.7229910920978</v>
      </c>
      <c r="F53">
        <v>157.74386078533757</v>
      </c>
      <c r="G53" s="3185">
        <f>+3*F53/(E53+F53)</f>
      </c>
      <c r="H53">
        <v>5384.2182670814991</v>
      </c>
      <c r="I53">
        <v>223.24858479593578</v>
      </c>
      <c r="J53" s="3261">
        <f>+3*I53/(H53+I53)</f>
      </c>
      <c r="K53">
        <v>5548.9129023166861</v>
      </c>
      <c r="L53">
        <v>58.553949560749238</v>
      </c>
      <c r="M53" s="3337">
        <f>+3*L53/(K53+L53)</f>
      </c>
      <c r="N53">
        <v>5520.672217593401</v>
      </c>
      <c r="O53">
        <v>86.794634284034188</v>
      </c>
      <c r="P53" s="3413">
        <f>+3*O53/(N53+O53)</f>
      </c>
      <c r="Q53">
        <v>5497.5808831389186</v>
      </c>
      <c r="R53">
        <v>109.88596873851682</v>
      </c>
      <c r="S53" s="3489">
        <f>+3*R53/(Q53+R53)</f>
      </c>
      <c r="T53">
        <v>5181.2900012159062</v>
      </c>
      <c r="U53">
        <v>426.17685066152836</v>
      </c>
      <c r="V53" s="3565">
        <f>+3*U53/(T53+U53)</f>
      </c>
    </row>
    <row r="54">
      <c r="A54">
        <f t="shared" si="23"/>
        <v>10</v>
      </c>
      <c r="B54">
        <v>5469.9138098344856</v>
      </c>
      <c r="C54">
        <v>131.04166280371319</v>
      </c>
      <c r="D54" s="3110">
        <f>+3*C54/(B54+C54)</f>
      </c>
      <c r="E54">
        <v>5439.6403774020437</v>
      </c>
      <c r="F54">
        <v>161.31509523615458</v>
      </c>
      <c r="G54" s="3186">
        <f>+3*F54/(E54+F54)</f>
      </c>
      <c r="H54">
        <v>5391.08495942436</v>
      </c>
      <c r="I54">
        <v>209.87051321383845</v>
      </c>
      <c r="J54" s="3262">
        <f>+3*I54/(H54+I54)</f>
      </c>
      <c r="K54">
        <v>5542.3150029286144</v>
      </c>
      <c r="L54">
        <v>58.64046970958406</v>
      </c>
      <c r="M54" s="3338">
        <f>+3*L54/(K54+L54)</f>
      </c>
      <c r="N54">
        <v>5513.1424710230694</v>
      </c>
      <c r="O54">
        <v>87.813001615128655</v>
      </c>
      <c r="P54" s="3414">
        <f>+3*O54/(N54+O54)</f>
      </c>
      <c r="Q54">
        <v>5516.8123137179173</v>
      </c>
      <c r="R54">
        <v>84.143158920281351</v>
      </c>
      <c r="S54" s="3490">
        <f>+3*R54/(Q54+R54)</f>
      </c>
      <c r="T54">
        <v>5160.0129544488482</v>
      </c>
      <c r="U54">
        <v>440.9425181893501</v>
      </c>
      <c r="V54" s="3566">
        <f>+3*U54/(T54+U54)</f>
      </c>
    </row>
    <row r="55">
      <c r="A55">
        <f t="shared" si="23"/>
        <v>11</v>
      </c>
      <c r="B55">
        <v>5483.8043509048512</v>
      </c>
      <c r="C55">
        <v>131.65736226858007</v>
      </c>
      <c r="D55" s="3111">
        <f>+3*C55/(B55+C55)</f>
      </c>
      <c r="E55">
        <v>5424.2675433136783</v>
      </c>
      <c r="F55">
        <v>191.19416985975295</v>
      </c>
      <c r="G55" s="3187">
        <f>+3*F55/(E55+F55)</f>
      </c>
      <c r="H55">
        <v>5403.5951098929972</v>
      </c>
      <c r="I55">
        <v>211.86660328043482</v>
      </c>
      <c r="J55" s="3263">
        <f>+3*I55/(H55+I55)</f>
      </c>
      <c r="K55">
        <v>5567.7943672365063</v>
      </c>
      <c r="L55">
        <v>47.667345936924967</v>
      </c>
      <c r="M55" s="3339">
        <f>+3*L55/(K55+L55)</f>
      </c>
      <c r="N55">
        <v>5534.7938753002563</v>
      </c>
      <c r="O55">
        <v>80.667837873175117</v>
      </c>
      <c r="P55" s="3415">
        <f>+3*O55/(N55+O55)</f>
      </c>
      <c r="Q55">
        <v>5518.8955761729312</v>
      </c>
      <c r="R55">
        <v>96.56613700050039</v>
      </c>
      <c r="S55" s="3491">
        <f>+3*R55/(Q55+R55)</f>
      </c>
      <c r="T55">
        <v>5165.1319896644254</v>
      </c>
      <c r="U55">
        <v>450.32972350900627</v>
      </c>
      <c r="V55" s="3567">
        <f>+3*U55/(T55+U55)</f>
      </c>
    </row>
    <row r="56">
      <c r="A56">
        <f t="shared" si="23"/>
        <v>12</v>
      </c>
      <c r="B56">
        <v>5414.7822739430985</v>
      </c>
      <c r="C56">
        <v>143.56527639602726</v>
      </c>
      <c r="D56" s="3112">
        <f>+3*C56/(B56+C56)</f>
      </c>
      <c r="E56">
        <v>5375.9356178294847</v>
      </c>
      <c r="F56">
        <v>182.41193250964093</v>
      </c>
      <c r="G56" s="3188">
        <f>+3*F56/(E56+F56)</f>
      </c>
      <c r="H56">
        <v>5351.2497227259064</v>
      </c>
      <c r="I56">
        <v>207.09782761321935</v>
      </c>
      <c r="J56" s="3264">
        <f>+3*I56/(H56+I56)</f>
      </c>
      <c r="K56">
        <v>5520.9027012837032</v>
      </c>
      <c r="L56">
        <v>37.44484905542248</v>
      </c>
      <c r="M56" s="3340">
        <f>+3*L56/(K56+L56)</f>
      </c>
      <c r="N56">
        <v>5478.4357023590701</v>
      </c>
      <c r="O56">
        <v>79.911847980055612</v>
      </c>
      <c r="P56" s="3416">
        <f>+3*O56/(N56+O56)</f>
      </c>
      <c r="Q56">
        <v>5455.2964669685161</v>
      </c>
      <c r="R56">
        <v>103.05108337060977</v>
      </c>
      <c r="S56" s="3492">
        <f>+3*R56/(Q56+R56)</f>
      </c>
      <c r="T56">
        <v>5125.0320763363361</v>
      </c>
      <c r="U56">
        <v>433.31547400278959</v>
      </c>
      <c r="V56" s="3568">
        <f>+3*U56/(T56+U56)</f>
      </c>
    </row>
    <row r="57">
      <c r="A57">
        <f t="shared" si="23"/>
        <v>13</v>
      </c>
      <c r="B57">
        <v>5421.7664234168215</v>
      </c>
      <c r="C57">
        <v>132.92207635298996</v>
      </c>
      <c r="D57" s="3113">
        <f>+3*C57/(B57+C57)</f>
      </c>
      <c r="E57">
        <v>5363.891749583433</v>
      </c>
      <c r="F57">
        <v>190.79675018637815</v>
      </c>
      <c r="G57" s="3189">
        <f>+3*F57/(E57+F57)</f>
      </c>
      <c r="H57">
        <v>5347.6144064235768</v>
      </c>
      <c r="I57">
        <v>207.07409334623492</v>
      </c>
      <c r="J57" s="3265">
        <f>+3*I57/(H57+I57)</f>
      </c>
      <c r="K57">
        <v>5524.2828531627129</v>
      </c>
      <c r="L57">
        <v>30.40564660709828</v>
      </c>
      <c r="M57" s="3341">
        <f>+3*L57/(K57+L57)</f>
      </c>
      <c r="N57">
        <v>5453.1558963562456</v>
      </c>
      <c r="O57">
        <v>101.53260341356548</v>
      </c>
      <c r="P57" s="3417">
        <f>+3*O57/(N57+O57)</f>
      </c>
      <c r="Q57">
        <v>5469.7771731395733</v>
      </c>
      <c r="R57">
        <v>84.911326630238193</v>
      </c>
      <c r="S57" s="3493">
        <f>+3*R57/(Q57+R57)</f>
      </c>
      <c r="T57">
        <v>5106.1011494017066</v>
      </c>
      <c r="U57">
        <v>448.58735036810526</v>
      </c>
      <c r="V57" s="3569">
        <f>+3*U57/(T57+U57)</f>
      </c>
    </row>
    <row r="58">
      <c r="A58">
        <f t="shared" si="23"/>
        <v>14</v>
      </c>
      <c r="B58">
        <v>5506.6893881763308</v>
      </c>
      <c r="C58">
        <v>153.10286892890653</v>
      </c>
      <c r="D58" s="3114">
        <f>+3*C58/(B58+C58)</f>
      </c>
      <c r="E58">
        <v>5456.459646041375</v>
      </c>
      <c r="F58">
        <v>203.332611063862</v>
      </c>
      <c r="G58" s="3190">
        <f>+3*F58/(E58+F58)</f>
      </c>
      <c r="H58">
        <v>5446.4815325615236</v>
      </c>
      <c r="I58">
        <v>213.31072454371329</v>
      </c>
      <c r="J58" s="3266">
        <f>+3*I58/(H58+I58)</f>
      </c>
      <c r="K58">
        <v>5622.0282448982989</v>
      </c>
      <c r="L58">
        <v>37.764012206937856</v>
      </c>
      <c r="M58" s="3342">
        <f>+3*L58/(K58+L58)</f>
      </c>
      <c r="N58">
        <v>5573.496707596023</v>
      </c>
      <c r="O58">
        <v>86.295549509213515</v>
      </c>
      <c r="P58" s="3418">
        <f>+3*O58/(N58+O58)</f>
      </c>
      <c r="Q58">
        <v>5557.9338294325071</v>
      </c>
      <c r="R58">
        <v>101.85842767273</v>
      </c>
      <c r="S58" s="3494">
        <f>+3*R58/(Q58+R58)</f>
      </c>
      <c r="T58">
        <v>5185.1327329658407</v>
      </c>
      <c r="U58">
        <v>474.65952413939601</v>
      </c>
      <c r="V58" s="3570">
        <f>+3*U58/(T58+U58)</f>
      </c>
    </row>
    <row r="59">
      <c r="A59">
        <f t="shared" si="23"/>
        <v>15</v>
      </c>
      <c r="B59">
        <v>5622.050712105447</v>
      </c>
      <c r="C59">
        <v>133.23651266573671</v>
      </c>
      <c r="D59" s="3115">
        <f>+3*C59/(B59+C59)</f>
      </c>
      <c r="E59">
        <v>5544.6904907861235</v>
      </c>
      <c r="F59">
        <v>210.59673398506064</v>
      </c>
      <c r="G59" s="3191">
        <f>+3*F59/(E59+F59)</f>
      </c>
      <c r="H59">
        <v>5533.9253603635689</v>
      </c>
      <c r="I59">
        <v>221.3618644076152</v>
      </c>
      <c r="J59" s="3267">
        <f>+3*I59/(H59+I59)</f>
      </c>
      <c r="K59">
        <v>5717.7947619667748</v>
      </c>
      <c r="L59">
        <v>37.492462804409229</v>
      </c>
      <c r="M59" s="3343">
        <f>+3*L59/(K59+L59)</f>
      </c>
      <c r="N59">
        <v>5666.4400106716848</v>
      </c>
      <c r="O59">
        <v>88.847214099499055</v>
      </c>
      <c r="P59" s="3419">
        <f>+3*O59/(N59+O59)</f>
      </c>
      <c r="Q59">
        <v>5656.9734700776826</v>
      </c>
      <c r="R59">
        <v>98.313754693501338</v>
      </c>
      <c r="S59" s="3495">
        <f>+3*R59/(Q59+R59)</f>
      </c>
      <c r="T59">
        <v>5282.8025469348504</v>
      </c>
      <c r="U59">
        <v>472.48467783633362</v>
      </c>
      <c r="V59" s="3571">
        <f>+3*U59/(T59+U59)</f>
      </c>
    </row>
    <row r="60">
      <c r="A60">
        <f t="shared" si="23"/>
        <v>16</v>
      </c>
      <c r="B60">
        <v>5696.0162717013045</v>
      </c>
      <c r="C60">
        <v>147.01650019913953</v>
      </c>
      <c r="D60" s="3116">
        <f>+3*C60/(B60+C60)</f>
      </c>
      <c r="E60">
        <v>5589.400894002375</v>
      </c>
      <c r="F60">
        <v>253.63187789806867</v>
      </c>
      <c r="G60" s="3192">
        <f>+3*F60/(E60+F60)</f>
      </c>
      <c r="H60">
        <v>5582.1254286744379</v>
      </c>
      <c r="I60">
        <v>260.90734322600645</v>
      </c>
      <c r="J60" s="3268">
        <f>+3*I60/(H60+I60)</f>
      </c>
      <c r="K60">
        <v>5801.377479143739</v>
      </c>
      <c r="L60">
        <v>41.655292756704846</v>
      </c>
      <c r="M60" s="3344">
        <f>+3*L60/(K60+L60)</f>
      </c>
      <c r="N60">
        <v>5751.0280599785729</v>
      </c>
      <c r="O60">
        <v>92.004711921871106</v>
      </c>
      <c r="P60" s="3420">
        <f>+3*O60/(N60+O60)</f>
      </c>
      <c r="Q60">
        <v>5718.8161854980472</v>
      </c>
      <c r="R60">
        <v>124.21658640239734</v>
      </c>
      <c r="S60" s="3496">
        <f>+3*R60/(Q60+R60)</f>
      </c>
      <c r="T60">
        <v>5297.8040967063271</v>
      </c>
      <c r="U60">
        <v>545.2286751941167</v>
      </c>
      <c r="V60" s="3572">
        <f>+3*U60/(T60+U60)</f>
      </c>
    </row>
    <row r="61">
      <c r="A61">
        <f t="shared" si="23"/>
        <v>17</v>
      </c>
      <c r="B61">
        <v>5746.8599658781059</v>
      </c>
      <c r="C61">
        <v>187.17024255162119</v>
      </c>
      <c r="D61" s="3117">
        <f>+3*C61/(B61+C61)</f>
      </c>
      <c r="E61">
        <v>5654.9499544271221</v>
      </c>
      <c r="F61">
        <v>279.08025400260505</v>
      </c>
      <c r="G61" s="3193">
        <f>+3*F61/(E61+F61)</f>
      </c>
      <c r="H61">
        <v>5655.2049973392341</v>
      </c>
      <c r="I61">
        <v>278.82521109049355</v>
      </c>
      <c r="J61" s="3269">
        <f>+3*I61/(H61+I61)</f>
      </c>
      <c r="K61">
        <v>5894.9791029060034</v>
      </c>
      <c r="L61">
        <v>39.05110552372372</v>
      </c>
      <c r="M61" s="3345">
        <f>+3*L61/(K61+L61)</f>
      </c>
      <c r="N61">
        <v>5831.9264494624149</v>
      </c>
      <c r="O61">
        <v>102.1037589673127</v>
      </c>
      <c r="P61" s="3421">
        <f>+3*O61/(N61+O61)</f>
      </c>
      <c r="Q61">
        <v>5809.9885033698511</v>
      </c>
      <c r="R61">
        <v>124.04170505987607</v>
      </c>
      <c r="S61" s="3497">
        <f>+3*R61/(Q61+R61)</f>
      </c>
      <c r="T61">
        <v>5363.1085758488825</v>
      </c>
      <c r="U61">
        <v>570.92163258084486</v>
      </c>
      <c r="V61" s="3573">
        <f>+3*U61/(T61+U61)</f>
      </c>
    </row>
    <row r="62">
      <c r="A62" t="s">
        <v>4</v>
      </c>
      <c r="D62" s="3118">
        <f>SUM(D44:D61)</f>
      </c>
      <c r="G62" s="3194">
        <f>SUM(G44:G61)</f>
      </c>
      <c r="J62" s="3270">
        <f>SUM(J44:J61)</f>
      </c>
      <c r="M62" s="3346">
        <f>SUM(M44:M61)</f>
      </c>
      <c r="P62" s="3422">
        <f>SUM(P44:P61)</f>
      </c>
      <c r="S62" s="3498">
        <f>SUM(S44:S61)</f>
      </c>
      <c r="V62" s="3574">
        <f>SUM(V44:V61)</f>
      </c>
    </row>
    <row r="63" ht="30">
      <c r="A63" s="188" t="s">
        <v>18</v>
      </c>
      <c r="D63" s="27"/>
      <c r="G63" s="31"/>
      <c r="J63" s="35"/>
      <c r="M63" s="39"/>
      <c r="P63" s="43"/>
      <c r="S63" s="47"/>
    </row>
    <row r="64">
      <c r="A64">
        <v>0</v>
      </c>
      <c r="B64">
        <v>4712.6737780299072</v>
      </c>
      <c r="C64">
        <v>43.446514562268213</v>
      </c>
      <c r="D64" s="3119">
        <f>+3*C64/(B64+C64)</f>
      </c>
      <c r="E64">
        <v>4727.7561883907201</v>
      </c>
      <c r="F64">
        <v>28.364104201455227</v>
      </c>
      <c r="G64" s="3195">
        <f>+3*F64/(E64+F64)</f>
      </c>
      <c r="H64">
        <v>4666.5820756558551</v>
      </c>
      <c r="I64">
        <v>89.538216936320296</v>
      </c>
      <c r="J64" s="3271">
        <f>+3*I64/(H64+I64)</f>
      </c>
      <c r="K64">
        <v>4718.5505360685047</v>
      </c>
      <c r="L64">
        <v>37.569756523670101</v>
      </c>
      <c r="M64" s="3347">
        <f>+3*L64/(K64+L64)</f>
      </c>
      <c r="N64">
        <v>4725.9911355962122</v>
      </c>
      <c r="O64">
        <v>30.129156995962671</v>
      </c>
      <c r="P64" s="3423">
        <f>+3*O64/(N64+O64)</f>
      </c>
      <c r="Q64">
        <v>4729.8195302598424</v>
      </c>
      <c r="R64">
        <v>26.300762332332489</v>
      </c>
      <c r="S64" s="3499">
        <f>+3*R64/(Q64+R64)</f>
      </c>
      <c r="T64">
        <v>4606.2981889138027</v>
      </c>
      <c r="U64">
        <v>149.82210367837251</v>
      </c>
      <c r="V64" s="3575">
        <f>+3*U64/(T64+U64)</f>
      </c>
    </row>
    <row r="65">
      <c r="A65">
        <f>1+A64</f>
        <v>1</v>
      </c>
      <c r="B65">
        <v>4650.3424865244779</v>
      </c>
      <c r="C65">
        <v>45.442383573603117</v>
      </c>
      <c r="D65" s="3120">
        <f>+3*C65/(B65+C65)</f>
      </c>
      <c r="E65">
        <v>4514.1461807711048</v>
      </c>
      <c r="F65">
        <v>181.63868932697628</v>
      </c>
      <c r="G65" s="3196">
        <f>+3*F65/(E65+F65)</f>
      </c>
      <c r="H65">
        <v>4570.1456517367333</v>
      </c>
      <c r="I65">
        <v>125.63921836134712</v>
      </c>
      <c r="J65" s="3272">
        <f>+3*I65/(H65+I65)</f>
      </c>
      <c r="K65">
        <v>4657.7652592593931</v>
      </c>
      <c r="L65">
        <v>38.019610838687271</v>
      </c>
      <c r="M65" s="3348">
        <f>+3*L65/(K65+L65)</f>
      </c>
      <c r="N65">
        <v>4631.1230824906443</v>
      </c>
      <c r="O65">
        <v>64.661787607436281</v>
      </c>
      <c r="P65" s="3424">
        <f>+3*O65/(N65+O65)</f>
      </c>
      <c r="Q65">
        <v>4665.933577428922</v>
      </c>
      <c r="R65">
        <v>29.851292669158333</v>
      </c>
      <c r="S65" s="3500">
        <f>+3*R65/(Q65+R65)</f>
      </c>
      <c r="T65">
        <v>4364.6545664073492</v>
      </c>
      <c r="U65">
        <v>331.13030369073181</v>
      </c>
      <c r="V65" s="3576">
        <f>+3*U65/(T65+U65)</f>
      </c>
    </row>
    <row r="66">
      <c r="A66">
        <f t="shared" ref="A66:A81" si="31">1+A65</f>
        <v>2</v>
      </c>
      <c r="B66">
        <v>4481.384428829122</v>
      </c>
      <c r="C66">
        <v>43.459385814789186</v>
      </c>
      <c r="D66" s="3121">
        <f>+3*C66/(B66+C66)</f>
      </c>
      <c r="E66">
        <v>4286.8756564981131</v>
      </c>
      <c r="F66">
        <v>237.96815814579824</v>
      </c>
      <c r="G66" s="3197">
        <f>+3*F66/(E66+F66)</f>
      </c>
      <c r="H66">
        <v>4414.5878678739882</v>
      </c>
      <c r="I66">
        <v>110.255946769923</v>
      </c>
      <c r="J66" s="3273">
        <f>+3*I66/(H66+I66)</f>
      </c>
      <c r="K66">
        <v>4479.9725958515237</v>
      </c>
      <c r="L66">
        <v>44.871218792387609</v>
      </c>
      <c r="M66" s="3349">
        <f>+3*L66/(K66+L66)</f>
      </c>
      <c r="N66">
        <v>4479.3322126226622</v>
      </c>
      <c r="O66">
        <v>45.511602021249175</v>
      </c>
      <c r="P66" s="3425">
        <f>+3*O66/(N66+O66)</f>
      </c>
      <c r="Q66">
        <v>4492.8236036859171</v>
      </c>
      <c r="R66">
        <v>32.020210957994003</v>
      </c>
      <c r="S66" s="3501">
        <f>+3*R66/(Q66+R66)</f>
      </c>
      <c r="T66">
        <v>4153.9133160917245</v>
      </c>
      <c r="U66">
        <v>370.93049855218641</v>
      </c>
      <c r="V66" s="3577">
        <f>+3*U66/(T66+U66)</f>
      </c>
    </row>
    <row r="67">
      <c r="A67">
        <f t="shared" si="31"/>
        <v>3</v>
      </c>
      <c r="B67">
        <v>4485.0583428629534</v>
      </c>
      <c r="C67">
        <v>54.489712973561751</v>
      </c>
      <c r="D67" s="3122">
        <f>+3*C67/(B67+C67)</f>
      </c>
      <c r="E67">
        <v>4358.8104634661495</v>
      </c>
      <c r="F67">
        <v>180.73759237036563</v>
      </c>
      <c r="G67" s="3198">
        <f>+3*F67/(E67+F67)</f>
      </c>
      <c r="H67">
        <v>4437.6843402858794</v>
      </c>
      <c r="I67">
        <v>101.86371555063609</v>
      </c>
      <c r="J67" s="3274">
        <f>+3*I67/(H67+I67)</f>
      </c>
      <c r="K67">
        <v>4513.3562816785261</v>
      </c>
      <c r="L67">
        <v>26.191774157989684</v>
      </c>
      <c r="M67" s="3350">
        <f>+3*L67/(K67+L67)</f>
      </c>
      <c r="N67">
        <v>4487.4514384753074</v>
      </c>
      <c r="O67">
        <v>52.096617361207834</v>
      </c>
      <c r="P67" s="3426">
        <f>+3*O67/(N67+O67)</f>
      </c>
      <c r="Q67">
        <v>4515.0111428872797</v>
      </c>
      <c r="R67">
        <v>24.536912949235358</v>
      </c>
      <c r="S67" s="3502">
        <f>+3*R67/(Q67+R67)</f>
      </c>
      <c r="T67">
        <v>4218.098937621653</v>
      </c>
      <c r="U67">
        <v>321.44911821486249</v>
      </c>
      <c r="V67" s="3578">
        <f>+3*U67/(T67+U67)</f>
      </c>
    </row>
    <row r="68">
      <c r="A68">
        <f t="shared" si="31"/>
        <v>4</v>
      </c>
      <c r="B68">
        <v>4603.9193081561434</v>
      </c>
      <c r="C68">
        <v>45.145590343659599</v>
      </c>
      <c r="D68" s="3123">
        <f>+3*C68/(B68+C68)</f>
      </c>
      <c r="E68">
        <v>4482.1615188395072</v>
      </c>
      <c r="F68">
        <v>166.90337966029628</v>
      </c>
      <c r="G68" s="3199">
        <f>+3*F68/(E68+F68)</f>
      </c>
      <c r="H68">
        <v>4554.657364422158</v>
      </c>
      <c r="I68">
        <v>94.407534077645053</v>
      </c>
      <c r="J68" s="3275">
        <f>+3*I68/(H68+I68)</f>
      </c>
      <c r="K68">
        <v>4624.4789206617697</v>
      </c>
      <c r="L68">
        <v>24.585977838032917</v>
      </c>
      <c r="M68" s="3351">
        <f>+3*L68/(K68+L68)</f>
      </c>
      <c r="N68">
        <v>4604.4831765679037</v>
      </c>
      <c r="O68">
        <v>44.581721931899125</v>
      </c>
      <c r="P68" s="3427">
        <f>+3*O68/(N68+O68)</f>
      </c>
      <c r="Q68">
        <v>4620.4942659006419</v>
      </c>
      <c r="R68">
        <v>28.570632599161058</v>
      </c>
      <c r="S68" s="3503">
        <f>+3*R68/(Q68+R68)</f>
      </c>
      <c r="T68">
        <v>4355.5746107177929</v>
      </c>
      <c r="U68">
        <v>293.4902877820104</v>
      </c>
      <c r="V68" s="3579">
        <f>+3*U68/(T68+U68)</f>
      </c>
    </row>
    <row r="69">
      <c r="A69">
        <f t="shared" si="31"/>
        <v>5</v>
      </c>
      <c r="B69">
        <v>4409.1844615087257</v>
      </c>
      <c r="C69">
        <v>43.40184897216583</v>
      </c>
      <c r="D69" s="3124">
        <f>+3*C69/(B69+C69)</f>
      </c>
      <c r="E69">
        <v>4353.8309239198779</v>
      </c>
      <c r="F69">
        <v>98.755386561013751</v>
      </c>
      <c r="G69" s="3200">
        <f>+3*F69/(E69+F69)</f>
      </c>
      <c r="H69">
        <v>4367.800980523898</v>
      </c>
      <c r="I69">
        <v>84.785329956993152</v>
      </c>
      <c r="J69" s="3276">
        <f>+3*I69/(H69+I69)</f>
      </c>
      <c r="K69">
        <v>4422.3660981586418</v>
      </c>
      <c r="L69">
        <v>30.220212322249669</v>
      </c>
      <c r="M69" s="3352">
        <f>+3*L69/(K69+L69)</f>
      </c>
      <c r="N69">
        <v>4416.5083211864148</v>
      </c>
      <c r="O69">
        <v>36.077989294476758</v>
      </c>
      <c r="P69" s="3428">
        <f>+3*O69/(N69+O69)</f>
      </c>
      <c r="Q69">
        <v>4428.7953429841182</v>
      </c>
      <c r="R69">
        <v>23.790967496773025</v>
      </c>
      <c r="S69" s="3504">
        <f>+3*R69/(Q69+R69)</f>
      </c>
      <c r="T69">
        <v>4233.2555220036284</v>
      </c>
      <c r="U69">
        <v>219.33078847726256</v>
      </c>
      <c r="V69" s="3580">
        <f>+3*U69/(T69+U69)</f>
      </c>
    </row>
    <row r="70">
      <c r="A70">
        <f t="shared" si="31"/>
        <v>6</v>
      </c>
      <c r="B70">
        <v>4356.4862805863377</v>
      </c>
      <c r="C70">
        <v>59.044038832234307</v>
      </c>
      <c r="D70" s="3125">
        <f>+3*C70/(B70+C70)</f>
      </c>
      <c r="E70">
        <v>4309.5716203473812</v>
      </c>
      <c r="F70">
        <v>105.95869907119138</v>
      </c>
      <c r="G70" s="3201">
        <f>+3*F70/(E70+F70)</f>
      </c>
      <c r="H70">
        <v>4327.9270143188232</v>
      </c>
      <c r="I70">
        <v>87.603305099749022</v>
      </c>
      <c r="J70" s="3277">
        <f>+3*I70/(H70+I70)</f>
      </c>
      <c r="K70">
        <v>4393.4216869794718</v>
      </c>
      <c r="L70">
        <v>22.108632439099928</v>
      </c>
      <c r="M70" s="3353">
        <f>+3*L70/(K70+L70)</f>
      </c>
      <c r="N70">
        <v>4376.6288024895648</v>
      </c>
      <c r="O70">
        <v>38.901516929006895</v>
      </c>
      <c r="P70" s="3429">
        <f>+3*O70/(N70+O70)</f>
      </c>
      <c r="Q70">
        <v>4382.6566228704605</v>
      </c>
      <c r="R70">
        <v>32.873696548111674</v>
      </c>
      <c r="S70" s="3505">
        <f>+3*R70/(Q70+R70)</f>
      </c>
      <c r="T70">
        <v>4178.5305512087998</v>
      </c>
      <c r="U70">
        <v>236.99976820977187</v>
      </c>
      <c r="V70" s="3581">
        <f>+3*U70/(T70+U70)</f>
      </c>
    </row>
    <row r="71">
      <c r="A71">
        <f t="shared" si="31"/>
        <v>7</v>
      </c>
      <c r="B71">
        <v>4277.0664272103832</v>
      </c>
      <c r="C71">
        <v>57.449211286290804</v>
      </c>
      <c r="D71" s="3126">
        <f>+3*C71/(B71+C71)</f>
      </c>
      <c r="E71">
        <v>4259.2049504575934</v>
      </c>
      <c r="F71">
        <v>75.310688039080617</v>
      </c>
      <c r="G71" s="3202">
        <f>+3*F71/(E71+F71)</f>
      </c>
      <c r="H71">
        <v>4251.7088421864019</v>
      </c>
      <c r="I71">
        <v>82.806796310271764</v>
      </c>
      <c r="J71" s="3278">
        <f>+3*I71/(H71+I71)</f>
      </c>
      <c r="K71">
        <v>4310.4112099052081</v>
      </c>
      <c r="L71">
        <v>24.104428591465698</v>
      </c>
      <c r="M71" s="3354">
        <f>+3*L71/(K71+L71)</f>
      </c>
      <c r="N71">
        <v>4298.3486092583917</v>
      </c>
      <c r="O71">
        <v>36.167029238281977</v>
      </c>
      <c r="P71" s="3430">
        <f>+3*O71/(N71+O71)</f>
      </c>
      <c r="Q71">
        <v>4304.4416295233123</v>
      </c>
      <c r="R71">
        <v>30.074008973361945</v>
      </c>
      <c r="S71" s="3506">
        <f>+3*R71/(Q71+R71)</f>
      </c>
      <c r="T71">
        <v>4130.0813672450422</v>
      </c>
      <c r="U71">
        <v>204.43427125163191</v>
      </c>
      <c r="V71" s="3582">
        <f>+3*U71/(T71+U71)</f>
      </c>
    </row>
    <row r="72">
      <c r="A72">
        <f t="shared" si="31"/>
        <v>8</v>
      </c>
      <c r="B72">
        <v>4214.3440023196372</v>
      </c>
      <c r="C72">
        <v>43.89290929804811</v>
      </c>
      <c r="D72" s="3127">
        <f>+3*C72/(B72+C72)</f>
      </c>
      <c r="E72">
        <v>4206.191385731714</v>
      </c>
      <c r="F72">
        <v>52.045525885971109</v>
      </c>
      <c r="G72" s="3203">
        <f>+3*F72/(E72+F72)</f>
      </c>
      <c r="H72">
        <v>4190.9800752375859</v>
      </c>
      <c r="I72">
        <v>67.256836380099202</v>
      </c>
      <c r="J72" s="3279">
        <f>+3*I72/(H72+I72)</f>
      </c>
      <c r="K72">
        <v>4234.7306761411282</v>
      </c>
      <c r="L72">
        <v>23.506235476556547</v>
      </c>
      <c r="M72" s="3355">
        <f>+3*L72/(K72+L72)</f>
      </c>
      <c r="N72">
        <v>4237.9337205272695</v>
      </c>
      <c r="O72">
        <v>20.30319109041595</v>
      </c>
      <c r="P72" s="3431">
        <f>+3*O72/(N72+O72)</f>
      </c>
      <c r="Q72">
        <v>4223.3266808128592</v>
      </c>
      <c r="R72">
        <v>34.910230804825758</v>
      </c>
      <c r="S72" s="3507">
        <f>+3*R72/(Q72+R72)</f>
      </c>
      <c r="T72">
        <v>4110.3714405755418</v>
      </c>
      <c r="U72">
        <v>147.86547104214307</v>
      </c>
      <c r="V72" s="3583">
        <f>+3*U72/(T72+U72)</f>
      </c>
    </row>
    <row r="73">
      <c r="A73">
        <f t="shared" si="31"/>
        <v>9</v>
      </c>
      <c r="B73">
        <v>4001.2663737329544</v>
      </c>
      <c r="C73">
        <v>38.829869200756207</v>
      </c>
      <c r="D73" s="3128">
        <f>+3*C73/(B73+C73)</f>
      </c>
      <c r="E73">
        <v>3975.7710941007927</v>
      </c>
      <c r="F73">
        <v>64.325148832918259</v>
      </c>
      <c r="G73" s="3204">
        <f>+3*F73/(E73+F73)</f>
      </c>
      <c r="H73">
        <v>3963.3383915672812</v>
      </c>
      <c r="I73">
        <v>76.757851366429492</v>
      </c>
      <c r="J73" s="3280">
        <f>+3*I73/(H73+I73)</f>
      </c>
      <c r="K73">
        <v>4019.6542810235283</v>
      </c>
      <c r="L73">
        <v>20.44196191018262</v>
      </c>
      <c r="M73" s="3356">
        <f>+3*L73/(K73+L73)</f>
      </c>
      <c r="N73">
        <v>4016.1352644266567</v>
      </c>
      <c r="O73">
        <v>23.960978507054016</v>
      </c>
      <c r="P73" s="3432">
        <f>+3*O73/(N73+O73)</f>
      </c>
      <c r="Q73">
        <v>4003.7491867295812</v>
      </c>
      <c r="R73">
        <v>36.347056204129572</v>
      </c>
      <c r="S73" s="3508">
        <f>+3*R73/(Q73+R73)</f>
      </c>
      <c r="T73">
        <v>3878.4109920063579</v>
      </c>
      <c r="U73">
        <v>161.6852509273528</v>
      </c>
      <c r="V73" s="3584">
        <f>+3*U73/(T73+U73)</f>
      </c>
    </row>
    <row r="74">
      <c r="A74">
        <f t="shared" si="31"/>
        <v>10</v>
      </c>
      <c r="B74">
        <v>3963.0598382220328</v>
      </c>
      <c r="C74">
        <v>33.533106955774187</v>
      </c>
      <c r="D74" s="3129">
        <f>+3*C74/(B74+C74)</f>
      </c>
      <c r="E74">
        <v>3938.1883965242796</v>
      </c>
      <c r="F74">
        <v>58.404548653527478</v>
      </c>
      <c r="G74" s="3205">
        <f>+3*F74/(E74+F74)</f>
      </c>
      <c r="H74">
        <v>3927.8210104742639</v>
      </c>
      <c r="I74">
        <v>68.771934703543209</v>
      </c>
      <c r="J74" s="3281">
        <f>+3*I74/(H74+I74)</f>
      </c>
      <c r="K74">
        <v>3976.4960489307923</v>
      </c>
      <c r="L74">
        <v>20.096896247014548</v>
      </c>
      <c r="M74" s="3357">
        <f>+3*L74/(K74+L74)</f>
      </c>
      <c r="N74">
        <v>3975.4280649729781</v>
      </c>
      <c r="O74">
        <v>21.164880204828613</v>
      </c>
      <c r="P74" s="3433">
        <f>+3*O74/(N74+O74)</f>
      </c>
      <c r="Q74">
        <v>3961.9011323637137</v>
      </c>
      <c r="R74">
        <v>34.691812814093169</v>
      </c>
      <c r="S74" s="3509">
        <f>+3*R74/(Q74+R74)</f>
      </c>
      <c r="T74">
        <v>3845.9220958565234</v>
      </c>
      <c r="U74">
        <v>150.67084932128373</v>
      </c>
      <c r="V74" s="3585">
        <f>+3*U74/(T74+U74)</f>
      </c>
    </row>
    <row r="75">
      <c r="A75">
        <f t="shared" si="31"/>
        <v>11</v>
      </c>
      <c r="B75">
        <v>3809.5376669076527</v>
      </c>
      <c r="C75">
        <v>39.521825608529497</v>
      </c>
      <c r="D75" s="3130">
        <f>+3*C75/(B75+C75)</f>
      </c>
      <c r="E75">
        <v>3787.5828818420359</v>
      </c>
      <c r="F75">
        <v>61.476610674146251</v>
      </c>
      <c r="G75" s="3206">
        <f>+3*F75/(E75+F75)</f>
      </c>
      <c r="H75">
        <v>3784.8179361433049</v>
      </c>
      <c r="I75">
        <v>64.24155637287727</v>
      </c>
      <c r="J75" s="3282">
        <f>+3*I75/(H75+I75)</f>
      </c>
      <c r="K75">
        <v>3834.2102462329449</v>
      </c>
      <c r="L75">
        <v>14.849246283237344</v>
      </c>
      <c r="M75" s="3358">
        <f>+3*L75/(K75+L75)</f>
      </c>
      <c r="N75">
        <v>3827.4383987032693</v>
      </c>
      <c r="O75">
        <v>21.62109381291296</v>
      </c>
      <c r="P75" s="3434">
        <f>+3*O75/(N75+O75)</f>
      </c>
      <c r="Q75">
        <v>3820.2681383660542</v>
      </c>
      <c r="R75">
        <v>28.791354150127859</v>
      </c>
      <c r="S75" s="3510">
        <f>+3*R75/(Q75+R75)</f>
      </c>
      <c r="T75">
        <v>3708.3356949971153</v>
      </c>
      <c r="U75">
        <v>140.72379751906718</v>
      </c>
      <c r="V75" s="3586">
        <f>+3*U75/(T75+U75)</f>
      </c>
    </row>
    <row r="76">
      <c r="A76">
        <f t="shared" si="31"/>
        <v>12</v>
      </c>
      <c r="B76">
        <v>3769.8921366020891</v>
      </c>
      <c r="C76">
        <v>48.153599747203863</v>
      </c>
      <c r="D76" s="3131">
        <f>+3*C76/(B76+C76)</f>
      </c>
      <c r="E76">
        <v>3759.9502479375046</v>
      </c>
      <c r="F76">
        <v>58.09548841178816</v>
      </c>
      <c r="G76" s="3207">
        <f>+3*F76/(E76+F76)</f>
      </c>
      <c r="H76">
        <v>3759.2643716131993</v>
      </c>
      <c r="I76">
        <v>58.781364736093863</v>
      </c>
      <c r="J76" s="3283">
        <f>+3*I76/(H76+I76)</f>
      </c>
      <c r="K76">
        <v>3803.9066258754392</v>
      </c>
      <c r="L76">
        <v>14.139110473853565</v>
      </c>
      <c r="M76" s="3359">
        <f>+3*L76/(K76+L76)</f>
      </c>
      <c r="N76">
        <v>3788.6623288445885</v>
      </c>
      <c r="O76">
        <v>29.383407504704451</v>
      </c>
      <c r="P76" s="3435">
        <f>+3*O76/(N76+O76)</f>
      </c>
      <c r="Q76">
        <v>3798.3292949775309</v>
      </c>
      <c r="R76">
        <v>19.716441371762063</v>
      </c>
      <c r="S76" s="3511">
        <f>+3*R76/(Q76+R76)</f>
      </c>
      <c r="T76">
        <v>3675.6006990528713</v>
      </c>
      <c r="U76">
        <v>142.4450372964219</v>
      </c>
      <c r="V76" s="3587">
        <f>+3*U76/(T76+U76)</f>
      </c>
    </row>
    <row r="77">
      <c r="A77">
        <f t="shared" si="31"/>
        <v>13</v>
      </c>
      <c r="B77">
        <v>3725.6900536762582</v>
      </c>
      <c r="C77">
        <v>50.108614525338439</v>
      </c>
      <c r="D77" s="3132">
        <f>+3*C77/(B77+C77)</f>
      </c>
      <c r="E77">
        <v>3712.5858542416495</v>
      </c>
      <c r="F77">
        <v>63.212813959947212</v>
      </c>
      <c r="G77" s="3208">
        <f>+3*F77/(E77+F77)</f>
      </c>
      <c r="H77">
        <v>3714.276657114001</v>
      </c>
      <c r="I77">
        <v>61.522011087595772</v>
      </c>
      <c r="J77" s="3284">
        <f>+3*I77/(H77+I77)</f>
      </c>
      <c r="K77">
        <v>3758.3750218064242</v>
      </c>
      <c r="L77">
        <v>17.423646395172543</v>
      </c>
      <c r="M77" s="3360">
        <f>+3*L77/(K77+L77)</f>
      </c>
      <c r="N77">
        <v>3751.685786639865</v>
      </c>
      <c r="O77">
        <v>24.112881561731665</v>
      </c>
      <c r="P77" s="3436">
        <f>+3*O77/(N77+O77)</f>
      </c>
      <c r="Q77">
        <v>3754.6139250426418</v>
      </c>
      <c r="R77">
        <v>21.184743158954689</v>
      </c>
      <c r="S77" s="3512">
        <f>+3*R77/(Q77+R77)</f>
      </c>
      <c r="T77">
        <v>3623.0166577979894</v>
      </c>
      <c r="U77">
        <v>152.7820104036073</v>
      </c>
      <c r="V77" s="3588">
        <f>+3*U77/(T77+U77)</f>
      </c>
    </row>
    <row r="78">
      <c r="A78">
        <f t="shared" si="31"/>
        <v>14</v>
      </c>
      <c r="B78">
        <v>3677.4844556397511</v>
      </c>
      <c r="C78">
        <v>50.429446568944286</v>
      </c>
      <c r="D78" s="3133">
        <f>+3*C78/(B78+C78)</f>
      </c>
      <c r="E78">
        <v>3643.2156588836142</v>
      </c>
      <c r="F78">
        <v>84.698243325080909</v>
      </c>
      <c r="G78" s="3209">
        <f>+3*F78/(E78+F78)</f>
      </c>
      <c r="H78">
        <v>3668.8956948316154</v>
      </c>
      <c r="I78">
        <v>59.018207377079683</v>
      </c>
      <c r="J78" s="3285">
        <f>+3*I78/(H78+I78)</f>
      </c>
      <c r="K78">
        <v>3709.343474107618</v>
      </c>
      <c r="L78">
        <v>18.570428101076942</v>
      </c>
      <c r="M78" s="3361">
        <f>+3*L78/(K78+L78)</f>
      </c>
      <c r="N78">
        <v>3713.6967891352638</v>
      </c>
      <c r="O78">
        <v>14.21711307343158</v>
      </c>
      <c r="P78" s="3437">
        <f>+3*O78/(N78+O78)</f>
      </c>
      <c r="Q78">
        <v>3698.2495768416657</v>
      </c>
      <c r="R78">
        <v>29.66432536702953</v>
      </c>
      <c r="S78" s="3513">
        <f>+3*R78/(Q78+R78)</f>
      </c>
      <c r="T78">
        <v>3568.5785828582943</v>
      </c>
      <c r="U78">
        <v>159.33531935040077</v>
      </c>
      <c r="V78" s="3589">
        <f>+3*U78/(T78+U78)</f>
      </c>
    </row>
    <row r="79">
      <c r="A79">
        <f t="shared" si="31"/>
        <v>15</v>
      </c>
      <c r="B79">
        <v>3724.7942717174469</v>
      </c>
      <c r="C79">
        <v>57.2819179837131</v>
      </c>
      <c r="D79" s="3134">
        <f>+3*C79/(B79+C79)</f>
      </c>
      <c r="E79">
        <v>3698.5508210847129</v>
      </c>
      <c r="F79">
        <v>83.525368616447082</v>
      </c>
      <c r="G79" s="3210">
        <f>+3*F79/(E79+F79)</f>
      </c>
      <c r="H79">
        <v>3712.5129411810076</v>
      </c>
      <c r="I79">
        <v>69.563248520152641</v>
      </c>
      <c r="J79" s="3286">
        <f>+3*I79/(H79+I79)</f>
      </c>
      <c r="K79">
        <v>3761.3757972435637</v>
      </c>
      <c r="L79">
        <v>20.700392457596234</v>
      </c>
      <c r="M79" s="3362">
        <f>+3*L79/(K79+L79)</f>
      </c>
      <c r="N79">
        <v>3757.7683661297306</v>
      </c>
      <c r="O79">
        <v>24.307823571429445</v>
      </c>
      <c r="P79" s="3438">
        <f>+3*O79/(N79+O79)</f>
      </c>
      <c r="Q79">
        <v>3753.9413141955624</v>
      </c>
      <c r="R79">
        <v>28.13487550559768</v>
      </c>
      <c r="S79" s="3514">
        <f>+3*R79/(Q79+R79)</f>
      </c>
      <c r="T79">
        <v>3602.6755116230183</v>
      </c>
      <c r="U79">
        <v>179.40067807814182</v>
      </c>
      <c r="V79" s="3590">
        <f>+3*U79/(T79+U79)</f>
      </c>
    </row>
    <row r="80">
      <c r="A80">
        <f t="shared" si="31"/>
        <v>16</v>
      </c>
      <c r="B80">
        <v>3760.7245790565003</v>
      </c>
      <c r="C80">
        <v>61.920748909637553</v>
      </c>
      <c r="D80" s="3135">
        <f>+3*C80/(B80+C80)</f>
      </c>
      <c r="E80">
        <v>3722.3897350526922</v>
      </c>
      <c r="F80">
        <v>100.25559291344562</v>
      </c>
      <c r="G80" s="3211">
        <f>+3*F80/(E80+F80)</f>
      </c>
      <c r="H80">
        <v>3755.3859449298511</v>
      </c>
      <c r="I80">
        <v>67.259383036287005</v>
      </c>
      <c r="J80" s="3287">
        <f>+3*I80/(H80+I80)</f>
      </c>
      <c r="K80">
        <v>3814.1654887818358</v>
      </c>
      <c r="L80">
        <v>8.4798391843020404</v>
      </c>
      <c r="M80" s="3363">
        <f>+3*L80/(K80+L80)</f>
      </c>
      <c r="N80">
        <v>3791.151630179269</v>
      </c>
      <c r="O80">
        <v>31.493697786868772</v>
      </c>
      <c r="P80" s="3439">
        <f>+3*O80/(N80+O80)</f>
      </c>
      <c r="Q80">
        <v>3795.5387572874556</v>
      </c>
      <c r="R80">
        <v>27.106570678682559</v>
      </c>
      <c r="S80" s="3515">
        <f>+3*R80/(Q80+R80)</f>
      </c>
      <c r="T80">
        <v>3625.0725718589465</v>
      </c>
      <c r="U80">
        <v>197.57275610719159</v>
      </c>
      <c r="V80" s="3591">
        <f>+3*U80/(T80+U80)</f>
      </c>
    </row>
    <row r="81">
      <c r="A81">
        <f t="shared" si="31"/>
        <v>17</v>
      </c>
      <c r="B81">
        <v>3687.4860450816141</v>
      </c>
      <c r="C81">
        <v>74.054338179496639</v>
      </c>
      <c r="D81" s="3136">
        <f>+3*C81/(B81+C81)</f>
      </c>
      <c r="E81">
        <v>3622.1504036693755</v>
      </c>
      <c r="F81">
        <v>139.38997959173534</v>
      </c>
      <c r="G81" s="3212">
        <f>+3*F81/(E81+F81)</f>
      </c>
      <c r="H81">
        <v>3682.5549220075736</v>
      </c>
      <c r="I81">
        <v>78.985461253537338</v>
      </c>
      <c r="J81" s="3288">
        <f>+3*I81/(H81+I81)</f>
      </c>
      <c r="K81">
        <v>3748.6469647244644</v>
      </c>
      <c r="L81">
        <v>12.893418536646363</v>
      </c>
      <c r="M81" s="3364">
        <f>+3*L81/(K81+L81)</f>
      </c>
      <c r="N81">
        <v>3724.3092925638443</v>
      </c>
      <c r="O81">
        <v>37.231090697266616</v>
      </c>
      <c r="P81" s="3440">
        <f>+3*O81/(N81+O81)</f>
      </c>
      <c r="Q81">
        <v>3737.0082478854283</v>
      </c>
      <c r="R81">
        <v>24.532135375682412</v>
      </c>
      <c r="S81" s="3516">
        <f>+3*R81/(Q81+R81)</f>
      </c>
      <c r="T81">
        <v>3528.4897682283472</v>
      </c>
      <c r="U81">
        <v>233.05061503276357</v>
      </c>
      <c r="V81" s="3592">
        <f>+3*U81/(T81+U81)</f>
      </c>
    </row>
    <row r="82">
      <c r="A82" t="s">
        <v>4</v>
      </c>
      <c r="D82" s="3137">
        <f>SUM(D64:D81)</f>
      </c>
      <c r="G82" s="3213">
        <f>SUM(G64:G81)</f>
      </c>
      <c r="J82" s="3289">
        <f>SUM(J64:J81)</f>
      </c>
      <c r="M82" s="3365">
        <f>SUM(M64:M81)</f>
      </c>
      <c r="P82" s="3441">
        <f>SUM(P64:P81)</f>
      </c>
      <c r="S82" s="3517">
        <f>SUM(S64:S81)</f>
      </c>
      <c r="V82" s="3593">
        <f>SUM(V64:V81)</f>
      </c>
    </row>
    <row r="83">
      <c r="D83" s="28"/>
      <c r="G83" s="32"/>
      <c r="J83" s="36"/>
      <c r="M83" s="40"/>
      <c r="P83" s="44"/>
      <c r="S83" s="48"/>
    </row>
    <row r="84">
      <c r="D84" s="73"/>
      <c r="G84" s="92"/>
      <c r="J84" s="111"/>
      <c r="M84" s="130"/>
      <c r="P84" s="149"/>
      <c r="S84" s="168"/>
    </row>
    <row r="85">
      <c r="D85" s="74"/>
      <c r="G85" s="93"/>
      <c r="J85" s="112"/>
      <c r="M85" s="131"/>
      <c r="P85" s="150"/>
      <c r="S85" s="169"/>
    </row>
    <row r="86">
      <c r="D86" s="75"/>
      <c r="G86" s="94"/>
      <c r="J86" s="113"/>
      <c r="M86" s="132"/>
      <c r="P86" s="151"/>
      <c r="S86" s="170"/>
    </row>
    <row r="87">
      <c r="D87" s="76"/>
      <c r="G87" s="95"/>
      <c r="J87" s="114"/>
      <c r="M87" s="133"/>
      <c r="P87" s="152"/>
      <c r="S87" s="171"/>
    </row>
    <row r="88">
      <c r="D88" s="77"/>
      <c r="G88" s="96"/>
      <c r="J88" s="115"/>
      <c r="M88" s="134"/>
      <c r="P88" s="153"/>
      <c r="S88" s="172"/>
    </row>
    <row r="89">
      <c r="D89" s="78"/>
      <c r="G89" s="97"/>
      <c r="J89" s="116"/>
      <c r="M89" s="135"/>
      <c r="P89" s="154"/>
      <c r="S89" s="173"/>
    </row>
    <row r="90">
      <c r="D90" s="79"/>
      <c r="G90" s="98"/>
      <c r="J90" s="117"/>
      <c r="M90" s="136"/>
      <c r="P90" s="155"/>
      <c r="S90" s="174"/>
    </row>
    <row r="91">
      <c r="D91" s="80"/>
      <c r="G91" s="99"/>
      <c r="J91" s="118"/>
      <c r="M91" s="137"/>
      <c r="P91" s="156"/>
      <c r="S91" s="175"/>
    </row>
    <row r="92">
      <c r="D92" s="81"/>
      <c r="G92" s="100"/>
      <c r="J92" s="119"/>
      <c r="M92" s="138"/>
      <c r="P92" s="157"/>
      <c r="S92" s="176"/>
    </row>
    <row r="93">
      <c r="D93" s="82"/>
      <c r="G93" s="101"/>
      <c r="J93" s="120"/>
      <c r="M93" s="139"/>
      <c r="P93" s="158"/>
      <c r="S93" s="177"/>
    </row>
    <row r="94">
      <c r="D94" s="83"/>
      <c r="G94" s="102"/>
      <c r="J94" s="121"/>
      <c r="M94" s="140"/>
      <c r="P94" s="159"/>
      <c r="S94" s="178"/>
    </row>
    <row r="95">
      <c r="D95" s="84"/>
      <c r="G95" s="103"/>
      <c r="J95" s="122"/>
      <c r="M95" s="141"/>
      <c r="P95" s="160"/>
      <c r="S95" s="179"/>
    </row>
    <row r="96">
      <c r="D96" s="85"/>
      <c r="G96" s="104"/>
      <c r="J96" s="123"/>
      <c r="M96" s="142"/>
      <c r="P96" s="161"/>
      <c r="S96" s="180"/>
    </row>
    <row r="97">
      <c r="D97" s="86"/>
      <c r="G97" s="105"/>
      <c r="J97" s="124"/>
      <c r="M97" s="143"/>
      <c r="P97" s="162"/>
      <c r="S97" s="181"/>
    </row>
    <row r="98">
      <c r="D98" s="87"/>
      <c r="G98" s="106"/>
      <c r="J98" s="125"/>
      <c r="M98" s="144"/>
      <c r="P98" s="163"/>
      <c r="S98" s="182"/>
    </row>
    <row r="99">
      <c r="D99" s="88"/>
      <c r="G99" s="107"/>
      <c r="J99" s="126"/>
      <c r="M99" s="145"/>
      <c r="P99" s="164"/>
      <c r="S99" s="183"/>
    </row>
    <row r="100">
      <c r="D100" s="89"/>
      <c r="G100" s="108"/>
      <c r="J100" s="127"/>
      <c r="M100" s="146"/>
      <c r="P100" s="165"/>
      <c r="S100" s="184"/>
    </row>
    <row r="101">
      <c r="D101" s="90"/>
      <c r="G101" s="109"/>
      <c r="J101" s="128"/>
      <c r="M101" s="147"/>
      <c r="P101" s="166"/>
      <c r="S101" s="185"/>
    </row>
    <row r="102">
      <c r="D102" s="91"/>
      <c r="G102" s="110"/>
      <c r="J102" s="129"/>
      <c r="M102" s="148"/>
      <c r="P102" s="167"/>
      <c r="S102" s="1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2"/>
  <sheetViews>
    <sheetView topLeftCell="C1" workbookViewId="0">
      <selection activeCell="B2" sqref="B2:V2"/>
    </sheetView>
  </sheetViews>
  <sheetFormatPr defaultRowHeight="15"/>
  <sheetData>
    <row r="1">
      <c r="A1" t="s">
        <v>2</v>
      </c>
    </row>
    <row r="2">
      <c r="A2" t="s">
        <v>0</v>
      </c>
      <c r="B2" t="s">
        <v>34</v>
      </c>
      <c r="E2" t="s">
        <v>35</v>
      </c>
      <c r="H2" t="s">
        <v>1</v>
      </c>
      <c r="K2" t="s">
        <v>37</v>
      </c>
      <c r="N2" t="s">
        <v>38</v>
      </c>
      <c r="Q2" t="s">
        <v>39</v>
      </c>
      <c r="T2" t="s">
        <v>45</v>
      </c>
    </row>
    <row r="3">
      <c r="A3" t="s">
        <v>5</v>
      </c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</row>
    <row r="4">
      <c r="A4">
        <v>0</v>
      </c>
      <c r="B4">
        <v>9102.0114272988649</v>
      </c>
      <c r="C4">
        <v>216.10194143412801</v>
      </c>
      <c r="D4" s="3594">
        <f>+3*C4/(B4+C4)</f>
      </c>
      <c r="E4">
        <v>9201.9786602285585</v>
      </c>
      <c r="F4">
        <v>116.13470850443382</v>
      </c>
      <c r="G4" s="3689">
        <f>+3*F4/(F4+E4)</f>
      </c>
      <c r="H4">
        <v>8840.9502104127569</v>
      </c>
      <c r="I4">
        <v>477.16315832023577</v>
      </c>
      <c r="J4" s="3784">
        <f>+3*I4/(H4+I4)</f>
      </c>
      <c r="K4">
        <v>9117.410340343371</v>
      </c>
      <c r="L4">
        <v>200.70302838962269</v>
      </c>
      <c r="M4" s="3879">
        <f>+3*L4/(K4+L4)</f>
      </c>
      <c r="N4">
        <v>9167.0542341309847</v>
      </c>
      <c r="O4">
        <v>151.05913460200867</v>
      </c>
      <c r="P4" s="3974">
        <f>+3*O4/(N4+O4)</f>
      </c>
      <c r="Q4">
        <v>9108.9165037515249</v>
      </c>
      <c r="R4">
        <v>209.19686498146862</v>
      </c>
      <c r="S4" s="4069">
        <f>+3*R4/(Q4+R4)</f>
      </c>
      <c r="T4">
        <v>8591.9788221643721</v>
      </c>
      <c r="U4">
        <v>726.13454656862109</v>
      </c>
      <c r="V4" s="4164">
        <f>+3*U4/(T4+U4)</f>
      </c>
    </row>
    <row r="5">
      <c r="A5">
        <f>1+A4</f>
        <v>1</v>
      </c>
      <c r="B5">
        <v>8800.1824916833411</v>
      </c>
      <c r="C5">
        <v>264.12858584111046</v>
      </c>
      <c r="D5" s="3595">
        <f>+3*C5/(B5+C5)</f>
      </c>
      <c r="E5">
        <v>8621.5602928235312</v>
      </c>
      <c r="F5">
        <v>442.75078470092058</v>
      </c>
      <c r="G5" s="3690">
        <f>+3*F5/(F5+E5)</f>
      </c>
      <c r="H5">
        <v>8583.311031731866</v>
      </c>
      <c r="I5">
        <v>481.00004579258518</v>
      </c>
      <c r="J5" s="3785">
        <f>+3*I5/(H5+I5)</f>
      </c>
      <c r="K5">
        <v>8870.0178118779659</v>
      </c>
      <c r="L5">
        <v>194.29326564648511</v>
      </c>
      <c r="M5" s="3880">
        <f>+3*L5/(K5+L5)</f>
      </c>
      <c r="N5">
        <v>8886.2995250596905</v>
      </c>
      <c r="O5">
        <v>178.01155246476111</v>
      </c>
      <c r="P5" s="3975">
        <f>+3*O5/(N5+O5)</f>
      </c>
      <c r="Q5">
        <v>8851.5087874710534</v>
      </c>
      <c r="R5">
        <v>212.80229005339831</v>
      </c>
      <c r="S5" s="4070">
        <f>+3*R5/(Q5+R5)</f>
      </c>
      <c r="T5">
        <v>7999.5705411847503</v>
      </c>
      <c r="U5">
        <v>1064.7405363397006</v>
      </c>
      <c r="V5" s="4165">
        <f>+3*U5/(T5+U5)</f>
      </c>
    </row>
    <row r="6">
      <c r="A6">
        <f t="shared" ref="A6:A21" si="7">1+A5</f>
        <v>2</v>
      </c>
      <c r="B6">
        <v>8738.9615085756068</v>
      </c>
      <c r="C6">
        <v>197.13243645460051</v>
      </c>
      <c r="D6" s="3596">
        <f>+3*C6/(B6+C6)</f>
      </c>
      <c r="E6">
        <v>8490.172832147382</v>
      </c>
      <c r="F6">
        <v>445.92111288282564</v>
      </c>
      <c r="G6" s="3691">
        <f>+3*F6/(F6+E6)</f>
      </c>
      <c r="H6">
        <v>8568.7265461745465</v>
      </c>
      <c r="I6">
        <v>367.36739885566249</v>
      </c>
      <c r="J6" s="3786">
        <f>+3*I6/(H6+I6)</f>
      </c>
      <c r="K6">
        <v>8797.0293039144817</v>
      </c>
      <c r="L6">
        <v>139.06464111572652</v>
      </c>
      <c r="M6" s="3881">
        <f>+3*L6/(K6+L6)</f>
      </c>
      <c r="N6">
        <v>8799.3791497731818</v>
      </c>
      <c r="O6">
        <v>136.71479525702625</v>
      </c>
      <c r="P6" s="3976">
        <f>+3*O6/(N6+O6)</f>
      </c>
      <c r="Q6">
        <v>8788.244713092934</v>
      </c>
      <c r="R6">
        <v>147.84923193727374</v>
      </c>
      <c r="S6" s="4071">
        <f>+3*R6/(Q6+R6)</f>
      </c>
      <c r="T6">
        <v>8019.4669239703053</v>
      </c>
      <c r="U6">
        <v>916.62702105990252</v>
      </c>
      <c r="V6" s="4166">
        <f>+3*U6/(T6+U6)</f>
      </c>
    </row>
    <row r="7">
      <c r="A7">
        <f t="shared" si="7"/>
        <v>3</v>
      </c>
      <c r="B7">
        <v>8568.2720119170626</v>
      </c>
      <c r="C7">
        <v>212.88860244090185</v>
      </c>
      <c r="D7" s="3597">
        <f>+3*C7/(B7+C7)</f>
      </c>
      <c r="E7">
        <v>8430.8563137423553</v>
      </c>
      <c r="F7">
        <v>350.30430061561009</v>
      </c>
      <c r="G7" s="3692">
        <f>+3*F7/(F7+E7)</f>
      </c>
      <c r="H7">
        <v>8394.2054523258375</v>
      </c>
      <c r="I7">
        <v>386.95516203212742</v>
      </c>
      <c r="J7" s="3787">
        <f>+3*I7/(H7+I7)</f>
      </c>
      <c r="K7">
        <v>8633.7663934788434</v>
      </c>
      <c r="L7">
        <v>147.39422087912095</v>
      </c>
      <c r="M7" s="3882">
        <f>+3*L7/(K7+L7)</f>
      </c>
      <c r="N7">
        <v>8629.3767847288582</v>
      </c>
      <c r="O7">
        <v>151.78382962910703</v>
      </c>
      <c r="P7" s="3977">
        <f>+3*O7/(N7+O7)</f>
      </c>
      <c r="Q7">
        <v>8635.304025520456</v>
      </c>
      <c r="R7">
        <v>145.85658883750946</v>
      </c>
      <c r="S7" s="4072">
        <f>+3*R7/(Q7+R7)</f>
      </c>
      <c r="T7">
        <v>7920.0551319897777</v>
      </c>
      <c r="U7">
        <v>861.1054823681867</v>
      </c>
      <c r="V7" s="4167">
        <f>+3*U7/(T7+U7)</f>
      </c>
    </row>
    <row r="8">
      <c r="A8">
        <f t="shared" si="7"/>
        <v>4</v>
      </c>
      <c r="B8">
        <v>8553.5495302709387</v>
      </c>
      <c r="C8">
        <v>171.14413839370746</v>
      </c>
      <c r="D8" s="3598">
        <f>+3*C8/(B8+C8)</f>
      </c>
      <c r="E8">
        <v>8414.3054911818035</v>
      </c>
      <c r="F8">
        <v>310.38817748284123</v>
      </c>
      <c r="G8" s="3693">
        <f>+3*F8/(F8+E8)</f>
      </c>
      <c r="H8">
        <v>8392.2873836775125</v>
      </c>
      <c r="I8">
        <v>332.40628498713221</v>
      </c>
      <c r="J8" s="3788">
        <f>+3*I8/(H8+I8)</f>
      </c>
      <c r="K8">
        <v>8607.9872661692116</v>
      </c>
      <c r="L8">
        <v>116.70640249543288</v>
      </c>
      <c r="M8" s="3883">
        <f>+3*L8/(K8+L8)</f>
      </c>
      <c r="N8">
        <v>8587.762694028499</v>
      </c>
      <c r="O8">
        <v>136.93097463614697</v>
      </c>
      <c r="P8" s="3978">
        <f>+3*O8/(N8+O8)</f>
      </c>
      <c r="Q8">
        <v>8597.1895535770254</v>
      </c>
      <c r="R8">
        <v>127.50411508761979</v>
      </c>
      <c r="S8" s="4073">
        <f>+3*R8/(Q8+R8)</f>
      </c>
      <c r="T8">
        <v>7986.907469473188</v>
      </c>
      <c r="U8">
        <v>737.7861991914574</v>
      </c>
      <c r="V8" s="4168">
        <f>+3*U8/(T8+U8)</f>
      </c>
    </row>
    <row r="9">
      <c r="A9">
        <f t="shared" si="7"/>
        <v>5</v>
      </c>
      <c r="B9">
        <v>8631.577238952761</v>
      </c>
      <c r="C9">
        <v>166.8942918662155</v>
      </c>
      <c r="D9" s="3599">
        <f>+3*C9/(B9+C9)</f>
      </c>
      <c r="E9">
        <v>8543.2170885464402</v>
      </c>
      <c r="F9">
        <v>255.25444227253547</v>
      </c>
      <c r="G9" s="3694">
        <f>+3*F9/(F9+E9)</f>
      </c>
      <c r="H9">
        <v>8518.2060080229494</v>
      </c>
      <c r="I9">
        <v>280.265522796026</v>
      </c>
      <c r="J9" s="3789">
        <f>+3*I9/(H9+I9)</f>
      </c>
      <c r="K9">
        <v>8711.6482355542885</v>
      </c>
      <c r="L9">
        <v>86.823295264687303</v>
      </c>
      <c r="M9" s="3884">
        <f>+3*L9/(K9+L9)</f>
      </c>
      <c r="N9">
        <v>8676.002723005422</v>
      </c>
      <c r="O9">
        <v>122.46880781355426</v>
      </c>
      <c r="P9" s="3979">
        <f>+3*O9/(N9+O9)</f>
      </c>
      <c r="Q9">
        <v>8699.4618192437556</v>
      </c>
      <c r="R9">
        <v>99.009711575219782</v>
      </c>
      <c r="S9" s="4074">
        <f>+3*R9/(Q9+R9)</f>
      </c>
      <c r="T9">
        <v>8163.2745894400114</v>
      </c>
      <c r="U9">
        <v>635.19694137896431</v>
      </c>
      <c r="V9" s="4169">
        <f>+3*U9/(T9+U9)</f>
      </c>
    </row>
    <row r="10">
      <c r="A10">
        <f t="shared" si="7"/>
        <v>6</v>
      </c>
      <c r="B10">
        <v>8672.0718419929999</v>
      </c>
      <c r="C10">
        <v>181.37700615701021</v>
      </c>
      <c r="D10" s="3600">
        <f>+3*C10/(B10+C10)</f>
      </c>
      <c r="E10">
        <v>8603.6614357794369</v>
      </c>
      <c r="F10">
        <v>249.78741237057207</v>
      </c>
      <c r="G10" s="3695">
        <f>+3*F10/(F10+E10)</f>
      </c>
      <c r="H10">
        <v>8535.173850050689</v>
      </c>
      <c r="I10">
        <v>318.27499809932129</v>
      </c>
      <c r="J10" s="3790">
        <f>+3*I10/(H10+I10)</f>
      </c>
      <c r="K10">
        <v>8761.8828748130345</v>
      </c>
      <c r="L10">
        <v>91.565973336975333</v>
      </c>
      <c r="M10" s="3885">
        <f>+3*L10/(K10+L10)</f>
      </c>
      <c r="N10">
        <v>8718.0671135621978</v>
      </c>
      <c r="O10">
        <v>135.38173458781111</v>
      </c>
      <c r="P10" s="3980">
        <f>+3*O10/(N10+O10)</f>
      </c>
      <c r="Q10">
        <v>8724.4976021984621</v>
      </c>
      <c r="R10">
        <v>128.95124595154851</v>
      </c>
      <c r="S10" s="4075">
        <f>+3*R10/(Q10+R10)</f>
      </c>
      <c r="T10">
        <v>8172.7173977128714</v>
      </c>
      <c r="U10">
        <v>680.73145043713794</v>
      </c>
      <c r="V10" s="4170">
        <f>+3*U10/(T10+U10)</f>
      </c>
    </row>
    <row r="11">
      <c r="A11">
        <f t="shared" si="7"/>
        <v>7</v>
      </c>
      <c r="B11">
        <v>8747.778149707603</v>
      </c>
      <c r="C11">
        <v>164.69055749572723</v>
      </c>
      <c r="D11" s="3601">
        <f>+3*C11/(B11+C11)</f>
      </c>
      <c r="E11">
        <v>8714.9605209689598</v>
      </c>
      <c r="F11">
        <v>197.50818623436942</v>
      </c>
      <c r="G11" s="3696">
        <f>+3*F11/(F11+E11)</f>
      </c>
      <c r="H11">
        <v>8640.0553337565361</v>
      </c>
      <c r="I11">
        <v>272.41337344679425</v>
      </c>
      <c r="J11" s="3791">
        <f>+3*I11/(H11+I11)</f>
      </c>
      <c r="K11">
        <v>8833.9775297101623</v>
      </c>
      <c r="L11">
        <v>78.491177493167598</v>
      </c>
      <c r="M11" s="3886">
        <f>+3*L11/(K11+L11)</f>
      </c>
      <c r="N11">
        <v>8799.7619271309177</v>
      </c>
      <c r="O11">
        <v>112.70678007241233</v>
      </c>
      <c r="P11" s="3981">
        <f>+3*O11/(N11+O11)</f>
      </c>
      <c r="Q11">
        <v>8806.2537566029132</v>
      </c>
      <c r="R11">
        <v>106.21495060041565</v>
      </c>
      <c r="S11" s="4076">
        <f>+3*R11/(Q11+R11)</f>
      </c>
      <c r="T11">
        <v>8344.4956315043346</v>
      </c>
      <c r="U11">
        <v>567.97307569899431</v>
      </c>
      <c r="V11" s="4171">
        <f>+3*U11/(T11+U11)</f>
      </c>
    </row>
    <row r="12">
      <c r="A12">
        <f t="shared" si="7"/>
        <v>8</v>
      </c>
      <c r="B12">
        <v>8764.7776541627609</v>
      </c>
      <c r="C12">
        <v>154.81975023212686</v>
      </c>
      <c r="D12" s="3602">
        <f>+3*C12/(B12+C12)</f>
      </c>
      <c r="E12">
        <v>8737.7567426468704</v>
      </c>
      <c r="F12">
        <v>181.840661748017</v>
      </c>
      <c r="G12" s="3697">
        <f>+3*F12/(F12+E12)</f>
      </c>
      <c r="H12">
        <v>8666.3421891099406</v>
      </c>
      <c r="I12">
        <v>253.25521528494701</v>
      </c>
      <c r="J12" s="3792">
        <f>+3*I12/(H12+I12)</f>
      </c>
      <c r="K12">
        <v>8849.2493616647062</v>
      </c>
      <c r="L12">
        <v>70.348042730180254</v>
      </c>
      <c r="M12" s="3887">
        <f>+3*L12/(K12+L12)</f>
      </c>
      <c r="N12">
        <v>8810.907099459806</v>
      </c>
      <c r="O12">
        <v>108.6903049350818</v>
      </c>
      <c r="P12" s="3982">
        <f>+3*O12/(N12+O12)</f>
      </c>
      <c r="Q12">
        <v>8818.0069899207792</v>
      </c>
      <c r="R12">
        <v>101.59041447410856</v>
      </c>
      <c r="S12" s="4077">
        <f>+3*R12/(Q12+R12)</f>
      </c>
      <c r="T12">
        <v>8401.7918573509214</v>
      </c>
      <c r="U12">
        <v>517.80554704396616</v>
      </c>
      <c r="V12" s="4172">
        <f>+3*U12/(T12+U12)</f>
      </c>
    </row>
    <row r="13">
      <c r="A13">
        <f t="shared" si="7"/>
        <v>9</v>
      </c>
      <c r="B13">
        <v>8679.1276681473028</v>
      </c>
      <c r="C13">
        <v>156.27550935485843</v>
      </c>
      <c r="D13" s="3603">
        <f>+3*C13/(B13+C13)</f>
      </c>
      <c r="E13">
        <v>8644.6321994949958</v>
      </c>
      <c r="F13">
        <v>190.77097800716615</v>
      </c>
      <c r="G13" s="3698">
        <f>+3*F13/(F13+E13)</f>
      </c>
      <c r="H13">
        <v>8559.1510801098684</v>
      </c>
      <c r="I13">
        <v>276.25209739229399</v>
      </c>
      <c r="J13" s="3793">
        <f>+3*I13/(H13+I13)</f>
      </c>
      <c r="K13">
        <v>8762.1048586853722</v>
      </c>
      <c r="L13">
        <v>73.298318816789816</v>
      </c>
      <c r="M13" s="3888">
        <f>+3*L13/(K13+L13)</f>
      </c>
      <c r="N13">
        <v>8717.7890855769911</v>
      </c>
      <c r="O13">
        <v>117.61409192517036</v>
      </c>
      <c r="P13" s="3983">
        <f>+3*O13/(N13+O13)</f>
      </c>
      <c r="Q13">
        <v>8728.9929234109768</v>
      </c>
      <c r="R13">
        <v>106.41025409118522</v>
      </c>
      <c r="S13" s="4078">
        <f>+3*R13/(Q13+R13)</f>
      </c>
      <c r="T13">
        <v>8280.4681779538423</v>
      </c>
      <c r="U13">
        <v>554.93499954831918</v>
      </c>
      <c r="V13" s="4173">
        <f>+3*U13/(T13+U13)</f>
      </c>
    </row>
    <row r="14">
      <c r="A14">
        <f t="shared" si="7"/>
        <v>10</v>
      </c>
      <c r="B14">
        <v>8698.2828022929061</v>
      </c>
      <c r="C14">
        <v>165.12578772592894</v>
      </c>
      <c r="D14" s="3604">
        <f>+3*C14/(B14+C14)</f>
      </c>
      <c r="E14">
        <v>8674.8359947321042</v>
      </c>
      <c r="F14">
        <v>188.5725952867322</v>
      </c>
      <c r="G14" s="3699">
        <f>+3*F14/(F14+E14)</f>
      </c>
      <c r="H14">
        <v>8578.4079650297554</v>
      </c>
      <c r="I14">
        <v>285.00062498908034</v>
      </c>
      <c r="J14" s="3794">
        <f>+3*I14/(H14+I14)</f>
      </c>
      <c r="K14">
        <v>8795.9150732627349</v>
      </c>
      <c r="L14">
        <v>67.493516756100959</v>
      </c>
      <c r="M14" s="3889">
        <f>+3*L14/(K14+L14)</f>
      </c>
      <c r="N14">
        <v>8743.5011608205041</v>
      </c>
      <c r="O14">
        <v>119.90742919833232</v>
      </c>
      <c r="P14" s="3984">
        <f>+3*O14/(N14+O14)</f>
      </c>
      <c r="Q14">
        <v>8747.2973327123818</v>
      </c>
      <c r="R14">
        <v>116.11125730645333</v>
      </c>
      <c r="S14" s="4079">
        <f>+3*R14/(Q14+R14)</f>
      </c>
      <c r="T14">
        <v>8298.8050591216779</v>
      </c>
      <c r="U14">
        <v>564.60353089715829</v>
      </c>
      <c r="V14" s="4174">
        <f>+3*U14/(T14+U14)</f>
      </c>
    </row>
    <row r="15">
      <c r="A15">
        <f t="shared" si="7"/>
        <v>11</v>
      </c>
      <c r="B15">
        <v>8626.3587749618982</v>
      </c>
      <c r="C15">
        <v>181.60779673121615</v>
      </c>
      <c r="D15" s="3605">
        <f>+3*C15/(B15+C15)</f>
      </c>
      <c r="E15">
        <v>8584.4060246771733</v>
      </c>
      <c r="F15">
        <v>223.56054701594269</v>
      </c>
      <c r="G15" s="3700">
        <f>+3*F15/(F15+E15)</f>
      </c>
      <c r="H15">
        <v>8546.343437493053</v>
      </c>
      <c r="I15">
        <v>261.62313420006171</v>
      </c>
      <c r="J15" s="3795">
        <f>+3*I15/(H15+I15)</f>
      </c>
      <c r="K15">
        <v>8751.2640712923676</v>
      </c>
      <c r="L15">
        <v>56.702500400747937</v>
      </c>
      <c r="M15" s="3890">
        <f>+3*L15/(K15+L15)</f>
      </c>
      <c r="N15">
        <v>8700.0082158663226</v>
      </c>
      <c r="O15">
        <v>107.95835582679334</v>
      </c>
      <c r="P15" s="3985">
        <f>+3*O15/(N15+O15)</f>
      </c>
      <c r="Q15">
        <v>8703.0387576958692</v>
      </c>
      <c r="R15">
        <v>104.92781399724642</v>
      </c>
      <c r="S15" s="4080">
        <f>+3*R15/(Q15+R15)</f>
      </c>
      <c r="T15">
        <v>8237.966623121978</v>
      </c>
      <c r="U15">
        <v>569.99994857113779</v>
      </c>
      <c r="V15" s="4175">
        <f>+3*U15/(T15+U15)</f>
      </c>
    </row>
    <row r="16">
      <c r="A16">
        <f t="shared" si="7"/>
        <v>12</v>
      </c>
      <c r="B16">
        <v>8702.951050937867</v>
      </c>
      <c r="C16">
        <v>178.24936150927064</v>
      </c>
      <c r="D16" s="3606">
        <f>+3*C16/(B16+C16)</f>
      </c>
      <c r="E16">
        <v>8683.3118172283994</v>
      </c>
      <c r="F16">
        <v>197.88859521873789</v>
      </c>
      <c r="G16" s="3701">
        <f>+3*F16/(F16+E16)</f>
      </c>
      <c r="H16">
        <v>8621.8698071335075</v>
      </c>
      <c r="I16">
        <v>259.33060531362969</v>
      </c>
      <c r="J16" s="3796">
        <f>+3*I16/(H16+I16)</f>
      </c>
      <c r="K16">
        <v>8825.5308357787799</v>
      </c>
      <c r="L16">
        <v>55.669576668356584</v>
      </c>
      <c r="M16" s="3891">
        <f>+3*L16/(K16+L16)</f>
      </c>
      <c r="N16">
        <v>8764.8670908959411</v>
      </c>
      <c r="O16">
        <v>116.33332155119481</v>
      </c>
      <c r="P16" s="3986">
        <f>+3*O16/(N16+O16)</f>
      </c>
      <c r="Q16">
        <v>8783.1318093922455</v>
      </c>
      <c r="R16">
        <v>98.068603054891511</v>
      </c>
      <c r="S16" s="4081">
        <f>+3*R16/(Q16+R16)</f>
      </c>
      <c r="T16">
        <v>8340.8612444089104</v>
      </c>
      <c r="U16">
        <v>540.33916803822603</v>
      </c>
      <c r="V16" s="4176">
        <f>+3*U16/(T16+U16)</f>
      </c>
    </row>
    <row r="17">
      <c r="A17">
        <f t="shared" si="7"/>
        <v>13</v>
      </c>
      <c r="B17">
        <v>8626.7251532104819</v>
      </c>
      <c r="C17">
        <v>165.09884089079145</v>
      </c>
      <c r="D17" s="3607">
        <f>+3*C17/(B17+C17)</f>
      </c>
      <c r="E17">
        <v>8549.739238743774</v>
      </c>
      <c r="F17">
        <v>242.08475535749906</v>
      </c>
      <c r="G17" s="3702">
        <f>+3*F17/(F17+E17)</f>
      </c>
      <c r="H17">
        <v>8539.6657953319427</v>
      </c>
      <c r="I17">
        <v>252.15819876933057</v>
      </c>
      <c r="J17" s="3797">
        <f>+3*I17/(H17+I17)</f>
      </c>
      <c r="K17">
        <v>8750.2385936096562</v>
      </c>
      <c r="L17">
        <v>41.585400491618373</v>
      </c>
      <c r="M17" s="3892">
        <f>+3*L17/(K17+L17)</f>
      </c>
      <c r="N17">
        <v>8668.0355738902144</v>
      </c>
      <c r="O17">
        <v>123.78842021105895</v>
      </c>
      <c r="P17" s="3987">
        <f>+3*O17/(N17+O17)</f>
      </c>
      <c r="Q17">
        <v>8694.8130938994127</v>
      </c>
      <c r="R17">
        <v>97.010900201860494</v>
      </c>
      <c r="S17" s="4082">
        <f>+3*R17/(Q17+R17)</f>
      </c>
      <c r="T17">
        <v>8229.8815897967652</v>
      </c>
      <c r="U17">
        <v>561.94240430450805</v>
      </c>
      <c r="V17" s="4177">
        <f>+3*U17/(T17+U17)</f>
      </c>
    </row>
    <row r="18">
      <c r="A18">
        <f t="shared" si="7"/>
        <v>14</v>
      </c>
      <c r="B18">
        <v>8818.2141119649441</v>
      </c>
      <c r="C18">
        <v>164.91677457170772</v>
      </c>
      <c r="D18" s="3608">
        <f>+3*C18/(B18+C18)</f>
      </c>
      <c r="E18">
        <v>8708.7808791328025</v>
      </c>
      <c r="F18">
        <v>274.35000740384839</v>
      </c>
      <c r="G18" s="3703">
        <f>+3*F18/(F18+E18)</f>
      </c>
      <c r="H18">
        <v>8732.6057290553836</v>
      </c>
      <c r="I18">
        <v>250.5251574812678</v>
      </c>
      <c r="J18" s="3798">
        <f>+3*I18/(H18+I18)</f>
      </c>
      <c r="K18">
        <v>8927.571670105488</v>
      </c>
      <c r="L18">
        <v>55.559216431163634</v>
      </c>
      <c r="M18" s="3893">
        <f>+3*L18/(K18+L18)</f>
      </c>
      <c r="N18">
        <v>8890.7451336814393</v>
      </c>
      <c r="O18">
        <v>92.385752855212317</v>
      </c>
      <c r="P18" s="3988">
        <f>+3*O18/(N18+O18)</f>
      </c>
      <c r="Q18">
        <v>8866.6917675513341</v>
      </c>
      <c r="R18">
        <v>116.43911898531634</v>
      </c>
      <c r="S18" s="4083">
        <f>+3*R18/(Q18+R18)</f>
      </c>
      <c r="T18">
        <v>8405.6039603414465</v>
      </c>
      <c r="U18">
        <v>577.52692619520417</v>
      </c>
      <c r="V18" s="4178">
        <f>+3*U18/(T18+U18)</f>
      </c>
    </row>
    <row r="19">
      <c r="A19">
        <f t="shared" si="7"/>
        <v>15</v>
      </c>
      <c r="B19">
        <v>9127.1212142060831</v>
      </c>
      <c r="C19">
        <v>169.83095891816347</v>
      </c>
      <c r="D19" s="3609">
        <f>+3*C19/(B19+C19)</f>
      </c>
      <c r="E19">
        <v>9002.8408676920535</v>
      </c>
      <c r="F19">
        <v>294.11130543219156</v>
      </c>
      <c r="G19" s="3704">
        <f>+3*F19/(F19+E19)</f>
      </c>
      <c r="H19">
        <v>9010.8754448638319</v>
      </c>
      <c r="I19">
        <v>286.07672826041335</v>
      </c>
      <c r="J19" s="3799">
        <f>+3*I19/(H19+I19)</f>
      </c>
      <c r="K19">
        <v>9247.2600397924216</v>
      </c>
      <c r="L19">
        <v>49.692133331825055</v>
      </c>
      <c r="M19" s="3894">
        <f>+3*L19/(K19+L19)</f>
      </c>
      <c r="N19">
        <v>9180.499225205007</v>
      </c>
      <c r="O19">
        <v>116.45294791923868</v>
      </c>
      <c r="P19" s="3989">
        <f>+3*O19/(N19+O19)</f>
      </c>
      <c r="Q19">
        <v>9174.0623059146292</v>
      </c>
      <c r="R19">
        <v>122.88986720961762</v>
      </c>
      <c r="S19" s="4084">
        <f>+3*R19/(Q19+R19)</f>
      </c>
      <c r="T19">
        <v>8664.6023697809251</v>
      </c>
      <c r="U19">
        <v>632.34980334332067</v>
      </c>
      <c r="V19" s="4179">
        <f>+3*U19/(T19+U19)</f>
      </c>
    </row>
    <row r="20">
      <c r="A20">
        <f t="shared" si="7"/>
        <v>16</v>
      </c>
      <c r="B20">
        <v>9179.1449994337854</v>
      </c>
      <c r="C20">
        <v>197.1891368725577</v>
      </c>
      <c r="D20" s="3610">
        <f>+3*C20/(B20+C20)</f>
      </c>
      <c r="E20">
        <v>9023.3973791502231</v>
      </c>
      <c r="F20">
        <v>352.93675715612</v>
      </c>
      <c r="G20" s="3705">
        <f>+3*F20/(F20+E20)</f>
      </c>
      <c r="H20">
        <v>9025.8015284423891</v>
      </c>
      <c r="I20">
        <v>350.53260786395401</v>
      </c>
      <c r="J20" s="3800">
        <f>+3*I20/(H20+I20)</f>
      </c>
      <c r="K20">
        <v>9323.0835324408272</v>
      </c>
      <c r="L20">
        <v>53.250603865516183</v>
      </c>
      <c r="M20" s="3895">
        <f>+3*L20/(K20+L20)</f>
      </c>
      <c r="N20">
        <v>9214.8063851877687</v>
      </c>
      <c r="O20">
        <v>161.52775111857488</v>
      </c>
      <c r="P20" s="3990">
        <f>+3*O20/(N20+O20)</f>
      </c>
      <c r="Q20">
        <v>9224.7244470163441</v>
      </c>
      <c r="R20">
        <v>151.60968928999824</v>
      </c>
      <c r="S20" s="4085">
        <f>+3*R20/(Q20+R20)</f>
      </c>
      <c r="T20">
        <v>8635.8899573377148</v>
      </c>
      <c r="U20">
        <v>740.44417896862774</v>
      </c>
      <c r="V20" s="4180">
        <f>+3*U20/(T20+U20)</f>
      </c>
    </row>
    <row r="21">
      <c r="A21">
        <f t="shared" si="7"/>
        <v>17</v>
      </c>
      <c r="B21">
        <v>9339.1653334275397</v>
      </c>
      <c r="C21">
        <v>280.25555996524429</v>
      </c>
      <c r="D21" s="3611">
        <f>+3*C21/(B21+C21)</f>
      </c>
      <c r="E21">
        <v>9200.4096081013777</v>
      </c>
      <c r="F21">
        <v>419.01128529140715</v>
      </c>
      <c r="G21" s="3706">
        <f>+3*F21/(F21+E21)</f>
      </c>
      <c r="H21">
        <v>9220.4673712178792</v>
      </c>
      <c r="I21">
        <v>398.95352217490415</v>
      </c>
      <c r="J21" s="3801">
        <f>+3*I21/(H21+I21)</f>
      </c>
      <c r="K21">
        <v>9567.0242753683742</v>
      </c>
      <c r="L21">
        <v>52.396618024410664</v>
      </c>
      <c r="M21" s="3896">
        <f>+3*L21/(K21+L21)</f>
      </c>
      <c r="N21">
        <v>9433.3698166351969</v>
      </c>
      <c r="O21">
        <v>186.05107675758771</v>
      </c>
      <c r="P21" s="3991">
        <f>+3*O21/(N21+O21)</f>
      </c>
      <c r="Q21">
        <v>9464.8706415473625</v>
      </c>
      <c r="R21">
        <v>154.55025184542114</v>
      </c>
      <c r="S21" s="4086">
        <f>+3*R21/(Q21+R21)</f>
      </c>
      <c r="T21">
        <v>8744.2095538656886</v>
      </c>
      <c r="U21">
        <v>875.2113395270959</v>
      </c>
      <c r="V21" s="4181">
        <f>+3*U21/(T21+U21)</f>
      </c>
    </row>
    <row r="22">
      <c r="A22" t="s">
        <v>4</v>
      </c>
      <c r="D22" s="3612">
        <f>SUM(D4:D21)</f>
      </c>
      <c r="G22" s="3707">
        <f>SUM(G4:G21)</f>
      </c>
      <c r="J22" s="3802">
        <f>SUM(J4:J21)</f>
      </c>
      <c r="M22" s="3897">
        <f>SUM(M4:M21)</f>
      </c>
      <c r="P22" s="3992">
        <f>SUM(P4:P21)</f>
      </c>
      <c r="S22" s="4087">
        <f>SUM(S4:S21)</f>
      </c>
      <c r="V22" s="4182">
        <f>SUM(V4:V21)</f>
      </c>
    </row>
    <row r="23">
      <c r="A23" t="s">
        <v>10</v>
      </c>
      <c r="D23" s="49"/>
      <c r="G23" s="53"/>
      <c r="J23" s="57"/>
      <c r="M23" s="61"/>
      <c r="P23" s="65"/>
      <c r="S23" s="69"/>
    </row>
    <row r="24">
      <c r="A24">
        <v>0</v>
      </c>
      <c r="B24">
        <v>1553.7563682370399</v>
      </c>
      <c r="C24">
        <v>73.843302105874898</v>
      </c>
      <c r="D24" s="3613">
        <f>+3*C24/(B24+C24)</f>
      </c>
      <c r="E24">
        <v>1588.9402776391428</v>
      </c>
      <c r="F24">
        <v>38.659392703772021</v>
      </c>
      <c r="G24" s="3708">
        <f>+3*F24/(F24+E24)</f>
      </c>
      <c r="H24">
        <v>1483.9827747169852</v>
      </c>
      <c r="I24">
        <v>143.61689562592954</v>
      </c>
      <c r="J24" s="3803">
        <f>+3*I24/(H24+I24)</f>
      </c>
      <c r="K24">
        <v>1564.8721075506417</v>
      </c>
      <c r="L24">
        <v>62.727562792273204</v>
      </c>
      <c r="M24" s="3898">
        <f>+3*L24/(K24+L24)</f>
      </c>
      <c r="N24">
        <v>1602.1498255232218</v>
      </c>
      <c r="O24">
        <v>25.449844819693023</v>
      </c>
      <c r="P24" s="3993">
        <f>+3*O24/(N24+O24)</f>
      </c>
      <c r="Q24">
        <v>1535.2856034586946</v>
      </c>
      <c r="R24">
        <v>92.314066884220153</v>
      </c>
      <c r="S24" s="4088">
        <f>+3*R24/(Q24+R24)</f>
      </c>
      <c r="T24">
        <v>1408.6633604225917</v>
      </c>
      <c r="U24">
        <v>218.93630992032294</v>
      </c>
      <c r="V24" s="4183">
        <f>+3*U24/(T24+U24)</f>
      </c>
    </row>
    <row r="25">
      <c r="A25">
        <f>1+A24</f>
        <v>1</v>
      </c>
      <c r="B25">
        <v>2004.6713335560607</v>
      </c>
      <c r="C25">
        <v>71.239937889166598</v>
      </c>
      <c r="D25" s="3614">
        <f>+3*C25/(B25+C25)</f>
      </c>
      <c r="E25">
        <v>2009.5946651259048</v>
      </c>
      <c r="F25">
        <v>66.316606319322361</v>
      </c>
      <c r="G25" s="3709">
        <f>+3*F25/(F25+E25)</f>
      </c>
      <c r="H25">
        <v>1871.6962318514265</v>
      </c>
      <c r="I25">
        <v>204.21503959380067</v>
      </c>
      <c r="J25" s="3804">
        <f>+3*I25/(H25+I25)</f>
      </c>
      <c r="K25">
        <v>2005.2244305566421</v>
      </c>
      <c r="L25">
        <v>70.686840888585039</v>
      </c>
      <c r="M25" s="3899">
        <f>+3*L25/(K25+L25)</f>
      </c>
      <c r="N25">
        <v>2028.8144281539535</v>
      </c>
      <c r="O25">
        <v>47.096843291273871</v>
      </c>
      <c r="P25" s="3994">
        <f>+3*O25/(N25+O25)</f>
      </c>
      <c r="Q25">
        <v>1957.785316014664</v>
      </c>
      <c r="R25">
        <v>118.12595543056331</v>
      </c>
      <c r="S25" s="4089">
        <f>+3*R25/(Q25+R25)</f>
      </c>
      <c r="T25">
        <v>1776.4513497922107</v>
      </c>
      <c r="U25">
        <v>299.45992165301641</v>
      </c>
      <c r="V25" s="4184">
        <f>+3*U25/(T25+U25)</f>
      </c>
    </row>
    <row r="26">
      <c r="A26">
        <f t="shared" ref="A26:A41" si="15">1+A25</f>
        <v>2</v>
      </c>
      <c r="B26">
        <v>2258.8873403205903</v>
      </c>
      <c r="C26">
        <v>64.466369112399818</v>
      </c>
      <c r="D26" s="3615">
        <f>+3*C26/(B26+C26)</f>
      </c>
      <c r="E26">
        <v>2238.446962037277</v>
      </c>
      <c r="F26">
        <v>84.906747395712969</v>
      </c>
      <c r="G26" s="3710">
        <f>+3*F26/(F26+E26)</f>
      </c>
      <c r="H26">
        <v>2116.452982863409</v>
      </c>
      <c r="I26">
        <v>206.90072656958091</v>
      </c>
      <c r="J26" s="3805">
        <f>+3*I26/(H26+I26)</f>
      </c>
      <c r="K26">
        <v>2244.2248480193216</v>
      </c>
      <c r="L26">
        <v>79.128861413668275</v>
      </c>
      <c r="M26" s="3900">
        <f>+3*L26/(K26+L26)</f>
      </c>
      <c r="N26">
        <v>2262.2369154916823</v>
      </c>
      <c r="O26">
        <v>61.116793941307414</v>
      </c>
      <c r="P26" s="3995">
        <f>+3*O26/(N26+O26)</f>
      </c>
      <c r="Q26">
        <v>2210.2250745596807</v>
      </c>
      <c r="R26">
        <v>113.12863487330931</v>
      </c>
      <c r="S26" s="4090">
        <f>+3*R26/(Q26+R26)</f>
      </c>
      <c r="T26">
        <v>2016.575638272278</v>
      </c>
      <c r="U26">
        <v>306.77807116071193</v>
      </c>
      <c r="V26" s="4185">
        <f>+3*U26/(T26+U26)</f>
      </c>
    </row>
    <row r="27">
      <c r="A27">
        <f t="shared" si="15"/>
        <v>3</v>
      </c>
      <c r="B27">
        <v>2384.8926399199981</v>
      </c>
      <c r="C27">
        <v>72.703151879333276</v>
      </c>
      <c r="D27" s="3616">
        <f>+3*C27/(B27+C27)</f>
      </c>
      <c r="E27">
        <v>2377.0747736234966</v>
      </c>
      <c r="F27">
        <v>80.521018175834612</v>
      </c>
      <c r="G27" s="3711">
        <f>+3*F27/(F27+E27)</f>
      </c>
      <c r="H27">
        <v>2292.9554088618229</v>
      </c>
      <c r="I27">
        <v>164.64038293750846</v>
      </c>
      <c r="J27" s="3806">
        <f>+3*I27/(H27+I27)</f>
      </c>
      <c r="K27">
        <v>2409.5924944507501</v>
      </c>
      <c r="L27">
        <v>48.003297348581526</v>
      </c>
      <c r="M27" s="3901">
        <f>+3*L27/(K27+L27)</f>
      </c>
      <c r="N27">
        <v>2409.1240166240655</v>
      </c>
      <c r="O27">
        <v>48.471775175265805</v>
      </c>
      <c r="P27" s="3996">
        <f>+3*O27/(N27+O27)</f>
      </c>
      <c r="Q27">
        <v>2361.015287799099</v>
      </c>
      <c r="R27">
        <v>96.580504000232352</v>
      </c>
      <c r="S27" s="4091">
        <f>+3*R27/(Q27+R27)</f>
      </c>
      <c r="T27">
        <v>2171.6106110364926</v>
      </c>
      <c r="U27">
        <v>285.98518076283881</v>
      </c>
      <c r="V27" s="4186">
        <f>+3*U27/(T27+U27)</f>
      </c>
    </row>
    <row r="28">
      <c r="A28">
        <f t="shared" si="15"/>
        <v>4</v>
      </c>
      <c r="B28">
        <v>2412.4977772619877</v>
      </c>
      <c r="C28">
        <v>79.476895919951886</v>
      </c>
      <c r="D28" s="3617">
        <f>+3*C28/(B28+C28)</f>
      </c>
      <c r="E28">
        <v>2390.3263821552987</v>
      </c>
      <c r="F28">
        <v>101.64829102664092</v>
      </c>
      <c r="G28" s="3712">
        <f>+3*F28/(F28+E28)</f>
      </c>
      <c r="H28">
        <v>2300.213448947813</v>
      </c>
      <c r="I28">
        <v>191.76122423412659</v>
      </c>
      <c r="J28" s="3807">
        <f>+3*I28/(H28+I28)</f>
      </c>
      <c r="K28">
        <v>2420.9011534810893</v>
      </c>
      <c r="L28">
        <v>71.073519700850255</v>
      </c>
      <c r="M28" s="3902">
        <f>+3*L28/(K28+L28)</f>
      </c>
      <c r="N28">
        <v>2443.93815988694</v>
      </c>
      <c r="O28">
        <v>48.03651329499948</v>
      </c>
      <c r="P28" s="3997">
        <f>+3*O28/(N28+O28)</f>
      </c>
      <c r="Q28">
        <v>2381.3456954332178</v>
      </c>
      <c r="R28">
        <v>110.62897774872204</v>
      </c>
      <c r="S28" s="4092">
        <f>+3*R28/(Q28+R28)</f>
      </c>
      <c r="T28">
        <v>2173.2541025128448</v>
      </c>
      <c r="U28">
        <v>318.7205706690948</v>
      </c>
      <c r="V28" s="4187">
        <f>+3*U28/(T28+U28)</f>
      </c>
    </row>
    <row r="29">
      <c r="A29">
        <f t="shared" si="15"/>
        <v>5</v>
      </c>
      <c r="B29">
        <v>1942.3125198548262</v>
      </c>
      <c r="C29">
        <v>57.542674232712855</v>
      </c>
      <c r="D29" s="3618">
        <f>+3*C29/(B29+C29)</f>
      </c>
      <c r="E29">
        <v>1930.1931249382485</v>
      </c>
      <c r="F29">
        <v>69.662069149290616</v>
      </c>
      <c r="G29" s="3713">
        <f>+3*F29/(F29+E29)</f>
      </c>
      <c r="H29">
        <v>1879.3735643993712</v>
      </c>
      <c r="I29">
        <v>120.48162968816797</v>
      </c>
      <c r="J29" s="3808">
        <f>+3*I29/(H29+I29)</f>
      </c>
      <c r="K29">
        <v>1963.6309629854177</v>
      </c>
      <c r="L29">
        <v>36.224231102121543</v>
      </c>
      <c r="M29" s="3903">
        <f>+3*L29/(K29+L29)</f>
      </c>
      <c r="N29">
        <v>1957.2644108793634</v>
      </c>
      <c r="O29">
        <v>42.590783208175885</v>
      </c>
      <c r="P29" s="3998">
        <f>+3*O29/(N29+O29)</f>
      </c>
      <c r="Q29">
        <v>1936.1646555554742</v>
      </c>
      <c r="R29">
        <v>63.690538532064899</v>
      </c>
      <c r="S29" s="4093">
        <f>+3*R29/(Q29+R29)</f>
      </c>
      <c r="T29">
        <v>1786.0377801307384</v>
      </c>
      <c r="U29">
        <v>213.81741395680078</v>
      </c>
      <c r="V29" s="4188">
        <f>+3*U29/(T29+U29)</f>
      </c>
    </row>
    <row r="30">
      <c r="A30">
        <f t="shared" si="15"/>
        <v>6</v>
      </c>
      <c r="B30">
        <v>1988.5153275771406</v>
      </c>
      <c r="C30">
        <v>56.840327247279035</v>
      </c>
      <c r="D30" s="3619">
        <f>+3*C30/(B30+C30)</f>
      </c>
      <c r="E30">
        <v>1965.7396439218651</v>
      </c>
      <c r="F30">
        <v>79.616010902554464</v>
      </c>
      <c r="G30" s="3714">
        <f>+3*F30/(F30+E30)</f>
      </c>
      <c r="H30">
        <v>1923.4682562353364</v>
      </c>
      <c r="I30">
        <v>121.8873985890832</v>
      </c>
      <c r="J30" s="3809">
        <f>+3*I30/(H30+I30)</f>
      </c>
      <c r="K30">
        <v>1997.4344034744286</v>
      </c>
      <c r="L30">
        <v>47.921251349991138</v>
      </c>
      <c r="M30" s="3904">
        <f>+3*L30/(K30+L30)</f>
      </c>
      <c r="N30">
        <v>2020.481459909827</v>
      </c>
      <c r="O30">
        <v>24.874194914592646</v>
      </c>
      <c r="P30" s="3999">
        <f>+3*O30/(N30+O30)</f>
      </c>
      <c r="Q30">
        <v>1971.1964257434036</v>
      </c>
      <c r="R30">
        <v>74.15922908101598</v>
      </c>
      <c r="S30" s="4094">
        <f>+3*R30/(Q30+R30)</f>
      </c>
      <c r="T30">
        <v>1827.3435922399494</v>
      </c>
      <c r="U30">
        <v>218.01206258447013</v>
      </c>
      <c r="V30" s="4189">
        <f>+3*U30/(T30+U30)</f>
      </c>
    </row>
    <row r="31">
      <c r="A31">
        <f t="shared" si="15"/>
        <v>7</v>
      </c>
      <c r="B31">
        <v>2080.8469727801389</v>
      </c>
      <c r="C31">
        <v>58.229432112596264</v>
      </c>
      <c r="D31" s="3620">
        <f>+3*C31/(B31+C31)</f>
      </c>
      <c r="E31">
        <v>2061.8969453774926</v>
      </c>
      <c r="F31">
        <v>77.179459515242343</v>
      </c>
      <c r="G31" s="3715">
        <f>+3*F31/(F31+E31)</f>
      </c>
      <c r="H31">
        <v>2008.3540879424834</v>
      </c>
      <c r="I31">
        <v>130.72231695025167</v>
      </c>
      <c r="J31" s="3810">
        <f>+3*I31/(H31+I31)</f>
      </c>
      <c r="K31">
        <v>2086.9797945494306</v>
      </c>
      <c r="L31">
        <v>52.096610343304604</v>
      </c>
      <c r="M31" s="3905">
        <f>+3*L31/(K31+L31)</f>
      </c>
      <c r="N31">
        <v>2111.5985760601425</v>
      </c>
      <c r="O31">
        <v>27.477828832592621</v>
      </c>
      <c r="P31" s="4000">
        <f>+3*O31/(N31+O31)</f>
      </c>
      <c r="Q31">
        <v>2066.6664608475376</v>
      </c>
      <c r="R31">
        <v>72.409944045197349</v>
      </c>
      <c r="S31" s="4095">
        <f>+3*R31/(Q31+R31)</f>
      </c>
      <c r="T31">
        <v>1910.9826361111618</v>
      </c>
      <c r="U31">
        <v>228.09376878157317</v>
      </c>
      <c r="V31" s="4190">
        <f>+3*U31/(T31+U31)</f>
      </c>
    </row>
    <row r="32">
      <c r="A32">
        <f t="shared" si="15"/>
        <v>8</v>
      </c>
      <c r="B32">
        <v>2065.8612090945862</v>
      </c>
      <c r="C32">
        <v>46.662875315900564</v>
      </c>
      <c r="D32" s="3621">
        <f>+3*C32/(B32+C32)</f>
      </c>
      <c r="E32">
        <v>2040.178458524987</v>
      </c>
      <c r="F32">
        <v>72.345625885499729</v>
      </c>
      <c r="G32" s="3716">
        <f>+3*F32/(F32+E32)</f>
      </c>
      <c r="H32">
        <v>2002.8727868690255</v>
      </c>
      <c r="I32">
        <v>109.6512975414614</v>
      </c>
      <c r="J32" s="3811">
        <f>+3*I32/(H32+I32)</f>
      </c>
      <c r="K32">
        <v>2085.7804610371541</v>
      </c>
      <c r="L32">
        <v>26.743623373332571</v>
      </c>
      <c r="M32" s="3906">
        <f>+3*L32/(K32+L32)</f>
      </c>
      <c r="N32">
        <v>2080.4439980685902</v>
      </c>
      <c r="O32">
        <v>32.080086341896418</v>
      </c>
      <c r="P32" s="4001">
        <f>+3*O32/(N32+O32)</f>
      </c>
      <c r="Q32">
        <v>2046.5469712576116</v>
      </c>
      <c r="R32">
        <v>65.977113152875219</v>
      </c>
      <c r="S32" s="4096">
        <f>+3*R32/(Q32+R32)</f>
      </c>
      <c r="T32">
        <v>1912.7639704026299</v>
      </c>
      <c r="U32">
        <v>199.760114007857</v>
      </c>
      <c r="V32" s="4191">
        <f>+3*U32/(T32+U32)</f>
      </c>
    </row>
    <row r="33">
      <c r="A33">
        <f t="shared" si="15"/>
        <v>9</v>
      </c>
      <c r="B33">
        <v>2215.9615306461769</v>
      </c>
      <c r="C33">
        <v>37.857148034497776</v>
      </c>
      <c r="D33" s="3622">
        <f>+3*C33/(B33+C33)</f>
      </c>
      <c r="E33">
        <v>2177.3896297342212</v>
      </c>
      <c r="F33">
        <v>76.42904894645352</v>
      </c>
      <c r="G33" s="3717">
        <f>+3*F33/(F33+E33)</f>
      </c>
      <c r="H33">
        <v>2153.7888499722749</v>
      </c>
      <c r="I33">
        <v>100.02982870839961</v>
      </c>
      <c r="J33" s="3812">
        <f>+3*I33/(H33+I33)</f>
      </c>
      <c r="K33">
        <v>2224.3909987857378</v>
      </c>
      <c r="L33">
        <v>29.427679894936716</v>
      </c>
      <c r="M33" s="3907">
        <f>+3*L33/(K33+L33)</f>
      </c>
      <c r="N33">
        <v>2236.7160901503535</v>
      </c>
      <c r="O33">
        <v>17.102588530321018</v>
      </c>
      <c r="P33" s="4002">
        <f>+3*O33/(N33+O33)</f>
      </c>
      <c r="Q33">
        <v>2188.3843978014893</v>
      </c>
      <c r="R33">
        <v>65.434280879185124</v>
      </c>
      <c r="S33" s="4097">
        <f>+3*R33/(Q33+R33)</f>
      </c>
      <c r="T33">
        <v>2066.7595493872759</v>
      </c>
      <c r="U33">
        <v>187.0591292933986</v>
      </c>
      <c r="V33" s="4192">
        <f>+3*U33/(T33+U33)</f>
      </c>
    </row>
    <row r="34">
      <c r="A34">
        <f t="shared" si="15"/>
        <v>10</v>
      </c>
      <c r="B34">
        <v>2186.229604032389</v>
      </c>
      <c r="C34">
        <v>42.372361507564456</v>
      </c>
      <c r="D34" s="3623">
        <f>+3*C34/(B34+C34)</f>
      </c>
      <c r="E34">
        <v>2155.3425952034895</v>
      </c>
      <c r="F34">
        <v>73.259370336463974</v>
      </c>
      <c r="G34" s="3718">
        <f>+3*F34/(F34+E34)</f>
      </c>
      <c r="H34">
        <v>2124.1981583024108</v>
      </c>
      <c r="I34">
        <v>104.40380723754303</v>
      </c>
      <c r="J34" s="3813">
        <f>+3*I34/(H34+I34)</f>
      </c>
      <c r="K34">
        <v>2199.9924014900234</v>
      </c>
      <c r="L34">
        <v>28.609564049930061</v>
      </c>
      <c r="M34" s="3908">
        <f>+3*L34/(K34+L34)</f>
      </c>
      <c r="N34">
        <v>2194.6317952085778</v>
      </c>
      <c r="O34">
        <v>33.970170331375598</v>
      </c>
      <c r="P34" s="4003">
        <f>+3*O34/(N34+O34)</f>
      </c>
      <c r="Q34">
        <v>2169.2257156866308</v>
      </c>
      <c r="R34">
        <v>59.376249853322619</v>
      </c>
      <c r="S34" s="4098">
        <f>+3*R34/(Q34+R34)</f>
      </c>
      <c r="T34">
        <v>2027.7697170111785</v>
      </c>
      <c r="U34">
        <v>200.83224852877501</v>
      </c>
      <c r="V34" s="4193">
        <f>+3*U34/(T34+U34)</f>
      </c>
    </row>
    <row r="35">
      <c r="A35">
        <f t="shared" si="15"/>
        <v>11</v>
      </c>
      <c r="B35">
        <v>2134.144549442959</v>
      </c>
      <c r="C35">
        <v>42.42177080694217</v>
      </c>
      <c r="D35" s="3624">
        <f>+3*C35/(B35+C35)</f>
      </c>
      <c r="E35">
        <v>2099.1780331903847</v>
      </c>
      <c r="F35">
        <v>77.388287059516216</v>
      </c>
      <c r="G35" s="3719">
        <f>+3*F35/(F35+E35)</f>
      </c>
      <c r="H35">
        <v>2062.7027231931706</v>
      </c>
      <c r="I35">
        <v>113.86359705673061</v>
      </c>
      <c r="J35" s="3814">
        <f>+3*I35/(H35+I35)</f>
      </c>
      <c r="K35">
        <v>2147.1600524086734</v>
      </c>
      <c r="L35">
        <v>29.406267841227486</v>
      </c>
      <c r="M35" s="3909">
        <f>+3*L35/(K35+L35)</f>
      </c>
      <c r="N35">
        <v>2146.145862132586</v>
      </c>
      <c r="O35">
        <v>30.420458117315228</v>
      </c>
      <c r="P35" s="4004">
        <f>+3*O35/(N35+O35)</f>
      </c>
      <c r="Q35">
        <v>2112.7077791131583</v>
      </c>
      <c r="R35">
        <v>63.858541136742787</v>
      </c>
      <c r="S35" s="4099">
        <f>+3*R35/(Q35+R35)</f>
      </c>
      <c r="T35">
        <v>1978.5867246591129</v>
      </c>
      <c r="U35">
        <v>197.97959559078814</v>
      </c>
      <c r="V35" s="4194">
        <f>+3*U35/(T35+U35)</f>
      </c>
    </row>
    <row r="36">
      <c r="A36">
        <f t="shared" si="15"/>
        <v>12</v>
      </c>
      <c r="B36">
        <v>2121.141740571411</v>
      </c>
      <c r="C36">
        <v>40.747283451278321</v>
      </c>
      <c r="D36" s="3625">
        <f>+3*C36/(B36+C36)</f>
      </c>
      <c r="E36">
        <v>2088.3568725321152</v>
      </c>
      <c r="F36">
        <v>73.532151490573938</v>
      </c>
      <c r="G36" s="3720">
        <f>+3*F36/(F36+E36)</f>
      </c>
      <c r="H36">
        <v>2063.9377478995002</v>
      </c>
      <c r="I36">
        <v>97.951276123188947</v>
      </c>
      <c r="J36" s="3815">
        <f>+3*I36/(H36+I36)</f>
      </c>
      <c r="K36">
        <v>2144.3079625526098</v>
      </c>
      <c r="L36">
        <v>17.581061470079572</v>
      </c>
      <c r="M36" s="3910">
        <f>+3*L36/(K36+L36)</f>
      </c>
      <c r="N36">
        <v>2136.5199156737526</v>
      </c>
      <c r="O36">
        <v>25.369108348936336</v>
      </c>
      <c r="P36" s="4005">
        <f>+3*O36/(N36+O36)</f>
      </c>
      <c r="Q36">
        <v>2103.0270334404145</v>
      </c>
      <c r="R36">
        <v>58.861990582274871</v>
      </c>
      <c r="S36" s="4100">
        <f>+3*R36/(Q36+R36)</f>
      </c>
      <c r="T36">
        <v>1983.6453560124692</v>
      </c>
      <c r="U36">
        <v>178.24366801022006</v>
      </c>
      <c r="V36" s="4195">
        <f>+3*U36/(T36+U36)</f>
      </c>
    </row>
    <row r="37">
      <c r="A37">
        <f t="shared" si="15"/>
        <v>13</v>
      </c>
      <c r="B37">
        <v>2111.5732470132998</v>
      </c>
      <c r="C37">
        <v>39.436350147748477</v>
      </c>
      <c r="D37" s="3626">
        <f>+3*C37/(B37+C37)</f>
      </c>
      <c r="E37">
        <v>2087.5756318044018</v>
      </c>
      <c r="F37">
        <v>63.433965356646382</v>
      </c>
      <c r="G37" s="3721">
        <f>+3*F37/(F37+E37)</f>
      </c>
      <c r="H37">
        <v>2034.5957747398222</v>
      </c>
      <c r="I37">
        <v>116.41382242122597</v>
      </c>
      <c r="J37" s="3816">
        <f>+3*I37/(H37+I37)</f>
      </c>
      <c r="K37">
        <v>2124.1039755707461</v>
      </c>
      <c r="L37">
        <v>26.905621590302086</v>
      </c>
      <c r="M37" s="3911">
        <f>+3*L37/(K37+L37)</f>
      </c>
      <c r="N37">
        <v>2112.9898303569298</v>
      </c>
      <c r="O37">
        <v>38.019766804118191</v>
      </c>
      <c r="P37" s="4006">
        <f>+3*O37/(N37+O37)</f>
      </c>
      <c r="Q37">
        <v>2092.9992170376227</v>
      </c>
      <c r="R37">
        <v>58.010380123425222</v>
      </c>
      <c r="S37" s="4101">
        <f>+3*R37/(Q37+R37)</f>
      </c>
      <c r="T37">
        <v>1964.4547310021717</v>
      </c>
      <c r="U37">
        <v>186.55486615887642</v>
      </c>
      <c r="V37" s="4196">
        <f>+3*U37/(T37+U37)</f>
      </c>
    </row>
    <row r="38">
      <c r="A38">
        <f t="shared" si="15"/>
        <v>14</v>
      </c>
      <c r="B38">
        <v>2088.7150730678436</v>
      </c>
      <c r="C38">
        <v>38.445158379886713</v>
      </c>
      <c r="D38" s="3627">
        <f>+3*C38/(B38+C38)</f>
      </c>
      <c r="E38">
        <v>2050.6939881284038</v>
      </c>
      <c r="F38">
        <v>76.466243319326637</v>
      </c>
      <c r="G38" s="3722">
        <f>+3*F38/(F38+E38)</f>
      </c>
      <c r="H38">
        <v>2011.8720539212125</v>
      </c>
      <c r="I38">
        <v>115.28817752651807</v>
      </c>
      <c r="J38" s="3817">
        <f>+3*I38/(H38+I38)</f>
      </c>
      <c r="K38">
        <v>2102.9995455236058</v>
      </c>
      <c r="L38">
        <v>24.160685924124685</v>
      </c>
      <c r="M38" s="3912">
        <f>+3*L38/(K38+L38)</f>
      </c>
      <c r="N38">
        <v>2092.6667409246024</v>
      </c>
      <c r="O38">
        <v>34.493490523127832</v>
      </c>
      <c r="P38" s="4007">
        <f>+3*O38/(N38+O38)</f>
      </c>
      <c r="Q38">
        <v>2060.8881207855093</v>
      </c>
      <c r="R38">
        <v>66.272110662220925</v>
      </c>
      <c r="S38" s="4102">
        <f>+3*R38/(Q38+R38)</f>
      </c>
      <c r="T38">
        <v>1924.7164383793629</v>
      </c>
      <c r="U38">
        <v>202.44379306836757</v>
      </c>
      <c r="V38" s="4197">
        <f>+3*U38/(T38+U38)</f>
      </c>
    </row>
    <row r="39">
      <c r="A39">
        <f t="shared" si="15"/>
        <v>15</v>
      </c>
      <c r="B39">
        <v>2166.6937103798814</v>
      </c>
      <c r="C39">
        <v>53.222530957547846</v>
      </c>
      <c r="D39" s="3628">
        <f>+3*C39/(B39+C39)</f>
      </c>
      <c r="E39">
        <v>2134.6791296811334</v>
      </c>
      <c r="F39">
        <v>85.237111656296094</v>
      </c>
      <c r="G39" s="3723">
        <f>+3*F39/(F39+E39)</f>
      </c>
      <c r="H39">
        <v>2082.4476344369896</v>
      </c>
      <c r="I39">
        <v>137.46860690043999</v>
      </c>
      <c r="J39" s="3818">
        <f>+3*I39/(H39+I39)</f>
      </c>
      <c r="K39">
        <v>2198.4319902229427</v>
      </c>
      <c r="L39">
        <v>21.484251114486778</v>
      </c>
      <c r="M39" s="3913">
        <f>+3*L39/(K39+L39)</f>
      </c>
      <c r="N39">
        <v>2181.0785261319388</v>
      </c>
      <c r="O39">
        <v>38.837715205490795</v>
      </c>
      <c r="P39" s="4008">
        <f>+3*O39/(N39+O39)</f>
      </c>
      <c r="Q39">
        <v>2134.4765045492773</v>
      </c>
      <c r="R39">
        <v>85.439736788152175</v>
      </c>
      <c r="S39" s="4103">
        <f>+3*R39/(Q39+R39)</f>
      </c>
      <c r="T39">
        <v>1992.5839515669841</v>
      </c>
      <c r="U39">
        <v>227.33228977044533</v>
      </c>
      <c r="V39" s="4198">
        <f>+3*U39/(T39+U39)</f>
      </c>
    </row>
    <row r="40">
      <c r="A40">
        <f t="shared" si="15"/>
        <v>16</v>
      </c>
      <c r="B40">
        <v>2315.5456575622939</v>
      </c>
      <c r="C40">
        <v>53.49362036411928</v>
      </c>
      <c r="D40" s="3629">
        <f>+3*C40/(B40+C40)</f>
      </c>
      <c r="E40">
        <v>2270.5775103988303</v>
      </c>
      <c r="F40">
        <v>98.461767527582779</v>
      </c>
      <c r="G40" s="3724">
        <f>+3*F40/(F40+E40)</f>
      </c>
      <c r="H40">
        <v>2203.5589941427779</v>
      </c>
      <c r="I40">
        <v>165.48028378363514</v>
      </c>
      <c r="J40" s="3819">
        <f>+3*I40/(H40+I40)</f>
      </c>
      <c r="K40">
        <v>2340.13402771561</v>
      </c>
      <c r="L40">
        <v>28.905250210803022</v>
      </c>
      <c r="M40" s="3914">
        <f>+3*L40/(K40+L40)</f>
      </c>
      <c r="N40">
        <v>2334.5849830521156</v>
      </c>
      <c r="O40">
        <v>34.454294874297467</v>
      </c>
      <c r="P40" s="4009">
        <f>+3*O40/(N40+O40)</f>
      </c>
      <c r="Q40">
        <v>2266.7728847674757</v>
      </c>
      <c r="R40">
        <v>102.26639315893749</v>
      </c>
      <c r="S40" s="4104">
        <f>+3*R40/(Q40+R40)</f>
      </c>
      <c r="T40">
        <v>2106.7215620132151</v>
      </c>
      <c r="U40">
        <v>262.31771591319796</v>
      </c>
      <c r="V40" s="4199">
        <f>+3*U40/(T40+U40)</f>
      </c>
    </row>
    <row r="41">
      <c r="A41">
        <f t="shared" si="15"/>
        <v>17</v>
      </c>
      <c r="B41">
        <v>2375.6003796435448</v>
      </c>
      <c r="C41">
        <v>67.151829573035144</v>
      </c>
      <c r="D41" s="3630">
        <f>+3*C41/(B41+C41)</f>
      </c>
      <c r="E41">
        <v>2329.60442500922</v>
      </c>
      <c r="F41">
        <v>113.14778420735975</v>
      </c>
      <c r="G41" s="3725">
        <f>+3*F41/(F41+E41)</f>
      </c>
      <c r="H41">
        <v>2291.5339578612461</v>
      </c>
      <c r="I41">
        <v>151.21825135533345</v>
      </c>
      <c r="J41" s="3820">
        <f>+3*I41/(H41+I41)</f>
      </c>
      <c r="K41">
        <v>2413.7310633781995</v>
      </c>
      <c r="L41">
        <v>29.021145838380487</v>
      </c>
      <c r="M41" s="3915">
        <f>+3*L41/(K41+L41)</f>
      </c>
      <c r="N41">
        <v>2409.2721848908513</v>
      </c>
      <c r="O41">
        <v>33.480024325728451</v>
      </c>
      <c r="P41" s="4010">
        <f>+3*O41/(N41+O41)</f>
      </c>
      <c r="Q41">
        <v>2354.9472132167998</v>
      </c>
      <c r="R41">
        <v>87.804995999779962</v>
      </c>
      <c r="S41" s="4105">
        <f>+3*R41/(Q41+R41)</f>
      </c>
      <c r="T41">
        <v>2183.8326794818217</v>
      </c>
      <c r="U41">
        <v>258.91952973475816</v>
      </c>
      <c r="V41" s="4200">
        <f>+3*U41/(T41+U41)</f>
      </c>
    </row>
    <row r="42">
      <c r="A42" t="s">
        <v>4</v>
      </c>
      <c r="D42" s="3631">
        <f>SUM(D24:D41)</f>
      </c>
      <c r="G42" s="3726">
        <f>SUM(G24:G41)</f>
      </c>
      <c r="J42" s="3821">
        <f>SUM(J24:J41)</f>
      </c>
      <c r="M42" s="3916">
        <f>SUM(M24:M41)</f>
      </c>
      <c r="P42" s="4011">
        <f>SUM(P24:P41)</f>
      </c>
      <c r="S42" s="4106">
        <f>SUM(S24:S41)</f>
      </c>
      <c r="V42" s="4201">
        <f>SUM(V24:V41)</f>
      </c>
    </row>
    <row r="43">
      <c r="A43" t="s">
        <v>7</v>
      </c>
      <c r="D43" s="50"/>
      <c r="G43" s="54"/>
      <c r="J43" s="58"/>
      <c r="M43" s="62"/>
      <c r="P43" s="66"/>
      <c r="S43" s="70"/>
    </row>
    <row r="44">
      <c r="A44">
        <v>0</v>
      </c>
      <c r="B44">
        <v>2805.0143647122513</v>
      </c>
      <c r="C44">
        <v>119.09563581122968</v>
      </c>
      <c r="D44" s="3632">
        <f>+3*C44/(B44+C44)</f>
      </c>
      <c r="E44">
        <v>2864.8298255875511</v>
      </c>
      <c r="F44">
        <v>59.280174935929672</v>
      </c>
      <c r="G44" s="3727">
        <f>+3*F44/(F44+E44)</f>
      </c>
      <c r="H44">
        <v>2652.3316975311814</v>
      </c>
      <c r="I44">
        <v>271.77830299229947</v>
      </c>
      <c r="J44" s="3822">
        <f>+3*I44/(H44+I44)</f>
      </c>
      <c r="K44">
        <v>2829.8991142905093</v>
      </c>
      <c r="L44">
        <v>94.210886232971617</v>
      </c>
      <c r="M44" s="3917">
        <f>+3*L44/(K44+L44)</f>
      </c>
      <c r="N44">
        <v>2853.0116152780538</v>
      </c>
      <c r="O44">
        <v>71.098385245426897</v>
      </c>
      <c r="P44" s="4012">
        <f>+3*O44/(N44+O44)</f>
      </c>
      <c r="Q44">
        <v>2749.3634787742253</v>
      </c>
      <c r="R44">
        <v>174.74652174925558</v>
      </c>
      <c r="S44" s="4107">
        <f>+3*R44/(Q44+R44)</f>
      </c>
      <c r="T44">
        <v>2542.6319775815114</v>
      </c>
      <c r="U44">
        <v>381.4780229419693</v>
      </c>
      <c r="V44" s="4202">
        <f>+3*U44/(T44+U44)</f>
      </c>
    </row>
    <row r="45">
      <c r="A45">
        <f>1+A44</f>
        <v>1</v>
      </c>
      <c r="B45">
        <v>3121.959811883713</v>
      </c>
      <c r="C45">
        <v>84.109000645441284</v>
      </c>
      <c r="D45" s="3633">
        <f>+3*C45/(B45+C45)</f>
      </c>
      <c r="E45">
        <v>3068.4505080736735</v>
      </c>
      <c r="F45">
        <v>137.61830445548063</v>
      </c>
      <c r="G45" s="3728">
        <f>+3*F45/(F45+E45)</f>
      </c>
      <c r="H45">
        <v>2933.3607521698227</v>
      </c>
      <c r="I45">
        <v>272.70806035933157</v>
      </c>
      <c r="J45" s="3823">
        <f>+3*I45/(H45+I45)</f>
      </c>
      <c r="K45">
        <v>3124.6612234379381</v>
      </c>
      <c r="L45">
        <v>81.407589091215897</v>
      </c>
      <c r="M45" s="3918">
        <f>+3*L45/(K45+L45)</f>
      </c>
      <c r="N45">
        <v>3145.802310069641</v>
      </c>
      <c r="O45">
        <v>60.266502459513056</v>
      </c>
      <c r="P45" s="4013">
        <f>+3*O45/(N45+O45)</f>
      </c>
      <c r="Q45">
        <v>3017.5771448301284</v>
      </c>
      <c r="R45">
        <v>188.49166769902581</v>
      </c>
      <c r="S45" s="4108">
        <f>+3*R45/(Q45+R45)</f>
      </c>
      <c r="T45">
        <v>2755.5512256979641</v>
      </c>
      <c r="U45">
        <v>450.51758683118999</v>
      </c>
      <c r="V45" s="4203">
        <f>+3*U45/(T45+U45)</f>
      </c>
    </row>
    <row r="46">
      <c r="A46">
        <f t="shared" ref="A46:A61" si="23">1+A45</f>
        <v>2</v>
      </c>
      <c r="B46">
        <v>3317.0747310283414</v>
      </c>
      <c r="C46">
        <v>83.259171034420504</v>
      </c>
      <c r="D46" s="3634">
        <f>+3*C46/(B46+C46)</f>
      </c>
      <c r="E46">
        <v>3246.299869571988</v>
      </c>
      <c r="F46">
        <v>154.03403249077402</v>
      </c>
      <c r="G46" s="3729">
        <f>+3*F46/(F46+E46)</f>
      </c>
      <c r="H46">
        <v>3109.9000919828168</v>
      </c>
      <c r="I46">
        <v>290.43381007994509</v>
      </c>
      <c r="J46" s="3824">
        <f>+3*I46/(H46+I46)</f>
      </c>
      <c r="K46">
        <v>3310.413830995325</v>
      </c>
      <c r="L46">
        <v>89.920071067436851</v>
      </c>
      <c r="M46" s="3919">
        <f>+3*L46/(K46+L46)</f>
      </c>
      <c r="N46">
        <v>3310.3019925185381</v>
      </c>
      <c r="O46">
        <v>90.031909544223609</v>
      </c>
      <c r="P46" s="4014">
        <f>+3*O46/(N46+O46)</f>
      </c>
      <c r="Q46">
        <v>3230.5174007596984</v>
      </c>
      <c r="R46">
        <v>169.81650130306338</v>
      </c>
      <c r="S46" s="4109">
        <f>+3*R46/(Q46+R46)</f>
      </c>
      <c r="T46">
        <v>2921.1064327314375</v>
      </c>
      <c r="U46">
        <v>479.22746933132424</v>
      </c>
      <c r="V46" s="4204">
        <f>+3*U46/(T46+U46)</f>
      </c>
    </row>
    <row r="47">
      <c r="A47">
        <f t="shared" si="23"/>
        <v>3</v>
      </c>
      <c r="B47">
        <v>3499.8497249795878</v>
      </c>
      <c r="C47">
        <v>88.776697371213231</v>
      </c>
      <c r="D47" s="3635">
        <f>+3*C47/(B47+C47)</f>
      </c>
      <c r="E47">
        <v>3434.0091419326395</v>
      </c>
      <c r="F47">
        <v>154.61728041816122</v>
      </c>
      <c r="G47" s="3730">
        <f>+3*F47/(F47+E47)</f>
      </c>
      <c r="H47">
        <v>3342.0703889678625</v>
      </c>
      <c r="I47">
        <v>246.55603338293849</v>
      </c>
      <c r="J47" s="3825">
        <f>+3*I47/(H47+I47)</f>
      </c>
      <c r="K47">
        <v>3518.4719259298695</v>
      </c>
      <c r="L47">
        <v>70.154496420931281</v>
      </c>
      <c r="M47" s="3920">
        <f>+3*L47/(K47+L47)</f>
      </c>
      <c r="N47">
        <v>3521.6132941398737</v>
      </c>
      <c r="O47">
        <v>67.013128210927292</v>
      </c>
      <c r="P47" s="4015">
        <f>+3*O47/(N47+O47)</f>
      </c>
      <c r="Q47">
        <v>3434.3795058869441</v>
      </c>
      <c r="R47">
        <v>154.24691646385705</v>
      </c>
      <c r="S47" s="4110">
        <f>+3*R47/(Q47+R47)</f>
      </c>
      <c r="T47">
        <v>3148.7308897572234</v>
      </c>
      <c r="U47">
        <v>439.89553259357774</v>
      </c>
      <c r="V47" s="4205">
        <f>+3*U47/(T47+U47)</f>
      </c>
    </row>
    <row r="48">
      <c r="A48">
        <f t="shared" si="23"/>
        <v>4</v>
      </c>
      <c r="B48">
        <v>3625.0597773373265</v>
      </c>
      <c r="C48">
        <v>75.556535729974641</v>
      </c>
      <c r="D48" s="3636">
        <f>+3*C48/(B48+C48)</f>
      </c>
      <c r="E48">
        <v>3563.2746280950082</v>
      </c>
      <c r="F48">
        <v>137.34168497229263</v>
      </c>
      <c r="G48" s="3731">
        <f>+3*F48/(F48+E48)</f>
      </c>
      <c r="H48">
        <v>3449.3896362140504</v>
      </c>
      <c r="I48">
        <v>251.22667685325035</v>
      </c>
      <c r="J48" s="3826">
        <f>+3*I48/(H48+I48)</f>
      </c>
      <c r="K48">
        <v>3637.6558385179364</v>
      </c>
      <c r="L48">
        <v>62.960474549364569</v>
      </c>
      <c r="M48" s="3921">
        <f>+3*L48/(K48+L48)</f>
      </c>
      <c r="N48">
        <v>3634.8463604227309</v>
      </c>
      <c r="O48">
        <v>65.769952644570225</v>
      </c>
      <c r="P48" s="4016">
        <f>+3*O48/(N48+O48)</f>
      </c>
      <c r="Q48">
        <v>3538.747262853838</v>
      </c>
      <c r="R48">
        <v>161.86905021346269</v>
      </c>
      <c r="S48" s="4111">
        <f>+3*R48/(Q48+R48)</f>
      </c>
      <c r="T48">
        <v>3273.7914761724705</v>
      </c>
      <c r="U48">
        <v>426.82483689483036</v>
      </c>
      <c r="V48" s="4206">
        <f>+3*U48/(T48+U48)</f>
      </c>
    </row>
    <row r="49">
      <c r="A49">
        <f t="shared" si="23"/>
        <v>5</v>
      </c>
      <c r="B49">
        <v>3439.2891734602731</v>
      </c>
      <c r="C49">
        <v>94.602137884928553</v>
      </c>
      <c r="D49" s="3637">
        <f>+3*C49/(B49+C49)</f>
      </c>
      <c r="E49">
        <v>3430.918446497265</v>
      </c>
      <c r="F49">
        <v>102.97286484793634</v>
      </c>
      <c r="G49" s="3732">
        <f>+3*F49/(F49+E49)</f>
      </c>
      <c r="H49">
        <v>3337.7695582497572</v>
      </c>
      <c r="I49">
        <v>196.12175309544443</v>
      </c>
      <c r="J49" s="3827">
        <f>+3*I49/(H49+I49)</f>
      </c>
      <c r="K49">
        <v>3483.49964987677</v>
      </c>
      <c r="L49">
        <v>50.391661468431508</v>
      </c>
      <c r="M49" s="3922">
        <f>+3*L49/(K49+L49)</f>
      </c>
      <c r="N49">
        <v>3461.5509237690894</v>
      </c>
      <c r="O49">
        <v>72.340387576111937</v>
      </c>
      <c r="P49" s="4017">
        <f>+3*O49/(N49+O49)</f>
      </c>
      <c r="Q49">
        <v>3432.2912651680194</v>
      </c>
      <c r="R49">
        <v>101.60004617718192</v>
      </c>
      <c r="S49" s="4112">
        <f>+3*R49/(Q49+R49)</f>
      </c>
      <c r="T49">
        <v>3171.880826031811</v>
      </c>
      <c r="U49">
        <v>362.01048531339029</v>
      </c>
      <c r="V49" s="4207">
        <f>+3*U49/(T49+U49)</f>
      </c>
    </row>
    <row r="50">
      <c r="A50">
        <f t="shared" si="23"/>
        <v>6</v>
      </c>
      <c r="B50">
        <v>3321.717061752307</v>
      </c>
      <c r="C50">
        <v>77.351032825130488</v>
      </c>
      <c r="D50" s="3638">
        <f>+3*C50/(B50+C50)</f>
      </c>
      <c r="E50">
        <v>3277.8618150000548</v>
      </c>
      <c r="F50">
        <v>121.20627957738279</v>
      </c>
      <c r="G50" s="3733">
        <f>+3*F50/(F50+E50)</f>
      </c>
      <c r="H50">
        <v>3178.0171642056857</v>
      </c>
      <c r="I50">
        <v>221.05093037175212</v>
      </c>
      <c r="J50" s="3828">
        <f>+3*I50/(H50+I50)</f>
      </c>
      <c r="K50">
        <v>3351.7728435861914</v>
      </c>
      <c r="L50">
        <v>47.295250991246355</v>
      </c>
      <c r="M50" s="3923">
        <f>+3*L50/(K50+L50)</f>
      </c>
      <c r="N50">
        <v>3329.5176141070674</v>
      </c>
      <c r="O50">
        <v>69.550480470370161</v>
      </c>
      <c r="P50" s="4018">
        <f>+3*O50/(N50+O50)</f>
      </c>
      <c r="Q50">
        <v>3265.8356156165482</v>
      </c>
      <c r="R50">
        <v>133.23247896088947</v>
      </c>
      <c r="S50" s="4113">
        <f>+3*R50/(Q50+R50)</f>
      </c>
      <c r="T50">
        <v>3030.5340460814587</v>
      </c>
      <c r="U50">
        <v>368.53404849597922</v>
      </c>
      <c r="V50" s="4208">
        <f>+3*U50/(T50+U50)</f>
      </c>
    </row>
    <row r="51">
      <c r="A51">
        <f t="shared" si="23"/>
        <v>7</v>
      </c>
      <c r="B51">
        <v>3240.5591035116458</v>
      </c>
      <c r="C51">
        <v>66.476356848203821</v>
      </c>
      <c r="D51" s="3639">
        <f>+3*C51/(B51+C51)</f>
      </c>
      <c r="E51">
        <v>3201.2667201927729</v>
      </c>
      <c r="F51">
        <v>105.76874016707679</v>
      </c>
      <c r="G51" s="3734">
        <f>+3*F51/(F51+E51)</f>
      </c>
      <c r="H51">
        <v>3139.2637191787489</v>
      </c>
      <c r="I51">
        <v>167.77174118110045</v>
      </c>
      <c r="J51" s="3829">
        <f>+3*I51/(H51+I51)</f>
      </c>
      <c r="K51">
        <v>3269.7592099783628</v>
      </c>
      <c r="L51">
        <v>37.276250381486527</v>
      </c>
      <c r="M51" s="3924">
        <f>+3*L51/(K51+L51)</f>
      </c>
      <c r="N51">
        <v>3246.1341282349181</v>
      </c>
      <c r="O51">
        <v>60.9013321249314</v>
      </c>
      <c r="P51" s="4019">
        <f>+3*O51/(N51+O51)</f>
      </c>
      <c r="Q51">
        <v>3211.9459881527932</v>
      </c>
      <c r="R51">
        <v>95.089472207056488</v>
      </c>
      <c r="S51" s="4114">
        <f>+3*R51/(Q51+R51)</f>
      </c>
      <c r="T51">
        <v>3002.9257068046104</v>
      </c>
      <c r="U51">
        <v>304.10975355523908</v>
      </c>
      <c r="V51" s="4209">
        <f>+3*U51/(T51+U51)</f>
      </c>
    </row>
    <row r="52">
      <c r="A52">
        <f t="shared" si="23"/>
        <v>8</v>
      </c>
      <c r="B52">
        <v>3217.8292686954933</v>
      </c>
      <c r="C52">
        <v>69.516443010934097</v>
      </c>
      <c r="D52" s="3640">
        <f>+3*C52/(B52+C52)</f>
      </c>
      <c r="E52">
        <v>3206.4555620333003</v>
      </c>
      <c r="F52">
        <v>80.890149673126928</v>
      </c>
      <c r="G52" s="3735">
        <f>+3*F52/(F52+E52)</f>
      </c>
      <c r="H52">
        <v>3122.2482150908877</v>
      </c>
      <c r="I52">
        <v>165.09749661553937</v>
      </c>
      <c r="J52" s="3830">
        <f>+3*I52/(H52+I52)</f>
      </c>
      <c r="K52">
        <v>3242.6844231552991</v>
      </c>
      <c r="L52">
        <v>44.661288551128003</v>
      </c>
      <c r="M52" s="3925">
        <f>+3*L52/(K52+L52)</f>
      </c>
      <c r="N52">
        <v>3239.0289958370245</v>
      </c>
      <c r="O52">
        <v>48.316715869402728</v>
      </c>
      <c r="P52" s="4020">
        <f>+3*O52/(N52+O52)</f>
      </c>
      <c r="Q52">
        <v>3192.2542605974677</v>
      </c>
      <c r="R52">
        <v>95.091451108959376</v>
      </c>
      <c r="S52" s="4115">
        <f>+3*R52/(Q52+R52)</f>
      </c>
      <c r="T52">
        <v>3002.1101915770328</v>
      </c>
      <c r="U52">
        <v>285.23552012939473</v>
      </c>
      <c r="V52" s="4210">
        <f>+3*U52/(T52+U52)</f>
      </c>
    </row>
    <row r="53">
      <c r="A53">
        <f t="shared" si="23"/>
        <v>9</v>
      </c>
      <c r="B53">
        <v>3220.8828733679452</v>
      </c>
      <c r="C53">
        <v>56.684816258919064</v>
      </c>
      <c r="D53" s="3641">
        <f>+3*C53/(B53+C53)</f>
      </c>
      <c r="E53">
        <v>3176.4053391701959</v>
      </c>
      <c r="F53">
        <v>101.16235045666819</v>
      </c>
      <c r="G53" s="3736">
        <f>+3*F53/(F53+E53)</f>
      </c>
      <c r="H53">
        <v>3097.9289951392193</v>
      </c>
      <c r="I53">
        <v>179.63869448764495</v>
      </c>
      <c r="J53" s="3831">
        <f>+3*I53/(H53+I53)</f>
      </c>
      <c r="K53">
        <v>3240.2465505648852</v>
      </c>
      <c r="L53">
        <v>37.321139061979011</v>
      </c>
      <c r="M53" s="3926">
        <f>+3*L53/(K53+L53)</f>
      </c>
      <c r="N53">
        <v>3219.7166953500346</v>
      </c>
      <c r="O53">
        <v>57.850994276829489</v>
      </c>
      <c r="P53" s="4021">
        <f>+3*O53/(N53+O53)</f>
      </c>
      <c r="Q53">
        <v>3167.8050054059986</v>
      </c>
      <c r="R53">
        <v>109.76268422086541</v>
      </c>
      <c r="S53" s="4116">
        <f>+3*R53/(Q53+R53)</f>
      </c>
      <c r="T53">
        <v>2976.273226582914</v>
      </c>
      <c r="U53">
        <v>301.2944630439502</v>
      </c>
      <c r="V53" s="4211">
        <f>+3*U53/(T53+U53)</f>
      </c>
    </row>
    <row r="54">
      <c r="A54">
        <f t="shared" si="23"/>
        <v>10</v>
      </c>
      <c r="B54">
        <v>3093.2297139006664</v>
      </c>
      <c r="C54">
        <v>64.554614852215408</v>
      </c>
      <c r="D54" s="3642">
        <f>+3*C54/(B54+C54)</f>
      </c>
      <c r="E54">
        <v>3064.9430402592725</v>
      </c>
      <c r="F54">
        <v>92.84128849360944</v>
      </c>
      <c r="G54" s="3737">
        <f>+3*F54/(F54+E54)</f>
      </c>
      <c r="H54">
        <v>2993.5474179293319</v>
      </c>
      <c r="I54">
        <v>164.23691082355018</v>
      </c>
      <c r="J54" s="3832">
        <f>+3*I54/(H54+I54)</f>
      </c>
      <c r="K54">
        <v>3120.1692234452325</v>
      </c>
      <c r="L54">
        <v>37.615105307649593</v>
      </c>
      <c r="M54" s="3927">
        <f>+3*L54/(K54+L54)</f>
      </c>
      <c r="N54">
        <v>3109.4927846689648</v>
      </c>
      <c r="O54">
        <v>48.291544083917223</v>
      </c>
      <c r="P54" s="4022">
        <f>+3*O54/(N54+O54)</f>
      </c>
      <c r="Q54">
        <v>3054.2716117075229</v>
      </c>
      <c r="R54">
        <v>103.51271704535912</v>
      </c>
      <c r="S54" s="4117">
        <f>+3*R54/(Q54+R54)</f>
      </c>
      <c r="T54">
        <v>2868.5404299419574</v>
      </c>
      <c r="U54">
        <v>289.24389881092446</v>
      </c>
      <c r="V54" s="4212">
        <f>+3*U54/(T54+U54)</f>
      </c>
    </row>
    <row r="55">
      <c r="A55">
        <f t="shared" si="23"/>
        <v>11</v>
      </c>
      <c r="B55">
        <v>3029.3717966026097</v>
      </c>
      <c r="C55">
        <v>62.315415088207658</v>
      </c>
      <c r="D55" s="3643">
        <f>+3*C55/(B55+C55)</f>
      </c>
      <c r="E55">
        <v>2979.5462350012958</v>
      </c>
      <c r="F55">
        <v>112.14097668952179</v>
      </c>
      <c r="G55" s="3738">
        <f>+3*F55/(F55+E55)</f>
      </c>
      <c r="H55">
        <v>2930.54154084433</v>
      </c>
      <c r="I55">
        <v>161.14567084648741</v>
      </c>
      <c r="J55" s="3833">
        <f>+3*I55/(H55+I55)</f>
      </c>
      <c r="K55">
        <v>3062.1231219419701</v>
      </c>
      <c r="L55">
        <v>29.564089748847245</v>
      </c>
      <c r="M55" s="3928">
        <f>+3*L55/(K55+L55)</f>
      </c>
      <c r="N55">
        <v>3041.4342613676927</v>
      </c>
      <c r="O55">
        <v>50.252950323125013</v>
      </c>
      <c r="P55" s="4023">
        <f>+3*O55/(N55+O55)</f>
      </c>
      <c r="Q55">
        <v>2994.9898725486023</v>
      </c>
      <c r="R55">
        <v>96.697339142215213</v>
      </c>
      <c r="S55" s="4118">
        <f>+3*R55/(Q55+R55)</f>
      </c>
      <c r="T55">
        <v>2800.0456440182538</v>
      </c>
      <c r="U55">
        <v>291.64156767256372</v>
      </c>
      <c r="V55" s="4213">
        <f>+3*U55/(T55+U55)</f>
      </c>
    </row>
    <row r="56">
      <c r="A56">
        <f t="shared" si="23"/>
        <v>12</v>
      </c>
      <c r="B56">
        <v>3064.3098291265528</v>
      </c>
      <c r="C56">
        <v>68.158253214654266</v>
      </c>
      <c r="D56" s="3644">
        <f>+3*C56/(B56+C56)</f>
      </c>
      <c r="E56">
        <v>3047.315864726555</v>
      </c>
      <c r="F56">
        <v>85.152217614652471</v>
      </c>
      <c r="G56" s="3739">
        <f>+3*F56/(F56+E56)</f>
      </c>
      <c r="H56">
        <v>2985.0153792044539</v>
      </c>
      <c r="I56">
        <v>147.45270313675348</v>
      </c>
      <c r="J56" s="3834">
        <f>+3*I56/(H56+I56)</f>
      </c>
      <c r="K56">
        <v>3104.1442347349957</v>
      </c>
      <c r="L56">
        <v>28.32384760621137</v>
      </c>
      <c r="M56" s="3929">
        <f>+3*L56/(K56+L56)</f>
      </c>
      <c r="N56">
        <v>3083.8224027705705</v>
      </c>
      <c r="O56">
        <v>48.645679570636752</v>
      </c>
      <c r="P56" s="4024">
        <f>+3*O56/(N56+O56)</f>
      </c>
      <c r="Q56">
        <v>3042.1169387525292</v>
      </c>
      <c r="R56">
        <v>90.351143588678198</v>
      </c>
      <c r="S56" s="4119">
        <f>+3*R56/(Q56+R56)</f>
      </c>
      <c r="T56">
        <v>2873.5306852068593</v>
      </c>
      <c r="U56">
        <v>258.93739713434786</v>
      </c>
      <c r="V56" s="4214">
        <f>+3*U56/(T56+U56)</f>
      </c>
    </row>
    <row r="57">
      <c r="A57">
        <f t="shared" si="23"/>
        <v>13</v>
      </c>
      <c r="B57">
        <v>2974.7410750902081</v>
      </c>
      <c r="C57">
        <v>60.434880467133176</v>
      </c>
      <c r="D57" s="3645">
        <f>+3*C57/(B57+C57)</f>
      </c>
      <c r="E57">
        <v>2933.7515586083882</v>
      </c>
      <c r="F57">
        <v>101.42439694895333</v>
      </c>
      <c r="G57" s="3740">
        <f>+3*F57/(F57+E57)</f>
      </c>
      <c r="H57">
        <v>2898.1513037747804</v>
      </c>
      <c r="I57">
        <v>137.02465178256088</v>
      </c>
      <c r="J57" s="3835">
        <f>+3*I57/(H57+I57)</f>
      </c>
      <c r="K57">
        <v>3011.4609258673581</v>
      </c>
      <c r="L57">
        <v>23.715029689983016</v>
      </c>
      <c r="M57" s="3930">
        <f>+3*L57/(K57+L57)</f>
      </c>
      <c r="N57">
        <v>2992.0193550155932</v>
      </c>
      <c r="O57">
        <v>43.156600541748325</v>
      </c>
      <c r="P57" s="4025">
        <f>+3*O57/(N57+O57)</f>
      </c>
      <c r="Q57">
        <v>2949.1810728640753</v>
      </c>
      <c r="R57">
        <v>85.994882693265964</v>
      </c>
      <c r="S57" s="4120">
        <f>+3*R57/(Q57+R57)</f>
      </c>
      <c r="T57">
        <v>2772.6383455942482</v>
      </c>
      <c r="U57">
        <v>262.53760996309302</v>
      </c>
      <c r="V57" s="4215">
        <f>+3*U57/(T57+U57)</f>
      </c>
    </row>
    <row r="58">
      <c r="A58">
        <f t="shared" si="23"/>
        <v>14</v>
      </c>
      <c r="B58">
        <v>2998.4589797200438</v>
      </c>
      <c r="C58">
        <v>63.776069747474097</v>
      </c>
      <c r="D58" s="3646">
        <f>+3*C58/(B58+C58)</f>
      </c>
      <c r="E58">
        <v>2951.0923134929762</v>
      </c>
      <c r="F58">
        <v>111.14273597454178</v>
      </c>
      <c r="G58" s="3741">
        <f>+3*F58/(F58+E58)</f>
      </c>
      <c r="H58">
        <v>2899.5439630903397</v>
      </c>
      <c r="I58">
        <v>162.69108637717827</v>
      </c>
      <c r="J58" s="3836">
        <f>+3*I58/(H58+I58)</f>
      </c>
      <c r="K58">
        <v>3035.8175184100251</v>
      </c>
      <c r="L58">
        <v>26.417531057492784</v>
      </c>
      <c r="M58" s="3931">
        <f>+3*L58/(K58+L58)</f>
      </c>
      <c r="N58">
        <v>3017.6744806456772</v>
      </c>
      <c r="O58">
        <v>44.560568821840612</v>
      </c>
      <c r="P58" s="4026">
        <f>+3*O58/(N58+O58)</f>
      </c>
      <c r="Q58">
        <v>2958.0752433152952</v>
      </c>
      <c r="R58">
        <v>104.15980615222273</v>
      </c>
      <c r="S58" s="4121">
        <f>+3*R58/(Q58+R58)</f>
      </c>
      <c r="T58">
        <v>2780.9032899132258</v>
      </c>
      <c r="U58">
        <v>281.33175955429198</v>
      </c>
      <c r="V58" s="4216">
        <f>+3*U58/(T58+U58)</f>
      </c>
    </row>
    <row r="59">
      <c r="A59">
        <f t="shared" si="23"/>
        <v>15</v>
      </c>
      <c r="B59">
        <v>2859.6508094779269</v>
      </c>
      <c r="C59">
        <v>59.690520384870183</v>
      </c>
      <c r="D59" s="3647">
        <f>+3*C59/(B59+C59)</f>
      </c>
      <c r="E59">
        <v>2816.8896279819469</v>
      </c>
      <c r="F59">
        <v>102.45170188085051</v>
      </c>
      <c r="G59" s="3742">
        <f>+3*F59/(F59+E59)</f>
      </c>
      <c r="H59">
        <v>2780.4229895308213</v>
      </c>
      <c r="I59">
        <v>138.91834033197611</v>
      </c>
      <c r="J59" s="3837">
        <f>+3*I59/(H59+I59)</f>
      </c>
      <c r="K59">
        <v>2900.9491012911058</v>
      </c>
      <c r="L59">
        <v>18.392228571691582</v>
      </c>
      <c r="M59" s="3932">
        <f>+3*L59/(K59+L59)</f>
      </c>
      <c r="N59">
        <v>2868.3436018588659</v>
      </c>
      <c r="O59">
        <v>50.997728003931506</v>
      </c>
      <c r="P59" s="4027">
        <f>+3*O59/(N59+O59)</f>
      </c>
      <c r="Q59">
        <v>2844.7167612807425</v>
      </c>
      <c r="R59">
        <v>74.624568582054692</v>
      </c>
      <c r="S59" s="4122">
        <f>+3*R59/(Q59+R59)</f>
      </c>
      <c r="T59">
        <v>2664.6476444448999</v>
      </c>
      <c r="U59">
        <v>254.69368541789731</v>
      </c>
      <c r="V59" s="4217">
        <f>+3*U59/(T59+U59)</f>
      </c>
    </row>
    <row r="60">
      <c r="A60">
        <f t="shared" si="23"/>
        <v>16</v>
      </c>
      <c r="B60">
        <v>2954.0153934691743</v>
      </c>
      <c r="C60">
        <v>65.060699390003961</v>
      </c>
      <c r="D60" s="3648">
        <f>+3*C60/(B60+C60)</f>
      </c>
      <c r="E60">
        <v>2877.2343110489219</v>
      </c>
      <c r="F60">
        <v>141.84178181025621</v>
      </c>
      <c r="G60" s="3743">
        <f>+3*F60/(F60+E60)</f>
      </c>
      <c r="H60">
        <v>2841.1343086084498</v>
      </c>
      <c r="I60">
        <v>177.94178425072818</v>
      </c>
      <c r="J60" s="3838">
        <f>+3*I60/(H60+I60)</f>
      </c>
      <c r="K60">
        <v>2997.5916292787183</v>
      </c>
      <c r="L60">
        <v>21.484463580459781</v>
      </c>
      <c r="M60" s="3933">
        <f>+3*L60/(K60+L60)</f>
      </c>
      <c r="N60">
        <v>2970.1300545020904</v>
      </c>
      <c r="O60">
        <v>48.946038357087737</v>
      </c>
      <c r="P60" s="4028">
        <f>+3*O60/(N60+O60)</f>
      </c>
      <c r="Q60">
        <v>2904.3092462637774</v>
      </c>
      <c r="R60">
        <v>114.76684659540071</v>
      </c>
      <c r="S60" s="4123">
        <f>+3*R60/(Q60+R60)</f>
      </c>
      <c r="T60">
        <v>2699.7003513049981</v>
      </c>
      <c r="U60">
        <v>319.37574155417991</v>
      </c>
      <c r="V60" s="4218">
        <f>+3*U60/(T60+U60)</f>
      </c>
    </row>
    <row r="61">
      <c r="A61">
        <f t="shared" si="23"/>
        <v>17</v>
      </c>
      <c r="B61">
        <v>2864.2877733109326</v>
      </c>
      <c r="C61">
        <v>78.280458008046935</v>
      </c>
      <c r="D61" s="3649">
        <f>+3*C61/(B61+C61)</f>
      </c>
      <c r="E61">
        <v>2799.0423963329285</v>
      </c>
      <c r="F61">
        <v>143.52583498605111</v>
      </c>
      <c r="G61" s="3744">
        <f>+3*F61/(F61+E61)</f>
      </c>
      <c r="H61">
        <v>2760.0335392657257</v>
      </c>
      <c r="I61">
        <v>182.53469205325391</v>
      </c>
      <c r="J61" s="3839">
        <f>+3*I61/(H61+I61)</f>
      </c>
      <c r="K61">
        <v>2928.4517026916064</v>
      </c>
      <c r="L61">
        <v>14.116528627372976</v>
      </c>
      <c r="M61" s="3934">
        <f>+3*L61/(K61+L61)</f>
      </c>
      <c r="N61">
        <v>2890.3170276537003</v>
      </c>
      <c r="O61">
        <v>52.251203665279441</v>
      </c>
      <c r="P61" s="4029">
        <f>+3*O61/(N61+O61)</f>
      </c>
      <c r="Q61">
        <v>2835.2608440113258</v>
      </c>
      <c r="R61">
        <v>107.3073873076536</v>
      </c>
      <c r="S61" s="4124">
        <f>+3*R61/(Q61+R61)</f>
      </c>
      <c r="T61">
        <v>2626.4605890737139</v>
      </c>
      <c r="U61">
        <v>316.10764224526554</v>
      </c>
      <c r="V61" s="4219">
        <f>+3*U61/(T61+U61)</f>
      </c>
    </row>
    <row r="62">
      <c r="A62" t="s">
        <v>4</v>
      </c>
      <c r="D62" s="3650">
        <f>SUM(D44:D61)</f>
      </c>
      <c r="G62" s="3745">
        <f>SUM(G44:G61)</f>
      </c>
      <c r="J62" s="3840">
        <f>SUM(J44:J61)</f>
      </c>
      <c r="M62" s="3935">
        <f>SUM(M44:M61)</f>
      </c>
      <c r="P62" s="4030">
        <f>SUM(P44:P61)</f>
      </c>
      <c r="S62" s="4125">
        <f>SUM(S44:S61)</f>
      </c>
      <c r="V62" s="4220">
        <f>SUM(V44:V61)</f>
      </c>
    </row>
    <row r="63">
      <c r="A63" t="s">
        <v>8</v>
      </c>
      <c r="D63" s="51"/>
      <c r="G63" s="55"/>
      <c r="J63" s="59"/>
      <c r="M63" s="63"/>
      <c r="P63" s="67"/>
      <c r="S63" s="71"/>
    </row>
    <row r="64">
      <c r="A64">
        <v>0</v>
      </c>
      <c r="B64">
        <v>466.00520766252669</v>
      </c>
      <c r="C64">
        <v>0.87590729987330818</v>
      </c>
      <c r="D64" s="3651">
        <f>+3*C64/(B64+C64)</f>
      </c>
      <c r="E64">
        <v>462.62569681310288</v>
      </c>
      <c r="F64">
        <v>4.2554181492970917</v>
      </c>
      <c r="G64" s="3746">
        <f>+3*F64/(F64+E64)</f>
      </c>
      <c r="H64">
        <v>452.81146939118457</v>
      </c>
      <c r="I64">
        <v>14.069645571215425</v>
      </c>
      <c r="J64" s="3841">
        <f>+3*I64/(H64+I64)</f>
      </c>
      <c r="K64">
        <v>459.86406939341168</v>
      </c>
      <c r="L64">
        <v>7.0170455689883244</v>
      </c>
      <c r="M64" s="3936">
        <f>+3*L64/(K64+L64)</f>
      </c>
      <c r="N64">
        <v>462.57950593831242</v>
      </c>
      <c r="O64">
        <v>4.3016090240875613</v>
      </c>
      <c r="P64" s="4031">
        <f>+3*O64/(N64+O64)</f>
      </c>
      <c r="Q64">
        <v>462.12515237205849</v>
      </c>
      <c r="R64">
        <v>4.7559625903414968</v>
      </c>
      <c r="S64" s="4126">
        <f>+3*R64/(Q64+R64)</f>
      </c>
      <c r="T64">
        <v>447.68014394201418</v>
      </c>
      <c r="U64">
        <v>19.200971020385825</v>
      </c>
      <c r="V64" s="4221">
        <f>+3*U64/(T64+U64)</f>
      </c>
    </row>
    <row r="65">
      <c r="A65">
        <f>1+A64</f>
        <v>1</v>
      </c>
      <c r="B65">
        <v>597.91039870073507</v>
      </c>
      <c r="C65">
        <v>4.9267372079126144</v>
      </c>
      <c r="D65" s="3652">
        <f>+3*C65/(B65+C65)</f>
      </c>
      <c r="E65">
        <v>588.66024432896063</v>
      </c>
      <c r="F65">
        <v>14.176891579686997</v>
      </c>
      <c r="G65" s="3747">
        <f>+3*F65/(F65+E65)</f>
      </c>
      <c r="H65">
        <v>577.62966041860807</v>
      </c>
      <c r="I65">
        <v>25.207475490039563</v>
      </c>
      <c r="J65" s="3842">
        <f>+3*I65/(H65+I65)</f>
      </c>
      <c r="K65">
        <v>589.57904184886911</v>
      </c>
      <c r="L65">
        <v>13.258094059778541</v>
      </c>
      <c r="M65" s="3937">
        <f>+3*L65/(K65+L65)</f>
      </c>
      <c r="N65">
        <v>595.17422218521199</v>
      </c>
      <c r="O65">
        <v>7.6629137234357412</v>
      </c>
      <c r="P65" s="4032">
        <f>+3*O65/(N65+O65)</f>
      </c>
      <c r="Q65">
        <v>595.54413545984119</v>
      </c>
      <c r="R65">
        <v>7.2930004488065094</v>
      </c>
      <c r="S65" s="4127">
        <f>+3*R65/(Q65+R65)</f>
      </c>
      <c r="T65">
        <v>562.57401175013058</v>
      </c>
      <c r="U65">
        <v>40.263124158517144</v>
      </c>
      <c r="V65" s="4222">
        <f>+3*U65/(T65+U65)</f>
      </c>
    </row>
    <row r="66">
      <c r="A66">
        <f t="shared" ref="A66:A81" si="31">1+A65</f>
        <v>2</v>
      </c>
      <c r="B66">
        <v>685.61813176501119</v>
      </c>
      <c r="C66">
        <v>4.7988890742824779</v>
      </c>
      <c r="D66" s="3653">
        <f>+3*C66/(B66+C66)</f>
      </c>
      <c r="E66">
        <v>667.15014289899466</v>
      </c>
      <c r="F66">
        <v>23.266877940299057</v>
      </c>
      <c r="G66" s="3748">
        <f>+3*F66/(F66+E66)</f>
      </c>
      <c r="H66">
        <v>656.00738327333579</v>
      </c>
      <c r="I66">
        <v>34.409637565957851</v>
      </c>
      <c r="J66" s="3843">
        <f>+3*I66/(H66+I66)</f>
      </c>
      <c r="K66">
        <v>672.13335902692006</v>
      </c>
      <c r="L66">
        <v>18.28366181237368</v>
      </c>
      <c r="M66" s="3938">
        <f>+3*L66/(K66+L66)</f>
      </c>
      <c r="N66">
        <v>681.67111327220732</v>
      </c>
      <c r="O66">
        <v>8.745907567086336</v>
      </c>
      <c r="P66" s="4033">
        <f>+3*O66/(N66+O66)</f>
      </c>
      <c r="Q66">
        <v>678.89592219274778</v>
      </c>
      <c r="R66">
        <v>11.521098646545962</v>
      </c>
      <c r="S66" s="4128">
        <f>+3*R66/(Q66+R66)</f>
      </c>
      <c r="T66">
        <v>631.73625406787278</v>
      </c>
      <c r="U66">
        <v>58.680766771420913</v>
      </c>
      <c r="V66" s="4223">
        <f>+3*U66/(T66+U66)</f>
      </c>
    </row>
    <row r="67">
      <c r="A67">
        <f t="shared" si="31"/>
        <v>3</v>
      </c>
      <c r="B67">
        <v>726.67594915850611</v>
      </c>
      <c r="C67">
        <v>9.6132461073649402</v>
      </c>
      <c r="D67" s="3654">
        <f>+3*C67/(B67+C67)</f>
      </c>
      <c r="E67">
        <v>713.34046937991843</v>
      </c>
      <c r="F67">
        <v>22.948725885952651</v>
      </c>
      <c r="G67" s="3749">
        <f>+3*F67/(F67+E67)</f>
      </c>
      <c r="H67">
        <v>718.20011811341328</v>
      </c>
      <c r="I67">
        <v>18.089077152457854</v>
      </c>
      <c r="J67" s="3844">
        <f>+3*I67/(H67+I67)</f>
      </c>
      <c r="K67">
        <v>726.03954648728768</v>
      </c>
      <c r="L67">
        <v>10.249648778583399</v>
      </c>
      <c r="M67" s="3939">
        <f>+3*L67/(K67+L67)</f>
      </c>
      <c r="N67">
        <v>732.44027493602766</v>
      </c>
      <c r="O67">
        <v>3.8489203298434504</v>
      </c>
      <c r="P67" s="4034">
        <f>+3*O67/(N67+O67)</f>
      </c>
      <c r="Q67">
        <v>730.78557706511219</v>
      </c>
      <c r="R67">
        <v>5.5036182007589316</v>
      </c>
      <c r="S67" s="4129">
        <f>+3*R67/(Q67+R67)</f>
      </c>
      <c r="T67">
        <v>688.36647119810266</v>
      </c>
      <c r="U67">
        <v>47.922724067768463</v>
      </c>
      <c r="V67" s="4224">
        <f>+3*U67/(T67+U67)</f>
      </c>
    </row>
    <row r="68">
      <c r="A68">
        <f t="shared" si="31"/>
        <v>4</v>
      </c>
      <c r="B68">
        <v>838.94149406646329</v>
      </c>
      <c r="C68">
        <v>5.335498875387807</v>
      </c>
      <c r="D68" s="3655">
        <f>+3*C68/(B68+C68)</f>
      </c>
      <c r="E68">
        <v>820.46659392511219</v>
      </c>
      <c r="F68">
        <v>23.810399016738934</v>
      </c>
      <c r="G68" s="3750">
        <f>+3*F68/(F68+E68)</f>
      </c>
      <c r="H68">
        <v>817.55228024238806</v>
      </c>
      <c r="I68">
        <v>26.72471269946309</v>
      </c>
      <c r="J68" s="3845">
        <f>+3*I68/(H68+I68)</f>
      </c>
      <c r="K68">
        <v>831.74167180572204</v>
      </c>
      <c r="L68">
        <v>12.535321136129093</v>
      </c>
      <c r="M68" s="3940">
        <f>+3*L68/(K68+L68)</f>
      </c>
      <c r="N68">
        <v>834.34180299986247</v>
      </c>
      <c r="O68">
        <v>9.9351899419886163</v>
      </c>
      <c r="P68" s="4035">
        <f>+3*O68/(N68+O68)</f>
      </c>
      <c r="Q68">
        <v>838.15130426871599</v>
      </c>
      <c r="R68">
        <v>6.1256886731351257</v>
      </c>
      <c r="S68" s="4130">
        <f>+3*R68/(Q68+R68)</f>
      </c>
      <c r="T68">
        <v>790.69189828641493</v>
      </c>
      <c r="U68">
        <v>53.585094655436194</v>
      </c>
      <c r="V68" s="4225">
        <f>+3*U68/(T68+U68)</f>
      </c>
    </row>
    <row r="69">
      <c r="A69">
        <f t="shared" si="31"/>
        <v>5</v>
      </c>
      <c r="B69">
        <v>676.86844575466682</v>
      </c>
      <c r="C69">
        <v>10.745846097235296</v>
      </c>
      <c r="D69" s="3656">
        <f>+3*C69/(B69+C69)</f>
      </c>
      <c r="E69">
        <v>669.10905295754333</v>
      </c>
      <c r="F69">
        <v>18.505238894358758</v>
      </c>
      <c r="G69" s="3751">
        <f>+3*F69/(F69+E69)</f>
      </c>
      <c r="H69">
        <v>663.5122260054568</v>
      </c>
      <c r="I69">
        <v>24.10206584644537</v>
      </c>
      <c r="J69" s="3846">
        <f>+3*I69/(H69+I69)</f>
      </c>
      <c r="K69">
        <v>676.51277888508503</v>
      </c>
      <c r="L69">
        <v>11.101512966817113</v>
      </c>
      <c r="M69" s="3941">
        <f>+3*L69/(K69+L69)</f>
      </c>
      <c r="N69">
        <v>680.97504244627237</v>
      </c>
      <c r="O69">
        <v>6.6392494056298093</v>
      </c>
      <c r="P69" s="4036">
        <f>+3*O69/(N69+O69)</f>
      </c>
      <c r="Q69">
        <v>678.09111527054347</v>
      </c>
      <c r="R69">
        <v>9.5231765813586815</v>
      </c>
      <c r="S69" s="4131">
        <f>+3*R69/(Q69+R69)</f>
      </c>
      <c r="T69">
        <v>640.28698730475469</v>
      </c>
      <c r="U69">
        <v>47.327304547147435</v>
      </c>
      <c r="V69" s="4226">
        <f>+3*U69/(T69+U69)</f>
      </c>
    </row>
    <row r="70">
      <c r="A70">
        <f t="shared" si="31"/>
        <v>6</v>
      </c>
      <c r="B70">
        <v>631.32468006524005</v>
      </c>
      <c r="C70">
        <v>6.2392959780481263</v>
      </c>
      <c r="D70" s="3657">
        <f>+3*C70/(B70+C70)</f>
      </c>
      <c r="E70">
        <v>627.2355417094052</v>
      </c>
      <c r="F70">
        <v>10.328434333882972</v>
      </c>
      <c r="G70" s="3752">
        <f>+3*F70/(F70+E70)</f>
      </c>
      <c r="H70">
        <v>615.42107612725999</v>
      </c>
      <c r="I70">
        <v>22.142899916028242</v>
      </c>
      <c r="J70" s="3847">
        <f>+3*I70/(H70+I70)</f>
      </c>
      <c r="K70">
        <v>630.03934305707583</v>
      </c>
      <c r="L70">
        <v>7.524632986212362</v>
      </c>
      <c r="M70" s="3942">
        <f>+3*L70/(K70+L70)</f>
      </c>
      <c r="N70">
        <v>633.29335472208436</v>
      </c>
      <c r="O70">
        <v>4.2706213212038469</v>
      </c>
      <c r="P70" s="4037">
        <f>+3*O70/(N70+O70)</f>
      </c>
      <c r="Q70">
        <v>626.33334581269082</v>
      </c>
      <c r="R70">
        <v>11.230630230597333</v>
      </c>
      <c r="S70" s="4132">
        <f>+3*R70/(Q70+R70)</f>
      </c>
      <c r="T70">
        <v>599.13410385125053</v>
      </c>
      <c r="U70">
        <v>38.429872192037628</v>
      </c>
      <c r="V70" s="4227">
        <f>+3*U70/(T70+U70)</f>
      </c>
    </row>
    <row r="71">
      <c r="A71">
        <f t="shared" si="31"/>
        <v>7</v>
      </c>
      <c r="B71">
        <v>595.2156102590792</v>
      </c>
      <c r="C71">
        <v>3.0546237246760701</v>
      </c>
      <c r="D71" s="3658">
        <f>+3*C71/(B71+C71)</f>
      </c>
      <c r="E71">
        <v>586.26340535878126</v>
      </c>
      <c r="F71">
        <v>12.006828624973956</v>
      </c>
      <c r="G71" s="3753">
        <f>+3*F71/(F71+E71)</f>
      </c>
      <c r="H71">
        <v>581.81950005362137</v>
      </c>
      <c r="I71">
        <v>16.450733930133911</v>
      </c>
      <c r="J71" s="3848">
        <f>+3*I71/(H71+I71)</f>
      </c>
      <c r="K71">
        <v>592.59146506032243</v>
      </c>
      <c r="L71">
        <v>5.6787689234328012</v>
      </c>
      <c r="M71" s="3943">
        <f>+3*L71/(K71+L71)</f>
      </c>
      <c r="N71">
        <v>593.52132291167891</v>
      </c>
      <c r="O71">
        <v>4.7489110720763081</v>
      </c>
      <c r="P71" s="4038">
        <f>+3*O71/(N71+O71)</f>
      </c>
      <c r="Q71">
        <v>592.24718004913041</v>
      </c>
      <c r="R71">
        <v>6.0230539346248015</v>
      </c>
      <c r="S71" s="4133">
        <f>+3*R71/(Q71+R71)</f>
      </c>
      <c r="T71">
        <v>570.93065709998496</v>
      </c>
      <c r="U71">
        <v>27.339576883770306</v>
      </c>
      <c r="V71" s="4228">
        <f>+3*U71/(T71+U71)</f>
      </c>
    </row>
    <row r="72">
      <c r="A72">
        <f t="shared" si="31"/>
        <v>8</v>
      </c>
      <c r="B72">
        <v>611.01500618753141</v>
      </c>
      <c r="C72">
        <v>6.5574581727913142</v>
      </c>
      <c r="D72" s="3659">
        <f>+3*C72/(B72+C72)</f>
      </c>
      <c r="E72">
        <v>608.91546292625969</v>
      </c>
      <c r="F72">
        <v>8.6570014340630053</v>
      </c>
      <c r="G72" s="3754">
        <f>+3*F72/(F72+E72)</f>
      </c>
      <c r="H72">
        <v>600.64618767906279</v>
      </c>
      <c r="I72">
        <v>16.926276681259992</v>
      </c>
      <c r="J72" s="3849">
        <f>+3*I72/(H72+I72)</f>
      </c>
      <c r="K72">
        <v>606.33662658312255</v>
      </c>
      <c r="L72">
        <v>11.235837777200235</v>
      </c>
      <c r="M72" s="3944">
        <f>+3*L72/(K72+L72)</f>
      </c>
      <c r="N72">
        <v>616.63339400288646</v>
      </c>
      <c r="O72">
        <v>0.93907035743628564</v>
      </c>
      <c r="P72" s="4039">
        <f>+3*O72/(N72+O72)</f>
      </c>
      <c r="Q72">
        <v>610.77218250578312</v>
      </c>
      <c r="R72">
        <v>6.8002818545396062</v>
      </c>
      <c r="S72" s="4134">
        <f>+3*R72/(Q72+R72)</f>
      </c>
      <c r="T72">
        <v>591.89505047316061</v>
      </c>
      <c r="U72">
        <v>25.677413887162185</v>
      </c>
      <c r="V72" s="4229">
        <f>+3*U72/(T72+U72)</f>
      </c>
    </row>
    <row r="73">
      <c r="A73">
        <f t="shared" si="31"/>
        <v>9</v>
      </c>
      <c r="B73">
        <v>570.14479141782795</v>
      </c>
      <c r="C73">
        <v>5.1850677407007408</v>
      </c>
      <c r="D73" s="3660">
        <f>+3*C73/(B73+C73)</f>
      </c>
      <c r="E73">
        <v>565.40955352535707</v>
      </c>
      <c r="F73">
        <v>9.920305633171596</v>
      </c>
      <c r="G73" s="3755">
        <f>+3*F73/(F73+E73)</f>
      </c>
      <c r="H73">
        <v>559.57358622638276</v>
      </c>
      <c r="I73">
        <v>15.756272932145963</v>
      </c>
      <c r="J73" s="3850">
        <f>+3*I73/(H73+I73)</f>
      </c>
      <c r="K73">
        <v>566.68509819564656</v>
      </c>
      <c r="L73">
        <v>8.6447609628821862</v>
      </c>
      <c r="M73" s="3945">
        <f>+3*L73/(K73+L73)</f>
      </c>
      <c r="N73">
        <v>572.33101724154437</v>
      </c>
      <c r="O73">
        <v>2.9988419169843574</v>
      </c>
      <c r="P73" s="4040">
        <f>+3*O73/(N73+O73)</f>
      </c>
      <c r="Q73">
        <v>567.49552461141332</v>
      </c>
      <c r="R73">
        <v>7.8343345471153354</v>
      </c>
      <c r="S73" s="4135">
        <f>+3*R73/(Q73+R73)</f>
      </c>
      <c r="T73">
        <v>548.88440814713738</v>
      </c>
      <c r="U73">
        <v>26.445451011391359</v>
      </c>
      <c r="V73" s="4230">
        <f>+3*U73/(T73+U73)</f>
      </c>
    </row>
    <row r="74">
      <c r="A74">
        <f t="shared" si="31"/>
        <v>10</v>
      </c>
      <c r="B74">
        <v>608.60410675805679</v>
      </c>
      <c r="C74">
        <v>2.7781672770359216</v>
      </c>
      <c r="D74" s="3661">
        <f>+3*C74/(B74+C74)</f>
      </c>
      <c r="E74">
        <v>600.40998243539377</v>
      </c>
      <c r="F74">
        <v>10.972291599698991</v>
      </c>
      <c r="G74" s="3756">
        <f>+3*F74/(F74+E74)</f>
      </c>
      <c r="H74">
        <v>592.85221792256971</v>
      </c>
      <c r="I74">
        <v>18.530056112522999</v>
      </c>
      <c r="J74" s="3851">
        <f>+3*I74/(H74+I74)</f>
      </c>
      <c r="K74">
        <v>604.27853627827437</v>
      </c>
      <c r="L74">
        <v>7.103737756818405</v>
      </c>
      <c r="M74" s="3946">
        <f>+3*L74/(K74+L74)</f>
      </c>
      <c r="N74">
        <v>605.54591407544751</v>
      </c>
      <c r="O74">
        <v>5.8363599596452422</v>
      </c>
      <c r="P74" s="4041">
        <f>+3*O74/(N74+O74)</f>
      </c>
      <c r="Q74">
        <v>604.97206245954374</v>
      </c>
      <c r="R74">
        <v>6.4102115755489484</v>
      </c>
      <c r="S74" s="4136">
        <f>+3*R74/(Q74+R74)</f>
      </c>
      <c r="T74">
        <v>583.2815551950024</v>
      </c>
      <c r="U74">
        <v>28.100718840090295</v>
      </c>
      <c r="V74" s="4231">
        <f>+3*U74/(T74+U74)</f>
      </c>
    </row>
    <row r="75">
      <c r="A75">
        <f t="shared" si="31"/>
        <v>11</v>
      </c>
      <c r="B75">
        <v>618.55373665170293</v>
      </c>
      <c r="C75">
        <v>4.7588262668074286</v>
      </c>
      <c r="D75" s="3662">
        <f>+3*C75/(B75+C75)</f>
      </c>
      <c r="E75">
        <v>617.63059200940199</v>
      </c>
      <c r="F75">
        <v>5.6819709091083928</v>
      </c>
      <c r="G75" s="3757">
        <f>+3*F75/(F75+E75)</f>
      </c>
      <c r="H75">
        <v>601.62169003139638</v>
      </c>
      <c r="I75">
        <v>21.690872887113972</v>
      </c>
      <c r="J75" s="3852">
        <f>+3*I75/(H75+I75)</f>
      </c>
      <c r="K75">
        <v>614.00559149510366</v>
      </c>
      <c r="L75">
        <v>9.3069714234066669</v>
      </c>
      <c r="M75" s="3947">
        <f>+3*L75/(K75+L75)</f>
      </c>
      <c r="N75">
        <v>618.45189915083245</v>
      </c>
      <c r="O75">
        <v>4.860663767677857</v>
      </c>
      <c r="P75" s="4042">
        <f>+3*O75/(N75+O75)</f>
      </c>
      <c r="Q75">
        <v>615.7893252224809</v>
      </c>
      <c r="R75">
        <v>7.5232376960294474</v>
      </c>
      <c r="S75" s="4137">
        <f>+3*R75/(Q75+R75)</f>
      </c>
      <c r="T75">
        <v>593.9272834676932</v>
      </c>
      <c r="U75">
        <v>29.38527945081713</v>
      </c>
      <c r="V75" s="4232">
        <f>+3*U75/(T75+U75)</f>
      </c>
    </row>
    <row r="76">
      <c r="A76">
        <f t="shared" si="31"/>
        <v>12</v>
      </c>
      <c r="B76">
        <v>603.69606466802156</v>
      </c>
      <c r="C76">
        <v>6.167056448449765</v>
      </c>
      <c r="D76" s="3663">
        <f>+3*C76/(B76+C76)</f>
      </c>
      <c r="E76">
        <v>598.68043159179558</v>
      </c>
      <c r="F76">
        <v>11.182689524675832</v>
      </c>
      <c r="G76" s="3758">
        <f>+3*F76/(F76+E76)</f>
      </c>
      <c r="H76">
        <v>585.91999245723059</v>
      </c>
      <c r="I76">
        <v>23.943128659240731</v>
      </c>
      <c r="J76" s="3853">
        <f>+3*I76/(H76+I76)</f>
      </c>
      <c r="K76">
        <v>605.50555427510801</v>
      </c>
      <c r="L76">
        <v>4.357566841363365</v>
      </c>
      <c r="M76" s="3948">
        <f>+3*L76/(K76+L76)</f>
      </c>
      <c r="N76">
        <v>598.77564728925358</v>
      </c>
      <c r="O76">
        <v>11.087473827217778</v>
      </c>
      <c r="P76" s="4043">
        <f>+3*O76/(N76+O76)</f>
      </c>
      <c r="Q76">
        <v>598.07213831356762</v>
      </c>
      <c r="R76">
        <v>11.79098280290374</v>
      </c>
      <c r="S76" s="4138">
        <f>+3*R76/(Q76+R76)</f>
      </c>
      <c r="T76">
        <v>575.8738383908817</v>
      </c>
      <c r="U76">
        <v>33.989282725589653</v>
      </c>
      <c r="V76" s="4233">
        <f>+3*U76/(T76+U76)</f>
      </c>
    </row>
    <row r="77">
      <c r="A77">
        <f t="shared" si="31"/>
        <v>13</v>
      </c>
      <c r="B77">
        <v>601.0944458545863</v>
      </c>
      <c r="C77">
        <v>11.646551195791437</v>
      </c>
      <c r="D77" s="3664">
        <f>+3*C77/(B77+C77)</f>
      </c>
      <c r="E77">
        <v>600.02461758465461</v>
      </c>
      <c r="F77">
        <v>12.716379465723175</v>
      </c>
      <c r="G77" s="3759">
        <f>+3*F77/(F77+E77)</f>
      </c>
      <c r="H77">
        <v>589.5640025926582</v>
      </c>
      <c r="I77">
        <v>23.176994457719591</v>
      </c>
      <c r="J77" s="3854">
        <f>+3*I77/(H77+I77)</f>
      </c>
      <c r="K77">
        <v>606.17720168012659</v>
      </c>
      <c r="L77">
        <v>6.5637953702512473</v>
      </c>
      <c r="M77" s="3949">
        <f>+3*L77/(K77+L77)</f>
      </c>
      <c r="N77">
        <v>608.04446340083928</v>
      </c>
      <c r="O77">
        <v>4.6965336495385328</v>
      </c>
      <c r="P77" s="4044">
        <f>+3*O77/(N77+O77)</f>
      </c>
      <c r="Q77">
        <v>599.80459228528059</v>
      </c>
      <c r="R77">
        <v>12.93640476509723</v>
      </c>
      <c r="S77" s="4139">
        <f>+3*R77/(Q77+R77)</f>
      </c>
      <c r="T77">
        <v>573.20680554714681</v>
      </c>
      <c r="U77">
        <v>39.534191503230971</v>
      </c>
      <c r="V77" s="4234">
        <f>+3*U77/(T77+U77)</f>
      </c>
    </row>
    <row r="78">
      <c r="A78">
        <f t="shared" si="31"/>
        <v>14</v>
      </c>
      <c r="B78">
        <v>570.05102834552827</v>
      </c>
      <c r="C78">
        <v>4.0822571820284006</v>
      </c>
      <c r="D78" s="3665">
        <f>+3*C78/(B78+C78)</f>
      </c>
      <c r="E78">
        <v>561.89072634846855</v>
      </c>
      <c r="F78">
        <v>12.242559179088122</v>
      </c>
      <c r="G78" s="3760">
        <f>+3*F78/(F78+E78)</f>
      </c>
      <c r="H78">
        <v>557.36472224211309</v>
      </c>
      <c r="I78">
        <v>16.768563285443637</v>
      </c>
      <c r="J78" s="3855">
        <f>+3*I78/(H78+I78)</f>
      </c>
      <c r="K78">
        <v>569.0485292201671</v>
      </c>
      <c r="L78">
        <v>5.0847563073896023</v>
      </c>
      <c r="M78" s="3950">
        <f>+3*L78/(K78+L78)</f>
      </c>
      <c r="N78">
        <v>570.01646816842663</v>
      </c>
      <c r="O78">
        <v>4.1168173591300654</v>
      </c>
      <c r="P78" s="4045">
        <f>+3*O78/(N78+O78)</f>
      </c>
      <c r="Q78">
        <v>565.39894234600229</v>
      </c>
      <c r="R78">
        <v>8.7343431815544257</v>
      </c>
      <c r="S78" s="4140">
        <f>+3*R78/(Q78+R78)</f>
      </c>
      <c r="T78">
        <v>547.83551111240479</v>
      </c>
      <c r="U78">
        <v>26.297774415151963</v>
      </c>
      <c r="V78" s="4235">
        <f>+3*U78/(T78+U78)</f>
      </c>
    </row>
    <row r="79">
      <c r="A79">
        <f t="shared" si="31"/>
        <v>15</v>
      </c>
      <c r="B79">
        <v>542.22497588890178</v>
      </c>
      <c r="C79">
        <v>4.497618809329202</v>
      </c>
      <c r="D79" s="3666">
        <f>+3*C79/(B79+C79)</f>
      </c>
      <c r="E79">
        <v>532.92100161870746</v>
      </c>
      <c r="F79">
        <v>13.80159307952349</v>
      </c>
      <c r="G79" s="3761">
        <f>+3*F79/(F79+E79)</f>
      </c>
      <c r="H79">
        <v>524.25205746108622</v>
      </c>
      <c r="I79">
        <v>22.470537237144786</v>
      </c>
      <c r="J79" s="3856">
        <f>+3*I79/(H79+I79)</f>
      </c>
      <c r="K79">
        <v>541.20363381075424</v>
      </c>
      <c r="L79">
        <v>5.5189608874767666</v>
      </c>
      <c r="M79" s="3951">
        <f>+3*L79/(K79+L79)</f>
      </c>
      <c r="N79">
        <v>535.19784014562106</v>
      </c>
      <c r="O79">
        <v>11.524754552609947</v>
      </c>
      <c r="P79" s="4046">
        <f>+3*O79/(N79+O79)</f>
      </c>
      <c r="Q79">
        <v>539.33175669998911</v>
      </c>
      <c r="R79">
        <v>7.3908379982418895</v>
      </c>
      <c r="S79" s="4141">
        <f>+3*R79/(Q79+R79)</f>
      </c>
      <c r="T79">
        <v>509.7354665316708</v>
      </c>
      <c r="U79">
        <v>36.98712816656019</v>
      </c>
      <c r="V79" s="4236">
        <f>+3*U79/(T79+U79)</f>
      </c>
    </row>
    <row r="80">
      <c r="A80">
        <f t="shared" si="31"/>
        <v>16</v>
      </c>
      <c r="B80">
        <v>559.8357520490315</v>
      </c>
      <c r="C80">
        <v>6.5030504510202416</v>
      </c>
      <c r="D80" s="3667">
        <f>+3*C80/(B80+C80)</f>
      </c>
      <c r="E80">
        <v>555.19895393190723</v>
      </c>
      <c r="F80">
        <v>11.139848568144494</v>
      </c>
      <c r="G80" s="3762">
        <f>+3*F80/(F80+E80)</f>
      </c>
      <c r="H80">
        <v>537.02120311191447</v>
      </c>
      <c r="I80">
        <v>29.317599388137257</v>
      </c>
      <c r="J80" s="3857">
        <f>+3*I80/(H80+I80)</f>
      </c>
      <c r="K80">
        <v>565.3937158860499</v>
      </c>
      <c r="L80">
        <v>0.94508661400188931</v>
      </c>
      <c r="M80" s="3952">
        <f>+3*L80/(K80+L80)</f>
      </c>
      <c r="N80">
        <v>545.48391457913385</v>
      </c>
      <c r="O80">
        <v>20.854887920917896</v>
      </c>
      <c r="P80" s="4047">
        <f>+3*O80/(N80+O80)</f>
      </c>
      <c r="Q80">
        <v>557.42473923713442</v>
      </c>
      <c r="R80">
        <v>8.9140632629173755</v>
      </c>
      <c r="S80" s="4142">
        <f>+3*R80/(Q80+R80)</f>
      </c>
      <c r="T80">
        <v>524.80899245329147</v>
      </c>
      <c r="U80">
        <v>41.529810046760254</v>
      </c>
      <c r="V80" s="4237">
        <f>+3*U80/(T80+U80)</f>
      </c>
    </row>
    <row r="81">
      <c r="A81">
        <f t="shared" si="31"/>
        <v>17</v>
      </c>
      <c r="B81">
        <v>586.16000735562409</v>
      </c>
      <c r="C81">
        <v>6.2940694822229446</v>
      </c>
      <c r="D81" s="3668">
        <f>+3*C81/(B81+C81)</f>
      </c>
      <c r="E81">
        <v>570.03741409033012</v>
      </c>
      <c r="F81">
        <v>22.41666274751698</v>
      </c>
      <c r="G81" s="3763">
        <f>+3*F81/(F81+E81)</f>
      </c>
      <c r="H81">
        <v>555.07855927405683</v>
      </c>
      <c r="I81">
        <v>37.37551756379024</v>
      </c>
      <c r="J81" s="3858">
        <f>+3*I81/(H81+I81)</f>
      </c>
      <c r="K81">
        <v>587.12724414800277</v>
      </c>
      <c r="L81">
        <v>5.326832689844327</v>
      </c>
      <c r="M81" s="3953">
        <f>+3*L81/(K81+L81)</f>
      </c>
      <c r="N81">
        <v>570.92140676720612</v>
      </c>
      <c r="O81">
        <v>21.532670070640975</v>
      </c>
      <c r="P81" s="4048">
        <f>+3*O81/(N81+O81)</f>
      </c>
      <c r="Q81">
        <v>580.30068481376463</v>
      </c>
      <c r="R81">
        <v>12.153392024082452</v>
      </c>
      <c r="S81" s="4143">
        <f>+3*R81/(Q81+R81)</f>
      </c>
      <c r="T81">
        <v>534.60049613396984</v>
      </c>
      <c r="U81">
        <v>57.853580703877171</v>
      </c>
      <c r="V81" s="4238">
        <f>+3*U81/(T81+U81)</f>
      </c>
    </row>
    <row r="82">
      <c r="A82" t="s">
        <v>4</v>
      </c>
      <c r="D82" s="3669">
        <f>SUM(D64:D81)</f>
      </c>
      <c r="G82" s="3764">
        <f>SUM(G64:G81)</f>
      </c>
      <c r="J82" s="3859">
        <f>SUM(J64:J81)</f>
      </c>
      <c r="M82" s="3954">
        <f>SUM(M64:M81)</f>
      </c>
      <c r="P82" s="4049">
        <f>SUM(P64:P81)</f>
      </c>
      <c r="S82" s="4144">
        <f>SUM(S64:S81)</f>
      </c>
      <c r="V82" s="4239">
        <f>SUM(V64:V81)</f>
      </c>
    </row>
    <row r="83">
      <c r="A83" t="s">
        <v>1</v>
      </c>
      <c r="D83" s="52"/>
      <c r="G83" s="56"/>
      <c r="J83" s="60"/>
      <c r="M83" s="64"/>
      <c r="P83" s="68"/>
      <c r="S83" s="72"/>
    </row>
    <row r="84">
      <c r="A84">
        <v>0</v>
      </c>
      <c r="B84">
        <v>652.91053828836607</v>
      </c>
      <c r="C84">
        <v>17.332499138104762</v>
      </c>
      <c r="D84" s="3670">
        <f>+3*C84/(B84+C84)</f>
      </c>
      <c r="E84">
        <v>653.08702677651831</v>
      </c>
      <c r="F84">
        <v>17.15601064995252</v>
      </c>
      <c r="G84" s="3765">
        <f>+3*F84/(F84+E84)</f>
      </c>
      <c r="H84">
        <v>606.15448855258705</v>
      </c>
      <c r="I84">
        <v>64.088548873883752</v>
      </c>
      <c r="J84" s="3860">
        <f>+3*I84/(H84+I84)</f>
      </c>
      <c r="K84">
        <v>636.41688764499088</v>
      </c>
      <c r="L84">
        <v>33.826149781479963</v>
      </c>
      <c r="M84" s="3955">
        <f>+3*L84/(K84+L84)</f>
      </c>
      <c r="N84">
        <v>656.79621497139738</v>
      </c>
      <c r="O84">
        <v>13.446822455073436</v>
      </c>
      <c r="P84" s="4050">
        <f>+3*O84/(N84+O84)</f>
      </c>
      <c r="Q84">
        <v>635.95618042119952</v>
      </c>
      <c r="R84">
        <v>34.28685700527128</v>
      </c>
      <c r="S84" s="4145">
        <f>+3*R84/(Q84+R84)</f>
      </c>
      <c r="T84">
        <v>582.36270192395136</v>
      </c>
      <c r="U84">
        <v>87.880335502519458</v>
      </c>
      <c r="V84" s="4240">
        <f>+3*U84/(T84+U84)</f>
      </c>
    </row>
    <row r="85">
      <c r="A85">
        <f>1+A84</f>
        <v>1</v>
      </c>
      <c r="B85">
        <v>785.4566191208213</v>
      </c>
      <c r="C85">
        <v>16.470846034162903</v>
      </c>
      <c r="D85" s="3671">
        <f>+3*C85/(B85+C85)</f>
      </c>
      <c r="E85">
        <v>769.77171878984245</v>
      </c>
      <c r="F85">
        <v>32.155746365141724</v>
      </c>
      <c r="G85" s="3766">
        <f>+3*F85/(F85+E85)</f>
      </c>
      <c r="H85">
        <v>725.76796215806723</v>
      </c>
      <c r="I85">
        <v>76.159502996916927</v>
      </c>
      <c r="J85" s="3861">
        <f>+3*I85/(H85+I85)</f>
      </c>
      <c r="K85">
        <v>769.7277322281642</v>
      </c>
      <c r="L85">
        <v>32.199732926819998</v>
      </c>
      <c r="M85" s="3956">
        <f>+3*L85/(K85+L85)</f>
      </c>
      <c r="N85">
        <v>780.22807820648518</v>
      </c>
      <c r="O85">
        <v>21.699386948499008</v>
      </c>
      <c r="P85" s="4051">
        <f>+3*O85/(N85+O85)</f>
      </c>
      <c r="Q85">
        <v>759.42208088206428</v>
      </c>
      <c r="R85">
        <v>42.505384272919898</v>
      </c>
      <c r="S85" s="4146">
        <f>+3*R85/(Q85+R85)</f>
      </c>
      <c r="T85">
        <v>687.50487515681755</v>
      </c>
      <c r="U85">
        <v>114.42258999816661</v>
      </c>
      <c r="V85" s="4241">
        <f>+3*U85/(T85+U85)</f>
      </c>
    </row>
    <row r="86">
      <c r="A86">
        <f t="shared" ref="A86:A101" si="39">1+A85</f>
        <v>2</v>
      </c>
      <c r="B86">
        <v>855.73310641146543</v>
      </c>
      <c r="C86">
        <v>42.195746297175134</v>
      </c>
      <c r="D86" s="3672">
        <f>+3*C86/(B86+C86)</f>
      </c>
      <c r="E86">
        <v>855.69540787751907</v>
      </c>
      <c r="F86">
        <v>42.233444831121453</v>
      </c>
      <c r="G86" s="3767">
        <f>+3*F86/(F86+E86)</f>
      </c>
      <c r="H86">
        <v>802.8631264223585</v>
      </c>
      <c r="I86">
        <v>95.0657262862821</v>
      </c>
      <c r="J86" s="3862">
        <f>+3*I86/(H86+I86)</f>
      </c>
      <c r="K86">
        <v>868.01631477606645</v>
      </c>
      <c r="L86">
        <v>29.912537932574129</v>
      </c>
      <c r="M86" s="3957">
        <f>+3*L86/(K86+L86)</f>
      </c>
      <c r="N86">
        <v>869.17083792118831</v>
      </c>
      <c r="O86">
        <v>28.758014787452232</v>
      </c>
      <c r="P86" s="4052">
        <f>+3*O86/(N86+O86)</f>
      </c>
      <c r="Q86">
        <v>845.55275366557623</v>
      </c>
      <c r="R86">
        <v>52.376099043064357</v>
      </c>
      <c r="S86" s="4147">
        <f>+3*R86/(Q86+R86)</f>
      </c>
      <c r="T86">
        <v>740.35041168571092</v>
      </c>
      <c r="U86">
        <v>157.57844102292964</v>
      </c>
      <c r="V86" s="4242">
        <f>+3*U86/(T86+U86)</f>
      </c>
    </row>
    <row r="87">
      <c r="A87">
        <f t="shared" si="39"/>
        <v>3</v>
      </c>
      <c r="B87">
        <v>996.8806628912389</v>
      </c>
      <c r="C87">
        <v>29.511567970121863</v>
      </c>
      <c r="D87" s="3673">
        <f>+3*C87/(B87+C87)</f>
      </c>
      <c r="E87">
        <v>981.46070414515714</v>
      </c>
      <c r="F87">
        <v>44.931526716203599</v>
      </c>
      <c r="G87" s="3768">
        <f>+3*F87/(F87+E87)</f>
      </c>
      <c r="H87">
        <v>920.3455209018814</v>
      </c>
      <c r="I87">
        <v>106.04670995947943</v>
      </c>
      <c r="J87" s="3863">
        <f>+3*I87/(H87+I87)</f>
      </c>
      <c r="K87">
        <v>980.83264319048635</v>
      </c>
      <c r="L87">
        <v>45.5595876708744</v>
      </c>
      <c r="M87" s="3958">
        <f>+3*L87/(K87+L87)</f>
      </c>
      <c r="N87">
        <v>992.85920416579859</v>
      </c>
      <c r="O87">
        <v>33.533026695562157</v>
      </c>
      <c r="P87" s="4053">
        <f>+3*O87/(N87+O87)</f>
      </c>
      <c r="Q87">
        <v>981.11956400979716</v>
      </c>
      <c r="R87">
        <v>45.272666851563571</v>
      </c>
      <c r="S87" s="4148">
        <f>+3*R87/(Q87+R87)</f>
      </c>
      <c r="T87">
        <v>869.18159474597985</v>
      </c>
      <c r="U87">
        <v>157.21063611538094</v>
      </c>
      <c r="V87" s="4243">
        <f>+3*U87/(T87+U87)</f>
      </c>
    </row>
    <row r="88">
      <c r="A88">
        <f t="shared" si="39"/>
        <v>4</v>
      </c>
      <c r="B88">
        <v>1074.1747904945264</v>
      </c>
      <c r="C88">
        <v>42.669672689831003</v>
      </c>
      <c r="D88" s="3674">
        <f>+3*C88/(B88+C88)</f>
      </c>
      <c r="E88">
        <v>1062.3623432680113</v>
      </c>
      <c r="F88">
        <v>54.482119916346285</v>
      </c>
      <c r="G88" s="3769">
        <f>+3*F88/(F88+E88)</f>
      </c>
      <c r="H88">
        <v>1020.1782072062549</v>
      </c>
      <c r="I88">
        <v>96.666255978102612</v>
      </c>
      <c r="J88" s="3864">
        <f>+3*I88/(H88+I88)</f>
      </c>
      <c r="K88">
        <v>1085.5891014871088</v>
      </c>
      <c r="L88">
        <v>31.255361697248791</v>
      </c>
      <c r="M88" s="3959">
        <f>+3*L88/(K88+L88)</f>
      </c>
      <c r="N88">
        <v>1077.7029115797745</v>
      </c>
      <c r="O88">
        <v>39.14155160458305</v>
      </c>
      <c r="P88" s="4054">
        <f>+3*O88/(N88+O88)</f>
      </c>
      <c r="Q88">
        <v>1071.4304298764216</v>
      </c>
      <c r="R88">
        <v>45.414033307935775</v>
      </c>
      <c r="S88" s="4149">
        <f>+3*R88/(Q88+R88)</f>
      </c>
      <c r="T88">
        <v>943.1358653514618</v>
      </c>
      <c r="U88">
        <v>173.70859783289566</v>
      </c>
      <c r="V88" s="4244">
        <f>+3*U88/(T88+U88)</f>
      </c>
    </row>
    <row r="89">
      <c r="A89">
        <f t="shared" si="39"/>
        <v>5</v>
      </c>
      <c r="B89">
        <v>848.39854392057578</v>
      </c>
      <c r="C89">
        <v>22.110336829665112</v>
      </c>
      <c r="D89" s="3675">
        <f>+3*C89/(B89+C89)</f>
      </c>
      <c r="E89">
        <v>844.40078641866239</v>
      </c>
      <c r="F89">
        <v>26.108094331578492</v>
      </c>
      <c r="G89" s="3770">
        <f>+3*F89/(F89+E89)</f>
      </c>
      <c r="H89">
        <v>817.41674835142817</v>
      </c>
      <c r="I89">
        <v>53.09213239881273</v>
      </c>
      <c r="J89" s="3865">
        <f>+3*I89/(H89+I89)</f>
      </c>
      <c r="K89">
        <v>857.98407417305077</v>
      </c>
      <c r="L89">
        <v>12.524806577190152</v>
      </c>
      <c r="M89" s="3960">
        <f>+3*L89/(K89+L89)</f>
      </c>
      <c r="N89">
        <v>850.67414407534943</v>
      </c>
      <c r="O89">
        <v>19.83473667489141</v>
      </c>
      <c r="P89" s="4055">
        <f>+3*O89/(N89+O89)</f>
      </c>
      <c r="Q89">
        <v>846.87420709602304</v>
      </c>
      <c r="R89">
        <v>23.634673654217863</v>
      </c>
      <c r="S89" s="4150">
        <f>+3*R89/(Q89+R89)</f>
      </c>
      <c r="T89">
        <v>777.57909272174129</v>
      </c>
      <c r="U89">
        <v>92.929788028499615</v>
      </c>
      <c r="V89" s="4245">
        <f>+3*U89/(T89+U89)</f>
      </c>
    </row>
    <row r="90">
      <c r="A90">
        <f t="shared" si="39"/>
        <v>6</v>
      </c>
      <c r="B90">
        <v>854.35309900271909</v>
      </c>
      <c r="C90">
        <v>23.477123910099028</v>
      </c>
      <c r="D90" s="3676">
        <f>+3*C90/(B90+C90)</f>
      </c>
      <c r="E90">
        <v>844.7405888363329</v>
      </c>
      <c r="F90">
        <v>33.089634076485275</v>
      </c>
      <c r="G90" s="3771">
        <f>+3*F90/(F90+E90)</f>
      </c>
      <c r="H90">
        <v>812.96205477731951</v>
      </c>
      <c r="I90">
        <v>64.868168135498649</v>
      </c>
      <c r="J90" s="3866">
        <f>+3*I90/(H90+I90)</f>
      </c>
      <c r="K90">
        <v>858.89783632195577</v>
      </c>
      <c r="L90">
        <v>18.932386590862354</v>
      </c>
      <c r="M90" s="3961">
        <f>+3*L90/(K90+L90)</f>
      </c>
      <c r="N90">
        <v>859.07955038447062</v>
      </c>
      <c r="O90">
        <v>18.7506725283476</v>
      </c>
      <c r="P90" s="4056">
        <f>+3*O90/(N90+O90)</f>
      </c>
      <c r="Q90">
        <v>843.19676418366464</v>
      </c>
      <c r="R90">
        <v>34.633458729153524</v>
      </c>
      <c r="S90" s="4151">
        <f>+3*R90/(Q90+R90)</f>
      </c>
      <c r="T90">
        <v>770.2075912872948</v>
      </c>
      <c r="U90">
        <v>107.62263162552337</v>
      </c>
      <c r="V90" s="4246">
        <f>+3*U90/(T90+U90)</f>
      </c>
    </row>
    <row r="91">
      <c r="A91">
        <f t="shared" si="39"/>
        <v>7</v>
      </c>
      <c r="B91">
        <v>810.59874248899575</v>
      </c>
      <c r="C91">
        <v>29.9627761989547</v>
      </c>
      <c r="D91" s="3677">
        <f>+3*C91/(B91+C91)</f>
      </c>
      <c r="E91">
        <v>811.16877547453657</v>
      </c>
      <c r="F91">
        <v>29.392743213413933</v>
      </c>
      <c r="G91" s="3772">
        <f>+3*F91/(F91+E91)</f>
      </c>
      <c r="H91">
        <v>795.93207131699319</v>
      </c>
      <c r="I91">
        <v>44.629447370957337</v>
      </c>
      <c r="J91" s="3867">
        <f>+3*I91/(H91+I91)</f>
      </c>
      <c r="K91">
        <v>830.90593725841734</v>
      </c>
      <c r="L91">
        <v>9.6555814295331999</v>
      </c>
      <c r="M91" s="3962">
        <f>+3*L91/(K91+L91)</f>
      </c>
      <c r="N91">
        <v>820.38056370527022</v>
      </c>
      <c r="O91">
        <v>20.180954982680333</v>
      </c>
      <c r="P91" s="4057">
        <f>+3*O91/(N91+O91)</f>
      </c>
      <c r="Q91">
        <v>823.45467792071861</v>
      </c>
      <c r="R91">
        <v>17.106840767231947</v>
      </c>
      <c r="S91" s="4152">
        <f>+3*R91/(Q91+R91)</f>
      </c>
      <c r="T91">
        <v>750.86768037537877</v>
      </c>
      <c r="U91">
        <v>89.693838312571785</v>
      </c>
      <c r="V91" s="4247">
        <f>+3*U91/(T91+U91)</f>
      </c>
    </row>
    <row r="92">
      <c r="A92">
        <f t="shared" si="39"/>
        <v>8</v>
      </c>
      <c r="B92">
        <v>784.96382453938384</v>
      </c>
      <c r="C92">
        <v>17.674903052595649</v>
      </c>
      <c r="D92" s="3678">
        <f>+3*C92/(B92+C92)</f>
      </c>
      <c r="E92">
        <v>774.70897168204863</v>
      </c>
      <c r="F92">
        <v>27.929755909930744</v>
      </c>
      <c r="G92" s="3773">
        <f>+3*F92/(F92+E92)</f>
      </c>
      <c r="H92">
        <v>758.21552639399135</v>
      </c>
      <c r="I92">
        <v>44.423201197988071</v>
      </c>
      <c r="J92" s="3868">
        <f>+3*I92/(H92+I92)</f>
      </c>
      <c r="K92">
        <v>784.75967597861097</v>
      </c>
      <c r="L92">
        <v>17.879051613368453</v>
      </c>
      <c r="M92" s="3963">
        <f>+3*L92/(K92+L92)</f>
      </c>
      <c r="N92">
        <v>792.36709647909311</v>
      </c>
      <c r="O92">
        <v>10.27163111288627</v>
      </c>
      <c r="P92" s="4058">
        <f>+3*O92/(N92+O92)</f>
      </c>
      <c r="Q92">
        <v>782.01903783430066</v>
      </c>
      <c r="R92">
        <v>20.619689757678824</v>
      </c>
      <c r="S92" s="4153">
        <f>+3*R92/(Q92+R92)</f>
      </c>
      <c r="T92">
        <v>726.26317760955862</v>
      </c>
      <c r="U92">
        <v>76.375549982420793</v>
      </c>
      <c r="V92" s="4248">
        <f>+3*U92/(T92+U92)</f>
      </c>
    </row>
    <row r="93">
      <c r="A93">
        <f t="shared" si="39"/>
        <v>9</v>
      </c>
      <c r="B93">
        <v>781.55932653818343</v>
      </c>
      <c r="C93">
        <v>18.235183599285993</v>
      </c>
      <c r="D93" s="3679">
        <f>+3*C93/(B93+C93)</f>
      </c>
      <c r="E93">
        <v>774.18337930556061</v>
      </c>
      <c r="F93">
        <v>25.611130831908742</v>
      </c>
      <c r="G93" s="3774">
        <f>+3*F93/(F93+E93)</f>
      </c>
      <c r="H93">
        <v>746.75599794330083</v>
      </c>
      <c r="I93">
        <v>53.038512194168582</v>
      </c>
      <c r="J93" s="3869">
        <f>+3*I93/(H93+I93)</f>
      </c>
      <c r="K93">
        <v>781.5545468380385</v>
      </c>
      <c r="L93">
        <v>18.239963299430919</v>
      </c>
      <c r="M93" s="3964">
        <f>+3*L93/(K93+L93)</f>
      </c>
      <c r="N93">
        <v>782.67014363197325</v>
      </c>
      <c r="O93">
        <v>17.124366505496088</v>
      </c>
      <c r="P93" s="4059">
        <f>+3*O93/(N93+O93)</f>
      </c>
      <c r="Q93">
        <v>774.19028007296151</v>
      </c>
      <c r="R93">
        <v>25.604230064507913</v>
      </c>
      <c r="S93" s="4154">
        <f>+3*R93/(Q93+R93)</f>
      </c>
      <c r="T93">
        <v>712.0922056829113</v>
      </c>
      <c r="U93">
        <v>87.702304454558089</v>
      </c>
      <c r="V93" s="4249">
        <f>+3*U93/(T93+U93)</f>
      </c>
    </row>
    <row r="94">
      <c r="A94">
        <f t="shared" si="39"/>
        <v>10</v>
      </c>
      <c r="B94">
        <v>741.36573089672845</v>
      </c>
      <c r="C94">
        <v>15.162007510186111</v>
      </c>
      <c r="D94" s="3680">
        <f>+3*C94/(B94+C94)</f>
      </c>
      <c r="E94">
        <v>724.74459569482258</v>
      </c>
      <c r="F94">
        <v>31.783142712091877</v>
      </c>
      <c r="G94" s="3775">
        <f>+3*F94/(F94+E94)</f>
      </c>
      <c r="H94">
        <v>706.55270023245043</v>
      </c>
      <c r="I94">
        <v>49.975038174464075</v>
      </c>
      <c r="J94" s="3870">
        <f>+3*I94/(H94+I94)</f>
      </c>
      <c r="K94">
        <v>741.37430029963468</v>
      </c>
      <c r="L94">
        <v>15.153438107279793</v>
      </c>
      <c r="M94" s="3965">
        <f>+3*L94/(K94+L94)</f>
      </c>
      <c r="N94">
        <v>740.18438369789578</v>
      </c>
      <c r="O94">
        <v>16.343354709018758</v>
      </c>
      <c r="P94" s="4060">
        <f>+3*O94/(N94+O94)</f>
      </c>
      <c r="Q94">
        <v>730.47171174131677</v>
      </c>
      <c r="R94">
        <v>26.056026665597781</v>
      </c>
      <c r="S94" s="4155">
        <f>+3*R94/(Q94+R94)</f>
      </c>
      <c r="T94">
        <v>669.1352716952606</v>
      </c>
      <c r="U94">
        <v>87.392466711653867</v>
      </c>
      <c r="V94" s="4250">
        <f>+3*U94/(T94+U94)</f>
      </c>
    </row>
    <row r="95">
      <c r="A95">
        <f t="shared" si="39"/>
        <v>11</v>
      </c>
      <c r="B95">
        <v>713.55882191555759</v>
      </c>
      <c r="C95">
        <v>10.437691242115976</v>
      </c>
      <c r="D95" s="3681">
        <f>+3*C95/(B95+C95)</f>
      </c>
      <c r="E95">
        <v>698.77970317801805</v>
      </c>
      <c r="F95">
        <v>25.216809979655466</v>
      </c>
      <c r="G95" s="3776">
        <f>+3*F95/(F95+E95)</f>
      </c>
      <c r="H95">
        <v>679.4653106960194</v>
      </c>
      <c r="I95">
        <v>44.53120246165409</v>
      </c>
      <c r="J95" s="3871">
        <f>+3*I95/(H95+I95)</f>
      </c>
      <c r="K95">
        <v>718.59206100814743</v>
      </c>
      <c r="L95">
        <v>5.4044521495261106</v>
      </c>
      <c r="M95" s="3966">
        <f>+3*L95/(K95+L95)</f>
      </c>
      <c r="N95">
        <v>710.50543595683655</v>
      </c>
      <c r="O95">
        <v>13.491077200837013</v>
      </c>
      <c r="P95" s="4061">
        <f>+3*O95/(N95+O95)</f>
      </c>
      <c r="Q95">
        <v>695.23159952256196</v>
      </c>
      <c r="R95">
        <v>28.764913635111569</v>
      </c>
      <c r="S95" s="4156">
        <f>+3*R95/(Q95+R95)</f>
      </c>
      <c r="T95">
        <v>654.18505286081893</v>
      </c>
      <c r="U95">
        <v>69.811460296854548</v>
      </c>
      <c r="V95" s="4251">
        <f>+3*U95/(T95+U95)</f>
      </c>
    </row>
    <row r="96">
      <c r="A96">
        <f t="shared" si="39"/>
        <v>12</v>
      </c>
      <c r="B96">
        <v>693.34211913189563</v>
      </c>
      <c r="C96">
        <v>18.41075834750891</v>
      </c>
      <c r="D96" s="3682">
        <f>+3*C96/(B96+C96)</f>
      </c>
      <c r="E96">
        <v>678.7576504733687</v>
      </c>
      <c r="F96">
        <v>32.995227006035847</v>
      </c>
      <c r="G96" s="3777">
        <f>+3*F96/(F96+E96)</f>
      </c>
      <c r="H96">
        <v>666.74469341352824</v>
      </c>
      <c r="I96">
        <v>45.008184065876314</v>
      </c>
      <c r="J96" s="3872">
        <f>+3*I96/(H96+I96)</f>
      </c>
      <c r="K96">
        <v>699.87267981948639</v>
      </c>
      <c r="L96">
        <v>11.880197659918146</v>
      </c>
      <c r="M96" s="3967">
        <f>+3*L96/(K96+L96)</f>
      </c>
      <c r="N96">
        <v>694.09778707138378</v>
      </c>
      <c r="O96">
        <v>17.655090408020765</v>
      </c>
      <c r="P96" s="4062">
        <f>+3*O96/(N96+O96)</f>
      </c>
      <c r="Q96">
        <v>689.55172383801676</v>
      </c>
      <c r="R96">
        <v>22.201153641387815</v>
      </c>
      <c r="S96" s="4157">
        <f>+3*R96/(Q96+R96)</f>
      </c>
      <c r="T96">
        <v>640.53741590374295</v>
      </c>
      <c r="U96">
        <v>71.215461575661621</v>
      </c>
      <c r="V96" s="4252">
        <f>+3*U96/(T96+U96)</f>
      </c>
    </row>
    <row r="97">
      <c r="A97">
        <f t="shared" si="39"/>
        <v>13</v>
      </c>
      <c r="B97">
        <v>747.95529700598729</v>
      </c>
      <c r="C97">
        <v>18.308881325312896</v>
      </c>
      <c r="D97" s="3683">
        <f>+3*C97/(B97+C97)</f>
      </c>
      <c r="E97">
        <v>733.40115404767164</v>
      </c>
      <c r="F97">
        <v>32.863024283628562</v>
      </c>
      <c r="G97" s="3778">
        <f>+3*F97/(F97+E97)</f>
      </c>
      <c r="H97">
        <v>721.3650273616322</v>
      </c>
      <c r="I97">
        <v>44.89915096966805</v>
      </c>
      <c r="J97" s="3873">
        <f>+3*I97/(H97+I97)</f>
      </c>
      <c r="K97">
        <v>759.27874231897181</v>
      </c>
      <c r="L97">
        <v>6.9854360123284582</v>
      </c>
      <c r="M97" s="3968">
        <f>+3*L97/(K97+L97)</f>
      </c>
      <c r="N97">
        <v>750.09096930354349</v>
      </c>
      <c r="O97">
        <v>16.173209027756762</v>
      </c>
      <c r="P97" s="4063">
        <f>+3*O97/(N97+O97)</f>
      </c>
      <c r="Q97">
        <v>742.47437775126991</v>
      </c>
      <c r="R97">
        <v>23.789800580030352</v>
      </c>
      <c r="S97" s="4158">
        <f>+3*R97/(Q97+R97)</f>
      </c>
      <c r="T97">
        <v>685.40757711370281</v>
      </c>
      <c r="U97">
        <v>80.856601217597415</v>
      </c>
      <c r="V97" s="4253">
        <f>+3*U97/(T97+U97)</f>
      </c>
    </row>
    <row r="98">
      <c r="A98">
        <f t="shared" si="39"/>
        <v>14</v>
      </c>
      <c r="B98">
        <v>765.28747347546232</v>
      </c>
      <c r="C98">
        <v>27.521286353782784</v>
      </c>
      <c r="D98" s="3684">
        <f>+3*C98/(B98+C98)</f>
      </c>
      <c r="E98">
        <v>760.88385779803889</v>
      </c>
      <c r="F98">
        <v>31.924902031206145</v>
      </c>
      <c r="G98" s="3779">
        <f>+3*F98/(F98+E98)</f>
      </c>
      <c r="H98">
        <v>751.59607650521173</v>
      </c>
      <c r="I98">
        <v>41.212683324033357</v>
      </c>
      <c r="J98" s="3874">
        <f>+3*I98/(H98+I98)</f>
      </c>
      <c r="K98">
        <v>785.5598297076026</v>
      </c>
      <c r="L98">
        <v>7.2489301216424131</v>
      </c>
      <c r="M98" s="3969">
        <f>+3*L98/(K98+L98)</f>
      </c>
      <c r="N98">
        <v>778.81243072086545</v>
      </c>
      <c r="O98">
        <v>13.996329108379589</v>
      </c>
      <c r="P98" s="4064">
        <f>+3*O98/(N98+O98)</f>
      </c>
      <c r="Q98">
        <v>768.87106193681882</v>
      </c>
      <c r="R98">
        <v>23.937697892426222</v>
      </c>
      <c r="S98" s="4159">
        <f>+3*R98/(Q98+R98)</f>
      </c>
      <c r="T98">
        <v>713.06688852825368</v>
      </c>
      <c r="U98">
        <v>79.741871300991377</v>
      </c>
      <c r="V98" s="4254">
        <f>+3*U98/(T98+U98)</f>
      </c>
    </row>
    <row r="99">
      <c r="A99">
        <f t="shared" si="39"/>
        <v>15</v>
      </c>
      <c r="B99">
        <v>798.90775981580202</v>
      </c>
      <c r="C99">
        <v>24.696557715769988</v>
      </c>
      <c r="D99" s="3685">
        <f>+3*C99/(B99+C99)</f>
      </c>
      <c r="E99">
        <v>784.86730786310534</v>
      </c>
      <c r="F99">
        <v>38.737009668466612</v>
      </c>
      <c r="G99" s="3780">
        <f>+3*F99/(F99+E99)</f>
      </c>
      <c r="H99">
        <v>756.36448214567042</v>
      </c>
      <c r="I99">
        <v>67.239835385901557</v>
      </c>
      <c r="J99" s="3875">
        <f>+3*I99/(H99+I99)</f>
      </c>
      <c r="K99">
        <v>808.35552432466932</v>
      </c>
      <c r="L99">
        <v>15.248793206902663</v>
      </c>
      <c r="M99" s="3970">
        <f>+3*L99/(K99+L99)</f>
      </c>
      <c r="N99">
        <v>795.42515236105817</v>
      </c>
      <c r="O99">
        <v>28.17916517051388</v>
      </c>
      <c r="P99" s="4065">
        <f>+3*O99/(N99+O99)</f>
      </c>
      <c r="Q99">
        <v>797.87516302637141</v>
      </c>
      <c r="R99">
        <v>25.729154505200594</v>
      </c>
      <c r="S99" s="4160">
        <f>+3*R99/(Q99+R99)</f>
      </c>
      <c r="T99">
        <v>712.79311919266422</v>
      </c>
      <c r="U99">
        <v>110.81119833890777</v>
      </c>
      <c r="V99" s="4255">
        <f>+3*U99/(T99+U99)</f>
      </c>
    </row>
    <row r="100">
      <c r="A100">
        <f t="shared" si="39"/>
        <v>16</v>
      </c>
      <c r="B100">
        <v>886.74864076261701</v>
      </c>
      <c r="C100">
        <v>21.151795075771144</v>
      </c>
      <c r="D100" s="3686">
        <f>+3*C100/(B100+C100)</f>
      </c>
      <c r="E100">
        <v>868.58755720825241</v>
      </c>
      <c r="F100">
        <v>39.312878630135756</v>
      </c>
      <c r="G100" s="3781">
        <f>+3*F100/(F100+E100)</f>
      </c>
      <c r="H100">
        <v>850.68109339700425</v>
      </c>
      <c r="I100">
        <v>57.219342441383894</v>
      </c>
      <c r="J100" s="3876">
        <f>+3*I100/(H100+I100)</f>
      </c>
      <c r="K100">
        <v>898.88895132536823</v>
      </c>
      <c r="L100">
        <v>9.0114845130199601</v>
      </c>
      <c r="M100" s="3971">
        <f>+3*L100/(K100+L100)</f>
      </c>
      <c r="N100">
        <v>892.94104750125337</v>
      </c>
      <c r="O100">
        <v>14.959388337134751</v>
      </c>
      <c r="P100" s="4066">
        <f>+3*O100/(N100+O100)</f>
      </c>
      <c r="Q100">
        <v>873.62568719393516</v>
      </c>
      <c r="R100">
        <v>34.27474864445302</v>
      </c>
      <c r="S100" s="4161">
        <f>+3*R100/(Q100+R100)</f>
      </c>
      <c r="T100">
        <v>815.55453258564194</v>
      </c>
      <c r="U100">
        <v>92.345903252746197</v>
      </c>
      <c r="V100" s="4256">
        <f>+3*U100/(T100+U100)</f>
      </c>
    </row>
    <row r="101">
      <c r="A101">
        <f t="shared" si="39"/>
        <v>17</v>
      </c>
      <c r="B101">
        <v>894.52490867640904</v>
      </c>
      <c r="C101">
        <v>33.950361332821259</v>
      </c>
      <c r="D101" s="3687">
        <f>+3*C101/(B101+C101)</f>
      </c>
      <c r="E101">
        <v>885.47862761332544</v>
      </c>
      <c r="F101">
        <v>42.996642395904914</v>
      </c>
      <c r="G101" s="3782">
        <f>+3*F101/(F101+E101)</f>
      </c>
      <c r="H101">
        <v>852.16940179618518</v>
      </c>
      <c r="I101">
        <v>76.305868213045173</v>
      </c>
      <c r="J101" s="3877">
        <f>+3*I101/(H101+I101)</f>
      </c>
      <c r="K101">
        <v>913.5704179165574</v>
      </c>
      <c r="L101">
        <v>14.904852092672961</v>
      </c>
      <c r="M101" s="3972">
        <f>+3*L101/(K101+L101)</f>
      </c>
      <c r="N101">
        <v>900.42141742833041</v>
      </c>
      <c r="O101">
        <v>28.053852580899839</v>
      </c>
      <c r="P101" s="4067">
        <f>+3*O101/(N101+O101)</f>
      </c>
      <c r="Q101">
        <v>891.89335079502496</v>
      </c>
      <c r="R101">
        <v>36.581919214205364</v>
      </c>
      <c r="S101" s="4162">
        <f>+3*R101/(Q101+R101)</f>
      </c>
      <c r="T101">
        <v>813.31578290475386</v>
      </c>
      <c r="U101">
        <v>115.15948710447643</v>
      </c>
      <c r="V101" s="4257">
        <f>+3*U101/(T101+U101)</f>
      </c>
    </row>
    <row r="102">
      <c r="A102" t="s">
        <v>4</v>
      </c>
      <c r="D102" s="3688">
        <f>SUM(D84:D101)</f>
      </c>
      <c r="G102" s="3783">
        <f>SUM(G84:G101)</f>
      </c>
      <c r="J102" s="3878">
        <f>SUM(J84:J101)</f>
      </c>
      <c r="M102" s="3973">
        <f>SUM(M84:M101)</f>
      </c>
      <c r="P102" s="4068">
        <f>SUM(P84:P101)</f>
      </c>
      <c r="S102" s="4163">
        <f>SUM(S84:S101)</f>
      </c>
      <c r="V102" s="4258">
        <f>SUM(V84:V101)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A7DA-7901-4F3D-9271-5D1D911DF231}">
  <dimension ref="A1:M38"/>
  <sheetViews>
    <sheetView workbookViewId="0">
      <selection activeCell="E12" sqref="E12"/>
    </sheetView>
  </sheetViews>
  <sheetFormatPr defaultRowHeight="15"/>
  <cols>
    <col min="1" max="1" width="23.42578125" customWidth="true"/>
  </cols>
  <sheetData>
    <row r="1">
      <c r="A1" s="2224" t="s">
        <v>11</v>
      </c>
      <c r="B1" s="2224"/>
      <c r="C1" s="2224"/>
      <c r="D1" s="2224"/>
      <c r="E1" s="2224"/>
      <c r="F1" s="2224"/>
      <c r="G1" s="2224"/>
      <c r="H1" s="2224"/>
      <c r="I1" s="2224"/>
      <c r="J1" s="2224"/>
      <c r="K1" s="2224"/>
      <c r="L1" s="2224"/>
    </row>
    <row r="2">
      <c r="B2" s="2225" t="s">
        <v>12</v>
      </c>
      <c r="C2" s="2225"/>
      <c r="D2" s="2225"/>
      <c r="E2" s="2225"/>
      <c r="F2" s="2225"/>
      <c r="H2" s="2225" t="s">
        <v>13</v>
      </c>
      <c r="I2" s="2225"/>
      <c r="J2" s="2225"/>
      <c r="K2" s="2225"/>
      <c r="L2" s="2225"/>
    </row>
    <row r="3">
      <c r="B3" s="190" t="s">
        <v>14</v>
      </c>
      <c r="C3" s="190" t="s">
        <v>15</v>
      </c>
      <c r="D3" s="190" t="s">
        <v>16</v>
      </c>
      <c r="E3" s="190" t="s">
        <v>17</v>
      </c>
      <c r="F3" s="190" t="s">
        <v>18</v>
      </c>
      <c r="G3" s="190"/>
      <c r="H3" s="190" t="s">
        <v>19</v>
      </c>
      <c r="I3" s="190" t="s">
        <v>6</v>
      </c>
      <c r="J3" s="190" t="s">
        <v>7</v>
      </c>
      <c r="K3" s="190" t="s">
        <v>8</v>
      </c>
      <c r="L3" s="190" t="s">
        <v>1</v>
      </c>
    </row>
    <row r="4">
      <c r="A4" t="s">
        <v>20</v>
      </c>
      <c r="B4" s="187">
        <v>6.8</v>
      </c>
      <c r="C4" s="187">
        <v>9</v>
      </c>
      <c r="D4" s="187">
        <v>7.8</v>
      </c>
      <c r="E4" s="187">
        <v>7.1</v>
      </c>
      <c r="F4" s="187">
        <v>4.0999999999999996</v>
      </c>
      <c r="H4" s="187">
        <v>5.8</v>
      </c>
      <c r="I4" s="187">
        <v>8.5</v>
      </c>
      <c r="J4" s="187">
        <v>7.8</v>
      </c>
      <c r="K4" s="187">
        <v>5.0999999999999996</v>
      </c>
      <c r="L4" s="187">
        <v>8.6999999999999993</v>
      </c>
      <c r="M4" t="s">
        <v>32</v>
      </c>
    </row>
    <row r="5">
      <c r="A5" t="s">
        <v>21</v>
      </c>
      <c r="B5" s="187">
        <v>3.4</v>
      </c>
      <c r="C5" s="187">
        <v>4.3</v>
      </c>
      <c r="D5" s="187">
        <v>3.9</v>
      </c>
      <c r="E5" s="187">
        <v>3.8</v>
      </c>
      <c r="F5" s="187">
        <v>1.9</v>
      </c>
      <c r="H5" s="187">
        <v>3</v>
      </c>
      <c r="I5" s="187">
        <v>4.9000000000000004</v>
      </c>
      <c r="J5" s="187">
        <v>3.7</v>
      </c>
      <c r="K5" s="187">
        <v>2.5</v>
      </c>
      <c r="L5" s="187">
        <v>4.2</v>
      </c>
      <c r="M5" t="s">
        <v>32</v>
      </c>
    </row>
    <row r="6">
      <c r="A6" t="s">
        <v>22</v>
      </c>
      <c r="B6" s="189">
        <f>+TypeChangeRaw!AB23</f>
        <v>4.7723842923251976</v>
      </c>
      <c r="C6" s="189">
        <f>+ByPedRaw!V22</f>
        <v>6.6263947406421613</v>
      </c>
      <c r="D6" s="189">
        <f>+ByPedRaw!V42</f>
        <v>5.6255736626910817</v>
      </c>
      <c r="E6" s="189">
        <f>+ByPedRaw!V62</f>
        <v>4.8246870979819985</v>
      </c>
      <c r="F6" s="189">
        <f>+ByPedRaw!V82</f>
        <v>2.6958740377210053</v>
      </c>
      <c r="G6" s="189"/>
      <c r="H6" s="189">
        <f>+ByAltRaceRaw!V22</f>
        <v>4.1090928912050577</v>
      </c>
      <c r="I6" s="189">
        <f>+ByAltRaceRaw!V42</f>
        <v>5.7519676161774189</v>
      </c>
      <c r="J6" s="189">
        <f>+ByAltRaceRaw!V62</f>
        <v>5.6362918225842886</v>
      </c>
      <c r="K6" s="189">
        <f>+ByAltRaceRaw!V82</f>
        <v>3.2448207204864827</v>
      </c>
      <c r="L6" s="189">
        <f>+ByAltRaceRaw!V102</f>
        <v>6.5317765876920637</v>
      </c>
    </row>
    <row r="7">
      <c r="A7" t="s">
        <v>23</v>
      </c>
      <c r="B7" s="189">
        <f>+TypeChangeRaw!D23</f>
        <v>1.1840199686777588</v>
      </c>
      <c r="C7" s="189">
        <f>+ByPedRaw!D22</f>
        <v>1.4021130594637068</v>
      </c>
      <c r="D7" s="189">
        <f>+ByPedRaw!D42</f>
        <v>1.6173811798725142</v>
      </c>
      <c r="E7" s="189">
        <f>+ByPedRaw!D62</f>
        <v>1.3872886294895901</v>
      </c>
      <c r="F7" s="189">
        <f>+ByPedRaw!D82</f>
        <v>0.64656975321265264</v>
      </c>
      <c r="G7" s="189"/>
      <c r="H7" s="189">
        <f>+ByAltRaceRaw!D22</f>
        <v>1.1283541928977332</v>
      </c>
      <c r="I7" s="189">
        <f>+ByAltRaceRaw!D42</f>
        <v>1.3781549551453867</v>
      </c>
      <c r="J7" s="189">
        <f>+ByAltRaceRaw!D62</f>
        <v>1.2491058830579542</v>
      </c>
      <c r="K7" s="189">
        <f>+ByAltRaceRaw!D82</f>
        <v>0.49580061736664954</v>
      </c>
      <c r="L7" s="189">
        <f>+ByAltRaceRaw!D102</f>
        <v>1.5052262773444316</v>
      </c>
    </row>
    <row r="8">
      <c r="A8" t="s">
        <v>24</v>
      </c>
      <c r="B8" s="189">
        <f>+TypeChangeRaw!G23</f>
        <v>1.7449120647189813</v>
      </c>
      <c r="C8" s="189">
        <f>+ByPedRaw!G22</f>
        <v>2.4003824616702989</v>
      </c>
      <c r="D8" s="189">
        <f>+ByPedRaw!G42</f>
        <v>1.9427889694060687</v>
      </c>
      <c r="E8" s="189">
        <f>+ByPedRaw!G62</f>
        <v>1.8622048656131032</v>
      </c>
      <c r="F8" s="189">
        <f>+ByPedRaw!G82</f>
        <v>1.3058297425186129</v>
      </c>
      <c r="G8" s="189"/>
      <c r="H8" s="189">
        <f>+ByAltRaceRaw!G22</f>
        <v>1.6436771656027687</v>
      </c>
      <c r="I8" s="189">
        <f>+ByAltRaceRaw!G42</f>
        <v>1.9138518835399401</v>
      </c>
      <c r="J8" s="189">
        <f>+ByAltRaceRaw!G62</f>
        <v>1.9030987335624525</v>
      </c>
      <c r="K8" s="189">
        <f>+ByAltRaceRaw!G82</f>
        <v>1.171110579470847</v>
      </c>
      <c r="L8" s="189">
        <f>+ByAltRaceRaw!G102</f>
        <v>2.1532794222745646</v>
      </c>
    </row>
    <row r="9">
      <c r="A9" t="s">
        <v>25</v>
      </c>
      <c r="B9" s="189">
        <f>+TypeChangeRaw!P23</f>
        <v>0.6946484420752379</v>
      </c>
      <c r="C9" s="189">
        <f>+ByPedRaw!M22</f>
        <v>0.89131322237333421</v>
      </c>
      <c r="D9" s="189">
        <f>+ByPedRaw!M42</f>
        <v>0.94209334709411374</v>
      </c>
      <c r="E9" s="189">
        <f>+ByPedRaw!M62</f>
        <v>0.66710453861693453</v>
      </c>
      <c r="F9" s="189">
        <f>+ByPedRaw!M82</f>
        <v>0.29463163305119533</v>
      </c>
      <c r="G9" s="189"/>
      <c r="H9" s="189">
        <f>+ByAltRaceRaw!M22</f>
        <v>0.54481482161855321</v>
      </c>
      <c r="I9" s="189">
        <f>+ByAltRaceRaw!M42</f>
        <v>1.0152682324319238</v>
      </c>
      <c r="J9" s="189">
        <f>+ByAltRaceRaw!M62</f>
        <v>0.7506179830215477</v>
      </c>
      <c r="K9" s="189">
        <f>+ByAltRaceRaw!M82</f>
        <v>0.71084965256091581</v>
      </c>
      <c r="L9" s="189">
        <f>+ByAltRaceRaw!M102</f>
        <v>1.1873115885994479</v>
      </c>
    </row>
    <row r="10">
      <c r="A10" t="s">
        <v>26</v>
      </c>
      <c r="B10" s="189">
        <f>+TypeChangeRaw!V23</f>
        <v>1.2912731626872429</v>
      </c>
      <c r="C10" s="189">
        <f>+ByPedRaw!S22</f>
        <v>2.3909088223066468</v>
      </c>
      <c r="D10" s="189">
        <f>+ByPedRaw!S42</f>
        <v>1.6253785527174538</v>
      </c>
      <c r="E10" s="189">
        <f>+ByPedRaw!S62</f>
        <v>1.1159649600793558</v>
      </c>
      <c r="F10" s="189">
        <f>+ByPedRaw!S82</f>
        <v>0.37013922833479218</v>
      </c>
      <c r="G10" s="189"/>
      <c r="H10" s="189">
        <f>+ByAltRaceRaw!S22</f>
        <v>0.78111437381323279</v>
      </c>
      <c r="I10" s="189">
        <f>+ByAltRaceRaw!S42</f>
        <v>2.0014797903062438</v>
      </c>
      <c r="J10" s="189">
        <f>+ByAltRaceRaw!S62</f>
        <v>2.0088715630258163</v>
      </c>
      <c r="K10" s="189">
        <f>+ByAltRaceRaw!S82</f>
        <v>0.74354416423861458</v>
      </c>
      <c r="L10" s="189">
        <f>+ByAltRaceRaw!S102</f>
        <v>2.0007480551399683</v>
      </c>
    </row>
    <row r="11">
      <c r="A11" t="s">
        <v>27</v>
      </c>
      <c r="B11" s="189">
        <f>+TypeChangeRaw!S23</f>
        <v>0.86737004143166618</v>
      </c>
      <c r="C11" s="189">
        <f>+ByPedRaw!P22</f>
        <v>1.1354448991830328</v>
      </c>
      <c r="D11" s="189">
        <f>+ByPedRaw!P42</f>
        <v>0.91991292261689561</v>
      </c>
      <c r="E11" s="189">
        <f>+ByPedRaw!P62</f>
        <v>0.85243346416370769</v>
      </c>
      <c r="F11" s="189">
        <f>+ByPedRaw!P82</f>
        <v>0.42167020280443612</v>
      </c>
      <c r="G11" s="189"/>
      <c r="H11" s="189">
        <f>+ByAltRaceRaw!P22</f>
        <v>0.79147710058929566</v>
      </c>
      <c r="I11" s="189">
        <f>+ByAltRaceRaw!P42</f>
        <v>0.87988861292637932</v>
      </c>
      <c r="J11" s="189">
        <f>+ByAltRaceRaw!P62</f>
        <v>0.97505213654025313</v>
      </c>
      <c r="K11" s="189">
        <f>+ByAltRaceRaw!P82</f>
        <v>0.68166193084552307</v>
      </c>
      <c r="L11" s="189">
        <f>+ByAltRaceRaw!P102</f>
        <v>1.3018141429450358</v>
      </c>
    </row>
    <row r="13">
      <c r="C13" t="s">
        <v>15</v>
      </c>
      <c r="D13" t="s">
        <v>16</v>
      </c>
      <c r="E13" t="s">
        <v>17</v>
      </c>
      <c r="F13" t="s">
        <v>18</v>
      </c>
      <c r="H13" t="s">
        <v>19</v>
      </c>
      <c r="I13" t="s">
        <v>6</v>
      </c>
      <c r="J13" t="s">
        <v>7</v>
      </c>
      <c r="K13" t="s">
        <v>8</v>
      </c>
      <c r="L13" t="s">
        <v>1</v>
      </c>
    </row>
    <row r="14">
      <c r="A14" t="s">
        <v>20</v>
      </c>
      <c r="C14" s="187">
        <f>+C4-6.8</f>
        <v>2.2000000000000002</v>
      </c>
      <c r="D14" s="187">
        <f t="shared" ref="D14:F14" si="0">+D4-6.8</f>
        <v>1</v>
      </c>
      <c r="E14" s="187">
        <f t="shared" si="0"/>
        <v>0.29999999999999982</v>
      </c>
      <c r="F14" s="187">
        <f t="shared" si="0"/>
        <v>-2.7</v>
      </c>
      <c r="G14" s="187"/>
      <c r="H14" s="187">
        <f t="shared" ref="H14:L14" si="1">+H4-6.8</f>
        <v>-1</v>
      </c>
      <c r="I14" s="187">
        <f t="shared" si="1"/>
        <v>1.7000000000000002</v>
      </c>
      <c r="J14" s="187">
        <f t="shared" si="1"/>
        <v>1</v>
      </c>
      <c r="K14" s="187">
        <f t="shared" si="1"/>
        <v>-1.7000000000000002</v>
      </c>
      <c r="L14" s="187">
        <f t="shared" si="1"/>
        <v>1.8999999999999995</v>
      </c>
    </row>
    <row r="15">
      <c r="A15" t="s">
        <v>21</v>
      </c>
      <c r="C15" s="187">
        <f>+C5-3.4</f>
        <v>0.89999999999999991</v>
      </c>
      <c r="D15" s="187">
        <f t="shared" ref="D15:F15" si="2">+D5-3.4</f>
        <v>0.5</v>
      </c>
      <c r="E15" s="187">
        <f t="shared" si="2"/>
        <v>0.39999999999999991</v>
      </c>
      <c r="F15" s="187">
        <f t="shared" si="2"/>
        <v>-1.5</v>
      </c>
      <c r="G15" s="187"/>
      <c r="H15" s="187">
        <f t="shared" ref="H15:L15" si="3">+H5-3.4</f>
        <v>-0.39999999999999991</v>
      </c>
      <c r="I15" s="187">
        <f t="shared" si="3"/>
        <v>1.5000000000000004</v>
      </c>
      <c r="J15" s="187">
        <f t="shared" si="3"/>
        <v>0.30000000000000027</v>
      </c>
      <c r="K15" s="187">
        <f t="shared" si="3"/>
        <v>-0.89999999999999991</v>
      </c>
      <c r="L15" s="187">
        <f t="shared" si="3"/>
        <v>0.80000000000000027</v>
      </c>
    </row>
    <row r="16">
      <c r="A16" t="s">
        <v>22</v>
      </c>
      <c r="C16" s="187">
        <f>+C6-4.8</f>
        <v>1.8263947406421615</v>
      </c>
      <c r="D16" s="187">
        <f t="shared" ref="D16:F16" si="4">+D6-4.8</f>
        <v>0.8255736626910819</v>
      </c>
      <c r="E16" s="187">
        <f t="shared" si="4"/>
        <v>2.468709798199864E-2</v>
      </c>
      <c r="F16" s="187">
        <f t="shared" si="4"/>
        <v>-2.1041259622789945</v>
      </c>
      <c r="G16" s="187"/>
      <c r="H16" s="187">
        <f t="shared" ref="H16:L16" si="5">+H6-4.8</f>
        <v>-0.6909071087949421</v>
      </c>
      <c r="I16" s="187">
        <f t="shared" si="5"/>
        <v>0.9519676161774191</v>
      </c>
      <c r="J16" s="187">
        <f t="shared" si="5"/>
        <v>0.8362918225842888</v>
      </c>
      <c r="K16" s="187">
        <f t="shared" si="5"/>
        <v>-1.5551792795135171</v>
      </c>
      <c r="L16" s="187">
        <f t="shared" si="5"/>
        <v>1.7317765876920639</v>
      </c>
    </row>
    <row r="17">
      <c r="A17" t="s">
        <v>23</v>
      </c>
      <c r="C17" s="187">
        <f>+C7-1.2</f>
        <v>0.20211305946370683</v>
      </c>
      <c r="D17" s="187">
        <f t="shared" ref="D17:F17" si="6">+D7-1.2</f>
        <v>0.41738117987251422</v>
      </c>
      <c r="E17" s="187">
        <f t="shared" si="6"/>
        <v>0.18728862948959013</v>
      </c>
      <c r="F17" s="187">
        <f t="shared" si="6"/>
        <v>-0.55343024678734731</v>
      </c>
      <c r="G17" s="187"/>
      <c r="H17" s="187">
        <f t="shared" ref="H17:L17" si="7">+H7-1.2</f>
        <v>-7.1645807102266756E-2</v>
      </c>
      <c r="I17" s="187">
        <f t="shared" si="7"/>
        <v>0.17815495514538671</v>
      </c>
      <c r="J17" s="187">
        <f t="shared" si="7"/>
        <v>4.9105883057954269E-2</v>
      </c>
      <c r="K17" s="187">
        <f t="shared" si="7"/>
        <v>-0.70419938263335036</v>
      </c>
      <c r="L17" s="187">
        <f t="shared" si="7"/>
        <v>0.30522627734443164</v>
      </c>
    </row>
    <row r="18">
      <c r="A18" t="s">
        <v>24</v>
      </c>
      <c r="C18" s="187">
        <f>+C8-1.7</f>
        <v>0.70038246167029894</v>
      </c>
      <c r="D18" s="187">
        <f t="shared" ref="D18:F18" si="8">+D8-1.7</f>
        <v>0.24278896940606876</v>
      </c>
      <c r="E18" s="187">
        <f t="shared" si="8"/>
        <v>0.16220486561310321</v>
      </c>
      <c r="F18" s="187">
        <f t="shared" si="8"/>
        <v>-0.39417025748138701</v>
      </c>
      <c r="G18" s="187"/>
      <c r="H18" s="187">
        <f t="shared" ref="H18:L18" si="9">+H8-1.7</f>
        <v>-5.6322834397231292E-2</v>
      </c>
      <c r="I18" s="187">
        <f t="shared" si="9"/>
        <v>0.21385188353994011</v>
      </c>
      <c r="J18" s="187">
        <f t="shared" si="9"/>
        <v>0.20309873356245256</v>
      </c>
      <c r="K18" s="187">
        <f t="shared" si="9"/>
        <v>-0.528889420529153</v>
      </c>
      <c r="L18" s="187">
        <f t="shared" si="9"/>
        <v>0.45327942227456464</v>
      </c>
    </row>
    <row r="19">
      <c r="A19" t="s">
        <v>25</v>
      </c>
      <c r="C19" s="187">
        <f>+C9-0.7</f>
        <v>0.19131322237333426</v>
      </c>
      <c r="D19" s="187">
        <f t="shared" ref="D19:F19" si="10">+D9-0.7</f>
        <v>0.24209334709411379</v>
      </c>
      <c r="E19" s="187">
        <f t="shared" si="10"/>
        <v>-3.2895461383065427E-2</v>
      </c>
      <c r="F19" s="187">
        <f t="shared" si="10"/>
        <v>-0.40536836694880463</v>
      </c>
      <c r="G19" s="187"/>
      <c r="H19" s="187">
        <f t="shared" ref="H19:L19" si="11">+H9-0.7</f>
        <v>-0.15518517838144674</v>
      </c>
      <c r="I19" s="187">
        <f t="shared" si="11"/>
        <v>0.31526823243192381</v>
      </c>
      <c r="J19" s="187">
        <f t="shared" si="11"/>
        <v>5.0617983021547741E-2</v>
      </c>
      <c r="K19" s="187">
        <f t="shared" si="11"/>
        <v>1.0849652560915857E-2</v>
      </c>
      <c r="L19" s="187">
        <f t="shared" si="11"/>
        <v>0.4873115885994479</v>
      </c>
    </row>
    <row r="20">
      <c r="A20" t="s">
        <v>26</v>
      </c>
      <c r="C20" s="187">
        <f>+C10-1.3</f>
        <v>1.0909088223066468</v>
      </c>
      <c r="D20" s="187">
        <f t="shared" ref="D20:F20" si="12">+D10-1.3</f>
        <v>0.32537855271745375</v>
      </c>
      <c r="E20" s="187">
        <f t="shared" si="12"/>
        <v>-0.18403503992064429</v>
      </c>
      <c r="F20" s="187">
        <f t="shared" si="12"/>
        <v>-0.92986077166520786</v>
      </c>
      <c r="G20" s="187"/>
      <c r="H20" s="187">
        <f t="shared" ref="H20:L20" si="13">+H10-1.3</f>
        <v>-0.51888562618676726</v>
      </c>
      <c r="I20" s="187">
        <f t="shared" si="13"/>
        <v>0.70147979030624374</v>
      </c>
      <c r="J20" s="187">
        <f t="shared" si="13"/>
        <v>0.70887156302581622</v>
      </c>
      <c r="K20" s="187">
        <f t="shared" si="13"/>
        <v>-0.55645583576138546</v>
      </c>
      <c r="L20" s="187">
        <f t="shared" si="13"/>
        <v>0.7007480551399683</v>
      </c>
    </row>
    <row r="21">
      <c r="A21" t="s">
        <v>27</v>
      </c>
      <c r="C21" s="187">
        <f>+C11-0.9</f>
        <v>0.2354448991830328</v>
      </c>
      <c r="D21" s="187">
        <f t="shared" ref="D21:F21" si="14">+D11-0.9</f>
        <v>1.991292261689559E-2</v>
      </c>
      <c r="E21" s="187">
        <f t="shared" si="14"/>
        <v>-4.7566535836292334E-2</v>
      </c>
      <c r="F21" s="187">
        <f t="shared" si="14"/>
        <v>-0.4783297971955639</v>
      </c>
      <c r="G21" s="187"/>
      <c r="H21" s="187">
        <f t="shared" ref="H21:L21" si="15">+H11-0.9</f>
        <v>-0.10852289941070437</v>
      </c>
      <c r="I21" s="187">
        <f t="shared" si="15"/>
        <v>-2.0111387073620701E-2</v>
      </c>
      <c r="J21" s="187">
        <f t="shared" si="15"/>
        <v>7.5052136540253112E-2</v>
      </c>
      <c r="K21" s="187">
        <f t="shared" si="15"/>
        <v>-0.21833806915447695</v>
      </c>
      <c r="L21" s="187">
        <f t="shared" si="15"/>
        <v>0.40181414294503581</v>
      </c>
    </row>
    <row r="30">
      <c r="A30" t="s">
        <v>28</v>
      </c>
      <c r="B30">
        <v>70.5</v>
      </c>
      <c r="C30">
        <v>70.3</v>
      </c>
      <c r="D30">
        <v>67.3</v>
      </c>
      <c r="E30">
        <v>72.7</v>
      </c>
      <c r="F30">
        <v>64</v>
      </c>
      <c r="G30">
        <v>75.099999999999994</v>
      </c>
      <c r="I30">
        <v>73.3</v>
      </c>
      <c r="J30">
        <v>71.900000000000006</v>
      </c>
      <c r="K30">
        <v>67.7</v>
      </c>
      <c r="L30">
        <v>66.5</v>
      </c>
    </row>
    <row r="31">
      <c r="A31" t="s">
        <v>29</v>
      </c>
      <c r="B31">
        <v>1.4</v>
      </c>
      <c r="C31">
        <v>1.2</v>
      </c>
      <c r="D31">
        <v>2.1</v>
      </c>
      <c r="E31">
        <v>1.6</v>
      </c>
      <c r="F31">
        <v>0.7</v>
      </c>
      <c r="G31">
        <v>2.1</v>
      </c>
      <c r="I31">
        <v>1.9</v>
      </c>
      <c r="J31">
        <v>1.7</v>
      </c>
      <c r="K31">
        <v>1.5</v>
      </c>
      <c r="L31">
        <v>0.6</v>
      </c>
    </row>
    <row r="32">
      <c r="B32">
        <v>8.1999999999999993</v>
      </c>
      <c r="C32">
        <v>7.1</v>
      </c>
      <c r="D32">
        <v>10.6</v>
      </c>
      <c r="E32">
        <v>9.3000000000000007</v>
      </c>
      <c r="F32">
        <v>5.8</v>
      </c>
      <c r="G32">
        <v>10.8</v>
      </c>
      <c r="I32">
        <v>11</v>
      </c>
      <c r="J32">
        <v>9.6</v>
      </c>
      <c r="K32">
        <v>8.6</v>
      </c>
      <c r="L32">
        <v>4.5999999999999996</v>
      </c>
    </row>
    <row r="34">
      <c r="A34" t="s">
        <v>30</v>
      </c>
      <c r="B34">
        <v>1.99</v>
      </c>
      <c r="C34">
        <v>1.74</v>
      </c>
      <c r="D34">
        <v>2.79</v>
      </c>
      <c r="E34">
        <v>2.11</v>
      </c>
      <c r="F34">
        <v>1.83</v>
      </c>
      <c r="G34">
        <v>2.16</v>
      </c>
      <c r="I34">
        <v>2.41</v>
      </c>
      <c r="J34">
        <v>2.2000000000000002</v>
      </c>
      <c r="K34">
        <v>2.2999999999999998</v>
      </c>
      <c r="L34">
        <v>1.36</v>
      </c>
    </row>
    <row r="35">
      <c r="A35" t="s">
        <v>29</v>
      </c>
      <c r="B35">
        <v>1.44</v>
      </c>
      <c r="C35">
        <v>1.23</v>
      </c>
      <c r="D35">
        <v>2.06</v>
      </c>
      <c r="E35">
        <v>1.58</v>
      </c>
      <c r="F35">
        <v>0.68</v>
      </c>
      <c r="G35">
        <v>2.09</v>
      </c>
      <c r="I35">
        <v>1.92</v>
      </c>
      <c r="J35">
        <v>1.75</v>
      </c>
      <c r="K35">
        <v>1.5</v>
      </c>
      <c r="L35">
        <v>0.59</v>
      </c>
    </row>
    <row r="36">
      <c r="A36" t="s">
        <v>31</v>
      </c>
      <c r="B36">
        <v>3.33</v>
      </c>
      <c r="C36">
        <v>2.88</v>
      </c>
      <c r="D36">
        <v>3.69</v>
      </c>
      <c r="E36">
        <v>4.0599999999999996</v>
      </c>
      <c r="F36">
        <v>2.56</v>
      </c>
      <c r="G36">
        <v>4.45</v>
      </c>
      <c r="I36">
        <v>4.71</v>
      </c>
      <c r="J36">
        <v>3.88</v>
      </c>
      <c r="K36">
        <v>3.33</v>
      </c>
      <c r="L36">
        <v>2.11</v>
      </c>
    </row>
    <row r="38">
      <c r="B38">
        <v>6.8</v>
      </c>
      <c r="C38">
        <v>5.8</v>
      </c>
      <c r="D38">
        <v>8.5</v>
      </c>
      <c r="E38">
        <v>7.8</v>
      </c>
      <c r="F38">
        <v>5.0999999999999996</v>
      </c>
      <c r="G38">
        <v>8.6999999999999993</v>
      </c>
      <c r="I38">
        <v>9</v>
      </c>
      <c r="J38">
        <v>7.8</v>
      </c>
      <c r="K38">
        <v>7.1</v>
      </c>
      <c r="L38">
        <v>4.0999999999999996</v>
      </c>
    </row>
  </sheetData>
  <mergeCells count="3">
    <mergeCell ref="A1:L1"/>
    <mergeCell ref="B2:F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TypeChangeRaw</vt:lpstr>
      <vt:lpstr>ByRaceRaw</vt:lpstr>
      <vt:lpstr>ByPedRaw</vt:lpstr>
      <vt:lpstr>ByAltRaceRaw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Raley</cp:lastModifiedBy>
  <dcterms:modified xsi:type="dcterms:W3CDTF">2018-11-20T16:54:38Z</dcterms:modified>
</cp:coreProperties>
</file>