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07FD4216-2E48-42A9-A102-E6CA29C725B9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unción SI" sheetId="12" r:id="rId1"/>
  </sheets>
  <definedNames>
    <definedName name="dfsdfdsf" hidden="1">#REF!</definedName>
    <definedName name="Matriz">#REF!</definedName>
    <definedName name="sgsdg" hidden="1">#REF!</definedName>
    <definedName name="solver" hidden="1">#REF!</definedName>
    <definedName name="solver_drv" hidden="1">1</definedName>
    <definedName name="solver_est" hidden="1">1</definedName>
    <definedName name="solver_itr" hidden="1">100</definedName>
    <definedName name="solver_lhs4" hidden="1">#REF!</definedName>
    <definedName name="solver_lhs5" hidden="1">#REF!</definedName>
    <definedName name="solver_lhs6" hidden="1">#REF!</definedName>
    <definedName name="solver_lhs7" hidden="1">#REF!</definedName>
    <definedName name="solver_lhs8" hidden="1">#REF!</definedName>
    <definedName name="solver_nwt" hidden="1">1</definedName>
    <definedName name="solver_oldobj" hidden="1">0.1644</definedName>
    <definedName name="solver_pre" hidden="1">0.000001</definedName>
    <definedName name="solver_rel1" hidden="1">3</definedName>
    <definedName name="solver_rel4" hidden="1">3</definedName>
    <definedName name="solver_rel5" hidden="1">3</definedName>
    <definedName name="solver_rel6" hidden="1">3</definedName>
    <definedName name="solver_rel7" hidden="1">3</definedName>
    <definedName name="solver_rel8" hidden="1">3</definedName>
    <definedName name="solver_rhs4" hidden="1">100000</definedName>
    <definedName name="solver_rhs5" hidden="1">0</definedName>
    <definedName name="solver_rhs6" hidden="1">0</definedName>
    <definedName name="solver_rhs7" hidden="1">0</definedName>
    <definedName name="solver_rhs8" hidden="1">100000</definedName>
    <definedName name="solver_tim" hidden="1">100</definedName>
    <definedName name="solver_tmp" hidden="1">0</definedName>
    <definedName name="solver_tol" hidden="1">0.05</definedName>
    <definedName name="solver8" hidden="1">#REF!</definedName>
    <definedName name="valid" hidden="1">#REF!</definedName>
    <definedName name="yg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2" l="1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2" i="12"/>
  <c r="I2" i="12" s="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2" i="12"/>
</calcChain>
</file>

<file path=xl/sharedStrings.xml><?xml version="1.0" encoding="utf-8"?>
<sst xmlns="http://schemas.openxmlformats.org/spreadsheetml/2006/main" count="68" uniqueCount="41">
  <si>
    <t>Promedio</t>
  </si>
  <si>
    <t>Si</t>
  </si>
  <si>
    <t>No</t>
  </si>
  <si>
    <t>#</t>
  </si>
  <si>
    <t>Alumno</t>
  </si>
  <si>
    <t>Estrato</t>
  </si>
  <si>
    <t>Certificado de votacion</t>
  </si>
  <si>
    <t>Descuento Electoral</t>
  </si>
  <si>
    <t>Total a Pagar</t>
  </si>
  <si>
    <t>Valor Matrícula</t>
  </si>
  <si>
    <t>Descuento por Rendimiento</t>
  </si>
  <si>
    <t>Calificación</t>
  </si>
  <si>
    <t>Carlos Torres</t>
  </si>
  <si>
    <t>Harold Montes</t>
  </si>
  <si>
    <t>Yuri Beltrán</t>
  </si>
  <si>
    <t>Julián Arenas</t>
  </si>
  <si>
    <t>Yulieth Quinchía</t>
  </si>
  <si>
    <t>Catalina Cañola</t>
  </si>
  <si>
    <t>Cindy Agudelo</t>
  </si>
  <si>
    <t>Jinneth Castro</t>
  </si>
  <si>
    <t>Gloria Rojas</t>
  </si>
  <si>
    <t>Marcela Ramírez</t>
  </si>
  <si>
    <t>Johana Serna</t>
  </si>
  <si>
    <t>Diana Arboleda</t>
  </si>
  <si>
    <t>Lyliana Medina</t>
  </si>
  <si>
    <t>Ana Giraldo</t>
  </si>
  <si>
    <t>Juliana Escobar</t>
  </si>
  <si>
    <t>Erika Bustamante</t>
  </si>
  <si>
    <t>Bibiana Guarín</t>
  </si>
  <si>
    <t>Nataly Venegas</t>
  </si>
  <si>
    <t>Leidy Arboleda</t>
  </si>
  <si>
    <t>Cristian Restrepo</t>
  </si>
  <si>
    <t>Margarita Tabares</t>
  </si>
  <si>
    <t>Fabio Cardenas</t>
  </si>
  <si>
    <t>Oscar Manchego</t>
  </si>
  <si>
    <t>Eliana Villa</t>
  </si>
  <si>
    <t>Pablo Riveros</t>
  </si>
  <si>
    <t>María Gaviria</t>
  </si>
  <si>
    <t>Suly Alvarez</t>
  </si>
  <si>
    <t>Yesica Guarín</t>
  </si>
  <si>
    <t>Cristian Ruales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</si>
</sst>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&quot;$&quot;\ * #,##0.00_);_(&quot;$&quot;\ * \(#,##0.00\);_(&quot;$&quot;\ * &quot;-&quot;??_);_(@_)"/>
    <numFmt numFmtId="166" formatCode="_-[$$-240A]\ * #,##0_-;\-[$$-240A]\ * #,##0_-;_-[$$-240A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fornian FB"/>
      <family val="2"/>
    </font>
    <font>
      <b/>
      <sz val="18"/>
      <color theme="3"/>
      <name val="Cambria"/>
      <family val="2"/>
      <scheme val="major"/>
    </font>
    <font>
      <sz val="10"/>
      <name val="Arial"/>
      <family val="2"/>
    </font>
    <font>
      <b/>
      <sz val="11"/>
      <color rgb="FFFA7D00"/>
      <name val="Arial Unicode MS"/>
      <family val="2"/>
    </font>
    <font>
      <sz val="11"/>
      <color rgb="FFFA7D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-0.249977111117893"/>
        <bgColor theme="8" tint="-0.249977111117893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5" fillId="0" borderId="0"/>
    <xf numFmtId="0" fontId="1" fillId="0" borderId="0"/>
    <xf numFmtId="165" fontId="1" fillId="0" borderId="0" applyFont="0" applyFill="0" applyBorder="0" applyAlignment="0" applyProtection="0"/>
    <xf numFmtId="0" fontId="6" fillId="2" borderId="1" applyNumberFormat="0" applyAlignment="0" applyProtection="0"/>
    <xf numFmtId="0" fontId="7" fillId="0" borderId="2" applyNumberFormat="0" applyFill="0" applyAlignment="0" applyProtection="0"/>
  </cellStyleXfs>
  <cellXfs count="5">
    <xf numFmtId="0" fontId="0" fillId="0" borderId="0" xfId="0"/>
    <xf numFmtId="0" fontId="2" fillId="3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166" fontId="0" fillId="0" borderId="3" xfId="0" applyNumberFormat="1" applyBorder="1"/>
  </cellXfs>
  <cellStyles count="10">
    <cellStyle name="Cálculo 2" xfId="8" xr:uid="{00000000-0005-0000-0000-000000000000}"/>
    <cellStyle name="Celda vinculada 2" xfId="9" xr:uid="{00000000-0005-0000-0000-000001000000}"/>
    <cellStyle name="Millares [0] 2" xfId="4" xr:uid="{00000000-0005-0000-0000-000004000000}"/>
    <cellStyle name="Moneda 2" xfId="7" xr:uid="{00000000-0005-0000-0000-000006000000}"/>
    <cellStyle name="Normal" xfId="0" builtinId="0"/>
    <cellStyle name="Normal 2" xfId="1" xr:uid="{00000000-0005-0000-0000-000008000000}"/>
    <cellStyle name="Normal 2 3" xfId="6" xr:uid="{00000000-0005-0000-0000-000009000000}"/>
    <cellStyle name="Normal 3" xfId="2" xr:uid="{00000000-0005-0000-0000-00000A000000}"/>
    <cellStyle name="Normal 4" xfId="5" xr:uid="{00000000-0005-0000-0000-00000B000000}"/>
    <cellStyle name="Título 4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0618-A60D-4DC3-87E2-4D717FFDD5AA}">
  <dimension ref="A1:J30"/>
  <sheetViews>
    <sheetView showGridLines="0" tabSelected="1" workbookViewId="0">
      <selection activeCell="D3" sqref="D3"/>
    </sheetView>
  </sheetViews>
  <sheetFormatPr baseColWidth="10" defaultRowHeight="15" x14ac:dyDescent="0.25"/>
  <cols>
    <col min="1" max="1" width="3" bestFit="1" customWidth="1"/>
    <col min="2" max="2" width="15.85546875" bestFit="1" customWidth="1"/>
    <col min="3" max="3" width="6.85546875" bestFit="1" customWidth="1"/>
    <col min="4" max="4" width="10.28515625" customWidth="1"/>
    <col min="5" max="5" width="12.7109375" bestFit="1" customWidth="1"/>
    <col min="6" max="6" width="14.28515625" bestFit="1" customWidth="1"/>
    <col min="7" max="7" width="15.140625" customWidth="1"/>
    <col min="8" max="8" width="13.28515625" bestFit="1" customWidth="1"/>
    <col min="9" max="9" width="11.7109375" bestFit="1" customWidth="1"/>
    <col min="10" max="10" width="12" bestFit="1" customWidth="1"/>
  </cols>
  <sheetData>
    <row r="1" spans="1:10" ht="45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6</v>
      </c>
      <c r="F1" s="1" t="s">
        <v>9</v>
      </c>
      <c r="G1" s="1" t="s">
        <v>7</v>
      </c>
      <c r="H1" s="1" t="s">
        <v>10</v>
      </c>
      <c r="I1" s="1" t="s">
        <v>8</v>
      </c>
      <c r="J1" s="1" t="s">
        <v>11</v>
      </c>
    </row>
    <row r="2" spans="1:10" x14ac:dyDescent="0.25">
      <c r="A2" s="2">
        <v>1</v>
      </c>
      <c r="B2" s="2" t="s">
        <v>12</v>
      </c>
      <c r="C2" s="2">
        <v>1</v>
      </c>
      <c r="D2" s="2">
        <v>2.5</v>
      </c>
      <c r="E2" s="3" t="s">
        <v>1</v>
      </c>
      <c r="F2" s="4">
        <v>50000</v>
      </c>
      <c r="G2" s="4">
        <f>IF(E2="Si",F2*10%,0)</f>
        <v>5000</v>
      </c>
      <c r="H2" s="4">
        <f>IF(D2&gt;4.5,F2*50%,0)</f>
        <v>0</v>
      </c>
      <c r="I2" s="4">
        <f>F2-G2-H2</f>
        <v>45000</v>
      </c>
      <c r="J2" s="2" t="str">
        <f>IF(D2&lt;3,"Insuficiente",IF(D2&gt;4.5,"Sobresaliente","Aceptable"))</f>
        <v>Insuficiente</v>
      </c>
    </row>
    <row r="3" spans="1:10" x14ac:dyDescent="0.25">
      <c r="A3" s="2">
        <v>2</v>
      </c>
      <c r="B3" s="2" t="s">
        <v>13</v>
      </c>
      <c r="C3" s="2">
        <v>6</v>
      </c>
      <c r="D3" s="2">
        <v>4.6500000000000004</v>
      </c>
      <c r="E3" s="3" t="s">
        <v>2</v>
      </c>
      <c r="F3" s="4">
        <v>1600000</v>
      </c>
      <c r="G3" s="4">
        <f t="shared" ref="G3:G30" si="0">IF(E3="Si",F3*10%,0)</f>
        <v>0</v>
      </c>
      <c r="H3" s="4">
        <f t="shared" ref="H3:H30" si="1">IF(D3&gt;4.5,F3*50%,0)</f>
        <v>800000</v>
      </c>
      <c r="I3" s="4">
        <f t="shared" ref="I3:I30" si="2">F3-G3-H3</f>
        <v>800000</v>
      </c>
      <c r="J3" s="2" t="str">
        <f t="shared" ref="J3:J30" si="3">IF(D3&lt;3,"Insuficiente",IF(D3&gt;4.5,"Sobresaliente","Aceptable"))</f>
        <v>Sobresaliente</v>
      </c>
    </row>
    <row r="4" spans="1:10" x14ac:dyDescent="0.25">
      <c r="A4" s="2">
        <v>3</v>
      </c>
      <c r="B4" s="2" t="s">
        <v>14</v>
      </c>
      <c r="C4" s="2">
        <v>5</v>
      </c>
      <c r="D4" s="2">
        <v>4.42</v>
      </c>
      <c r="E4" s="3" t="s">
        <v>1</v>
      </c>
      <c r="F4" s="4">
        <v>800000</v>
      </c>
      <c r="G4" s="4">
        <f t="shared" si="0"/>
        <v>80000</v>
      </c>
      <c r="H4" s="4">
        <f t="shared" si="1"/>
        <v>0</v>
      </c>
      <c r="I4" s="4">
        <f t="shared" si="2"/>
        <v>720000</v>
      </c>
      <c r="J4" s="2" t="str">
        <f t="shared" si="3"/>
        <v>Aceptable</v>
      </c>
    </row>
    <row r="5" spans="1:10" x14ac:dyDescent="0.25">
      <c r="A5" s="2">
        <v>4</v>
      </c>
      <c r="B5" s="2" t="s">
        <v>15</v>
      </c>
      <c r="C5" s="2">
        <v>1</v>
      </c>
      <c r="D5" s="2">
        <v>4.7</v>
      </c>
      <c r="E5" s="3" t="s">
        <v>1</v>
      </c>
      <c r="F5" s="4">
        <v>50000</v>
      </c>
      <c r="G5" s="4">
        <f t="shared" si="0"/>
        <v>5000</v>
      </c>
      <c r="H5" s="4">
        <f t="shared" si="1"/>
        <v>25000</v>
      </c>
      <c r="I5" s="4">
        <f t="shared" si="2"/>
        <v>20000</v>
      </c>
      <c r="J5" s="2" t="str">
        <f t="shared" si="3"/>
        <v>Sobresaliente</v>
      </c>
    </row>
    <row r="6" spans="1:10" x14ac:dyDescent="0.25">
      <c r="A6" s="2">
        <v>5</v>
      </c>
      <c r="B6" s="2" t="s">
        <v>16</v>
      </c>
      <c r="C6" s="2">
        <v>1</v>
      </c>
      <c r="D6" s="2">
        <v>4.88</v>
      </c>
      <c r="E6" s="3" t="s">
        <v>2</v>
      </c>
      <c r="F6" s="4">
        <v>50000</v>
      </c>
      <c r="G6" s="4">
        <f t="shared" si="0"/>
        <v>0</v>
      </c>
      <c r="H6" s="4">
        <f t="shared" si="1"/>
        <v>25000</v>
      </c>
      <c r="I6" s="4">
        <f t="shared" si="2"/>
        <v>25000</v>
      </c>
      <c r="J6" s="2" t="str">
        <f t="shared" si="3"/>
        <v>Sobresaliente</v>
      </c>
    </row>
    <row r="7" spans="1:10" x14ac:dyDescent="0.25">
      <c r="A7" s="2">
        <v>6</v>
      </c>
      <c r="B7" s="2" t="s">
        <v>17</v>
      </c>
      <c r="C7" s="2">
        <v>6</v>
      </c>
      <c r="D7" s="2">
        <v>3.8</v>
      </c>
      <c r="E7" s="3" t="s">
        <v>1</v>
      </c>
      <c r="F7" s="4">
        <v>1600000</v>
      </c>
      <c r="G7" s="4">
        <f t="shared" si="0"/>
        <v>160000</v>
      </c>
      <c r="H7" s="4">
        <f t="shared" si="1"/>
        <v>0</v>
      </c>
      <c r="I7" s="4">
        <f t="shared" si="2"/>
        <v>1440000</v>
      </c>
      <c r="J7" s="2" t="str">
        <f t="shared" si="3"/>
        <v>Aceptable</v>
      </c>
    </row>
    <row r="8" spans="1:10" x14ac:dyDescent="0.25">
      <c r="A8" s="2">
        <v>7</v>
      </c>
      <c r="B8" s="2" t="s">
        <v>18</v>
      </c>
      <c r="C8" s="2">
        <v>6</v>
      </c>
      <c r="D8" s="2">
        <v>3.57</v>
      </c>
      <c r="E8" s="3" t="s">
        <v>2</v>
      </c>
      <c r="F8" s="4">
        <v>1600000</v>
      </c>
      <c r="G8" s="4">
        <f t="shared" si="0"/>
        <v>0</v>
      </c>
      <c r="H8" s="4">
        <f t="shared" si="1"/>
        <v>0</v>
      </c>
      <c r="I8" s="4">
        <f t="shared" si="2"/>
        <v>1600000</v>
      </c>
      <c r="J8" s="2" t="str">
        <f t="shared" si="3"/>
        <v>Aceptable</v>
      </c>
    </row>
    <row r="9" spans="1:10" x14ac:dyDescent="0.25">
      <c r="A9" s="2">
        <v>8</v>
      </c>
      <c r="B9" s="2" t="s">
        <v>19</v>
      </c>
      <c r="C9" s="2">
        <v>1</v>
      </c>
      <c r="D9" s="2">
        <v>3.47</v>
      </c>
      <c r="E9" s="3" t="s">
        <v>1</v>
      </c>
      <c r="F9" s="4">
        <v>50000</v>
      </c>
      <c r="G9" s="4">
        <f t="shared" si="0"/>
        <v>5000</v>
      </c>
      <c r="H9" s="4">
        <f t="shared" si="1"/>
        <v>0</v>
      </c>
      <c r="I9" s="4">
        <f t="shared" si="2"/>
        <v>45000</v>
      </c>
      <c r="J9" s="2" t="str">
        <f t="shared" si="3"/>
        <v>Aceptable</v>
      </c>
    </row>
    <row r="10" spans="1:10" x14ac:dyDescent="0.25">
      <c r="A10" s="2">
        <v>9</v>
      </c>
      <c r="B10" s="2" t="s">
        <v>20</v>
      </c>
      <c r="C10" s="2">
        <v>2</v>
      </c>
      <c r="D10" s="2">
        <v>3.18</v>
      </c>
      <c r="E10" s="3" t="s">
        <v>1</v>
      </c>
      <c r="F10" s="4">
        <v>100000</v>
      </c>
      <c r="G10" s="4">
        <f t="shared" si="0"/>
        <v>10000</v>
      </c>
      <c r="H10" s="4">
        <f t="shared" si="1"/>
        <v>0</v>
      </c>
      <c r="I10" s="4">
        <f t="shared" si="2"/>
        <v>90000</v>
      </c>
      <c r="J10" s="2" t="str">
        <f t="shared" si="3"/>
        <v>Aceptable</v>
      </c>
    </row>
    <row r="11" spans="1:10" x14ac:dyDescent="0.25">
      <c r="A11" s="2">
        <v>10</v>
      </c>
      <c r="B11" s="2" t="s">
        <v>21</v>
      </c>
      <c r="C11" s="2">
        <v>1</v>
      </c>
      <c r="D11" s="2">
        <v>3.11</v>
      </c>
      <c r="E11" s="3" t="s">
        <v>2</v>
      </c>
      <c r="F11" s="4">
        <v>50000</v>
      </c>
      <c r="G11" s="4">
        <f t="shared" si="0"/>
        <v>0</v>
      </c>
      <c r="H11" s="4">
        <f t="shared" si="1"/>
        <v>0</v>
      </c>
      <c r="I11" s="4">
        <f t="shared" si="2"/>
        <v>50000</v>
      </c>
      <c r="J11" s="2" t="str">
        <f t="shared" si="3"/>
        <v>Aceptable</v>
      </c>
    </row>
    <row r="12" spans="1:10" x14ac:dyDescent="0.25">
      <c r="A12" s="2">
        <v>11</v>
      </c>
      <c r="B12" s="2" t="s">
        <v>22</v>
      </c>
      <c r="C12" s="2">
        <v>1</v>
      </c>
      <c r="D12" s="2">
        <v>4.5599999999999996</v>
      </c>
      <c r="E12" s="3" t="s">
        <v>1</v>
      </c>
      <c r="F12" s="4">
        <v>50000</v>
      </c>
      <c r="G12" s="4">
        <f t="shared" si="0"/>
        <v>5000</v>
      </c>
      <c r="H12" s="4">
        <f t="shared" si="1"/>
        <v>25000</v>
      </c>
      <c r="I12" s="4">
        <f t="shared" si="2"/>
        <v>20000</v>
      </c>
      <c r="J12" s="2" t="str">
        <f t="shared" si="3"/>
        <v>Sobresaliente</v>
      </c>
    </row>
    <row r="13" spans="1:10" x14ac:dyDescent="0.25">
      <c r="A13" s="2">
        <v>12</v>
      </c>
      <c r="B13" s="2" t="s">
        <v>23</v>
      </c>
      <c r="C13" s="2">
        <v>1</v>
      </c>
      <c r="D13" s="2">
        <v>4.51</v>
      </c>
      <c r="E13" s="3" t="s">
        <v>2</v>
      </c>
      <c r="F13" s="4">
        <v>50000</v>
      </c>
      <c r="G13" s="4">
        <f t="shared" si="0"/>
        <v>0</v>
      </c>
      <c r="H13" s="4">
        <f t="shared" si="1"/>
        <v>25000</v>
      </c>
      <c r="I13" s="4">
        <f t="shared" si="2"/>
        <v>25000</v>
      </c>
      <c r="J13" s="2" t="str">
        <f t="shared" si="3"/>
        <v>Sobresaliente</v>
      </c>
    </row>
    <row r="14" spans="1:10" x14ac:dyDescent="0.25">
      <c r="A14" s="2">
        <v>13</v>
      </c>
      <c r="B14" s="2" t="s">
        <v>24</v>
      </c>
      <c r="C14" s="2">
        <v>5</v>
      </c>
      <c r="D14" s="2">
        <v>3.15</v>
      </c>
      <c r="E14" s="3" t="s">
        <v>1</v>
      </c>
      <c r="F14" s="4">
        <v>800000</v>
      </c>
      <c r="G14" s="4">
        <f t="shared" si="0"/>
        <v>80000</v>
      </c>
      <c r="H14" s="4">
        <f t="shared" si="1"/>
        <v>0</v>
      </c>
      <c r="I14" s="4">
        <f t="shared" si="2"/>
        <v>720000</v>
      </c>
      <c r="J14" s="2" t="str">
        <f t="shared" si="3"/>
        <v>Aceptable</v>
      </c>
    </row>
    <row r="15" spans="1:10" x14ac:dyDescent="0.25">
      <c r="A15" s="2">
        <v>14</v>
      </c>
      <c r="B15" s="2" t="s">
        <v>25</v>
      </c>
      <c r="C15" s="2">
        <v>3</v>
      </c>
      <c r="D15" s="2">
        <v>4.9000000000000004</v>
      </c>
      <c r="E15" s="3" t="s">
        <v>2</v>
      </c>
      <c r="F15" s="4">
        <v>200000</v>
      </c>
      <c r="G15" s="4">
        <f t="shared" si="0"/>
        <v>0</v>
      </c>
      <c r="H15" s="4">
        <f t="shared" si="1"/>
        <v>100000</v>
      </c>
      <c r="I15" s="4">
        <f t="shared" si="2"/>
        <v>100000</v>
      </c>
      <c r="J15" s="2" t="str">
        <f t="shared" si="3"/>
        <v>Sobresaliente</v>
      </c>
    </row>
    <row r="16" spans="1:10" x14ac:dyDescent="0.25">
      <c r="A16" s="2">
        <v>15</v>
      </c>
      <c r="B16" s="2" t="s">
        <v>26</v>
      </c>
      <c r="C16" s="2">
        <v>5</v>
      </c>
      <c r="D16" s="2">
        <v>4.68</v>
      </c>
      <c r="E16" s="3" t="s">
        <v>1</v>
      </c>
      <c r="F16" s="4">
        <v>800000</v>
      </c>
      <c r="G16" s="4">
        <f t="shared" si="0"/>
        <v>80000</v>
      </c>
      <c r="H16" s="4">
        <f t="shared" si="1"/>
        <v>400000</v>
      </c>
      <c r="I16" s="4">
        <f t="shared" si="2"/>
        <v>320000</v>
      </c>
      <c r="J16" s="2" t="str">
        <f t="shared" si="3"/>
        <v>Sobresaliente</v>
      </c>
    </row>
    <row r="17" spans="1:10" x14ac:dyDescent="0.25">
      <c r="A17" s="2">
        <v>16</v>
      </c>
      <c r="B17" s="2" t="s">
        <v>27</v>
      </c>
      <c r="C17" s="2">
        <v>5</v>
      </c>
      <c r="D17" s="2">
        <v>4.29</v>
      </c>
      <c r="E17" s="3" t="s">
        <v>1</v>
      </c>
      <c r="F17" s="4">
        <v>800000</v>
      </c>
      <c r="G17" s="4">
        <f t="shared" si="0"/>
        <v>80000</v>
      </c>
      <c r="H17" s="4">
        <f t="shared" si="1"/>
        <v>0</v>
      </c>
      <c r="I17" s="4">
        <f t="shared" si="2"/>
        <v>720000</v>
      </c>
      <c r="J17" s="2" t="str">
        <f t="shared" si="3"/>
        <v>Aceptable</v>
      </c>
    </row>
    <row r="18" spans="1:10" x14ac:dyDescent="0.25">
      <c r="A18" s="2">
        <v>17</v>
      </c>
      <c r="B18" s="2" t="s">
        <v>28</v>
      </c>
      <c r="C18" s="2">
        <v>6</v>
      </c>
      <c r="D18" s="2">
        <v>4.6900000000000004</v>
      </c>
      <c r="E18" s="3" t="s">
        <v>2</v>
      </c>
      <c r="F18" s="4">
        <v>1600000</v>
      </c>
      <c r="G18" s="4">
        <f t="shared" si="0"/>
        <v>0</v>
      </c>
      <c r="H18" s="4">
        <f t="shared" si="1"/>
        <v>800000</v>
      </c>
      <c r="I18" s="4">
        <f t="shared" si="2"/>
        <v>800000</v>
      </c>
      <c r="J18" s="2" t="str">
        <f t="shared" si="3"/>
        <v>Sobresaliente</v>
      </c>
    </row>
    <row r="19" spans="1:10" x14ac:dyDescent="0.25">
      <c r="A19" s="2">
        <v>18</v>
      </c>
      <c r="B19" s="2" t="s">
        <v>29</v>
      </c>
      <c r="C19" s="2">
        <v>3</v>
      </c>
      <c r="D19" s="2">
        <v>3.45</v>
      </c>
      <c r="E19" s="3" t="s">
        <v>1</v>
      </c>
      <c r="F19" s="4">
        <v>200000</v>
      </c>
      <c r="G19" s="4">
        <f t="shared" si="0"/>
        <v>20000</v>
      </c>
      <c r="H19" s="4">
        <f t="shared" si="1"/>
        <v>0</v>
      </c>
      <c r="I19" s="4">
        <f t="shared" si="2"/>
        <v>180000</v>
      </c>
      <c r="J19" s="2" t="str">
        <f t="shared" si="3"/>
        <v>Aceptable</v>
      </c>
    </row>
    <row r="20" spans="1:10" x14ac:dyDescent="0.25">
      <c r="A20" s="2">
        <v>19</v>
      </c>
      <c r="B20" s="2" t="s">
        <v>30</v>
      </c>
      <c r="C20" s="2">
        <v>2</v>
      </c>
      <c r="D20" s="2">
        <v>4.1500000000000004</v>
      </c>
      <c r="E20" s="3" t="s">
        <v>1</v>
      </c>
      <c r="F20" s="4">
        <v>100000</v>
      </c>
      <c r="G20" s="4">
        <f t="shared" si="0"/>
        <v>10000</v>
      </c>
      <c r="H20" s="4">
        <f t="shared" si="1"/>
        <v>0</v>
      </c>
      <c r="I20" s="4">
        <f t="shared" si="2"/>
        <v>90000</v>
      </c>
      <c r="J20" s="2" t="str">
        <f t="shared" si="3"/>
        <v>Aceptable</v>
      </c>
    </row>
    <row r="21" spans="1:10" x14ac:dyDescent="0.25">
      <c r="A21" s="2">
        <v>20</v>
      </c>
      <c r="B21" s="2" t="s">
        <v>31</v>
      </c>
      <c r="C21" s="2">
        <v>3</v>
      </c>
      <c r="D21" s="2">
        <v>4.6900000000000004</v>
      </c>
      <c r="E21" s="3" t="s">
        <v>2</v>
      </c>
      <c r="F21" s="4">
        <v>200000</v>
      </c>
      <c r="G21" s="4">
        <f t="shared" si="0"/>
        <v>0</v>
      </c>
      <c r="H21" s="4">
        <f t="shared" si="1"/>
        <v>100000</v>
      </c>
      <c r="I21" s="4">
        <f t="shared" si="2"/>
        <v>100000</v>
      </c>
      <c r="J21" s="2" t="str">
        <f t="shared" si="3"/>
        <v>Sobresaliente</v>
      </c>
    </row>
    <row r="22" spans="1:10" x14ac:dyDescent="0.25">
      <c r="A22" s="2">
        <v>21</v>
      </c>
      <c r="B22" s="2" t="s">
        <v>32</v>
      </c>
      <c r="C22" s="2">
        <v>5</v>
      </c>
      <c r="D22" s="2">
        <v>3.09</v>
      </c>
      <c r="E22" s="3" t="s">
        <v>1</v>
      </c>
      <c r="F22" s="4">
        <v>800000</v>
      </c>
      <c r="G22" s="4">
        <f t="shared" si="0"/>
        <v>80000</v>
      </c>
      <c r="H22" s="4">
        <f t="shared" si="1"/>
        <v>0</v>
      </c>
      <c r="I22" s="4">
        <f t="shared" si="2"/>
        <v>720000</v>
      </c>
      <c r="J22" s="2" t="str">
        <f t="shared" si="3"/>
        <v>Aceptable</v>
      </c>
    </row>
    <row r="23" spans="1:10" x14ac:dyDescent="0.25">
      <c r="A23" s="2">
        <v>22</v>
      </c>
      <c r="B23" s="2" t="s">
        <v>33</v>
      </c>
      <c r="C23" s="2">
        <v>4</v>
      </c>
      <c r="D23" s="2">
        <v>4.5599999999999996</v>
      </c>
      <c r="E23" s="3" t="s">
        <v>1</v>
      </c>
      <c r="F23" s="4">
        <v>400000</v>
      </c>
      <c r="G23" s="4">
        <f t="shared" si="0"/>
        <v>40000</v>
      </c>
      <c r="H23" s="4">
        <f t="shared" si="1"/>
        <v>200000</v>
      </c>
      <c r="I23" s="4">
        <f t="shared" si="2"/>
        <v>160000</v>
      </c>
      <c r="J23" s="2" t="str">
        <f t="shared" si="3"/>
        <v>Sobresaliente</v>
      </c>
    </row>
    <row r="24" spans="1:10" x14ac:dyDescent="0.25">
      <c r="A24" s="2">
        <v>23</v>
      </c>
      <c r="B24" s="2" t="s">
        <v>34</v>
      </c>
      <c r="C24" s="2">
        <v>4</v>
      </c>
      <c r="D24" s="2">
        <v>4.74</v>
      </c>
      <c r="E24" s="3" t="s">
        <v>1</v>
      </c>
      <c r="F24" s="4">
        <v>400000</v>
      </c>
      <c r="G24" s="4">
        <f t="shared" si="0"/>
        <v>40000</v>
      </c>
      <c r="H24" s="4">
        <f t="shared" si="1"/>
        <v>200000</v>
      </c>
      <c r="I24" s="4">
        <f t="shared" si="2"/>
        <v>160000</v>
      </c>
      <c r="J24" s="2" t="str">
        <f t="shared" si="3"/>
        <v>Sobresaliente</v>
      </c>
    </row>
    <row r="25" spans="1:10" x14ac:dyDescent="0.25">
      <c r="A25" s="2">
        <v>24</v>
      </c>
      <c r="B25" s="2" t="s">
        <v>35</v>
      </c>
      <c r="C25" s="2">
        <v>6</v>
      </c>
      <c r="D25" s="2">
        <v>4.6500000000000004</v>
      </c>
      <c r="E25" s="3" t="s">
        <v>1</v>
      </c>
      <c r="F25" s="4">
        <v>1600000</v>
      </c>
      <c r="G25" s="4">
        <f t="shared" si="0"/>
        <v>160000</v>
      </c>
      <c r="H25" s="4">
        <f t="shared" si="1"/>
        <v>800000</v>
      </c>
      <c r="I25" s="4">
        <f t="shared" si="2"/>
        <v>640000</v>
      </c>
      <c r="J25" s="2" t="str">
        <f t="shared" si="3"/>
        <v>Sobresaliente</v>
      </c>
    </row>
    <row r="26" spans="1:10" x14ac:dyDescent="0.25">
      <c r="A26" s="2">
        <v>25</v>
      </c>
      <c r="B26" s="2" t="s">
        <v>36</v>
      </c>
      <c r="C26" s="2">
        <v>4</v>
      </c>
      <c r="D26" s="2">
        <v>4.3099999999999996</v>
      </c>
      <c r="E26" s="3" t="s">
        <v>2</v>
      </c>
      <c r="F26" s="4">
        <v>400000</v>
      </c>
      <c r="G26" s="4">
        <f t="shared" si="0"/>
        <v>0</v>
      </c>
      <c r="H26" s="4">
        <f t="shared" si="1"/>
        <v>0</v>
      </c>
      <c r="I26" s="4">
        <f t="shared" si="2"/>
        <v>400000</v>
      </c>
      <c r="J26" s="2" t="str">
        <f t="shared" si="3"/>
        <v>Aceptable</v>
      </c>
    </row>
    <row r="27" spans="1:10" x14ac:dyDescent="0.25">
      <c r="A27" s="2">
        <v>26</v>
      </c>
      <c r="B27" s="2" t="s">
        <v>37</v>
      </c>
      <c r="C27" s="2">
        <v>4</v>
      </c>
      <c r="D27" s="2">
        <v>3.57</v>
      </c>
      <c r="E27" s="3" t="s">
        <v>2</v>
      </c>
      <c r="F27" s="4">
        <v>400000</v>
      </c>
      <c r="G27" s="4">
        <f t="shared" si="0"/>
        <v>0</v>
      </c>
      <c r="H27" s="4">
        <f t="shared" si="1"/>
        <v>0</v>
      </c>
      <c r="I27" s="4">
        <f t="shared" si="2"/>
        <v>400000</v>
      </c>
      <c r="J27" s="2" t="str">
        <f t="shared" si="3"/>
        <v>Aceptable</v>
      </c>
    </row>
    <row r="28" spans="1:10" x14ac:dyDescent="0.25">
      <c r="A28" s="2">
        <v>27</v>
      </c>
      <c r="B28" s="2" t="s">
        <v>38</v>
      </c>
      <c r="C28" s="2">
        <v>6</v>
      </c>
      <c r="D28" s="2">
        <v>4.08</v>
      </c>
      <c r="E28" s="3" t="s">
        <v>2</v>
      </c>
      <c r="F28" s="4">
        <v>1600000</v>
      </c>
      <c r="G28" s="4">
        <f t="shared" si="0"/>
        <v>0</v>
      </c>
      <c r="H28" s="4">
        <f t="shared" si="1"/>
        <v>0</v>
      </c>
      <c r="I28" s="4">
        <f t="shared" si="2"/>
        <v>1600000</v>
      </c>
      <c r="J28" s="2" t="str">
        <f t="shared" si="3"/>
        <v>Aceptable</v>
      </c>
    </row>
    <row r="29" spans="1:10" x14ac:dyDescent="0.25">
      <c r="A29" s="2">
        <v>28</v>
      </c>
      <c r="B29" s="2" t="s">
        <v>39</v>
      </c>
      <c r="C29" s="2">
        <v>1</v>
      </c>
      <c r="D29" s="2">
        <v>4.05</v>
      </c>
      <c r="E29" s="3" t="s">
        <v>1</v>
      </c>
      <c r="F29" s="4">
        <v>50000</v>
      </c>
      <c r="G29" s="4">
        <f t="shared" si="0"/>
        <v>5000</v>
      </c>
      <c r="H29" s="4">
        <f t="shared" si="1"/>
        <v>0</v>
      </c>
      <c r="I29" s="4">
        <f t="shared" si="2"/>
        <v>45000</v>
      </c>
      <c r="J29" s="2" t="str">
        <f t="shared" si="3"/>
        <v>Aceptable</v>
      </c>
    </row>
    <row r="30" spans="1:10" x14ac:dyDescent="0.25">
      <c r="A30" s="2">
        <v>29</v>
      </c>
      <c r="B30" s="2" t="s">
        <v>40</v>
      </c>
      <c r="C30" s="2">
        <v>2</v>
      </c>
      <c r="D30" s="2">
        <v>3.99</v>
      </c>
      <c r="E30" s="3" t="s">
        <v>1</v>
      </c>
      <c r="F30" s="4">
        <v>100000</v>
      </c>
      <c r="G30" s="4">
        <f t="shared" si="0"/>
        <v>10000</v>
      </c>
      <c r="H30" s="4">
        <f t="shared" si="1"/>
        <v>0</v>
      </c>
      <c r="I30" s="4">
        <f t="shared" si="2"/>
        <v>90000</v>
      </c>
      <c r="J30" s="2" t="str">
        <f t="shared" si="3"/>
        <v>Aceptable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F49A24B-9622-438B-A1AC-49D77A0DBA3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Función 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2022-02-21T00:35:07Z</dcterms:modified>
</cp:coreProperties>
</file>