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Cursos\EscuelaDeAnalistas\Excel-Esumer\"/>
    </mc:Choice>
  </mc:AlternateContent>
  <xr:revisionPtr revIDLastSave="0" documentId="13_ncr:1_{2FC866FA-DB3F-4AD5-9FF0-69CC921E5C75}" xr6:coauthVersionLast="45" xr6:coauthVersionMax="45" xr10:uidLastSave="{00000000-0000-0000-0000-000000000000}"/>
  <bookViews>
    <workbookView xWindow="-120" yWindow="-120" windowWidth="24240" windowHeight="13140" activeTab="2" xr2:uid="{00000000-000D-0000-FFFF-FFFF00000000}"/>
  </bookViews>
  <sheets>
    <sheet name="Referencia absoluta" sheetId="6" r:id="rId1"/>
    <sheet name="Referencia de fila" sheetId="7" r:id="rId2"/>
    <sheet name="Referencia de columna" sheetId="8" r:id="rId3"/>
  </sheets>
  <definedNames>
    <definedName name="dfsdfdsf" localSheetId="0" hidden="1">#REF!</definedName>
    <definedName name="dfsdfdsf" hidden="1">#REF!</definedName>
    <definedName name="sgsdg" localSheetId="0" hidden="1">#REF!</definedName>
    <definedName name="sgsdg" hidden="1">#REF!</definedName>
    <definedName name="solver" localSheetId="0" hidden="1">#REF!</definedName>
    <definedName name="solver" hidden="1">#REF!</definedName>
    <definedName name="solver_drv" hidden="1">1</definedName>
    <definedName name="solver_est" hidden="1">1</definedName>
    <definedName name="solver_itr" hidden="1">100</definedName>
    <definedName name="solver_lhs4" localSheetId="0" hidden="1">#REF!</definedName>
    <definedName name="solver_lhs4" hidden="1">#REF!</definedName>
    <definedName name="solver_lhs5" localSheetId="0" hidden="1">#REF!</definedName>
    <definedName name="solver_lhs5" hidden="1">#REF!</definedName>
    <definedName name="solver_lhs6" localSheetId="0" hidden="1">#REF!</definedName>
    <definedName name="solver_lhs6" hidden="1">#REF!</definedName>
    <definedName name="solver_lhs7" hidden="1">#REF!</definedName>
    <definedName name="solver_lhs8" hidden="1">#REF!</definedName>
    <definedName name="solver_nwt" hidden="1">1</definedName>
    <definedName name="solver_oldobj" hidden="1">0.1644</definedName>
    <definedName name="solver_pre" hidden="1">0.000001</definedName>
    <definedName name="solver_rel1" hidden="1">3</definedName>
    <definedName name="solver_rel4" hidden="1">3</definedName>
    <definedName name="solver_rel5" hidden="1">3</definedName>
    <definedName name="solver_rel6" hidden="1">3</definedName>
    <definedName name="solver_rel7" hidden="1">3</definedName>
    <definedName name="solver_rel8" hidden="1">3</definedName>
    <definedName name="solver_rhs4" hidden="1">100000</definedName>
    <definedName name="solver_rhs5" hidden="1">0</definedName>
    <definedName name="solver_rhs6" hidden="1">0</definedName>
    <definedName name="solver_rhs7" hidden="1">0</definedName>
    <definedName name="solver_rhs8" hidden="1">100000</definedName>
    <definedName name="solver_tim" hidden="1">100</definedName>
    <definedName name="solver_tmp" hidden="1">0</definedName>
    <definedName name="solver_tol" hidden="1">0.05</definedName>
    <definedName name="solver8" localSheetId="0" hidden="1">#REF!</definedName>
    <definedName name="solver8" hidden="1">#REF!</definedName>
    <definedName name="valid" localSheetId="0" hidden="1">#REF!</definedName>
    <definedName name="valid" hidden="1">#REF!</definedName>
    <definedName name="yg" localSheetId="0" hidden="1">#REF!</definedName>
    <definedName name="yg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8" l="1"/>
  <c r="C17" i="8"/>
  <c r="D17" i="8"/>
  <c r="C16" i="8"/>
  <c r="D16" i="8"/>
  <c r="B16" i="8"/>
  <c r="C15" i="8"/>
  <c r="D15" i="8"/>
  <c r="B15" i="8"/>
  <c r="C13" i="7"/>
  <c r="D12" i="7"/>
  <c r="D13" i="7"/>
  <c r="C12" i="7"/>
  <c r="C11" i="7"/>
  <c r="D11" i="7"/>
  <c r="B11" i="7"/>
  <c r="B12" i="7"/>
  <c r="B13" i="7"/>
  <c r="D10" i="7"/>
  <c r="C10" i="7"/>
  <c r="B10" i="7"/>
  <c r="E6" i="6"/>
  <c r="E7" i="6"/>
  <c r="E8" i="6"/>
  <c r="E9" i="6"/>
  <c r="E10" i="6"/>
  <c r="E11" i="6"/>
  <c r="E12" i="6"/>
  <c r="E13" i="6"/>
  <c r="E14" i="6"/>
  <c r="E5" i="6"/>
  <c r="C6" i="6"/>
  <c r="C7" i="6"/>
  <c r="C8" i="6"/>
  <c r="C9" i="6"/>
  <c r="C10" i="6"/>
  <c r="C11" i="6"/>
  <c r="C12" i="6"/>
  <c r="C13" i="6"/>
  <c r="C14" i="6"/>
  <c r="C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Optimiza Group</author>
  </authors>
  <commentList>
    <comment ref="B2" authorId="0" shapeId="0" xr:uid="{5DF270E1-27DE-4CA3-ADF7-E307C5202AB3}">
      <text>
        <r>
          <rPr>
            <b/>
            <sz val="9"/>
            <color indexed="81"/>
            <rFont val="Tahoma"/>
            <family val="2"/>
          </rPr>
          <t>Horas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<sst xmlns="http://schemas.openxmlformats.org/spreadsheetml/2006/main" count="45" uniqueCount="26">
  <si>
    <t>Mes</t>
  </si>
  <si>
    <t>Producto1</t>
  </si>
  <si>
    <t>Producto2</t>
  </si>
  <si>
    <t>Producto3</t>
  </si>
  <si>
    <t>Cantidad de Inscripciones</t>
  </si>
  <si>
    <t>Curso</t>
  </si>
  <si>
    <t>1er Trim</t>
  </si>
  <si>
    <t>2do Trim</t>
  </si>
  <si>
    <t>3er Trim</t>
  </si>
  <si>
    <t>Español</t>
  </si>
  <si>
    <t>Frances</t>
  </si>
  <si>
    <t>Italiano</t>
  </si>
  <si>
    <t>Costo</t>
  </si>
  <si>
    <t>Recaudación</t>
  </si>
  <si>
    <t>Incremento</t>
  </si>
  <si>
    <t>Quirófano</t>
  </si>
  <si>
    <t>Disponibilidad Diaria</t>
  </si>
  <si>
    <t>Dias Programados</t>
  </si>
  <si>
    <t>Disponibilidad Total</t>
  </si>
  <si>
    <t>Horas Utilizadas</t>
  </si>
  <si>
    <t>% Utilización</t>
  </si>
  <si>
    <t>Trimestre 1</t>
  </si>
  <si>
    <t>Trimestre 2</t>
  </si>
  <si>
    <t>Trimestre 3</t>
  </si>
  <si>
    <t>Trimestre 4</t>
  </si>
  <si>
    <t>Calcular el precio de cada producto con el incremento correspondiente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</si>
</sst>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43" formatCode="_-* #,##0.00_-;\-* #,##0.00_-;_-* &quot;-&quot;??_-;_-@_-"/>
    <numFmt numFmtId="164" formatCode="_(&quot;$&quot;\ * #,##0.00_);_(&quot;$&quot;\ * \(#,##0.00\);_(&quot;$&quot;\ * &quot;-&quot;??_);_(@_)"/>
    <numFmt numFmtId="165" formatCode="_-&quot;$&quot;* #,##0.00_-;\-&quot;$&quot;* #,##0.00_-;_-&quot;$&quot;* &quot;-&quot;??_-;_-@_-"/>
    <numFmt numFmtId="166" formatCode="_-* #,##0.0_-;\-* #,##0.0_-;_-* &quot;-&quot;_-;_-@_-"/>
    <numFmt numFmtId="167" formatCode="0.0%"/>
    <numFmt numFmtId="168" formatCode="_-[$$-240A]\ * #,##0_-;\-[$$-240A]\ * #,##0_-;_-[$$-240A]\ 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sto MT"/>
      <family val="2"/>
    </font>
    <font>
      <b/>
      <sz val="15"/>
      <color theme="3"/>
      <name val="Calisto MT"/>
      <family val="2"/>
    </font>
    <font>
      <sz val="11"/>
      <color theme="1"/>
      <name val="Calisto MT"/>
      <family val="2"/>
    </font>
    <font>
      <b/>
      <sz val="11"/>
      <color theme="3"/>
      <name val="Calisto MT"/>
      <family val="2"/>
    </font>
    <font>
      <sz val="11"/>
      <color theme="0"/>
      <name val="Calibri"/>
      <family val="2"/>
      <scheme val="minor"/>
    </font>
    <font>
      <sz val="11"/>
      <color theme="3"/>
      <name val="Calibri Light"/>
      <family val="1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3"/>
      <name val="Calibri Light"/>
      <family val="1"/>
      <scheme val="major"/>
    </font>
    <font>
      <b/>
      <sz val="11"/>
      <color theme="3"/>
      <name val="Calibri"/>
      <family val="2"/>
      <scheme val="minor"/>
    </font>
    <font>
      <sz val="11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0" tint="-0.24994659260841701"/>
      </left>
      <right style="thin">
        <color theme="0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3" tint="0.3999450666829432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4">
    <xf numFmtId="0" fontId="0" fillId="0" borderId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2" fillId="0" borderId="2" applyNumberFormat="0" applyFill="0" applyAlignment="0" applyProtection="0"/>
    <xf numFmtId="0" fontId="3" fillId="0" borderId="1" applyNumberFormat="0" applyFill="0" applyAlignment="0" applyProtection="0"/>
    <xf numFmtId="0" fontId="4" fillId="0" borderId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7" fillId="0" borderId="0">
      <alignment horizontal="left" vertical="center" indent="2"/>
    </xf>
  </cellStyleXfs>
  <cellXfs count="19">
    <xf numFmtId="0" fontId="0" fillId="0" borderId="0" xfId="0"/>
    <xf numFmtId="0" fontId="1" fillId="0" borderId="0" xfId="6" applyFont="1"/>
    <xf numFmtId="0" fontId="1" fillId="0" borderId="0" xfId="6" applyFont="1" applyAlignment="1">
      <alignment horizontal="center"/>
    </xf>
    <xf numFmtId="0" fontId="4" fillId="0" borderId="0" xfId="6"/>
    <xf numFmtId="9" fontId="1" fillId="0" borderId="0" xfId="1" applyFont="1"/>
    <xf numFmtId="166" fontId="1" fillId="0" borderId="0" xfId="12" applyNumberFormat="1" applyFont="1"/>
    <xf numFmtId="0" fontId="0" fillId="0" borderId="0" xfId="0" applyAlignment="1">
      <alignment horizontal="center"/>
    </xf>
    <xf numFmtId="0" fontId="6" fillId="3" borderId="4" xfId="0" applyFont="1" applyFill="1" applyBorder="1" applyAlignment="1">
      <alignment horizontal="center" vertical="center" wrapText="1"/>
    </xf>
    <xf numFmtId="0" fontId="10" fillId="4" borderId="5" xfId="13" applyNumberFormat="1" applyFont="1" applyFill="1" applyBorder="1" applyAlignment="1">
      <alignment horizontal="center" vertical="center"/>
    </xf>
    <xf numFmtId="0" fontId="7" fillId="0" borderId="5" xfId="13" applyNumberFormat="1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 wrapText="1"/>
    </xf>
    <xf numFmtId="167" fontId="7" fillId="0" borderId="5" xfId="1" applyNumberFormat="1" applyFont="1" applyFill="1" applyBorder="1" applyAlignment="1">
      <alignment horizontal="center" vertical="center"/>
    </xf>
    <xf numFmtId="0" fontId="12" fillId="4" borderId="5" xfId="13" applyNumberFormat="1" applyFont="1" applyFill="1" applyBorder="1" applyAlignment="1">
      <alignment horizontal="center" vertical="center" wrapText="1"/>
    </xf>
    <xf numFmtId="168" fontId="7" fillId="0" borderId="5" xfId="13" applyNumberFormat="1" applyFont="1" applyFill="1" applyBorder="1" applyAlignment="1">
      <alignment horizontal="center" vertical="center"/>
    </xf>
    <xf numFmtId="9" fontId="6" fillId="3" borderId="4" xfId="1" applyFont="1" applyFill="1" applyBorder="1" applyAlignment="1">
      <alignment horizontal="center" vertical="center" wrapText="1"/>
    </xf>
    <xf numFmtId="0" fontId="11" fillId="0" borderId="0" xfId="6" applyFont="1"/>
    <xf numFmtId="0" fontId="6" fillId="3" borderId="7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</cellXfs>
  <cellStyles count="14">
    <cellStyle name="20% - Énfasis1 2" xfId="8" xr:uid="{00000000-0005-0000-0000-000000000000}"/>
    <cellStyle name="Encabezado 1 2" xfId="5" xr:uid="{00000000-0005-0000-0000-000001000000}"/>
    <cellStyle name="Meses" xfId="13" xr:uid="{11B8ACBE-1962-48AD-9A8D-FFD46983F2EC}"/>
    <cellStyle name="Millares [0]" xfId="12" builtinId="6"/>
    <cellStyle name="Millares 2" xfId="10" xr:uid="{00000000-0005-0000-0000-000003000000}"/>
    <cellStyle name="Moneda 2" xfId="3" xr:uid="{00000000-0005-0000-0000-000004000000}"/>
    <cellStyle name="Moneda 3" xfId="9" xr:uid="{00000000-0005-0000-0000-000005000000}"/>
    <cellStyle name="Normal" xfId="0" builtinId="0"/>
    <cellStyle name="Normal 2" xfId="6" xr:uid="{00000000-0005-0000-0000-000007000000}"/>
    <cellStyle name="Normal 2 3" xfId="2" xr:uid="{00000000-0005-0000-0000-000008000000}"/>
    <cellStyle name="Porcentaje" xfId="1" builtinId="5"/>
    <cellStyle name="Porcentaje 2" xfId="11" xr:uid="{00000000-0005-0000-0000-00000A000000}"/>
    <cellStyle name="Título 2 2" xfId="4" xr:uid="{00000000-0005-0000-0000-00000B000000}"/>
    <cellStyle name="Título 3 2" xfId="7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22"/>
  <sheetViews>
    <sheetView showGridLines="0" zoomScale="120" zoomScaleNormal="120" workbookViewId="0">
      <selection activeCell="H13" sqref="H13"/>
    </sheetView>
  </sheetViews>
  <sheetFormatPr baseColWidth="10" defaultColWidth="11.42578125" defaultRowHeight="15" x14ac:dyDescent="0.25"/>
  <cols>
    <col min="1" max="1" width="14.28515625" style="2" customWidth="1"/>
    <col min="2" max="2" width="13.28515625" style="1" customWidth="1"/>
    <col min="3" max="3" width="15.85546875" style="1" bestFit="1" customWidth="1"/>
    <col min="4" max="4" width="13.7109375" style="1" customWidth="1"/>
    <col min="5" max="5" width="12.28515625" style="1" bestFit="1" customWidth="1"/>
    <col min="6" max="6" width="5.140625" style="1" customWidth="1"/>
    <col min="7" max="16384" width="11.42578125" style="1"/>
  </cols>
  <sheetData>
    <row r="2" spans="1:8" ht="30" x14ac:dyDescent="0.25">
      <c r="A2" s="7" t="s">
        <v>16</v>
      </c>
      <c r="B2" s="8">
        <v>8</v>
      </c>
    </row>
    <row r="4" spans="1:8" ht="30" x14ac:dyDescent="0.25">
      <c r="A4" s="7" t="s">
        <v>15</v>
      </c>
      <c r="B4" s="7" t="s">
        <v>17</v>
      </c>
      <c r="C4" s="12" t="s">
        <v>18</v>
      </c>
      <c r="D4" s="10" t="s">
        <v>19</v>
      </c>
      <c r="E4" s="10" t="s">
        <v>20</v>
      </c>
      <c r="F4"/>
      <c r="G4"/>
      <c r="H4"/>
    </row>
    <row r="5" spans="1:8" x14ac:dyDescent="0.25">
      <c r="A5" s="9">
        <v>1</v>
      </c>
      <c r="B5" s="9">
        <v>10</v>
      </c>
      <c r="C5" s="9">
        <f>B5*$B$2</f>
        <v>80</v>
      </c>
      <c r="D5" s="9">
        <v>80</v>
      </c>
      <c r="E5" s="11">
        <f>D5/C5</f>
        <v>1</v>
      </c>
      <c r="F5"/>
      <c r="G5"/>
      <c r="H5"/>
    </row>
    <row r="6" spans="1:8" x14ac:dyDescent="0.25">
      <c r="A6" s="9">
        <v>2</v>
      </c>
      <c r="B6" s="9">
        <v>29</v>
      </c>
      <c r="C6" s="9">
        <f t="shared" ref="C6:C14" si="0">B6*$B$2</f>
        <v>232</v>
      </c>
      <c r="D6" s="9">
        <v>232</v>
      </c>
      <c r="E6" s="11">
        <f t="shared" ref="E6:E14" si="1">D6/C6</f>
        <v>1</v>
      </c>
      <c r="F6"/>
      <c r="G6"/>
      <c r="H6"/>
    </row>
    <row r="7" spans="1:8" x14ac:dyDescent="0.25">
      <c r="A7" s="9">
        <v>3</v>
      </c>
      <c r="B7" s="9">
        <v>29</v>
      </c>
      <c r="C7" s="9">
        <f t="shared" si="0"/>
        <v>232</v>
      </c>
      <c r="D7" s="9">
        <v>181</v>
      </c>
      <c r="E7" s="11">
        <f t="shared" si="1"/>
        <v>0.78017241379310343</v>
      </c>
      <c r="F7"/>
      <c r="G7"/>
      <c r="H7"/>
    </row>
    <row r="8" spans="1:8" x14ac:dyDescent="0.25">
      <c r="A8" s="9">
        <v>4</v>
      </c>
      <c r="B8" s="9">
        <v>21</v>
      </c>
      <c r="C8" s="9">
        <f t="shared" si="0"/>
        <v>168</v>
      </c>
      <c r="D8" s="9">
        <v>129</v>
      </c>
      <c r="E8" s="11">
        <f t="shared" si="1"/>
        <v>0.7678571428571429</v>
      </c>
      <c r="F8"/>
      <c r="G8"/>
      <c r="H8"/>
    </row>
    <row r="9" spans="1:8" x14ac:dyDescent="0.25">
      <c r="A9" s="9">
        <v>5</v>
      </c>
      <c r="B9" s="9">
        <v>11</v>
      </c>
      <c r="C9" s="9">
        <f t="shared" si="0"/>
        <v>88</v>
      </c>
      <c r="D9" s="9">
        <v>77</v>
      </c>
      <c r="E9" s="11">
        <f t="shared" si="1"/>
        <v>0.875</v>
      </c>
      <c r="F9"/>
      <c r="G9"/>
      <c r="H9"/>
    </row>
    <row r="10" spans="1:8" x14ac:dyDescent="0.25">
      <c r="A10" s="9">
        <v>6</v>
      </c>
      <c r="B10" s="9">
        <v>28</v>
      </c>
      <c r="C10" s="9">
        <f t="shared" si="0"/>
        <v>224</v>
      </c>
      <c r="D10" s="9">
        <v>148</v>
      </c>
      <c r="E10" s="11">
        <f t="shared" si="1"/>
        <v>0.6607142857142857</v>
      </c>
      <c r="F10"/>
      <c r="G10"/>
      <c r="H10"/>
    </row>
    <row r="11" spans="1:8" x14ac:dyDescent="0.25">
      <c r="A11" s="9">
        <v>7</v>
      </c>
      <c r="B11" s="9">
        <v>10</v>
      </c>
      <c r="C11" s="9">
        <f t="shared" si="0"/>
        <v>80</v>
      </c>
      <c r="D11" s="9">
        <v>80</v>
      </c>
      <c r="E11" s="11">
        <f t="shared" si="1"/>
        <v>1</v>
      </c>
      <c r="F11"/>
      <c r="G11"/>
      <c r="H11"/>
    </row>
    <row r="12" spans="1:8" x14ac:dyDescent="0.25">
      <c r="A12" s="9">
        <v>8</v>
      </c>
      <c r="B12" s="9">
        <v>10</v>
      </c>
      <c r="C12" s="9">
        <f t="shared" si="0"/>
        <v>80</v>
      </c>
      <c r="D12" s="9">
        <v>49</v>
      </c>
      <c r="E12" s="11">
        <f t="shared" si="1"/>
        <v>0.61250000000000004</v>
      </c>
      <c r="F12"/>
      <c r="G12"/>
      <c r="H12"/>
    </row>
    <row r="13" spans="1:8" x14ac:dyDescent="0.25">
      <c r="A13" s="9">
        <v>9</v>
      </c>
      <c r="B13" s="9">
        <v>10</v>
      </c>
      <c r="C13" s="9">
        <f t="shared" si="0"/>
        <v>80</v>
      </c>
      <c r="D13" s="9">
        <v>76</v>
      </c>
      <c r="E13" s="11">
        <f t="shared" si="1"/>
        <v>0.95</v>
      </c>
      <c r="F13"/>
      <c r="G13"/>
      <c r="H13"/>
    </row>
    <row r="14" spans="1:8" x14ac:dyDescent="0.25">
      <c r="A14" s="9">
        <v>10</v>
      </c>
      <c r="B14" s="9">
        <v>27</v>
      </c>
      <c r="C14" s="9">
        <f t="shared" si="0"/>
        <v>216</v>
      </c>
      <c r="D14" s="9">
        <v>211</v>
      </c>
      <c r="E14" s="11">
        <f t="shared" si="1"/>
        <v>0.97685185185185186</v>
      </c>
      <c r="F14"/>
      <c r="G14"/>
      <c r="H14"/>
    </row>
    <row r="15" spans="1:8" x14ac:dyDescent="0.25">
      <c r="A15" s="6"/>
      <c r="B15"/>
      <c r="C15"/>
      <c r="D15"/>
      <c r="E15"/>
      <c r="F15"/>
      <c r="G15"/>
      <c r="H15"/>
    </row>
    <row r="22" ht="5.25" customHeight="1" x14ac:dyDescent="0.25"/>
  </sheetData>
  <conditionalFormatting sqref="E5:E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allowBlank="1" showInputMessage="1" showErrorMessage="1" prompt="La tabla Registro de asistencia se actualiza automáticamente para los empleados y el año seleccionado con entradas de la hoja de cálculo Seguimiento de bajas del empleado. Los meses del año se encuentran en esta columna." sqref="A4" xr:uid="{2CF3500B-7C2F-422A-9902-C21A4511909E}"/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3"/>
  <sheetViews>
    <sheetView showGridLines="0" zoomScale="120" zoomScaleNormal="120" workbookViewId="0">
      <selection activeCell="B13" sqref="B13"/>
    </sheetView>
  </sheetViews>
  <sheetFormatPr baseColWidth="10" defaultColWidth="11.42578125" defaultRowHeight="15" x14ac:dyDescent="0.25"/>
  <cols>
    <col min="1" max="1" width="11.42578125" style="1"/>
    <col min="2" max="2" width="14.7109375" style="1" bestFit="1" customWidth="1"/>
    <col min="3" max="4" width="14.28515625" style="1" bestFit="1" customWidth="1"/>
    <col min="5" max="16384" width="11.42578125" style="1"/>
  </cols>
  <sheetData>
    <row r="1" spans="1:8" x14ac:dyDescent="0.25">
      <c r="A1" s="7" t="s">
        <v>0</v>
      </c>
      <c r="B1" s="7" t="s">
        <v>1</v>
      </c>
      <c r="C1" s="7" t="s">
        <v>2</v>
      </c>
      <c r="D1" s="7" t="s">
        <v>3</v>
      </c>
    </row>
    <row r="2" spans="1:8" x14ac:dyDescent="0.25">
      <c r="A2" s="9" t="s">
        <v>21</v>
      </c>
      <c r="B2" s="13">
        <v>62000</v>
      </c>
      <c r="C2" s="13">
        <v>548962</v>
      </c>
      <c r="D2" s="13">
        <v>251486</v>
      </c>
    </row>
    <row r="3" spans="1:8" x14ac:dyDescent="0.25">
      <c r="A3" s="9" t="s">
        <v>22</v>
      </c>
      <c r="B3" s="13">
        <v>35922</v>
      </c>
      <c r="C3" s="13">
        <v>245871</v>
      </c>
      <c r="D3" s="13">
        <v>251485</v>
      </c>
    </row>
    <row r="4" spans="1:8" x14ac:dyDescent="0.25">
      <c r="A4" s="9" t="s">
        <v>23</v>
      </c>
      <c r="B4" s="13">
        <v>24599</v>
      </c>
      <c r="C4" s="13">
        <v>236584</v>
      </c>
      <c r="D4" s="13">
        <v>365485</v>
      </c>
    </row>
    <row r="5" spans="1:8" x14ac:dyDescent="0.25">
      <c r="A5" s="9" t="s">
        <v>24</v>
      </c>
      <c r="B5" s="13">
        <v>36012</v>
      </c>
      <c r="C5" s="13">
        <v>37477</v>
      </c>
      <c r="D5" s="13">
        <v>44688</v>
      </c>
    </row>
    <row r="6" spans="1:8" x14ac:dyDescent="0.25">
      <c r="A6" s="7" t="s">
        <v>14</v>
      </c>
      <c r="B6" s="14">
        <v>0.16</v>
      </c>
      <c r="C6" s="14">
        <v>0.19</v>
      </c>
      <c r="D6" s="14">
        <v>0.21</v>
      </c>
      <c r="F6" s="4"/>
    </row>
    <row r="7" spans="1:8" x14ac:dyDescent="0.25">
      <c r="A7" s="2"/>
      <c r="B7" s="2"/>
      <c r="C7" s="2"/>
      <c r="D7" s="2"/>
    </row>
    <row r="8" spans="1:8" x14ac:dyDescent="0.25">
      <c r="A8" s="15" t="s">
        <v>25</v>
      </c>
      <c r="F8" s="4"/>
      <c r="G8" s="4"/>
      <c r="H8" s="5"/>
    </row>
    <row r="9" spans="1:8" x14ac:dyDescent="0.25">
      <c r="A9" s="7" t="s">
        <v>0</v>
      </c>
      <c r="B9" s="7" t="s">
        <v>1</v>
      </c>
      <c r="C9" s="7" t="s">
        <v>2</v>
      </c>
      <c r="D9" s="7" t="s">
        <v>3</v>
      </c>
    </row>
    <row r="10" spans="1:8" x14ac:dyDescent="0.25">
      <c r="A10" s="9" t="s">
        <v>21</v>
      </c>
      <c r="B10" s="13">
        <f>B2*(1+B$6)</f>
        <v>71920</v>
      </c>
      <c r="C10" s="13">
        <f>C2*(1+C$6)</f>
        <v>653264.78</v>
      </c>
      <c r="D10" s="13">
        <f>D2*(1+D$6)</f>
        <v>304298.06</v>
      </c>
    </row>
    <row r="11" spans="1:8" x14ac:dyDescent="0.25">
      <c r="A11" s="9" t="s">
        <v>22</v>
      </c>
      <c r="B11" s="13">
        <f t="shared" ref="B11:D13" si="0">B3*(1+B$6)</f>
        <v>41669.519999999997</v>
      </c>
      <c r="C11" s="13">
        <f t="shared" si="0"/>
        <v>292586.49</v>
      </c>
      <c r="D11" s="13">
        <f t="shared" si="0"/>
        <v>304296.84999999998</v>
      </c>
    </row>
    <row r="12" spans="1:8" x14ac:dyDescent="0.25">
      <c r="A12" s="9" t="s">
        <v>23</v>
      </c>
      <c r="B12" s="13">
        <f t="shared" si="0"/>
        <v>28534.839999999997</v>
      </c>
      <c r="C12" s="13">
        <f t="shared" ref="C12:D13" si="1">C4*(1+C$6)</f>
        <v>281534.95999999996</v>
      </c>
      <c r="D12" s="13">
        <f t="shared" si="1"/>
        <v>442236.85</v>
      </c>
    </row>
    <row r="13" spans="1:8" x14ac:dyDescent="0.25">
      <c r="A13" s="9" t="s">
        <v>24</v>
      </c>
      <c r="B13" s="13">
        <f t="shared" si="0"/>
        <v>41773.919999999998</v>
      </c>
      <c r="C13" s="13">
        <f t="shared" si="1"/>
        <v>44597.63</v>
      </c>
      <c r="D13" s="13">
        <f t="shared" ref="C13:D13" si="2">D5*(1+D$6)</f>
        <v>54072.479999999996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7"/>
  <sheetViews>
    <sheetView showGridLines="0" tabSelected="1" zoomScale="120" zoomScaleNormal="120" workbookViewId="0">
      <selection activeCell="B17" sqref="B17"/>
    </sheetView>
  </sheetViews>
  <sheetFormatPr baseColWidth="10" defaultColWidth="11.42578125" defaultRowHeight="15" x14ac:dyDescent="0.25"/>
  <cols>
    <col min="1" max="1" width="11.42578125" style="1"/>
    <col min="2" max="4" width="13.28515625" style="1" customWidth="1"/>
    <col min="5" max="16384" width="11.42578125" style="1"/>
  </cols>
  <sheetData>
    <row r="1" spans="1:4" x14ac:dyDescent="0.25">
      <c r="A1" s="3"/>
      <c r="B1" s="16" t="s">
        <v>4</v>
      </c>
      <c r="C1" s="17"/>
      <c r="D1" s="18"/>
    </row>
    <row r="2" spans="1:4" x14ac:dyDescent="0.25">
      <c r="A2" s="7" t="s">
        <v>5</v>
      </c>
      <c r="B2" s="7" t="s">
        <v>6</v>
      </c>
      <c r="C2" s="7" t="s">
        <v>7</v>
      </c>
      <c r="D2" s="7" t="s">
        <v>8</v>
      </c>
    </row>
    <row r="3" spans="1:4" x14ac:dyDescent="0.25">
      <c r="A3" s="9" t="s">
        <v>9</v>
      </c>
      <c r="B3" s="9">
        <v>59</v>
      </c>
      <c r="C3" s="9">
        <v>25</v>
      </c>
      <c r="D3" s="9">
        <v>246</v>
      </c>
    </row>
    <row r="4" spans="1:4" x14ac:dyDescent="0.25">
      <c r="A4" s="9" t="s">
        <v>10</v>
      </c>
      <c r="B4" s="9">
        <v>256</v>
      </c>
      <c r="C4" s="9">
        <v>157</v>
      </c>
      <c r="D4" s="9">
        <v>169</v>
      </c>
    </row>
    <row r="5" spans="1:4" x14ac:dyDescent="0.25">
      <c r="A5" s="9" t="s">
        <v>11</v>
      </c>
      <c r="B5" s="9">
        <v>254</v>
      </c>
      <c r="C5" s="9">
        <v>369</v>
      </c>
      <c r="D5" s="9">
        <v>158</v>
      </c>
    </row>
    <row r="8" spans="1:4" x14ac:dyDescent="0.25">
      <c r="A8" s="7" t="s">
        <v>5</v>
      </c>
      <c r="B8" s="7" t="s">
        <v>12</v>
      </c>
    </row>
    <row r="9" spans="1:4" x14ac:dyDescent="0.25">
      <c r="A9" s="9" t="s">
        <v>9</v>
      </c>
      <c r="B9" s="13">
        <v>98000</v>
      </c>
    </row>
    <row r="10" spans="1:4" x14ac:dyDescent="0.25">
      <c r="A10" s="9" t="s">
        <v>10</v>
      </c>
      <c r="B10" s="13">
        <v>145000</v>
      </c>
    </row>
    <row r="11" spans="1:4" x14ac:dyDescent="0.25">
      <c r="A11" s="9" t="s">
        <v>11</v>
      </c>
      <c r="B11" s="13">
        <v>162000</v>
      </c>
    </row>
    <row r="13" spans="1:4" x14ac:dyDescent="0.25">
      <c r="A13" s="3"/>
      <c r="B13" s="16" t="s">
        <v>13</v>
      </c>
      <c r="C13" s="17"/>
      <c r="D13" s="18"/>
    </row>
    <row r="14" spans="1:4" x14ac:dyDescent="0.25">
      <c r="A14" s="7" t="s">
        <v>5</v>
      </c>
      <c r="B14" s="7" t="s">
        <v>6</v>
      </c>
      <c r="C14" s="7" t="s">
        <v>7</v>
      </c>
      <c r="D14" s="7" t="s">
        <v>8</v>
      </c>
    </row>
    <row r="15" spans="1:4" x14ac:dyDescent="0.25">
      <c r="A15" s="9" t="s">
        <v>9</v>
      </c>
      <c r="B15" s="13">
        <f>B3*$B9</f>
        <v>5782000</v>
      </c>
      <c r="C15" s="13">
        <f>C3*$B9</f>
        <v>2450000</v>
      </c>
      <c r="D15" s="13">
        <f>D3*$B9</f>
        <v>24108000</v>
      </c>
    </row>
    <row r="16" spans="1:4" x14ac:dyDescent="0.25">
      <c r="A16" s="9" t="s">
        <v>10</v>
      </c>
      <c r="B16" s="13">
        <f>B4*$B10</f>
        <v>37120000</v>
      </c>
      <c r="C16" s="13">
        <f t="shared" ref="C16:D17" si="0">C4*$B10</f>
        <v>22765000</v>
      </c>
      <c r="D16" s="13">
        <f t="shared" si="0"/>
        <v>24505000</v>
      </c>
    </row>
    <row r="17" spans="1:4" x14ac:dyDescent="0.25">
      <c r="A17" s="9" t="s">
        <v>11</v>
      </c>
      <c r="B17" s="13">
        <f>B5*$B11</f>
        <v>41148000</v>
      </c>
      <c r="C17" s="13">
        <f t="shared" si="0"/>
        <v>59778000</v>
      </c>
      <c r="D17" s="13">
        <f t="shared" si="0"/>
        <v>25596000</v>
      </c>
    </row>
  </sheetData>
  <mergeCells count="2">
    <mergeCell ref="B1:D1"/>
    <mergeCell ref="B13:D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Referencia absoluta</vt:lpstr>
      <vt:lpstr>Referencia de fila</vt:lpstr>
      <vt:lpstr>Referencia de columna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</dc:creator>
  <cp:lastModifiedBy>Jhon Raul Perez Munoz</cp:lastModifiedBy>
  <dcterms:created xsi:type="dcterms:W3CDTF">2016-09-12T02:01:11Z</dcterms:created>
  <dcterms:modified xsi:type="dcterms:W3CDTF">2022-02-20T23:53:02Z</dcterms:modified>
</cp:coreProperties>
</file>