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37011BBD-9185-4AA4-A7B0-914AE092195F}" xr6:coauthVersionLast="45" xr6:coauthVersionMax="45" xr10:uidLastSave="{00000000-0000-0000-0000-000000000000}"/>
  <bookViews>
    <workbookView xWindow="-120" yWindow="-120" windowWidth="24240" windowHeight="13140" xr2:uid="{8A8899C2-AF4A-4873-AAA2-AC53A37437AB}"/>
  </bookViews>
  <sheets>
    <sheet name="Estadistica básica" sheetId="1" r:id="rId1"/>
  </sheets>
  <definedNames>
    <definedName name="_xlnm._FilterDatabase" localSheetId="0" hidden="1">'Estadistica básica'!$A$1:$C$5002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 s="1"/>
  <c r="C26" i="1"/>
  <c r="B26" i="1"/>
  <c r="B25" i="1"/>
  <c r="B24" i="1"/>
  <c r="B23" i="1"/>
  <c r="B22" i="1"/>
  <c r="B21" i="1"/>
  <c r="B20" i="1"/>
  <c r="B19" i="1"/>
  <c r="C25" i="1" l="1"/>
  <c r="C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Optimiza Group</author>
  </authors>
  <commentList>
    <comment ref="A19" authorId="0" shapeId="0" xr:uid="{E33F9540-C479-44E4-9E0C-DCA72246EEAB}">
      <text>
        <r>
          <rPr>
            <b/>
            <sz val="9"/>
            <color indexed="81"/>
            <rFont val="Tahoma"/>
            <family val="2"/>
          </rPr>
          <t>Media aritmética de los datos. Es la relación entre la suma de las observaciones y el número de observaciones</t>
        </r>
      </text>
    </comment>
    <comment ref="A20" authorId="0" shapeId="0" xr:uid="{CA249EE4-79F5-4E80-8113-D5FF16E2663C}">
      <text>
        <r>
          <rPr>
            <b/>
            <sz val="9"/>
            <color indexed="81"/>
            <rFont val="Tahoma"/>
            <family val="2"/>
          </rPr>
          <t>Posición central de un conjunto de datos</t>
        </r>
      </text>
    </comment>
    <comment ref="A21" authorId="0" shapeId="0" xr:uid="{AB63480E-660C-442D-BE72-222E4740EAC4}">
      <text>
        <r>
          <rPr>
            <b/>
            <sz val="9"/>
            <color indexed="81"/>
            <rFont val="Tahoma"/>
            <family val="2"/>
          </rPr>
          <t>El valor con mayor frecuencia en un conjunto de datos</t>
        </r>
      </text>
    </comment>
    <comment ref="A22" authorId="0" shapeId="0" xr:uid="{C80C5436-73DF-4FF7-9920-E1FB1CE673BE}">
      <text>
        <r>
          <rPr>
            <b/>
            <sz val="9"/>
            <color indexed="81"/>
            <rFont val="Tahoma"/>
            <family val="2"/>
          </rPr>
          <t>Mide la dispersión de los datos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A000FBCA-1354-4F61-A783-667EA57690DF}">
      <text>
        <r>
          <rPr>
            <b/>
            <sz val="9"/>
            <color indexed="81"/>
            <rFont val="Tahoma"/>
            <family val="2"/>
          </rPr>
          <t>Relación entre la desviación estándar y el promedio. Mide la dispersión de los datos en términos porcentuales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8D6A0190-CC41-4425-BE4D-05F0ED96DFB7}">
      <text>
        <r>
          <rPr>
            <b/>
            <sz val="9"/>
            <color indexed="81"/>
            <rFont val="Tahoma"/>
            <family val="2"/>
          </rPr>
          <t>Medida de posición. Indica el valor por debajo del cual se encuentra un porcentaje específico de las observacioens</t>
        </r>
      </text>
    </comment>
  </commentList>
</comments>
</file>

<file path=xl/sharedStrings.xml><?xml version="1.0" encoding="utf-8"?>
<sst xmlns="http://schemas.openxmlformats.org/spreadsheetml/2006/main" count="27" uniqueCount="27">
  <si>
    <t>Nombre</t>
  </si>
  <si>
    <t>Juliana</t>
  </si>
  <si>
    <t>Carlos</t>
  </si>
  <si>
    <t>Carolina</t>
  </si>
  <si>
    <t>Martín</t>
  </si>
  <si>
    <t>Erica</t>
  </si>
  <si>
    <t>Marcos</t>
  </si>
  <si>
    <t>Camila</t>
  </si>
  <si>
    <t>Esteban</t>
  </si>
  <si>
    <t>Gloria</t>
  </si>
  <si>
    <t>José</t>
  </si>
  <si>
    <t>Estefanía</t>
  </si>
  <si>
    <t xml:space="preserve">Julian </t>
  </si>
  <si>
    <t>Pablo</t>
  </si>
  <si>
    <t>Maria</t>
  </si>
  <si>
    <t>Natalia</t>
  </si>
  <si>
    <t>Leidy</t>
  </si>
  <si>
    <t>Peso (Kg)</t>
  </si>
  <si>
    <t>Promedio</t>
  </si>
  <si>
    <t>Mediana</t>
  </si>
  <si>
    <t>Moda</t>
  </si>
  <si>
    <t>Desvest</t>
  </si>
  <si>
    <t>Coef. Variación</t>
  </si>
  <si>
    <t>Percentil</t>
  </si>
  <si>
    <t>Límite inferior</t>
  </si>
  <si>
    <t>Límite superior</t>
  </si>
  <si>
    <t>Estatura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</si>
</sst>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1" fillId="2" borderId="2" xfId="0" applyFont="1" applyFill="1" applyBorder="1"/>
    <xf numFmtId="2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5095-0C0F-484E-B699-2EF05F698571}">
  <dimension ref="A1:C26"/>
  <sheetViews>
    <sheetView showGridLines="0" tabSelected="1" workbookViewId="0">
      <selection activeCell="C25" sqref="C25"/>
    </sheetView>
  </sheetViews>
  <sheetFormatPr baseColWidth="10" defaultColWidth="11" defaultRowHeight="15.75" x14ac:dyDescent="0.25"/>
  <cols>
    <col min="1" max="1" width="14.375" bestFit="1" customWidth="1"/>
    <col min="2" max="2" width="11.375" bestFit="1" customWidth="1"/>
    <col min="3" max="3" width="11.125" customWidth="1"/>
    <col min="4" max="4" width="3.75" customWidth="1"/>
    <col min="239" max="239" width="18.125" customWidth="1"/>
    <col min="495" max="495" width="18.125" customWidth="1"/>
    <col min="751" max="751" width="18.125" customWidth="1"/>
    <col min="1007" max="1007" width="18.125" customWidth="1"/>
    <col min="1263" max="1263" width="18.125" customWidth="1"/>
    <col min="1519" max="1519" width="18.125" customWidth="1"/>
    <col min="1775" max="1775" width="18.125" customWidth="1"/>
    <col min="2031" max="2031" width="18.125" customWidth="1"/>
    <col min="2287" max="2287" width="18.125" customWidth="1"/>
    <col min="2543" max="2543" width="18.125" customWidth="1"/>
    <col min="2799" max="2799" width="18.125" customWidth="1"/>
    <col min="3055" max="3055" width="18.125" customWidth="1"/>
    <col min="3311" max="3311" width="18.125" customWidth="1"/>
    <col min="3567" max="3567" width="18.125" customWidth="1"/>
    <col min="3823" max="3823" width="18.125" customWidth="1"/>
    <col min="4079" max="4079" width="18.125" customWidth="1"/>
    <col min="4335" max="4335" width="18.125" customWidth="1"/>
    <col min="4591" max="4591" width="18.125" customWidth="1"/>
    <col min="4847" max="4847" width="18.125" customWidth="1"/>
    <col min="5103" max="5103" width="18.125" customWidth="1"/>
    <col min="5359" max="5359" width="18.125" customWidth="1"/>
    <col min="5615" max="5615" width="18.125" customWidth="1"/>
    <col min="5871" max="5871" width="18.125" customWidth="1"/>
    <col min="6127" max="6127" width="18.125" customWidth="1"/>
    <col min="6383" max="6383" width="18.125" customWidth="1"/>
    <col min="6639" max="6639" width="18.125" customWidth="1"/>
    <col min="6895" max="6895" width="18.125" customWidth="1"/>
    <col min="7151" max="7151" width="18.125" customWidth="1"/>
    <col min="7407" max="7407" width="18.125" customWidth="1"/>
    <col min="7663" max="7663" width="18.125" customWidth="1"/>
    <col min="7919" max="7919" width="18.125" customWidth="1"/>
    <col min="8175" max="8175" width="18.125" customWidth="1"/>
    <col min="8431" max="8431" width="18.125" customWidth="1"/>
    <col min="8687" max="8687" width="18.125" customWidth="1"/>
    <col min="8943" max="8943" width="18.125" customWidth="1"/>
    <col min="9199" max="9199" width="18.125" customWidth="1"/>
    <col min="9455" max="9455" width="18.125" customWidth="1"/>
    <col min="9711" max="9711" width="18.125" customWidth="1"/>
    <col min="9967" max="9967" width="18.125" customWidth="1"/>
    <col min="10223" max="10223" width="18.125" customWidth="1"/>
    <col min="10479" max="10479" width="18.125" customWidth="1"/>
    <col min="10735" max="10735" width="18.125" customWidth="1"/>
    <col min="10991" max="10991" width="18.125" customWidth="1"/>
    <col min="11247" max="11247" width="18.125" customWidth="1"/>
    <col min="11503" max="11503" width="18.125" customWidth="1"/>
    <col min="11759" max="11759" width="18.125" customWidth="1"/>
    <col min="12015" max="12015" width="18.125" customWidth="1"/>
    <col min="12271" max="12271" width="18.125" customWidth="1"/>
    <col min="12527" max="12527" width="18.125" customWidth="1"/>
    <col min="12783" max="12783" width="18.125" customWidth="1"/>
    <col min="13039" max="13039" width="18.125" customWidth="1"/>
    <col min="13295" max="13295" width="18.125" customWidth="1"/>
    <col min="13551" max="13551" width="18.125" customWidth="1"/>
    <col min="13807" max="13807" width="18.125" customWidth="1"/>
    <col min="14063" max="14063" width="18.125" customWidth="1"/>
    <col min="14319" max="14319" width="18.125" customWidth="1"/>
    <col min="14575" max="14575" width="18.125" customWidth="1"/>
    <col min="14831" max="14831" width="18.125" customWidth="1"/>
    <col min="15087" max="15087" width="18.125" customWidth="1"/>
    <col min="15343" max="15343" width="18.125" customWidth="1"/>
    <col min="15599" max="15599" width="18.125" customWidth="1"/>
    <col min="15855" max="15855" width="18.125" customWidth="1"/>
    <col min="16111" max="16111" width="18.125" customWidth="1"/>
  </cols>
  <sheetData>
    <row r="1" spans="1:3" x14ac:dyDescent="0.25">
      <c r="A1" s="3" t="s">
        <v>0</v>
      </c>
      <c r="B1" s="3" t="s">
        <v>26</v>
      </c>
      <c r="C1" s="3" t="s">
        <v>17</v>
      </c>
    </row>
    <row r="2" spans="1:3" x14ac:dyDescent="0.25">
      <c r="A2" s="2" t="s">
        <v>1</v>
      </c>
      <c r="B2" s="5">
        <v>1.93</v>
      </c>
      <c r="C2" s="4">
        <v>60</v>
      </c>
    </row>
    <row r="3" spans="1:3" x14ac:dyDescent="0.25">
      <c r="A3" s="2" t="s">
        <v>2</v>
      </c>
      <c r="B3" s="5">
        <v>1.62</v>
      </c>
      <c r="C3" s="4">
        <v>60</v>
      </c>
    </row>
    <row r="4" spans="1:3" x14ac:dyDescent="0.25">
      <c r="A4" s="2" t="s">
        <v>3</v>
      </c>
      <c r="B4" s="5">
        <v>1.98</v>
      </c>
      <c r="C4" s="4">
        <v>90</v>
      </c>
    </row>
    <row r="5" spans="1:3" x14ac:dyDescent="0.25">
      <c r="A5" s="2" t="s">
        <v>4</v>
      </c>
      <c r="B5" s="5">
        <v>1.62</v>
      </c>
      <c r="C5" s="4">
        <v>60</v>
      </c>
    </row>
    <row r="6" spans="1:3" x14ac:dyDescent="0.25">
      <c r="A6" s="2" t="s">
        <v>5</v>
      </c>
      <c r="B6" s="5">
        <v>1.72</v>
      </c>
      <c r="C6" s="4">
        <v>63</v>
      </c>
    </row>
    <row r="7" spans="1:3" x14ac:dyDescent="0.25">
      <c r="A7" s="2" t="s">
        <v>6</v>
      </c>
      <c r="B7" s="5">
        <v>1.62</v>
      </c>
      <c r="C7" s="4">
        <v>62</v>
      </c>
    </row>
    <row r="8" spans="1:3" x14ac:dyDescent="0.25">
      <c r="A8" s="2" t="s">
        <v>7</v>
      </c>
      <c r="B8" s="5">
        <v>1.61</v>
      </c>
      <c r="C8" s="4">
        <v>60</v>
      </c>
    </row>
    <row r="9" spans="1:3" x14ac:dyDescent="0.25">
      <c r="A9" s="2" t="s">
        <v>8</v>
      </c>
      <c r="B9" s="5">
        <v>1.62</v>
      </c>
      <c r="C9" s="4">
        <v>50</v>
      </c>
    </row>
    <row r="10" spans="1:3" x14ac:dyDescent="0.25">
      <c r="A10" s="2" t="s">
        <v>9</v>
      </c>
      <c r="B10" s="5">
        <v>1.8</v>
      </c>
      <c r="C10" s="4">
        <v>85</v>
      </c>
    </row>
    <row r="11" spans="1:3" x14ac:dyDescent="0.25">
      <c r="A11" s="2" t="s">
        <v>10</v>
      </c>
      <c r="B11" s="5">
        <v>1.62</v>
      </c>
      <c r="C11" s="4">
        <v>62</v>
      </c>
    </row>
    <row r="12" spans="1:3" x14ac:dyDescent="0.25">
      <c r="A12" s="2" t="s">
        <v>11</v>
      </c>
      <c r="B12" s="5">
        <v>1.56</v>
      </c>
      <c r="C12" s="4">
        <v>74</v>
      </c>
    </row>
    <row r="13" spans="1:3" x14ac:dyDescent="0.25">
      <c r="A13" s="2" t="s">
        <v>12</v>
      </c>
      <c r="B13" s="5">
        <v>1.79</v>
      </c>
      <c r="C13" s="4">
        <v>68</v>
      </c>
    </row>
    <row r="14" spans="1:3" x14ac:dyDescent="0.25">
      <c r="A14" s="2" t="s">
        <v>13</v>
      </c>
      <c r="B14" s="5">
        <v>1.79</v>
      </c>
      <c r="C14" s="4">
        <v>65</v>
      </c>
    </row>
    <row r="15" spans="1:3" x14ac:dyDescent="0.25">
      <c r="A15" s="2" t="s">
        <v>14</v>
      </c>
      <c r="B15" s="5">
        <v>1.84</v>
      </c>
      <c r="C15" s="4">
        <v>64</v>
      </c>
    </row>
    <row r="16" spans="1:3" x14ac:dyDescent="0.25">
      <c r="A16" s="2" t="s">
        <v>15</v>
      </c>
      <c r="B16" s="5">
        <v>1.52</v>
      </c>
      <c r="C16" s="4">
        <v>71</v>
      </c>
    </row>
    <row r="17" spans="1:3" x14ac:dyDescent="0.25">
      <c r="A17" s="2" t="s">
        <v>16</v>
      </c>
      <c r="B17" s="5">
        <v>1.71</v>
      </c>
      <c r="C17" s="4">
        <v>55</v>
      </c>
    </row>
    <row r="18" spans="1:3" ht="8.25" customHeight="1" x14ac:dyDescent="0.25"/>
    <row r="19" spans="1:3" x14ac:dyDescent="0.25">
      <c r="A19" s="1" t="s">
        <v>18</v>
      </c>
      <c r="B19" s="5">
        <f>AVERAGE(B2:B17)</f>
        <v>1.7093749999999999</v>
      </c>
      <c r="C19" s="5">
        <f>AVERAGE(C2:C17)</f>
        <v>65.5625</v>
      </c>
    </row>
    <row r="20" spans="1:3" x14ac:dyDescent="0.25">
      <c r="A20" s="1" t="s">
        <v>19</v>
      </c>
      <c r="B20" s="5">
        <f>MEDIAN(B2:B17)</f>
        <v>1.665</v>
      </c>
      <c r="C20" s="5">
        <f>MEDIAN(C2:C17)</f>
        <v>62.5</v>
      </c>
    </row>
    <row r="21" spans="1:3" x14ac:dyDescent="0.25">
      <c r="A21" s="1" t="s">
        <v>20</v>
      </c>
      <c r="B21" s="6">
        <f>MODE(B2:B17)</f>
        <v>1.62</v>
      </c>
      <c r="C21" s="6">
        <f>MODE(C2:C17)</f>
        <v>60</v>
      </c>
    </row>
    <row r="22" spans="1:3" x14ac:dyDescent="0.25">
      <c r="A22" s="1" t="s">
        <v>21</v>
      </c>
      <c r="B22" s="5">
        <f>STDEV(B2:B17)</f>
        <v>0.13373948556802509</v>
      </c>
      <c r="C22" s="5">
        <f>STDEV(C2:C17)</f>
        <v>10.308370385274289</v>
      </c>
    </row>
    <row r="23" spans="1:3" x14ac:dyDescent="0.25">
      <c r="A23" s="1" t="s">
        <v>24</v>
      </c>
      <c r="B23" s="5">
        <f>B19-B22</f>
        <v>1.5756355144319747</v>
      </c>
      <c r="C23" s="5">
        <f>C19-C22</f>
        <v>55.254129614725713</v>
      </c>
    </row>
    <row r="24" spans="1:3" x14ac:dyDescent="0.25">
      <c r="A24" s="1" t="s">
        <v>25</v>
      </c>
      <c r="B24" s="5">
        <f>B19+B22</f>
        <v>1.843114485568025</v>
      </c>
      <c r="C24" s="5">
        <f>C19+C22</f>
        <v>75.870870385274287</v>
      </c>
    </row>
    <row r="25" spans="1:3" x14ac:dyDescent="0.25">
      <c r="A25" s="1" t="s">
        <v>22</v>
      </c>
      <c r="B25" s="7">
        <f>B22/B19</f>
        <v>7.8238821538881231E-2</v>
      </c>
      <c r="C25" s="7">
        <f>C22/C19</f>
        <v>0.15722967222534664</v>
      </c>
    </row>
    <row r="26" spans="1:3" x14ac:dyDescent="0.25">
      <c r="A26" s="8" t="s">
        <v>23</v>
      </c>
      <c r="B26" s="9">
        <f>PERCENTILE(B2:B17,80%)</f>
        <v>1.8</v>
      </c>
      <c r="C26" s="9">
        <f>PERCENTILE(C2:C17,80%)</f>
        <v>71</v>
      </c>
    </row>
  </sheetData>
  <conditionalFormatting sqref="B2:B17">
    <cfRule type="cellIs" dxfId="0" priority="2" operator="greaterThan">
      <formula>$B$24</formula>
    </cfRule>
    <cfRule type="cellIs" dxfId="1" priority="1" operator="lessThan">
      <formula>$B$23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Estadistica básica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Jhon Raul Perez Munoz</cp:lastModifiedBy>
  <dcterms:created xsi:type="dcterms:W3CDTF">2019-04-01T23:57:38Z</dcterms:created>
  <dcterms:modified xsi:type="dcterms:W3CDTF">2022-02-21T00:04:27Z</dcterms:modified>
</cp:coreProperties>
</file>